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9693F99C-CA5B-4D5D-B0F1-6940FC12FAA8}" xr6:coauthVersionLast="47" xr6:coauthVersionMax="47" xr10:uidLastSave="{00000000-0000-0000-0000-000000000000}"/>
  <bookViews>
    <workbookView xWindow="-120" yWindow="-120" windowWidth="27975" windowHeight="16440" firstSheet="6" activeTab="8" xr2:uid="{00000000-000D-0000-FFFF-FFFF00000000}"/>
  </bookViews>
  <sheets>
    <sheet name="Readme" sheetId="7" r:id="rId1"/>
    <sheet name="Sheet8" sheetId="64" r:id="rId2"/>
    <sheet name="Master" sheetId="1" r:id="rId3"/>
    <sheet name="Sheet2" sheetId="57" r:id="rId4"/>
    <sheet name="Tbills" sheetId="36" r:id="rId5"/>
    <sheet name="Chart1" sheetId="55" r:id="rId6"/>
    <sheet name="Sheet1" sheetId="5" r:id="rId7"/>
    <sheet name="VIXM-IV" sheetId="63" r:id="rId8"/>
    <sheet name="VIXM-Web" sheetId="65" r:id="rId9"/>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calcMode="manual"/>
  <pivotCaches>
    <pivotCache cacheId="2" r:id="rId10"/>
    <pivotCache cacheId="3" r:id="rId11"/>
  </pivotCaches>
</workbook>
</file>

<file path=xl/calcChain.xml><?xml version="1.0" encoding="utf-8"?>
<calcChain xmlns="http://schemas.openxmlformats.org/spreadsheetml/2006/main">
  <c r="J4366" i="1" l="1"/>
  <c r="H4366" i="1"/>
  <c r="J4365" i="1"/>
  <c r="H4365" i="1"/>
  <c r="J4364" i="1"/>
  <c r="H4364" i="1"/>
  <c r="J4363" i="1"/>
  <c r="H4363" i="1"/>
  <c r="J4362" i="1"/>
  <c r="H4362" i="1"/>
  <c r="J4361" i="1"/>
  <c r="H4361" i="1"/>
  <c r="J4360" i="1"/>
  <c r="H4360" i="1"/>
  <c r="J4359" i="1"/>
  <c r="H4359" i="1"/>
  <c r="J4358" i="1"/>
  <c r="H4358" i="1"/>
  <c r="J4357" i="1"/>
  <c r="H4357" i="1"/>
  <c r="J4356" i="1"/>
  <c r="H4356" i="1"/>
  <c r="J4355" i="1"/>
  <c r="H4355" i="1"/>
  <c r="J4354" i="1"/>
  <c r="H4354" i="1"/>
  <c r="J4353" i="1"/>
  <c r="H4353" i="1"/>
  <c r="J4352" i="1"/>
  <c r="H4352" i="1"/>
  <c r="J4351" i="1"/>
  <c r="H4351" i="1"/>
  <c r="J4350" i="1"/>
  <c r="H4350" i="1"/>
  <c r="J4349" i="1"/>
  <c r="H4349" i="1"/>
  <c r="J4348" i="1"/>
  <c r="H4348" i="1"/>
  <c r="J4347" i="1"/>
  <c r="H4347" i="1"/>
  <c r="J4346" i="1"/>
  <c r="H4346" i="1"/>
  <c r="J4345" i="1"/>
  <c r="H4345" i="1"/>
  <c r="J4344" i="1"/>
  <c r="H4344" i="1"/>
  <c r="J4343" i="1"/>
  <c r="H4343" i="1"/>
  <c r="J4342" i="1"/>
  <c r="H4342" i="1"/>
  <c r="J4341" i="1"/>
  <c r="H4341" i="1"/>
  <c r="J4340" i="1"/>
  <c r="H4340" i="1"/>
  <c r="J4339" i="1"/>
  <c r="H4339" i="1"/>
  <c r="J4338" i="1"/>
  <c r="H4338" i="1"/>
  <c r="J4337" i="1"/>
  <c r="H4337" i="1"/>
  <c r="J4336" i="1"/>
  <c r="H4336" i="1"/>
  <c r="J4335" i="1"/>
  <c r="H4335" i="1"/>
  <c r="J4334" i="1"/>
  <c r="H4334" i="1"/>
  <c r="J4333" i="1"/>
  <c r="H4333" i="1"/>
  <c r="J4332" i="1"/>
  <c r="H4332" i="1"/>
  <c r="J4331" i="1"/>
  <c r="H4331" i="1"/>
  <c r="J4330" i="1"/>
  <c r="H4330" i="1"/>
  <c r="J4329" i="1"/>
  <c r="H4329" i="1"/>
  <c r="J4328" i="1"/>
  <c r="H4328" i="1"/>
  <c r="J4327" i="1"/>
  <c r="H4327" i="1"/>
  <c r="J4326" i="1"/>
  <c r="H4326" i="1"/>
  <c r="J4325" i="1"/>
  <c r="H4325" i="1"/>
  <c r="J4324" i="1"/>
  <c r="H4324" i="1"/>
  <c r="J4323" i="1"/>
  <c r="H4323" i="1"/>
  <c r="J4322" i="1"/>
  <c r="H4322" i="1"/>
  <c r="J4321" i="1"/>
  <c r="H4321" i="1"/>
  <c r="J4320" i="1"/>
  <c r="H4320" i="1"/>
  <c r="J4319" i="1"/>
  <c r="H4319" i="1"/>
  <c r="J4318" i="1"/>
  <c r="H4318" i="1"/>
  <c r="J4317" i="1"/>
  <c r="H4317" i="1"/>
  <c r="J4316" i="1"/>
  <c r="H4316" i="1"/>
  <c r="J4315" i="1"/>
  <c r="H4315" i="1"/>
  <c r="J4314" i="1"/>
  <c r="H4314" i="1"/>
  <c r="J4313" i="1"/>
  <c r="H4313" i="1"/>
  <c r="J4312" i="1"/>
  <c r="H4312" i="1"/>
  <c r="J4311" i="1"/>
  <c r="H4311" i="1"/>
  <c r="J4310" i="1"/>
  <c r="H4310" i="1"/>
  <c r="J4309" i="1"/>
  <c r="H4309" i="1"/>
  <c r="J4308" i="1"/>
  <c r="H4308" i="1"/>
  <c r="J4307" i="1"/>
  <c r="H4307" i="1"/>
  <c r="J4306" i="1"/>
  <c r="H4306" i="1"/>
  <c r="J4305" i="1"/>
  <c r="H4305" i="1"/>
  <c r="J4304" i="1"/>
  <c r="H4304" i="1"/>
  <c r="J4303" i="1"/>
  <c r="J4302" i="1"/>
  <c r="J4301" i="1"/>
  <c r="J4300" i="1"/>
  <c r="J4299" i="1"/>
  <c r="J4298" i="1"/>
  <c r="H4298" i="1"/>
  <c r="C916" i="36"/>
  <c r="C915" i="36"/>
  <c r="C914" i="36"/>
  <c r="C913" i="36"/>
  <c r="C912" i="36"/>
  <c r="C911" i="36"/>
  <c r="C910" i="36"/>
  <c r="C909" i="36"/>
  <c r="C908" i="36"/>
  <c r="C907" i="36"/>
  <c r="C906" i="36"/>
  <c r="C905" i="36"/>
  <c r="C904" i="36"/>
  <c r="C903" i="36"/>
  <c r="J3" i="1" l="1"/>
  <c r="I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J1712" i="1"/>
  <c r="H1713" i="1"/>
  <c r="J1713" i="1"/>
  <c r="H1714" i="1"/>
  <c r="J1714" i="1"/>
  <c r="H1715" i="1"/>
  <c r="J1715" i="1"/>
  <c r="H1716" i="1"/>
  <c r="J1716" i="1"/>
  <c r="H1717" i="1"/>
  <c r="J1717" i="1"/>
  <c r="H1718" i="1"/>
  <c r="J1718" i="1"/>
  <c r="H1719" i="1"/>
  <c r="J1719" i="1"/>
  <c r="H1720" i="1"/>
  <c r="J1720" i="1"/>
  <c r="H1721" i="1"/>
  <c r="J1721" i="1"/>
  <c r="H1722" i="1"/>
  <c r="J1722" i="1"/>
  <c r="H1723" i="1"/>
  <c r="J1723" i="1"/>
  <c r="H1724" i="1"/>
  <c r="J1724" i="1"/>
  <c r="H1725" i="1"/>
  <c r="J1725" i="1"/>
  <c r="H1726" i="1"/>
  <c r="J1726" i="1"/>
  <c r="H1727" i="1"/>
  <c r="J1727" i="1"/>
  <c r="H1728" i="1"/>
  <c r="J1728" i="1"/>
  <c r="H1729" i="1"/>
  <c r="J1729" i="1"/>
  <c r="H1730" i="1"/>
  <c r="J1730" i="1"/>
  <c r="H1731" i="1"/>
  <c r="J1731" i="1"/>
  <c r="H1732" i="1"/>
  <c r="J1732" i="1"/>
  <c r="H1733" i="1"/>
  <c r="J1733" i="1"/>
  <c r="H1734" i="1"/>
  <c r="J1734" i="1"/>
  <c r="H1735" i="1"/>
  <c r="J1735" i="1"/>
  <c r="H1736" i="1"/>
  <c r="J1736" i="1"/>
  <c r="H1737" i="1"/>
  <c r="J1737" i="1"/>
  <c r="H1738" i="1"/>
  <c r="J1738" i="1"/>
  <c r="H1739" i="1"/>
  <c r="J1739" i="1"/>
  <c r="H1740" i="1"/>
  <c r="J1740" i="1"/>
  <c r="H1741" i="1"/>
  <c r="J1741" i="1"/>
  <c r="H1742" i="1"/>
  <c r="J1742" i="1"/>
  <c r="H1743" i="1"/>
  <c r="J1743" i="1"/>
  <c r="H1744" i="1"/>
  <c r="J1744" i="1"/>
  <c r="H1745" i="1"/>
  <c r="J1745" i="1"/>
  <c r="H1746" i="1"/>
  <c r="J1746" i="1"/>
  <c r="H1747" i="1"/>
  <c r="J1747" i="1"/>
  <c r="H1748" i="1"/>
  <c r="J1748" i="1"/>
  <c r="H1749" i="1"/>
  <c r="J1749" i="1"/>
  <c r="H1750" i="1"/>
  <c r="J1750" i="1"/>
  <c r="H1751" i="1"/>
  <c r="J1751" i="1"/>
  <c r="H1752" i="1"/>
  <c r="J1752" i="1"/>
  <c r="H1753" i="1"/>
  <c r="J1753" i="1"/>
  <c r="H1754" i="1"/>
  <c r="J1754" i="1"/>
  <c r="H1755" i="1"/>
  <c r="J1755" i="1"/>
  <c r="H1756" i="1"/>
  <c r="J1756" i="1"/>
  <c r="H1757" i="1"/>
  <c r="J1757" i="1"/>
  <c r="H1758" i="1"/>
  <c r="J1758" i="1"/>
  <c r="H1759" i="1"/>
  <c r="J1759" i="1"/>
  <c r="H1760" i="1"/>
  <c r="J1760" i="1"/>
  <c r="H1761" i="1"/>
  <c r="J1761" i="1"/>
  <c r="H1762" i="1"/>
  <c r="J1762" i="1"/>
  <c r="H1763" i="1"/>
  <c r="J1763" i="1"/>
  <c r="H1764" i="1"/>
  <c r="J1764" i="1"/>
  <c r="H1765" i="1"/>
  <c r="J1765" i="1"/>
  <c r="H1766" i="1"/>
  <c r="J1766" i="1"/>
  <c r="H1767" i="1"/>
  <c r="J1767" i="1"/>
  <c r="H1768" i="1"/>
  <c r="J1768" i="1"/>
  <c r="H1769" i="1"/>
  <c r="J1769" i="1"/>
  <c r="H1770" i="1"/>
  <c r="J1770" i="1"/>
  <c r="H1771" i="1"/>
  <c r="J1771" i="1"/>
  <c r="H1772" i="1"/>
  <c r="J1772" i="1"/>
  <c r="H1773" i="1"/>
  <c r="J1773" i="1"/>
  <c r="H1774" i="1"/>
  <c r="J1774" i="1"/>
  <c r="H1775" i="1"/>
  <c r="J1775" i="1"/>
  <c r="H1776" i="1"/>
  <c r="J1776" i="1"/>
  <c r="H1777" i="1"/>
  <c r="J1777" i="1"/>
  <c r="H1778" i="1"/>
  <c r="J1778" i="1"/>
  <c r="H1779" i="1"/>
  <c r="J1779" i="1"/>
  <c r="H1780" i="1"/>
  <c r="J1780" i="1"/>
  <c r="H1781" i="1"/>
  <c r="J1781" i="1"/>
  <c r="H1782" i="1"/>
  <c r="J1782" i="1"/>
  <c r="H1783" i="1"/>
  <c r="J1783" i="1"/>
  <c r="H1784" i="1"/>
  <c r="J1784" i="1"/>
  <c r="H1785" i="1"/>
  <c r="J1785" i="1"/>
  <c r="H1786" i="1"/>
  <c r="J1786" i="1"/>
  <c r="H1787" i="1"/>
  <c r="J1787" i="1"/>
  <c r="H1788" i="1"/>
  <c r="J1788" i="1"/>
  <c r="H1789" i="1"/>
  <c r="J1789" i="1"/>
  <c r="H1790" i="1"/>
  <c r="J1790" i="1"/>
  <c r="H1791" i="1"/>
  <c r="J1791" i="1"/>
  <c r="H1792" i="1"/>
  <c r="J1792" i="1"/>
  <c r="H1793" i="1"/>
  <c r="J1793" i="1"/>
  <c r="H1794" i="1"/>
  <c r="J1794" i="1"/>
  <c r="H1795" i="1"/>
  <c r="J1795" i="1"/>
  <c r="H1796" i="1"/>
  <c r="J1796" i="1"/>
  <c r="H1797" i="1"/>
  <c r="J1797" i="1"/>
  <c r="H1798" i="1"/>
  <c r="J1798" i="1"/>
  <c r="H1799" i="1"/>
  <c r="J1799" i="1"/>
  <c r="H1800" i="1"/>
  <c r="J1800" i="1"/>
  <c r="H1801" i="1"/>
  <c r="J1801" i="1"/>
  <c r="H1802" i="1"/>
  <c r="J1802" i="1"/>
  <c r="H1803" i="1"/>
  <c r="J1803" i="1"/>
  <c r="H1804" i="1"/>
  <c r="J1804" i="1"/>
  <c r="H1805" i="1"/>
  <c r="J1805" i="1"/>
  <c r="H1806" i="1"/>
  <c r="J1806" i="1"/>
  <c r="H1807" i="1"/>
  <c r="J1807" i="1"/>
  <c r="H1808" i="1"/>
  <c r="J1808" i="1"/>
  <c r="H1809" i="1"/>
  <c r="J1809" i="1"/>
  <c r="H1810" i="1"/>
  <c r="J1810" i="1"/>
  <c r="H1811" i="1"/>
  <c r="J1811" i="1"/>
  <c r="H1812" i="1"/>
  <c r="J1812" i="1"/>
  <c r="H1813" i="1"/>
  <c r="J1813" i="1"/>
  <c r="H1814" i="1"/>
  <c r="J1814" i="1"/>
  <c r="H1815" i="1"/>
  <c r="J1815" i="1"/>
  <c r="H1816" i="1"/>
  <c r="J1816" i="1"/>
  <c r="H1817" i="1"/>
  <c r="J1817" i="1"/>
  <c r="H1818" i="1"/>
  <c r="J1818" i="1"/>
  <c r="H1819" i="1"/>
  <c r="J1819" i="1"/>
  <c r="H1820" i="1"/>
  <c r="J1820" i="1"/>
  <c r="H1821" i="1"/>
  <c r="J1821" i="1"/>
  <c r="H1822" i="1"/>
  <c r="J1822" i="1"/>
  <c r="H1823" i="1"/>
  <c r="J1823" i="1"/>
  <c r="H1824" i="1"/>
  <c r="J1824" i="1"/>
  <c r="H1825" i="1"/>
  <c r="J1825" i="1"/>
  <c r="H1826" i="1"/>
  <c r="J1826" i="1"/>
  <c r="H1827" i="1"/>
  <c r="J1827" i="1"/>
  <c r="H1828" i="1"/>
  <c r="J1828" i="1"/>
  <c r="H1829" i="1"/>
  <c r="J1829" i="1"/>
  <c r="H1830" i="1"/>
  <c r="J1830" i="1"/>
  <c r="H1831" i="1"/>
  <c r="J1831" i="1"/>
  <c r="H1832" i="1"/>
  <c r="J1832" i="1"/>
  <c r="H1833" i="1"/>
  <c r="J1833" i="1"/>
  <c r="H1834" i="1"/>
  <c r="J1834" i="1"/>
  <c r="H1835" i="1"/>
  <c r="J1835" i="1"/>
  <c r="H1836" i="1"/>
  <c r="J1836" i="1"/>
  <c r="H1837" i="1"/>
  <c r="J1837" i="1"/>
  <c r="H1838" i="1"/>
  <c r="J1838" i="1"/>
  <c r="H1839" i="1"/>
  <c r="J1839" i="1"/>
  <c r="H1840" i="1"/>
  <c r="J1840" i="1"/>
  <c r="H1841" i="1"/>
  <c r="J1841" i="1"/>
  <c r="H1842" i="1"/>
  <c r="J1842" i="1"/>
  <c r="H1843" i="1"/>
  <c r="J1843" i="1"/>
  <c r="H1844" i="1"/>
  <c r="J1844" i="1"/>
  <c r="H1845" i="1"/>
  <c r="J1845" i="1"/>
  <c r="H1846" i="1"/>
  <c r="J1846" i="1"/>
  <c r="H1847" i="1"/>
  <c r="J1847" i="1"/>
  <c r="H1848" i="1"/>
  <c r="J1848" i="1"/>
  <c r="H1849" i="1"/>
  <c r="J1849" i="1"/>
  <c r="H1850" i="1"/>
  <c r="J1850" i="1"/>
  <c r="H1851" i="1"/>
  <c r="J1851" i="1"/>
  <c r="H1852" i="1"/>
  <c r="J1852" i="1"/>
  <c r="H1853" i="1"/>
  <c r="J1853" i="1"/>
  <c r="H1854" i="1"/>
  <c r="J1854" i="1"/>
  <c r="H1855" i="1"/>
  <c r="J1855" i="1"/>
  <c r="H1856" i="1"/>
  <c r="J1856" i="1"/>
  <c r="H1857" i="1"/>
  <c r="J1857" i="1"/>
  <c r="H1858" i="1"/>
  <c r="J1858" i="1"/>
  <c r="H1859" i="1"/>
  <c r="J1859" i="1"/>
  <c r="H1860" i="1"/>
  <c r="J1860" i="1"/>
  <c r="H1861" i="1"/>
  <c r="J1861" i="1"/>
  <c r="H1862" i="1"/>
  <c r="J1862" i="1"/>
  <c r="H1863" i="1"/>
  <c r="J1863" i="1"/>
  <c r="H1864" i="1"/>
  <c r="J1864" i="1"/>
  <c r="H1865" i="1"/>
  <c r="J1865" i="1"/>
  <c r="H1866" i="1"/>
  <c r="J1866" i="1"/>
  <c r="H1867" i="1"/>
  <c r="J1867" i="1"/>
  <c r="H1868" i="1"/>
  <c r="J1868" i="1"/>
  <c r="H1869" i="1"/>
  <c r="J1869" i="1"/>
  <c r="H1870" i="1"/>
  <c r="J1870" i="1"/>
  <c r="H1871" i="1"/>
  <c r="J1871" i="1"/>
  <c r="H1872" i="1"/>
  <c r="J1872" i="1"/>
  <c r="H1873" i="1"/>
  <c r="J1873" i="1"/>
  <c r="H1874" i="1"/>
  <c r="J1874" i="1"/>
  <c r="H1875" i="1"/>
  <c r="J1875" i="1"/>
  <c r="H1876" i="1"/>
  <c r="J1876" i="1"/>
  <c r="H1877" i="1"/>
  <c r="J1877" i="1"/>
  <c r="H1878" i="1"/>
  <c r="J1878" i="1"/>
  <c r="H1879" i="1"/>
  <c r="J1879" i="1"/>
  <c r="H1880" i="1"/>
  <c r="J1880" i="1"/>
  <c r="H1881" i="1"/>
  <c r="J1881" i="1"/>
  <c r="H1882" i="1"/>
  <c r="J1882" i="1"/>
  <c r="H1883" i="1"/>
  <c r="J1883" i="1"/>
  <c r="H1884" i="1"/>
  <c r="J1884" i="1"/>
  <c r="H1885" i="1"/>
  <c r="J1885" i="1"/>
  <c r="H1886" i="1"/>
  <c r="J1886" i="1"/>
  <c r="H1887" i="1"/>
  <c r="J1887" i="1"/>
  <c r="H1888" i="1"/>
  <c r="J1888" i="1"/>
  <c r="H1889" i="1"/>
  <c r="J1889" i="1"/>
  <c r="H1890" i="1"/>
  <c r="J1890" i="1"/>
  <c r="H1891" i="1"/>
  <c r="J1891" i="1"/>
  <c r="H1892" i="1"/>
  <c r="J1892" i="1"/>
  <c r="H1893" i="1"/>
  <c r="J1893" i="1"/>
  <c r="H1894" i="1"/>
  <c r="J1894" i="1"/>
  <c r="H1895" i="1"/>
  <c r="J1895" i="1"/>
  <c r="H1896" i="1"/>
  <c r="J1896" i="1"/>
  <c r="H1897" i="1"/>
  <c r="J1897" i="1"/>
  <c r="H1898" i="1"/>
  <c r="J1898" i="1"/>
  <c r="H1899" i="1"/>
  <c r="J1899" i="1"/>
  <c r="H1900" i="1"/>
  <c r="J1900" i="1"/>
  <c r="H1901" i="1"/>
  <c r="J1901" i="1"/>
  <c r="H1902" i="1"/>
  <c r="J1902" i="1"/>
  <c r="H1903" i="1"/>
  <c r="J1903" i="1"/>
  <c r="H1904" i="1"/>
  <c r="J1904" i="1"/>
  <c r="H1905" i="1"/>
  <c r="J1905" i="1"/>
  <c r="H1906" i="1"/>
  <c r="J1906" i="1"/>
  <c r="H1907" i="1"/>
  <c r="J1907" i="1"/>
  <c r="H1908" i="1"/>
  <c r="J1908" i="1"/>
  <c r="H1909" i="1"/>
  <c r="J1909" i="1"/>
  <c r="H1910" i="1"/>
  <c r="J1910" i="1"/>
  <c r="H1911" i="1"/>
  <c r="J1911" i="1"/>
  <c r="H1912" i="1"/>
  <c r="J1912" i="1"/>
  <c r="H1913" i="1"/>
  <c r="J1913" i="1"/>
  <c r="H1914" i="1"/>
  <c r="J1914" i="1"/>
  <c r="H1915" i="1"/>
  <c r="J1915" i="1"/>
  <c r="H1916" i="1"/>
  <c r="J1916" i="1"/>
  <c r="H1917" i="1"/>
  <c r="J1917" i="1"/>
  <c r="H1918" i="1"/>
  <c r="J1918" i="1"/>
  <c r="H1919" i="1"/>
  <c r="J1919" i="1"/>
  <c r="H1920" i="1"/>
  <c r="J1920" i="1"/>
  <c r="H1921" i="1"/>
  <c r="J1921" i="1"/>
  <c r="H1922" i="1"/>
  <c r="J1922" i="1"/>
  <c r="H1923" i="1"/>
  <c r="J1923" i="1"/>
  <c r="H1924" i="1"/>
  <c r="J1924" i="1"/>
  <c r="H1925" i="1"/>
  <c r="J1925" i="1"/>
  <c r="H1926" i="1"/>
  <c r="J1926" i="1"/>
  <c r="H1927" i="1"/>
  <c r="J1927" i="1"/>
  <c r="H1928" i="1"/>
  <c r="J1928" i="1"/>
  <c r="H1929" i="1"/>
  <c r="J1929" i="1"/>
  <c r="H1930" i="1"/>
  <c r="J1930" i="1"/>
  <c r="H1931" i="1"/>
  <c r="J1931" i="1"/>
  <c r="H1932" i="1"/>
  <c r="J1932" i="1"/>
  <c r="H1933" i="1"/>
  <c r="J1933" i="1"/>
  <c r="H1934" i="1"/>
  <c r="J1934" i="1"/>
  <c r="H1935" i="1"/>
  <c r="J1935" i="1"/>
  <c r="H1936" i="1"/>
  <c r="J1936" i="1"/>
  <c r="H1937" i="1"/>
  <c r="J1937" i="1"/>
  <c r="H1938" i="1"/>
  <c r="J1938" i="1"/>
  <c r="H1939" i="1"/>
  <c r="J1939" i="1"/>
  <c r="H1940" i="1"/>
  <c r="J1940" i="1"/>
  <c r="H1941" i="1"/>
  <c r="J1941" i="1"/>
  <c r="H1942" i="1"/>
  <c r="J1942" i="1"/>
  <c r="H1943" i="1"/>
  <c r="J1943" i="1"/>
  <c r="H1944" i="1"/>
  <c r="J1944" i="1"/>
  <c r="H1945" i="1"/>
  <c r="J1945" i="1"/>
  <c r="H1946" i="1"/>
  <c r="J1946" i="1"/>
  <c r="H1947" i="1"/>
  <c r="J1947" i="1"/>
  <c r="H1948" i="1"/>
  <c r="J1948" i="1"/>
  <c r="H1949" i="1"/>
  <c r="J1949" i="1"/>
  <c r="H1950" i="1"/>
  <c r="J1950" i="1"/>
  <c r="H1951" i="1"/>
  <c r="J1951" i="1"/>
  <c r="H1952" i="1"/>
  <c r="J1952" i="1"/>
  <c r="H1953" i="1"/>
  <c r="J1953" i="1"/>
  <c r="H1954" i="1"/>
  <c r="J1954" i="1"/>
  <c r="H1955" i="1"/>
  <c r="J1955" i="1"/>
  <c r="H1956" i="1"/>
  <c r="J1956" i="1"/>
  <c r="H1957" i="1"/>
  <c r="J1957" i="1"/>
  <c r="H1958" i="1"/>
  <c r="J1958" i="1"/>
  <c r="H1959" i="1"/>
  <c r="J1959" i="1"/>
  <c r="H1960" i="1"/>
  <c r="J1960" i="1"/>
  <c r="H1961" i="1"/>
  <c r="J1961" i="1"/>
  <c r="H1962" i="1"/>
  <c r="J1962" i="1"/>
  <c r="H1963" i="1"/>
  <c r="J1963" i="1"/>
  <c r="H1964" i="1"/>
  <c r="J1964" i="1"/>
  <c r="H1965" i="1"/>
  <c r="J1965" i="1"/>
  <c r="H1966" i="1"/>
  <c r="J1966" i="1"/>
  <c r="H1967" i="1"/>
  <c r="J1967" i="1"/>
  <c r="H1968" i="1"/>
  <c r="J1968" i="1"/>
  <c r="H1969" i="1"/>
  <c r="J1969" i="1"/>
  <c r="H1970" i="1"/>
  <c r="J1970" i="1"/>
  <c r="H1971" i="1"/>
  <c r="J1971" i="1"/>
  <c r="H1972" i="1"/>
  <c r="J1972" i="1"/>
  <c r="H1973" i="1"/>
  <c r="J1973" i="1"/>
  <c r="H1974" i="1"/>
  <c r="J1974" i="1"/>
  <c r="H1975" i="1"/>
  <c r="J1975" i="1"/>
  <c r="H1976" i="1"/>
  <c r="J1976" i="1"/>
  <c r="H1977" i="1"/>
  <c r="J1977" i="1"/>
  <c r="H1978" i="1"/>
  <c r="J1978" i="1"/>
  <c r="H1979" i="1"/>
  <c r="J1979" i="1"/>
  <c r="H1980" i="1"/>
  <c r="J1980" i="1"/>
  <c r="H1981" i="1"/>
  <c r="J1981" i="1"/>
  <c r="H1982" i="1"/>
  <c r="J1982" i="1"/>
  <c r="H1983" i="1"/>
  <c r="J1983" i="1"/>
  <c r="H1984" i="1"/>
  <c r="J1984" i="1"/>
  <c r="H1985" i="1"/>
  <c r="J1985" i="1"/>
  <c r="H1986" i="1"/>
  <c r="J1986" i="1"/>
  <c r="H1987" i="1"/>
  <c r="J1987" i="1"/>
  <c r="H1988" i="1"/>
  <c r="J1988" i="1"/>
  <c r="H1989" i="1"/>
  <c r="J1989" i="1"/>
  <c r="H1990" i="1"/>
  <c r="J1990" i="1"/>
  <c r="H1991" i="1"/>
  <c r="J1991" i="1"/>
  <c r="H1992" i="1"/>
  <c r="J1992" i="1"/>
  <c r="H1993" i="1"/>
  <c r="J1993" i="1"/>
  <c r="H1994" i="1"/>
  <c r="J1994" i="1"/>
  <c r="H1995" i="1"/>
  <c r="J1995" i="1"/>
  <c r="H1996" i="1"/>
  <c r="J1996" i="1"/>
  <c r="H1997" i="1"/>
  <c r="J1997" i="1"/>
  <c r="H1998" i="1"/>
  <c r="J1998" i="1"/>
  <c r="H1999" i="1"/>
  <c r="J1999" i="1"/>
  <c r="H2000" i="1"/>
  <c r="J2000" i="1"/>
  <c r="H2001" i="1"/>
  <c r="J2001" i="1"/>
  <c r="H2002" i="1"/>
  <c r="J2002" i="1"/>
  <c r="H2003" i="1"/>
  <c r="J2003" i="1"/>
  <c r="H2004" i="1"/>
  <c r="J2004" i="1"/>
  <c r="H2005" i="1"/>
  <c r="J2005" i="1"/>
  <c r="H2006" i="1"/>
  <c r="J2006" i="1"/>
  <c r="H2007" i="1"/>
  <c r="J2007" i="1"/>
  <c r="H2008" i="1"/>
  <c r="J2008" i="1"/>
  <c r="H2009" i="1"/>
  <c r="J2009" i="1"/>
  <c r="H2010" i="1"/>
  <c r="J2010" i="1"/>
  <c r="H2011" i="1"/>
  <c r="J2011" i="1"/>
  <c r="H2012" i="1"/>
  <c r="J2012" i="1"/>
  <c r="H2013" i="1"/>
  <c r="J2013" i="1"/>
  <c r="H2014" i="1"/>
  <c r="J2014" i="1"/>
  <c r="H2015" i="1"/>
  <c r="J2015" i="1"/>
  <c r="H2016" i="1"/>
  <c r="J2016" i="1"/>
  <c r="H2017" i="1"/>
  <c r="J2017" i="1"/>
  <c r="H2018" i="1"/>
  <c r="J2018" i="1"/>
  <c r="H2019" i="1"/>
  <c r="J2019" i="1"/>
  <c r="H2020" i="1"/>
  <c r="J2020" i="1"/>
  <c r="H2021" i="1"/>
  <c r="J2021" i="1"/>
  <c r="H2022" i="1"/>
  <c r="J2022" i="1"/>
  <c r="H2023" i="1"/>
  <c r="J2023" i="1"/>
  <c r="H2024" i="1"/>
  <c r="J2024" i="1"/>
  <c r="H2025" i="1"/>
  <c r="J2025" i="1"/>
  <c r="H2026" i="1"/>
  <c r="J2026" i="1"/>
  <c r="H2027" i="1"/>
  <c r="J2027" i="1"/>
  <c r="H2028" i="1"/>
  <c r="J2028" i="1"/>
  <c r="H2029" i="1"/>
  <c r="J2029" i="1"/>
  <c r="H2030" i="1"/>
  <c r="J2030" i="1"/>
  <c r="H2031" i="1"/>
  <c r="J2031" i="1"/>
  <c r="H2032" i="1"/>
  <c r="J2032" i="1"/>
  <c r="H2033" i="1"/>
  <c r="J2033" i="1"/>
  <c r="H2034" i="1"/>
  <c r="J2034" i="1"/>
  <c r="H2035" i="1"/>
  <c r="J2035" i="1"/>
  <c r="H2036" i="1"/>
  <c r="J2036" i="1"/>
  <c r="H2037" i="1"/>
  <c r="J2037" i="1"/>
  <c r="H2038" i="1"/>
  <c r="J2038" i="1"/>
  <c r="H2039" i="1"/>
  <c r="J2039" i="1"/>
  <c r="H2040" i="1"/>
  <c r="J2040" i="1"/>
  <c r="H2041" i="1"/>
  <c r="J2041" i="1"/>
  <c r="H2042" i="1"/>
  <c r="J2042" i="1"/>
  <c r="H2043" i="1"/>
  <c r="J2043" i="1"/>
  <c r="H2044" i="1"/>
  <c r="J2044" i="1"/>
  <c r="H2045" i="1"/>
  <c r="J2045" i="1"/>
  <c r="H2046" i="1"/>
  <c r="J2046" i="1"/>
  <c r="H2047" i="1"/>
  <c r="J2047" i="1"/>
  <c r="H2048" i="1"/>
  <c r="J2048" i="1"/>
  <c r="H2049" i="1"/>
  <c r="J2049" i="1"/>
  <c r="H2050" i="1"/>
  <c r="J2050" i="1"/>
  <c r="H2051" i="1"/>
  <c r="J2051" i="1"/>
  <c r="H2052" i="1"/>
  <c r="J2052" i="1"/>
  <c r="H2053" i="1"/>
  <c r="J2053" i="1"/>
  <c r="H2054" i="1"/>
  <c r="J2054" i="1"/>
  <c r="H2055" i="1"/>
  <c r="J2055" i="1"/>
  <c r="H2056" i="1"/>
  <c r="J2056" i="1"/>
  <c r="H2057" i="1"/>
  <c r="J2057" i="1"/>
  <c r="H2058" i="1"/>
  <c r="J2058" i="1"/>
  <c r="H2059" i="1"/>
  <c r="J2059" i="1"/>
  <c r="H2060" i="1"/>
  <c r="J2060" i="1"/>
  <c r="H2061" i="1"/>
  <c r="J2061" i="1"/>
  <c r="H2062" i="1"/>
  <c r="J2062" i="1"/>
  <c r="H2063" i="1"/>
  <c r="J2063" i="1"/>
  <c r="H2064" i="1"/>
  <c r="J2064" i="1"/>
  <c r="H2065" i="1"/>
  <c r="J2065" i="1"/>
  <c r="H2066" i="1"/>
  <c r="J2066" i="1"/>
  <c r="H2067" i="1"/>
  <c r="J2067" i="1"/>
  <c r="H2068" i="1"/>
  <c r="J2068" i="1"/>
  <c r="H2069" i="1"/>
  <c r="J2069" i="1"/>
  <c r="H2070" i="1"/>
  <c r="J2070" i="1"/>
  <c r="H2071" i="1"/>
  <c r="J2071" i="1"/>
  <c r="H2072" i="1"/>
  <c r="J2072" i="1"/>
  <c r="H2073" i="1"/>
  <c r="J2073" i="1"/>
  <c r="H2074" i="1"/>
  <c r="J2074" i="1"/>
  <c r="H2075" i="1"/>
  <c r="J2075" i="1"/>
  <c r="H2076" i="1"/>
  <c r="J2076" i="1"/>
  <c r="H2077" i="1"/>
  <c r="J2077" i="1"/>
  <c r="H2078" i="1"/>
  <c r="J2078" i="1"/>
  <c r="H2079" i="1"/>
  <c r="J2079" i="1"/>
  <c r="H2080" i="1"/>
  <c r="J2080" i="1"/>
  <c r="H2081" i="1"/>
  <c r="J2081" i="1"/>
  <c r="H2082" i="1"/>
  <c r="J2082" i="1"/>
  <c r="H2083" i="1"/>
  <c r="J2083" i="1"/>
  <c r="H2084" i="1"/>
  <c r="J2084" i="1"/>
  <c r="H2085" i="1"/>
  <c r="J2085" i="1"/>
  <c r="H2086" i="1"/>
  <c r="J2086" i="1"/>
  <c r="H2087" i="1"/>
  <c r="J2087" i="1"/>
  <c r="H2088" i="1"/>
  <c r="J2088" i="1"/>
  <c r="H2089" i="1"/>
  <c r="J2089" i="1"/>
  <c r="H2090" i="1"/>
  <c r="J2090" i="1"/>
  <c r="H2091" i="1"/>
  <c r="J2091" i="1"/>
  <c r="H2092" i="1"/>
  <c r="J2092" i="1"/>
  <c r="H2093" i="1"/>
  <c r="J2093" i="1"/>
  <c r="H2094" i="1"/>
  <c r="J2094" i="1"/>
  <c r="H2095" i="1"/>
  <c r="J2095" i="1"/>
  <c r="H2096" i="1"/>
  <c r="J2096" i="1"/>
  <c r="H2097" i="1"/>
  <c r="J2097" i="1"/>
  <c r="H2098" i="1"/>
  <c r="J2098" i="1"/>
  <c r="H2099" i="1"/>
  <c r="J2099" i="1"/>
  <c r="H2100" i="1"/>
  <c r="J2100" i="1"/>
  <c r="H2101" i="1"/>
  <c r="J2101" i="1"/>
  <c r="H2102" i="1"/>
  <c r="J2102" i="1"/>
  <c r="H2103" i="1"/>
  <c r="J2103" i="1"/>
  <c r="H2104" i="1"/>
  <c r="J2104" i="1"/>
  <c r="H2105" i="1"/>
  <c r="J2105" i="1"/>
  <c r="H2106" i="1"/>
  <c r="J2106" i="1"/>
  <c r="H2107" i="1"/>
  <c r="J2107" i="1"/>
  <c r="H2108" i="1"/>
  <c r="J2108" i="1"/>
  <c r="H2109" i="1"/>
  <c r="J2109" i="1"/>
  <c r="H2110" i="1"/>
  <c r="J2110" i="1"/>
  <c r="H2111" i="1"/>
  <c r="J2111" i="1"/>
  <c r="H2112" i="1"/>
  <c r="J2112" i="1"/>
  <c r="H2113" i="1"/>
  <c r="J2113" i="1"/>
  <c r="H2114" i="1"/>
  <c r="J2114" i="1"/>
  <c r="H2115" i="1"/>
  <c r="J2115" i="1"/>
  <c r="H2116" i="1"/>
  <c r="J2116" i="1"/>
  <c r="H2117" i="1"/>
  <c r="J2117" i="1"/>
  <c r="H2118" i="1"/>
  <c r="J2118" i="1"/>
  <c r="H2119" i="1"/>
  <c r="J2119" i="1"/>
  <c r="H2120" i="1"/>
  <c r="J2120" i="1"/>
  <c r="H2121" i="1"/>
  <c r="J2121" i="1"/>
  <c r="H2122" i="1"/>
  <c r="J2122" i="1"/>
  <c r="H2123" i="1"/>
  <c r="J2123" i="1"/>
  <c r="H2124" i="1"/>
  <c r="J2124" i="1"/>
  <c r="H2125" i="1"/>
  <c r="J2125" i="1"/>
  <c r="H2126" i="1"/>
  <c r="J2126" i="1"/>
  <c r="H2127" i="1"/>
  <c r="J2127" i="1"/>
  <c r="H2128" i="1"/>
  <c r="J2128" i="1"/>
  <c r="H2129" i="1"/>
  <c r="J2129" i="1"/>
  <c r="H2130" i="1"/>
  <c r="J2130" i="1"/>
  <c r="H2131" i="1"/>
  <c r="J2131" i="1"/>
  <c r="H2132" i="1"/>
  <c r="J2132" i="1"/>
  <c r="H2133" i="1"/>
  <c r="J2133" i="1"/>
  <c r="H2134" i="1"/>
  <c r="J2134" i="1"/>
  <c r="H2135" i="1"/>
  <c r="J2135" i="1"/>
  <c r="H2136" i="1"/>
  <c r="J2136" i="1"/>
  <c r="H2137" i="1"/>
  <c r="J2137" i="1"/>
  <c r="H2138" i="1"/>
  <c r="J2138" i="1"/>
  <c r="H2139" i="1"/>
  <c r="J2139" i="1"/>
  <c r="H2140" i="1"/>
  <c r="J2140" i="1"/>
  <c r="H2141" i="1"/>
  <c r="J2141" i="1"/>
  <c r="H2142" i="1"/>
  <c r="J2142" i="1"/>
  <c r="H2143" i="1"/>
  <c r="J2143" i="1"/>
  <c r="H2144" i="1"/>
  <c r="J2144" i="1"/>
  <c r="H2145" i="1"/>
  <c r="J2145" i="1"/>
  <c r="H2146" i="1"/>
  <c r="J2146" i="1"/>
  <c r="H2147" i="1"/>
  <c r="J2147" i="1"/>
  <c r="H2148" i="1"/>
  <c r="J2148" i="1"/>
  <c r="H2149" i="1"/>
  <c r="J2149" i="1"/>
  <c r="H2150" i="1"/>
  <c r="J2150" i="1"/>
  <c r="H2151" i="1"/>
  <c r="J2151" i="1"/>
  <c r="H2152" i="1"/>
  <c r="J2152" i="1"/>
  <c r="H2153" i="1"/>
  <c r="J2153" i="1"/>
  <c r="H2154" i="1"/>
  <c r="J2154" i="1"/>
  <c r="H2155" i="1"/>
  <c r="J2155" i="1"/>
  <c r="H2156" i="1"/>
  <c r="J2156" i="1"/>
  <c r="H2157" i="1"/>
  <c r="J2157" i="1"/>
  <c r="H2158" i="1"/>
  <c r="J2158" i="1"/>
  <c r="H2159" i="1"/>
  <c r="J2159" i="1"/>
  <c r="H2160" i="1"/>
  <c r="J2160" i="1"/>
  <c r="H2161" i="1"/>
  <c r="J2161" i="1"/>
  <c r="H2162" i="1"/>
  <c r="J2162" i="1"/>
  <c r="H2163" i="1"/>
  <c r="J2163" i="1"/>
  <c r="H2164" i="1"/>
  <c r="J2164" i="1"/>
  <c r="H2165" i="1"/>
  <c r="J2165" i="1"/>
  <c r="H2166" i="1"/>
  <c r="J2166" i="1"/>
  <c r="H2167" i="1"/>
  <c r="J2167" i="1"/>
  <c r="H2168" i="1"/>
  <c r="J2168" i="1"/>
  <c r="H2169" i="1"/>
  <c r="J2169" i="1"/>
  <c r="H2170" i="1"/>
  <c r="J2170" i="1"/>
  <c r="H2171" i="1"/>
  <c r="J2171" i="1"/>
  <c r="H2172" i="1"/>
  <c r="J2172" i="1"/>
  <c r="H2173" i="1"/>
  <c r="J2173" i="1"/>
  <c r="H2174" i="1"/>
  <c r="J2174" i="1"/>
  <c r="H2175" i="1"/>
  <c r="J2175" i="1"/>
  <c r="H2176" i="1"/>
  <c r="J2176" i="1"/>
  <c r="H2177" i="1"/>
  <c r="J2177" i="1"/>
  <c r="H2178" i="1"/>
  <c r="J2178" i="1"/>
  <c r="H2179" i="1"/>
  <c r="J2179" i="1"/>
  <c r="H2180" i="1"/>
  <c r="J2180" i="1"/>
  <c r="H2181" i="1"/>
  <c r="J2181" i="1"/>
  <c r="H2182" i="1"/>
  <c r="J2182" i="1"/>
  <c r="H2183" i="1"/>
  <c r="J2183" i="1"/>
  <c r="H2184" i="1"/>
  <c r="J2184" i="1"/>
  <c r="H2185" i="1"/>
  <c r="J2185" i="1"/>
  <c r="H2186" i="1"/>
  <c r="J2186" i="1"/>
  <c r="H2187" i="1"/>
  <c r="J2187" i="1"/>
  <c r="H2188" i="1"/>
  <c r="J2188" i="1"/>
  <c r="H2189" i="1"/>
  <c r="J2189" i="1"/>
  <c r="H2190" i="1"/>
  <c r="J2190" i="1"/>
  <c r="H2191" i="1"/>
  <c r="J2191" i="1"/>
  <c r="H2192" i="1"/>
  <c r="J2192" i="1"/>
  <c r="H2193" i="1"/>
  <c r="J2193" i="1"/>
  <c r="H2194" i="1"/>
  <c r="J2194" i="1"/>
  <c r="H2195" i="1"/>
  <c r="J2195" i="1"/>
  <c r="H2196" i="1"/>
  <c r="J2196" i="1"/>
  <c r="H2197" i="1"/>
  <c r="J2197" i="1"/>
  <c r="H2198" i="1"/>
  <c r="J2198" i="1"/>
  <c r="H2199" i="1"/>
  <c r="J2199" i="1"/>
  <c r="H2200" i="1"/>
  <c r="J2200" i="1"/>
  <c r="H2201" i="1"/>
  <c r="J2201" i="1"/>
  <c r="H2202" i="1"/>
  <c r="J2202" i="1"/>
  <c r="H2203" i="1"/>
  <c r="J2203" i="1"/>
  <c r="H2204" i="1"/>
  <c r="J2204" i="1"/>
  <c r="H2205" i="1"/>
  <c r="J2205" i="1"/>
  <c r="H2206" i="1"/>
  <c r="J2206" i="1"/>
  <c r="H2207" i="1"/>
  <c r="J2207" i="1"/>
  <c r="H2208" i="1"/>
  <c r="J2208" i="1"/>
  <c r="H2209" i="1"/>
  <c r="J2209" i="1"/>
  <c r="H2210" i="1"/>
  <c r="J2210" i="1"/>
  <c r="H2211" i="1"/>
  <c r="J2211" i="1"/>
  <c r="H2212" i="1"/>
  <c r="J2212" i="1"/>
  <c r="H2213" i="1"/>
  <c r="J2213" i="1"/>
  <c r="H2214" i="1"/>
  <c r="J2214" i="1"/>
  <c r="H2215" i="1"/>
  <c r="J2215" i="1"/>
  <c r="H2216" i="1"/>
  <c r="J2216" i="1"/>
  <c r="H2217" i="1"/>
  <c r="J2217" i="1"/>
  <c r="H2218" i="1"/>
  <c r="J2218" i="1"/>
  <c r="H2219" i="1"/>
  <c r="J2219" i="1"/>
  <c r="H2220" i="1"/>
  <c r="J2220" i="1"/>
  <c r="H2221" i="1"/>
  <c r="J2221" i="1"/>
  <c r="H2222" i="1"/>
  <c r="J2222" i="1"/>
  <c r="H2223" i="1"/>
  <c r="J2223" i="1"/>
  <c r="H2224" i="1"/>
  <c r="J2224" i="1"/>
  <c r="H2225" i="1"/>
  <c r="J2225" i="1"/>
  <c r="H2226" i="1"/>
  <c r="J2226" i="1"/>
  <c r="H2227" i="1"/>
  <c r="J2227" i="1"/>
  <c r="H2228" i="1"/>
  <c r="J2228" i="1"/>
  <c r="H2229" i="1"/>
  <c r="J2229" i="1"/>
  <c r="H2230" i="1"/>
  <c r="J2230" i="1"/>
  <c r="H2231" i="1"/>
  <c r="J2231" i="1"/>
  <c r="H2232" i="1"/>
  <c r="J2232" i="1"/>
  <c r="H2233" i="1"/>
  <c r="J2233" i="1"/>
  <c r="H2234" i="1"/>
  <c r="J2234" i="1"/>
  <c r="H2235" i="1"/>
  <c r="J2235" i="1"/>
  <c r="H2236" i="1"/>
  <c r="J2236" i="1"/>
  <c r="H2237" i="1"/>
  <c r="J2237" i="1"/>
  <c r="H2238" i="1"/>
  <c r="J2238" i="1"/>
  <c r="H2239" i="1"/>
  <c r="J2239" i="1"/>
  <c r="H2240" i="1"/>
  <c r="J2240" i="1"/>
  <c r="H2241" i="1"/>
  <c r="J2241" i="1"/>
  <c r="H2242" i="1"/>
  <c r="J2242" i="1"/>
  <c r="H2243" i="1"/>
  <c r="J2243" i="1"/>
  <c r="H2244" i="1"/>
  <c r="J2244" i="1"/>
  <c r="H2245" i="1"/>
  <c r="J2245" i="1"/>
  <c r="H2246" i="1"/>
  <c r="J2246" i="1"/>
  <c r="H2247" i="1"/>
  <c r="J2247" i="1"/>
  <c r="H2248" i="1"/>
  <c r="J2248" i="1"/>
  <c r="H2249" i="1"/>
  <c r="J2249" i="1"/>
  <c r="H2250" i="1"/>
  <c r="J2250" i="1"/>
  <c r="H2251" i="1"/>
  <c r="J2251" i="1"/>
  <c r="H2252" i="1"/>
  <c r="J2252" i="1"/>
  <c r="H2253" i="1"/>
  <c r="J2253" i="1"/>
  <c r="H2254" i="1"/>
  <c r="J2254" i="1"/>
  <c r="H2255" i="1"/>
  <c r="J2255" i="1"/>
  <c r="H2256" i="1"/>
  <c r="J2256" i="1"/>
  <c r="H2257" i="1"/>
  <c r="J2257" i="1"/>
  <c r="H2258" i="1"/>
  <c r="J2258" i="1"/>
  <c r="H2259" i="1"/>
  <c r="J2259" i="1"/>
  <c r="H2260" i="1"/>
  <c r="J2260" i="1"/>
  <c r="H2261" i="1"/>
  <c r="J2261" i="1"/>
  <c r="H2262" i="1"/>
  <c r="J2262" i="1"/>
  <c r="H2263" i="1"/>
  <c r="J2263" i="1"/>
  <c r="H2264" i="1"/>
  <c r="J2264" i="1"/>
  <c r="H2265" i="1"/>
  <c r="J2265" i="1"/>
  <c r="H2266" i="1"/>
  <c r="J2266" i="1"/>
  <c r="H2267" i="1"/>
  <c r="J2267" i="1"/>
  <c r="H2268" i="1"/>
  <c r="J2268" i="1"/>
  <c r="H2269" i="1"/>
  <c r="J2269" i="1"/>
  <c r="H2270" i="1"/>
  <c r="J2270" i="1"/>
  <c r="H2271" i="1"/>
  <c r="J2271" i="1"/>
  <c r="H2272" i="1"/>
  <c r="J2272" i="1"/>
  <c r="H2273" i="1"/>
  <c r="J2273" i="1"/>
  <c r="H2274" i="1"/>
  <c r="J2274" i="1"/>
  <c r="H2275" i="1"/>
  <c r="J2275" i="1"/>
  <c r="H2276" i="1"/>
  <c r="J2276" i="1"/>
  <c r="H2277" i="1"/>
  <c r="J2277" i="1"/>
  <c r="H2278" i="1"/>
  <c r="J2278" i="1"/>
  <c r="H2279" i="1"/>
  <c r="J2279" i="1"/>
  <c r="H2280" i="1"/>
  <c r="J2280" i="1"/>
  <c r="H2281" i="1"/>
  <c r="J2281" i="1"/>
  <c r="H2282" i="1"/>
  <c r="J2282" i="1"/>
  <c r="H2283" i="1"/>
  <c r="J2283" i="1"/>
  <c r="H2284" i="1"/>
  <c r="J2284" i="1"/>
  <c r="H2285" i="1"/>
  <c r="J2285" i="1"/>
  <c r="H2286" i="1"/>
  <c r="J2286" i="1"/>
  <c r="H2287" i="1"/>
  <c r="J2287" i="1"/>
  <c r="H2288" i="1"/>
  <c r="J2288" i="1"/>
  <c r="H2289" i="1"/>
  <c r="J2289" i="1"/>
  <c r="H2290" i="1"/>
  <c r="J2290" i="1"/>
  <c r="H2291" i="1"/>
  <c r="J2291" i="1"/>
  <c r="H2292" i="1"/>
  <c r="J2292" i="1"/>
  <c r="H2293" i="1"/>
  <c r="J2293" i="1"/>
  <c r="H2294" i="1"/>
  <c r="J2294" i="1"/>
  <c r="H2295" i="1"/>
  <c r="J2295" i="1"/>
  <c r="H2296" i="1"/>
  <c r="J2296" i="1"/>
  <c r="H2297" i="1"/>
  <c r="J2297" i="1"/>
  <c r="H2298" i="1"/>
  <c r="J2298" i="1"/>
  <c r="H2299" i="1"/>
  <c r="J2299" i="1"/>
  <c r="H2300" i="1"/>
  <c r="J2300" i="1"/>
  <c r="H2301" i="1"/>
  <c r="J2301" i="1"/>
  <c r="H2302" i="1"/>
  <c r="J2302" i="1"/>
  <c r="H2303" i="1"/>
  <c r="J2303" i="1"/>
  <c r="H2304" i="1"/>
  <c r="J2304" i="1"/>
  <c r="H2305" i="1"/>
  <c r="J2305" i="1"/>
  <c r="H2306" i="1"/>
  <c r="J2306" i="1"/>
  <c r="H2307" i="1"/>
  <c r="J2307" i="1"/>
  <c r="H2308" i="1"/>
  <c r="J2308" i="1"/>
  <c r="H2309" i="1"/>
  <c r="J2309" i="1"/>
  <c r="H2310" i="1"/>
  <c r="J2310" i="1"/>
  <c r="H2311" i="1"/>
  <c r="J2311" i="1"/>
  <c r="H2312" i="1"/>
  <c r="J2312" i="1"/>
  <c r="H2313" i="1"/>
  <c r="J2313" i="1"/>
  <c r="H2314" i="1"/>
  <c r="J2314" i="1"/>
  <c r="H2315" i="1"/>
  <c r="J2315" i="1"/>
  <c r="H2316" i="1"/>
  <c r="J2316" i="1"/>
  <c r="H2317" i="1"/>
  <c r="J2317" i="1"/>
  <c r="H2318" i="1"/>
  <c r="J2318" i="1"/>
  <c r="H2319" i="1"/>
  <c r="J2319" i="1"/>
  <c r="H2320" i="1"/>
  <c r="J2320" i="1"/>
  <c r="H2321" i="1"/>
  <c r="J2321" i="1"/>
  <c r="H2322" i="1"/>
  <c r="J2322" i="1"/>
  <c r="H2323" i="1"/>
  <c r="J2323" i="1"/>
  <c r="H2324" i="1"/>
  <c r="J2324" i="1"/>
  <c r="H2325" i="1"/>
  <c r="J2325" i="1"/>
  <c r="H2326" i="1"/>
  <c r="J2326" i="1"/>
  <c r="H2327" i="1"/>
  <c r="J2327" i="1"/>
  <c r="H2328" i="1"/>
  <c r="J2328" i="1"/>
  <c r="H2329" i="1"/>
  <c r="J2329" i="1"/>
  <c r="H2330" i="1"/>
  <c r="J2330" i="1"/>
  <c r="H2331" i="1"/>
  <c r="J2331" i="1"/>
  <c r="H2332" i="1"/>
  <c r="J2332" i="1"/>
  <c r="H2333" i="1"/>
  <c r="J2333" i="1"/>
  <c r="H2334" i="1"/>
  <c r="J2334" i="1"/>
  <c r="H2335" i="1"/>
  <c r="J2335" i="1"/>
  <c r="H2336" i="1"/>
  <c r="J2336" i="1"/>
  <c r="H2337" i="1"/>
  <c r="J2337" i="1"/>
  <c r="H2338" i="1"/>
  <c r="J2338" i="1"/>
  <c r="H2339" i="1"/>
  <c r="J2339" i="1"/>
  <c r="H2340" i="1"/>
  <c r="J2340" i="1"/>
  <c r="H2341" i="1"/>
  <c r="J2341" i="1"/>
  <c r="H2342" i="1"/>
  <c r="J2342" i="1"/>
  <c r="H2343" i="1"/>
  <c r="J2343" i="1"/>
  <c r="H2344" i="1"/>
  <c r="J2344" i="1"/>
  <c r="H2345" i="1"/>
  <c r="J2345" i="1"/>
  <c r="H2346" i="1"/>
  <c r="J2346" i="1"/>
  <c r="H2347" i="1"/>
  <c r="J2347" i="1"/>
  <c r="H2348" i="1"/>
  <c r="J2348" i="1"/>
  <c r="H2349" i="1"/>
  <c r="J2349" i="1"/>
  <c r="H2350" i="1"/>
  <c r="J2350" i="1"/>
  <c r="H2351" i="1"/>
  <c r="J2351" i="1"/>
  <c r="H2352" i="1"/>
  <c r="J2352" i="1"/>
  <c r="H2353" i="1"/>
  <c r="J2353" i="1"/>
  <c r="H2354" i="1"/>
  <c r="J2354" i="1"/>
  <c r="H2355" i="1"/>
  <c r="J2355" i="1"/>
  <c r="H2356" i="1"/>
  <c r="J2356" i="1"/>
  <c r="H2357" i="1"/>
  <c r="J2357" i="1"/>
  <c r="H2358" i="1"/>
  <c r="J2358" i="1"/>
  <c r="H2359" i="1"/>
  <c r="J2359" i="1"/>
  <c r="H2360" i="1"/>
  <c r="J2360" i="1"/>
  <c r="H2361" i="1"/>
  <c r="J2361" i="1"/>
  <c r="H2362" i="1"/>
  <c r="J2362" i="1"/>
  <c r="H2363" i="1"/>
  <c r="J2363" i="1"/>
  <c r="H2364" i="1"/>
  <c r="J2364" i="1"/>
  <c r="H2365" i="1"/>
  <c r="J2365" i="1"/>
  <c r="H2366" i="1"/>
  <c r="J2366" i="1"/>
  <c r="H2367" i="1"/>
  <c r="J2367" i="1"/>
  <c r="H2368" i="1"/>
  <c r="J2368" i="1"/>
  <c r="H2369" i="1"/>
  <c r="J2369" i="1"/>
  <c r="H2370" i="1"/>
  <c r="J2370" i="1"/>
  <c r="H2371" i="1"/>
  <c r="J2371" i="1"/>
  <c r="H2372" i="1"/>
  <c r="J2372" i="1"/>
  <c r="H2373" i="1"/>
  <c r="J2373" i="1"/>
  <c r="H2374" i="1"/>
  <c r="J2374" i="1"/>
  <c r="H2375" i="1"/>
  <c r="J2375" i="1"/>
  <c r="H2376" i="1"/>
  <c r="J2376" i="1"/>
  <c r="H2377" i="1"/>
  <c r="J2377" i="1"/>
  <c r="H2378" i="1"/>
  <c r="J2378" i="1"/>
  <c r="H2379" i="1"/>
  <c r="J2379" i="1"/>
  <c r="H2380" i="1"/>
  <c r="J2380" i="1"/>
  <c r="H2381" i="1"/>
  <c r="J2381" i="1"/>
  <c r="H2382" i="1"/>
  <c r="J2382" i="1"/>
  <c r="H2383" i="1"/>
  <c r="J2383" i="1"/>
  <c r="H2384" i="1"/>
  <c r="J2384" i="1"/>
  <c r="H2385" i="1"/>
  <c r="J2385" i="1"/>
  <c r="H2386" i="1"/>
  <c r="J2386" i="1"/>
  <c r="H2387" i="1"/>
  <c r="J2387" i="1"/>
  <c r="H2388" i="1"/>
  <c r="J2388" i="1"/>
  <c r="H2389" i="1"/>
  <c r="J2389" i="1"/>
  <c r="H2390" i="1"/>
  <c r="J2390" i="1"/>
  <c r="H2391" i="1"/>
  <c r="J2391" i="1"/>
  <c r="H2392" i="1"/>
  <c r="J2392" i="1"/>
  <c r="H2393" i="1"/>
  <c r="J2393" i="1"/>
  <c r="H2394" i="1"/>
  <c r="J2394" i="1"/>
  <c r="H2395" i="1"/>
  <c r="J2395" i="1"/>
  <c r="H2396" i="1"/>
  <c r="J2396" i="1"/>
  <c r="H2397" i="1"/>
  <c r="J2397" i="1"/>
  <c r="H2398" i="1"/>
  <c r="J2398" i="1"/>
  <c r="H2399" i="1"/>
  <c r="J2399" i="1"/>
  <c r="H2400" i="1"/>
  <c r="J2400" i="1"/>
  <c r="H2401" i="1"/>
  <c r="J2401" i="1"/>
  <c r="H2402" i="1"/>
  <c r="J2402" i="1"/>
  <c r="H2403" i="1"/>
  <c r="J2403" i="1"/>
  <c r="H2404" i="1"/>
  <c r="J2404" i="1"/>
  <c r="H2405" i="1"/>
  <c r="J2405" i="1"/>
  <c r="H2406" i="1"/>
  <c r="J2406" i="1"/>
  <c r="H2407" i="1"/>
  <c r="J2407" i="1"/>
  <c r="H2408" i="1"/>
  <c r="J2408" i="1"/>
  <c r="H2409" i="1"/>
  <c r="J2409" i="1"/>
  <c r="H2410" i="1"/>
  <c r="J2410" i="1"/>
  <c r="H2411" i="1"/>
  <c r="J2411" i="1"/>
  <c r="H2412" i="1"/>
  <c r="J2412" i="1"/>
  <c r="H2413" i="1"/>
  <c r="J2413" i="1"/>
  <c r="H2414" i="1"/>
  <c r="J2414" i="1"/>
  <c r="H2415" i="1"/>
  <c r="J2415" i="1"/>
  <c r="H2416" i="1"/>
  <c r="J2416" i="1"/>
  <c r="H2417" i="1"/>
  <c r="J2417" i="1"/>
  <c r="H2418" i="1"/>
  <c r="J2418" i="1"/>
  <c r="H2419" i="1"/>
  <c r="J2419" i="1"/>
  <c r="H2420" i="1"/>
  <c r="J2420" i="1"/>
  <c r="H2421" i="1"/>
  <c r="J2421" i="1"/>
  <c r="H2422" i="1"/>
  <c r="J2422" i="1"/>
  <c r="H2423" i="1"/>
  <c r="J2423" i="1"/>
  <c r="H2424" i="1"/>
  <c r="J2424" i="1"/>
  <c r="H2425" i="1"/>
  <c r="J2425" i="1"/>
  <c r="H2426" i="1"/>
  <c r="J2426" i="1"/>
  <c r="H2427" i="1"/>
  <c r="J2427" i="1"/>
  <c r="H2428" i="1"/>
  <c r="J2428" i="1"/>
  <c r="H2429" i="1"/>
  <c r="J2429" i="1"/>
  <c r="H2430" i="1"/>
  <c r="J2430" i="1"/>
  <c r="H2431" i="1"/>
  <c r="J2431" i="1"/>
  <c r="H2432" i="1"/>
  <c r="J2432" i="1"/>
  <c r="H2433" i="1"/>
  <c r="J2433" i="1"/>
  <c r="H2434" i="1"/>
  <c r="J2434" i="1"/>
  <c r="H2435" i="1"/>
  <c r="J2435" i="1"/>
  <c r="H2436" i="1"/>
  <c r="J2436" i="1"/>
  <c r="H2437" i="1"/>
  <c r="J2437" i="1"/>
  <c r="H2438" i="1"/>
  <c r="J2438" i="1"/>
  <c r="H2439" i="1"/>
  <c r="J2439" i="1"/>
  <c r="H2440" i="1"/>
  <c r="J2440" i="1"/>
  <c r="H2441" i="1"/>
  <c r="J2441" i="1"/>
  <c r="H2442" i="1"/>
  <c r="J2442" i="1"/>
  <c r="H2443" i="1"/>
  <c r="J2443" i="1"/>
  <c r="H2444" i="1"/>
  <c r="J2444" i="1"/>
  <c r="H2445" i="1"/>
  <c r="J2445" i="1"/>
  <c r="H2446" i="1"/>
  <c r="J2446" i="1"/>
  <c r="H2447" i="1"/>
  <c r="J2447" i="1"/>
  <c r="H2448" i="1"/>
  <c r="J2448" i="1"/>
  <c r="H2449" i="1"/>
  <c r="J2449" i="1"/>
  <c r="H2450" i="1"/>
  <c r="J2450" i="1"/>
  <c r="H2451" i="1"/>
  <c r="J2451" i="1"/>
  <c r="H2452" i="1"/>
  <c r="J2452" i="1"/>
  <c r="H2453" i="1"/>
  <c r="J2453" i="1"/>
  <c r="H2454" i="1"/>
  <c r="J2454" i="1"/>
  <c r="H2455" i="1"/>
  <c r="J2455" i="1"/>
  <c r="H2456" i="1"/>
  <c r="J2456" i="1"/>
  <c r="H2457" i="1"/>
  <c r="J2457" i="1"/>
  <c r="H2458" i="1"/>
  <c r="J2458" i="1"/>
  <c r="H2459" i="1"/>
  <c r="J2459" i="1"/>
  <c r="H2460" i="1"/>
  <c r="J2460" i="1"/>
  <c r="H2461" i="1"/>
  <c r="J2461" i="1"/>
  <c r="H2462" i="1"/>
  <c r="J2462" i="1"/>
  <c r="H2463" i="1"/>
  <c r="J2463" i="1"/>
  <c r="H2464" i="1"/>
  <c r="J2464" i="1"/>
  <c r="H2465" i="1"/>
  <c r="J2465" i="1"/>
  <c r="H2466" i="1"/>
  <c r="J2466" i="1"/>
  <c r="H2467" i="1"/>
  <c r="J2467" i="1"/>
  <c r="H2468" i="1"/>
  <c r="J2468" i="1"/>
  <c r="H2469" i="1"/>
  <c r="J2469" i="1"/>
  <c r="H2470" i="1"/>
  <c r="J2470" i="1"/>
  <c r="H2471" i="1"/>
  <c r="J2471" i="1"/>
  <c r="H2472" i="1"/>
  <c r="J2472" i="1"/>
  <c r="H2473" i="1"/>
  <c r="J2473" i="1"/>
  <c r="H2474" i="1"/>
  <c r="J2474" i="1"/>
  <c r="H2475" i="1"/>
  <c r="J2475" i="1"/>
  <c r="H2476" i="1"/>
  <c r="J2476" i="1"/>
  <c r="H2477" i="1"/>
  <c r="J2477" i="1"/>
  <c r="H2478" i="1"/>
  <c r="J2478" i="1"/>
  <c r="H2479" i="1"/>
  <c r="J2479" i="1"/>
  <c r="H2480" i="1"/>
  <c r="J2480" i="1"/>
  <c r="H2481" i="1"/>
  <c r="J2481" i="1"/>
  <c r="H2482" i="1"/>
  <c r="J2482" i="1"/>
  <c r="H2483" i="1"/>
  <c r="J2483" i="1"/>
  <c r="H2484" i="1"/>
  <c r="J2484" i="1"/>
  <c r="H2485" i="1"/>
  <c r="J2485" i="1"/>
  <c r="H2486" i="1"/>
  <c r="J2486" i="1"/>
  <c r="H2487" i="1"/>
  <c r="J2487" i="1"/>
  <c r="H2488" i="1"/>
  <c r="J2488" i="1"/>
  <c r="H2489" i="1"/>
  <c r="J2489" i="1"/>
  <c r="H2490" i="1"/>
  <c r="J2490" i="1"/>
  <c r="H2491" i="1"/>
  <c r="J2491" i="1"/>
  <c r="H2492" i="1"/>
  <c r="J2492" i="1"/>
  <c r="H2493" i="1"/>
  <c r="J2493" i="1"/>
  <c r="H2494" i="1"/>
  <c r="J2494" i="1"/>
  <c r="H2495" i="1"/>
  <c r="J2495" i="1"/>
  <c r="H2496" i="1"/>
  <c r="J2496" i="1"/>
  <c r="H2497" i="1"/>
  <c r="J2497" i="1"/>
  <c r="H2498" i="1"/>
  <c r="J2498" i="1"/>
  <c r="H2499" i="1"/>
  <c r="J2499" i="1"/>
  <c r="H2500" i="1"/>
  <c r="J2500" i="1"/>
  <c r="H2501" i="1"/>
  <c r="J2501" i="1"/>
  <c r="H2502" i="1"/>
  <c r="J2502" i="1"/>
  <c r="H2503" i="1"/>
  <c r="J2503" i="1"/>
  <c r="H2504" i="1"/>
  <c r="J2504" i="1"/>
  <c r="H2505" i="1"/>
  <c r="J2505" i="1"/>
  <c r="H2506" i="1"/>
  <c r="J2506" i="1"/>
  <c r="H2507" i="1"/>
  <c r="J2507" i="1"/>
  <c r="H2508" i="1"/>
  <c r="J2508" i="1"/>
  <c r="H2509" i="1"/>
  <c r="J2509" i="1"/>
  <c r="H2510" i="1"/>
  <c r="J2510" i="1"/>
  <c r="H2511" i="1"/>
  <c r="J2511" i="1"/>
  <c r="H2512" i="1"/>
  <c r="J2512" i="1"/>
  <c r="H2513" i="1"/>
  <c r="J2513" i="1"/>
  <c r="H2514" i="1"/>
  <c r="J2514" i="1"/>
  <c r="H2515" i="1"/>
  <c r="J2515" i="1"/>
  <c r="H2516" i="1"/>
  <c r="J2516" i="1"/>
  <c r="H2517" i="1"/>
  <c r="J2517" i="1"/>
  <c r="H2518" i="1"/>
  <c r="J2518" i="1"/>
  <c r="H2519" i="1"/>
  <c r="J2519" i="1"/>
  <c r="H2520" i="1"/>
  <c r="J2520" i="1"/>
  <c r="H2521" i="1"/>
  <c r="J2521" i="1"/>
  <c r="H2522" i="1"/>
  <c r="J2522" i="1"/>
  <c r="H2523" i="1"/>
  <c r="J2523" i="1"/>
  <c r="H2524" i="1"/>
  <c r="J2524" i="1"/>
  <c r="H2525" i="1"/>
  <c r="J2525" i="1"/>
  <c r="H2526" i="1"/>
  <c r="J2526" i="1"/>
  <c r="H2527" i="1"/>
  <c r="J2527" i="1"/>
  <c r="H2528" i="1"/>
  <c r="J2528" i="1"/>
  <c r="H2529" i="1"/>
  <c r="J2529" i="1"/>
  <c r="H2530" i="1"/>
  <c r="J2530" i="1"/>
  <c r="H2531" i="1"/>
  <c r="J2531" i="1"/>
  <c r="H2532" i="1"/>
  <c r="J2532" i="1"/>
  <c r="H2533" i="1"/>
  <c r="J2533" i="1"/>
  <c r="H2534" i="1"/>
  <c r="J2534" i="1"/>
  <c r="H2535" i="1"/>
  <c r="J2535" i="1"/>
  <c r="H2536" i="1"/>
  <c r="J2536" i="1"/>
  <c r="H2537" i="1"/>
  <c r="J2537" i="1"/>
  <c r="H2538" i="1"/>
  <c r="J2538" i="1"/>
  <c r="H2539" i="1"/>
  <c r="J2539" i="1"/>
  <c r="H2540" i="1"/>
  <c r="J2540" i="1"/>
  <c r="H2541" i="1"/>
  <c r="J2541" i="1"/>
  <c r="H2542" i="1"/>
  <c r="J2542" i="1"/>
  <c r="H2543" i="1"/>
  <c r="J2543" i="1"/>
  <c r="H2544" i="1"/>
  <c r="J2544" i="1"/>
  <c r="H2545" i="1"/>
  <c r="J2545" i="1"/>
  <c r="H2546" i="1"/>
  <c r="J2546" i="1"/>
  <c r="H2547" i="1"/>
  <c r="J2547" i="1"/>
  <c r="H2548" i="1"/>
  <c r="J2548" i="1"/>
  <c r="H2549" i="1"/>
  <c r="J2549" i="1"/>
  <c r="H2550" i="1"/>
  <c r="J2550" i="1"/>
  <c r="H2551" i="1"/>
  <c r="J2551" i="1"/>
  <c r="H2552" i="1"/>
  <c r="J2552" i="1"/>
  <c r="H2553" i="1"/>
  <c r="J2553" i="1"/>
  <c r="H2554" i="1"/>
  <c r="J2554" i="1"/>
  <c r="H2555" i="1"/>
  <c r="J2555" i="1"/>
  <c r="H2556" i="1"/>
  <c r="J2556" i="1"/>
  <c r="H2557" i="1"/>
  <c r="J2557" i="1"/>
  <c r="H2558" i="1"/>
  <c r="J2558" i="1"/>
  <c r="H2559" i="1"/>
  <c r="J2559" i="1"/>
  <c r="H2560" i="1"/>
  <c r="J2560" i="1"/>
  <c r="H2561" i="1"/>
  <c r="J2561" i="1"/>
  <c r="H2562" i="1"/>
  <c r="J2562" i="1"/>
  <c r="H2563" i="1"/>
  <c r="J2563" i="1"/>
  <c r="H2564" i="1"/>
  <c r="J2564" i="1"/>
  <c r="H2565" i="1"/>
  <c r="J2565" i="1"/>
  <c r="H2566" i="1"/>
  <c r="J2566" i="1"/>
  <c r="H2567" i="1"/>
  <c r="J2567" i="1"/>
  <c r="H2568" i="1"/>
  <c r="J2568" i="1"/>
  <c r="H2569" i="1"/>
  <c r="J2569" i="1"/>
  <c r="H2570" i="1"/>
  <c r="J2570" i="1"/>
  <c r="H2571" i="1"/>
  <c r="J2571" i="1"/>
  <c r="H2572" i="1"/>
  <c r="J2572" i="1"/>
  <c r="H2573" i="1"/>
  <c r="J2573" i="1"/>
  <c r="H2574" i="1"/>
  <c r="J2574" i="1"/>
  <c r="H2575" i="1"/>
  <c r="J2575" i="1"/>
  <c r="H2576" i="1"/>
  <c r="J2576" i="1"/>
  <c r="H2577" i="1"/>
  <c r="J2577" i="1"/>
  <c r="H2578" i="1"/>
  <c r="J2578" i="1"/>
  <c r="H2579" i="1"/>
  <c r="J2579" i="1"/>
  <c r="H2580" i="1"/>
  <c r="J2580" i="1"/>
  <c r="H2581" i="1"/>
  <c r="J2581" i="1"/>
  <c r="H2582" i="1"/>
  <c r="J2582" i="1"/>
  <c r="H2583" i="1"/>
  <c r="J2583" i="1"/>
  <c r="H2584" i="1"/>
  <c r="J2584" i="1"/>
  <c r="H2585" i="1"/>
  <c r="J2585" i="1"/>
  <c r="H2586" i="1"/>
  <c r="J2586" i="1"/>
  <c r="H2587" i="1"/>
  <c r="J2587" i="1"/>
  <c r="H2588" i="1"/>
  <c r="J2588" i="1"/>
  <c r="H2589" i="1"/>
  <c r="J2589" i="1"/>
  <c r="H2590" i="1"/>
  <c r="J2590" i="1"/>
  <c r="H2591" i="1"/>
  <c r="J2591" i="1"/>
  <c r="H2592" i="1"/>
  <c r="J2592" i="1"/>
  <c r="H2593" i="1"/>
  <c r="J2593" i="1"/>
  <c r="H2594" i="1"/>
  <c r="J2594" i="1"/>
  <c r="H2595" i="1"/>
  <c r="J2595" i="1"/>
  <c r="H2596" i="1"/>
  <c r="J2596" i="1"/>
  <c r="H2597" i="1"/>
  <c r="J2597" i="1"/>
  <c r="H2598" i="1"/>
  <c r="J2598" i="1"/>
  <c r="H2599" i="1"/>
  <c r="J2599" i="1"/>
  <c r="H2600" i="1"/>
  <c r="J2600" i="1"/>
  <c r="H2601" i="1"/>
  <c r="J2601" i="1"/>
  <c r="H2602" i="1"/>
  <c r="J2602" i="1"/>
  <c r="H2603" i="1"/>
  <c r="J2603" i="1"/>
  <c r="H2604" i="1"/>
  <c r="J2604" i="1"/>
  <c r="H2605" i="1"/>
  <c r="J2605" i="1"/>
  <c r="H2606" i="1"/>
  <c r="J2606" i="1"/>
  <c r="H2607" i="1"/>
  <c r="J2607" i="1"/>
  <c r="H2608" i="1"/>
  <c r="J2608" i="1"/>
  <c r="H2609" i="1"/>
  <c r="J2609" i="1"/>
  <c r="H2610" i="1"/>
  <c r="J2610" i="1"/>
  <c r="H2611" i="1"/>
  <c r="J2611" i="1"/>
  <c r="H2612" i="1"/>
  <c r="J2612" i="1"/>
  <c r="H2613" i="1"/>
  <c r="J2613" i="1"/>
  <c r="H2614" i="1"/>
  <c r="J2614" i="1"/>
  <c r="H2615" i="1"/>
  <c r="J2615" i="1"/>
  <c r="H2616" i="1"/>
  <c r="J2616" i="1"/>
  <c r="H2617" i="1"/>
  <c r="J2617" i="1"/>
  <c r="H2618" i="1"/>
  <c r="J2618" i="1"/>
  <c r="H2619" i="1"/>
  <c r="J2619" i="1"/>
  <c r="H2620" i="1"/>
  <c r="J2620" i="1"/>
  <c r="H2621" i="1"/>
  <c r="J2621" i="1"/>
  <c r="H2622" i="1"/>
  <c r="J2622" i="1"/>
  <c r="H2623" i="1"/>
  <c r="J2623" i="1"/>
  <c r="H2624" i="1"/>
  <c r="J2624" i="1"/>
  <c r="H2625" i="1"/>
  <c r="J2625" i="1"/>
  <c r="H2626" i="1"/>
  <c r="J2626" i="1"/>
  <c r="H2627" i="1"/>
  <c r="J2627" i="1"/>
  <c r="H2628" i="1"/>
  <c r="J2628" i="1"/>
  <c r="H2629" i="1"/>
  <c r="J2629" i="1"/>
  <c r="H2630" i="1"/>
  <c r="J2630" i="1"/>
  <c r="H2631" i="1"/>
  <c r="J2631" i="1"/>
  <c r="H2632" i="1"/>
  <c r="J2632" i="1"/>
  <c r="H2633" i="1"/>
  <c r="J2633" i="1"/>
  <c r="H2634" i="1"/>
  <c r="J2634" i="1"/>
  <c r="H2635" i="1"/>
  <c r="J2635" i="1"/>
  <c r="H2636" i="1"/>
  <c r="J2636" i="1"/>
  <c r="H2637" i="1"/>
  <c r="J2637" i="1"/>
  <c r="H2638" i="1"/>
  <c r="J2638" i="1"/>
  <c r="H2639" i="1"/>
  <c r="J2639" i="1"/>
  <c r="H2640" i="1"/>
  <c r="J2640" i="1"/>
  <c r="H2641" i="1"/>
  <c r="J2641" i="1"/>
  <c r="H2642" i="1"/>
  <c r="J2642" i="1"/>
  <c r="H2643" i="1"/>
  <c r="J2643" i="1"/>
  <c r="H2644" i="1"/>
  <c r="J2644" i="1"/>
  <c r="H2645" i="1"/>
  <c r="J2645" i="1"/>
  <c r="H2646" i="1"/>
  <c r="J2646" i="1"/>
  <c r="H2647" i="1"/>
  <c r="J2647" i="1"/>
  <c r="H2648" i="1"/>
  <c r="J2648" i="1"/>
  <c r="H2649" i="1"/>
  <c r="J2649" i="1"/>
  <c r="H2650" i="1"/>
  <c r="J2650" i="1"/>
  <c r="H2651" i="1"/>
  <c r="J2651" i="1"/>
  <c r="H2652" i="1"/>
  <c r="J2652" i="1"/>
  <c r="H2653" i="1"/>
  <c r="J2653" i="1"/>
  <c r="H2654" i="1"/>
  <c r="J2654" i="1"/>
  <c r="H2655" i="1"/>
  <c r="J2655" i="1"/>
  <c r="H2656" i="1"/>
  <c r="J2656" i="1"/>
  <c r="H2657" i="1"/>
  <c r="J2657" i="1"/>
  <c r="H2658" i="1"/>
  <c r="J2658" i="1"/>
  <c r="H2659" i="1"/>
  <c r="J2659" i="1"/>
  <c r="H2660" i="1"/>
  <c r="J2660" i="1"/>
  <c r="H2661" i="1"/>
  <c r="J2661" i="1"/>
  <c r="H2662" i="1"/>
  <c r="J2662" i="1"/>
  <c r="H2663" i="1"/>
  <c r="J2663" i="1"/>
  <c r="H2664" i="1"/>
  <c r="J2664" i="1"/>
  <c r="H2665" i="1"/>
  <c r="J2665" i="1"/>
  <c r="H2666" i="1"/>
  <c r="J2666" i="1"/>
  <c r="H2667" i="1"/>
  <c r="J2667" i="1"/>
  <c r="H2668" i="1"/>
  <c r="J2668" i="1"/>
  <c r="H2669" i="1"/>
  <c r="J2669" i="1"/>
  <c r="H2670" i="1"/>
  <c r="J2670" i="1"/>
  <c r="H2671" i="1"/>
  <c r="J2671" i="1"/>
  <c r="H2672" i="1"/>
  <c r="J2672" i="1"/>
  <c r="H2673" i="1"/>
  <c r="J2673" i="1"/>
  <c r="H2674" i="1"/>
  <c r="J2674" i="1"/>
  <c r="H2675" i="1"/>
  <c r="J2675" i="1"/>
  <c r="H2676" i="1"/>
  <c r="J2676" i="1"/>
  <c r="H2677" i="1"/>
  <c r="J2677" i="1"/>
  <c r="H2678" i="1"/>
  <c r="J2678" i="1"/>
  <c r="H2679" i="1"/>
  <c r="J2679" i="1"/>
  <c r="H2680" i="1"/>
  <c r="J2680" i="1"/>
  <c r="H2681" i="1"/>
  <c r="J2681" i="1"/>
  <c r="H2682" i="1"/>
  <c r="J2682" i="1"/>
  <c r="H2683" i="1"/>
  <c r="J2683" i="1"/>
  <c r="H2684" i="1"/>
  <c r="J2684" i="1"/>
  <c r="H2685" i="1"/>
  <c r="J2685" i="1"/>
  <c r="H2686" i="1"/>
  <c r="J2686" i="1"/>
  <c r="H2687" i="1"/>
  <c r="J2687" i="1"/>
  <c r="H2688" i="1"/>
  <c r="J2688" i="1"/>
  <c r="H2689" i="1"/>
  <c r="J2689" i="1"/>
  <c r="H2690" i="1"/>
  <c r="J2690" i="1"/>
  <c r="H2691" i="1"/>
  <c r="J2691" i="1"/>
  <c r="H2692" i="1"/>
  <c r="J2692" i="1"/>
  <c r="H2693" i="1"/>
  <c r="J2693" i="1"/>
  <c r="H2694" i="1"/>
  <c r="J2694" i="1"/>
  <c r="H2695" i="1"/>
  <c r="J2695" i="1"/>
  <c r="H2696" i="1"/>
  <c r="J2696" i="1"/>
  <c r="H2697" i="1"/>
  <c r="J2697" i="1"/>
  <c r="H2698" i="1"/>
  <c r="J2698" i="1"/>
  <c r="H2699" i="1"/>
  <c r="J2699" i="1"/>
  <c r="H2700" i="1"/>
  <c r="J2700" i="1"/>
  <c r="H2701" i="1"/>
  <c r="J2701" i="1"/>
  <c r="H2702" i="1"/>
  <c r="J2702" i="1"/>
  <c r="H2703" i="1"/>
  <c r="J2703" i="1"/>
  <c r="H2704" i="1"/>
  <c r="J2704" i="1"/>
  <c r="H2705" i="1"/>
  <c r="J2705" i="1"/>
  <c r="H2706" i="1"/>
  <c r="J2706" i="1"/>
  <c r="H2707" i="1"/>
  <c r="J2707" i="1"/>
  <c r="H2708" i="1"/>
  <c r="J2708" i="1"/>
  <c r="H2709" i="1"/>
  <c r="J2709" i="1"/>
  <c r="H2710" i="1"/>
  <c r="J2710" i="1"/>
  <c r="H2711" i="1"/>
  <c r="J2711" i="1"/>
  <c r="H2712" i="1"/>
  <c r="J2712" i="1"/>
  <c r="H2713" i="1"/>
  <c r="J2713" i="1"/>
  <c r="H2714" i="1"/>
  <c r="J2714" i="1"/>
  <c r="H2715" i="1"/>
  <c r="J2715" i="1"/>
  <c r="H2716" i="1"/>
  <c r="J2716" i="1"/>
  <c r="H2717" i="1"/>
  <c r="J2717" i="1"/>
  <c r="H2718" i="1"/>
  <c r="J2718" i="1"/>
  <c r="H2719" i="1"/>
  <c r="J2719" i="1"/>
  <c r="H2720" i="1"/>
  <c r="J2720" i="1"/>
  <c r="H2721" i="1"/>
  <c r="J2721" i="1"/>
  <c r="H2722" i="1"/>
  <c r="J2722" i="1"/>
  <c r="H2723" i="1"/>
  <c r="J2723" i="1"/>
  <c r="H2724" i="1"/>
  <c r="J2724" i="1"/>
  <c r="H2725" i="1"/>
  <c r="J2725" i="1"/>
  <c r="H2726" i="1"/>
  <c r="J2726" i="1"/>
  <c r="H2727" i="1"/>
  <c r="J2727" i="1"/>
  <c r="H2728" i="1"/>
  <c r="J2728" i="1"/>
  <c r="H2729" i="1"/>
  <c r="J2729" i="1"/>
  <c r="H2730" i="1"/>
  <c r="J2730" i="1"/>
  <c r="H2731" i="1"/>
  <c r="J2731" i="1"/>
  <c r="H2732" i="1"/>
  <c r="J2732" i="1"/>
  <c r="H2733" i="1"/>
  <c r="J2733" i="1"/>
  <c r="H2734" i="1"/>
  <c r="J2734" i="1"/>
  <c r="H2735" i="1"/>
  <c r="J2735" i="1"/>
  <c r="H2736" i="1"/>
  <c r="J2736" i="1"/>
  <c r="H2737" i="1"/>
  <c r="J2737" i="1"/>
  <c r="H2738" i="1"/>
  <c r="J2738" i="1"/>
  <c r="H2739" i="1"/>
  <c r="J2739" i="1"/>
  <c r="H2740" i="1"/>
  <c r="J2740" i="1"/>
  <c r="H2741" i="1"/>
  <c r="J2741" i="1"/>
  <c r="H2742" i="1"/>
  <c r="J2742" i="1"/>
  <c r="H2743" i="1"/>
  <c r="J2743" i="1"/>
  <c r="H2744" i="1"/>
  <c r="J2744" i="1"/>
  <c r="H2745" i="1"/>
  <c r="J2745" i="1"/>
  <c r="H2746" i="1"/>
  <c r="J2746" i="1"/>
  <c r="H2747" i="1"/>
  <c r="J2747" i="1"/>
  <c r="H2748" i="1"/>
  <c r="J2748" i="1"/>
  <c r="H2749" i="1"/>
  <c r="J2749" i="1"/>
  <c r="H2750" i="1"/>
  <c r="J2750" i="1"/>
  <c r="H2751" i="1"/>
  <c r="J2751" i="1"/>
  <c r="H2752" i="1"/>
  <c r="J2752" i="1"/>
  <c r="H2753" i="1"/>
  <c r="J2753" i="1"/>
  <c r="H2754" i="1"/>
  <c r="J2754" i="1"/>
  <c r="H2755" i="1"/>
  <c r="J2755" i="1"/>
  <c r="H2756" i="1"/>
  <c r="J2756" i="1"/>
  <c r="H2757" i="1"/>
  <c r="J2757" i="1"/>
  <c r="H2758" i="1"/>
  <c r="J2758" i="1"/>
  <c r="H2759" i="1"/>
  <c r="J2759" i="1"/>
  <c r="H2760" i="1"/>
  <c r="J2760" i="1"/>
  <c r="H2761" i="1"/>
  <c r="J2761" i="1"/>
  <c r="H2762" i="1"/>
  <c r="J2762" i="1"/>
  <c r="H2763" i="1"/>
  <c r="J2763" i="1"/>
  <c r="H2764" i="1"/>
  <c r="J2764" i="1"/>
  <c r="H2765" i="1"/>
  <c r="J2765" i="1"/>
  <c r="H2766" i="1"/>
  <c r="J2766" i="1"/>
  <c r="H2767" i="1"/>
  <c r="J2767" i="1"/>
  <c r="H2768" i="1"/>
  <c r="J2768" i="1"/>
  <c r="H2769" i="1"/>
  <c r="J2769" i="1"/>
  <c r="H2770" i="1"/>
  <c r="J2770" i="1"/>
  <c r="H2771" i="1"/>
  <c r="J2771" i="1"/>
  <c r="H2772" i="1"/>
  <c r="J2772" i="1"/>
  <c r="H2773" i="1"/>
  <c r="J2773" i="1"/>
  <c r="H2774" i="1"/>
  <c r="J2774" i="1"/>
  <c r="H2775" i="1"/>
  <c r="J2775" i="1"/>
  <c r="H2776" i="1"/>
  <c r="J2776" i="1"/>
  <c r="H2777" i="1"/>
  <c r="J2777" i="1"/>
  <c r="H2778" i="1"/>
  <c r="J2778" i="1"/>
  <c r="H2779" i="1"/>
  <c r="J2779" i="1"/>
  <c r="H2780" i="1"/>
  <c r="J2780" i="1"/>
  <c r="H2781" i="1"/>
  <c r="J2781" i="1"/>
  <c r="H2782" i="1"/>
  <c r="J2782" i="1"/>
  <c r="H2783" i="1"/>
  <c r="J2783" i="1"/>
  <c r="H2784" i="1"/>
  <c r="J2784" i="1"/>
  <c r="H2785" i="1"/>
  <c r="J2785" i="1"/>
  <c r="H2786" i="1"/>
  <c r="J2786" i="1"/>
  <c r="H2787" i="1"/>
  <c r="J2787" i="1"/>
  <c r="H2788" i="1"/>
  <c r="J2788" i="1"/>
  <c r="H2789" i="1"/>
  <c r="J2789" i="1"/>
  <c r="H2790" i="1"/>
  <c r="J2790" i="1"/>
  <c r="H2791" i="1"/>
  <c r="J2791" i="1"/>
  <c r="H2792" i="1"/>
  <c r="J2792" i="1"/>
  <c r="H2793" i="1"/>
  <c r="J2793" i="1"/>
  <c r="H2794" i="1"/>
  <c r="J2794" i="1"/>
  <c r="H2795" i="1"/>
  <c r="J2795" i="1"/>
  <c r="H2796" i="1"/>
  <c r="J2796" i="1"/>
  <c r="H2797" i="1"/>
  <c r="J2797" i="1"/>
  <c r="H2798" i="1"/>
  <c r="J2798" i="1"/>
  <c r="H2799" i="1"/>
  <c r="J2799" i="1"/>
  <c r="H2800" i="1"/>
  <c r="J2800" i="1"/>
  <c r="H2801" i="1"/>
  <c r="J2801" i="1"/>
  <c r="H2802" i="1"/>
  <c r="J2802" i="1"/>
  <c r="H2803" i="1"/>
  <c r="J2803" i="1"/>
  <c r="H2804" i="1"/>
  <c r="J2804" i="1"/>
  <c r="H2805" i="1"/>
  <c r="J2805" i="1"/>
  <c r="H2806" i="1"/>
  <c r="J2806" i="1"/>
  <c r="H2807" i="1"/>
  <c r="J2807" i="1"/>
  <c r="H2808" i="1"/>
  <c r="J2808" i="1"/>
  <c r="H2809" i="1"/>
  <c r="J2809" i="1"/>
  <c r="H2810" i="1"/>
  <c r="J2810" i="1"/>
  <c r="H2811" i="1"/>
  <c r="J2811" i="1"/>
  <c r="H2812" i="1"/>
  <c r="J2812" i="1"/>
  <c r="H2813" i="1"/>
  <c r="J2813" i="1"/>
  <c r="H2814" i="1"/>
  <c r="J2814" i="1"/>
  <c r="H2815" i="1"/>
  <c r="J2815" i="1"/>
  <c r="H2816" i="1"/>
  <c r="J2816" i="1"/>
  <c r="H2817" i="1"/>
  <c r="J2817" i="1"/>
  <c r="H2818" i="1"/>
  <c r="J2818" i="1"/>
  <c r="H2819" i="1"/>
  <c r="J2819" i="1"/>
  <c r="H2820" i="1"/>
  <c r="J2820" i="1"/>
  <c r="H2821" i="1"/>
  <c r="J2821" i="1"/>
  <c r="H2822" i="1"/>
  <c r="J2822" i="1"/>
  <c r="H2823" i="1"/>
  <c r="J2823" i="1"/>
  <c r="H2824" i="1"/>
  <c r="J2824" i="1"/>
  <c r="H2825" i="1"/>
  <c r="J2825" i="1"/>
  <c r="H2826" i="1"/>
  <c r="J2826" i="1"/>
  <c r="H2827" i="1"/>
  <c r="J2827" i="1"/>
  <c r="H2828" i="1"/>
  <c r="J2828" i="1"/>
  <c r="H2829" i="1"/>
  <c r="J2829" i="1"/>
  <c r="H2830" i="1"/>
  <c r="J2830" i="1"/>
  <c r="H2831" i="1"/>
  <c r="J2831" i="1"/>
  <c r="H2832" i="1"/>
  <c r="J2832" i="1"/>
  <c r="H2833" i="1"/>
  <c r="J2833" i="1"/>
  <c r="H2834" i="1"/>
  <c r="J2834" i="1"/>
  <c r="H2835" i="1"/>
  <c r="J2835" i="1"/>
  <c r="H2836" i="1"/>
  <c r="J2836" i="1"/>
  <c r="H2837" i="1"/>
  <c r="J2837" i="1"/>
  <c r="H2838" i="1"/>
  <c r="J2838" i="1"/>
  <c r="H2839" i="1"/>
  <c r="J2839" i="1"/>
  <c r="H2840" i="1"/>
  <c r="J2840" i="1"/>
  <c r="H2841" i="1"/>
  <c r="J2841" i="1"/>
  <c r="H2842" i="1"/>
  <c r="J2842" i="1"/>
  <c r="H2843" i="1"/>
  <c r="J2843" i="1"/>
  <c r="H2844" i="1"/>
  <c r="J2844" i="1"/>
  <c r="H2845" i="1"/>
  <c r="J2845" i="1"/>
  <c r="H2846" i="1"/>
  <c r="J2846" i="1"/>
  <c r="H2847" i="1"/>
  <c r="J2847" i="1"/>
  <c r="H2848" i="1"/>
  <c r="J2848" i="1"/>
  <c r="H2849" i="1"/>
  <c r="J2849" i="1"/>
  <c r="H2850" i="1"/>
  <c r="J2850" i="1"/>
  <c r="H2851" i="1"/>
  <c r="J2851" i="1"/>
  <c r="H2852" i="1"/>
  <c r="J2852" i="1"/>
  <c r="H2853" i="1"/>
  <c r="J2853" i="1"/>
  <c r="H2854" i="1"/>
  <c r="J2854" i="1"/>
  <c r="H2855" i="1"/>
  <c r="J2855" i="1"/>
  <c r="H2856" i="1"/>
  <c r="J2856" i="1"/>
  <c r="H2857" i="1"/>
  <c r="J2857" i="1"/>
  <c r="H2858" i="1"/>
  <c r="J2858" i="1"/>
  <c r="H2859" i="1"/>
  <c r="J2859" i="1"/>
  <c r="H2860" i="1"/>
  <c r="J2860" i="1"/>
  <c r="H2861" i="1"/>
  <c r="J2861" i="1"/>
  <c r="H2862" i="1"/>
  <c r="J2862" i="1"/>
  <c r="H2863" i="1"/>
  <c r="J2863" i="1"/>
  <c r="H2864" i="1"/>
  <c r="J2864" i="1"/>
  <c r="H2865" i="1"/>
  <c r="J2865" i="1"/>
  <c r="H2866" i="1"/>
  <c r="J2866" i="1"/>
  <c r="H2867" i="1"/>
  <c r="J2867" i="1"/>
  <c r="H2868" i="1"/>
  <c r="J2868" i="1"/>
  <c r="H2869" i="1"/>
  <c r="J2869" i="1"/>
  <c r="H2870" i="1"/>
  <c r="J2870" i="1"/>
  <c r="H2871" i="1"/>
  <c r="J2871" i="1"/>
  <c r="H2872" i="1"/>
  <c r="J2872" i="1"/>
  <c r="H2873" i="1"/>
  <c r="J2873" i="1"/>
  <c r="H2874" i="1"/>
  <c r="J2874" i="1"/>
  <c r="H2875" i="1"/>
  <c r="J2875" i="1"/>
  <c r="H2876" i="1"/>
  <c r="J2876" i="1"/>
  <c r="H2877" i="1"/>
  <c r="J2877" i="1"/>
  <c r="H2878" i="1"/>
  <c r="J2878" i="1"/>
  <c r="H2879" i="1"/>
  <c r="J2879" i="1"/>
  <c r="H2880" i="1"/>
  <c r="J2880" i="1"/>
  <c r="H2881" i="1"/>
  <c r="J2881" i="1"/>
  <c r="H2882" i="1"/>
  <c r="J2882" i="1"/>
  <c r="H2883" i="1"/>
  <c r="J2883" i="1"/>
  <c r="H2884" i="1"/>
  <c r="J2884" i="1"/>
  <c r="H2885" i="1"/>
  <c r="J2885" i="1"/>
  <c r="H2886" i="1"/>
  <c r="J2886" i="1"/>
  <c r="H2887" i="1"/>
  <c r="J2887" i="1"/>
  <c r="H2888" i="1"/>
  <c r="J2888" i="1"/>
  <c r="H2889" i="1"/>
  <c r="J2889" i="1"/>
  <c r="H2890" i="1"/>
  <c r="J2890" i="1"/>
  <c r="H2891" i="1"/>
  <c r="J2891" i="1"/>
  <c r="H2892" i="1"/>
  <c r="J2892" i="1"/>
  <c r="H2893" i="1"/>
  <c r="J2893" i="1"/>
  <c r="H2894" i="1"/>
  <c r="J2894" i="1"/>
  <c r="H2895" i="1"/>
  <c r="J2895" i="1"/>
  <c r="H2896" i="1"/>
  <c r="J2896" i="1"/>
  <c r="H2897" i="1"/>
  <c r="J2897" i="1"/>
  <c r="H2898" i="1"/>
  <c r="J2898" i="1"/>
  <c r="H2899" i="1"/>
  <c r="J2899" i="1"/>
  <c r="H2900" i="1"/>
  <c r="J2900" i="1"/>
  <c r="H2901" i="1"/>
  <c r="J2901" i="1"/>
  <c r="H2902" i="1"/>
  <c r="J2902" i="1"/>
  <c r="H2903" i="1"/>
  <c r="J2903" i="1"/>
  <c r="H2904" i="1"/>
  <c r="J2904" i="1"/>
  <c r="H2905" i="1"/>
  <c r="J2905" i="1"/>
  <c r="H2906" i="1"/>
  <c r="J2906" i="1"/>
  <c r="H2907" i="1"/>
  <c r="J2907" i="1"/>
  <c r="H2908" i="1"/>
  <c r="J2908" i="1"/>
  <c r="H2909" i="1"/>
  <c r="J2909" i="1"/>
  <c r="H2910" i="1"/>
  <c r="J2910" i="1"/>
  <c r="H2911" i="1"/>
  <c r="J2911" i="1"/>
  <c r="H2912" i="1"/>
  <c r="J2912" i="1"/>
  <c r="H2913" i="1"/>
  <c r="J2913" i="1"/>
  <c r="H2914" i="1"/>
  <c r="J2914" i="1"/>
  <c r="H2915" i="1"/>
  <c r="J2915" i="1"/>
  <c r="H2916" i="1"/>
  <c r="J2916" i="1"/>
  <c r="H2917" i="1"/>
  <c r="J2917" i="1"/>
  <c r="H2918" i="1"/>
  <c r="J2918" i="1"/>
  <c r="H2919" i="1"/>
  <c r="J2919" i="1"/>
  <c r="H2920" i="1"/>
  <c r="J2920" i="1"/>
  <c r="H2921" i="1"/>
  <c r="J2921" i="1"/>
  <c r="H2922" i="1"/>
  <c r="J2922" i="1"/>
  <c r="H2923" i="1"/>
  <c r="J2923" i="1"/>
  <c r="H2924" i="1"/>
  <c r="J2924" i="1"/>
  <c r="H2925" i="1"/>
  <c r="J2925" i="1"/>
  <c r="H2926" i="1"/>
  <c r="J2926" i="1"/>
  <c r="H2927" i="1"/>
  <c r="J2927" i="1"/>
  <c r="H2928" i="1"/>
  <c r="J2928" i="1"/>
  <c r="H2929" i="1"/>
  <c r="J2929" i="1"/>
  <c r="H2930" i="1"/>
  <c r="J2930" i="1"/>
  <c r="H2931" i="1"/>
  <c r="J2931" i="1"/>
  <c r="H2932" i="1"/>
  <c r="J2932" i="1"/>
  <c r="H2933" i="1"/>
  <c r="J2933" i="1"/>
  <c r="H2934" i="1"/>
  <c r="J2934" i="1"/>
  <c r="H2935" i="1"/>
  <c r="J2935" i="1"/>
  <c r="H2936" i="1"/>
  <c r="J2936" i="1"/>
  <c r="H2937" i="1"/>
  <c r="J2937" i="1"/>
  <c r="H2938" i="1"/>
  <c r="J2938" i="1"/>
  <c r="H2939" i="1"/>
  <c r="J2939" i="1"/>
  <c r="H2940" i="1"/>
  <c r="J2940" i="1"/>
  <c r="H2941" i="1"/>
  <c r="J2941" i="1"/>
  <c r="H2942" i="1"/>
  <c r="J2942" i="1"/>
  <c r="H2943" i="1"/>
  <c r="J2943" i="1"/>
  <c r="H2944" i="1"/>
  <c r="J2944" i="1"/>
  <c r="H2945" i="1"/>
  <c r="J2945" i="1"/>
  <c r="H2946" i="1"/>
  <c r="J2946" i="1"/>
  <c r="H2947" i="1"/>
  <c r="J2947" i="1"/>
  <c r="H2948" i="1"/>
  <c r="J2948" i="1"/>
  <c r="H2949" i="1"/>
  <c r="J2949" i="1"/>
  <c r="H2950" i="1"/>
  <c r="J2950" i="1"/>
  <c r="H2951" i="1"/>
  <c r="J2951" i="1"/>
  <c r="H2952" i="1"/>
  <c r="J2952" i="1"/>
  <c r="H2953" i="1"/>
  <c r="J2953" i="1"/>
  <c r="H2954" i="1"/>
  <c r="J2954" i="1"/>
  <c r="H2955" i="1"/>
  <c r="J2955" i="1"/>
  <c r="H2956" i="1"/>
  <c r="J2956" i="1"/>
  <c r="H2957" i="1"/>
  <c r="J2957" i="1"/>
  <c r="H2958" i="1"/>
  <c r="J2958" i="1"/>
  <c r="H2959" i="1"/>
  <c r="J2959" i="1"/>
  <c r="H2960" i="1"/>
  <c r="J2960" i="1"/>
  <c r="H2961" i="1"/>
  <c r="J2961" i="1"/>
  <c r="H2962" i="1"/>
  <c r="J2962" i="1"/>
  <c r="H2963" i="1"/>
  <c r="J2963" i="1"/>
  <c r="H2964" i="1"/>
  <c r="J2964" i="1"/>
  <c r="H2965" i="1"/>
  <c r="J2965" i="1"/>
  <c r="H2966" i="1"/>
  <c r="J2966" i="1"/>
  <c r="H2967" i="1"/>
  <c r="J2967" i="1"/>
  <c r="H2968" i="1"/>
  <c r="J2968" i="1"/>
  <c r="H2969" i="1"/>
  <c r="J2969" i="1"/>
  <c r="H2970" i="1"/>
  <c r="J2970" i="1"/>
  <c r="H2971" i="1"/>
  <c r="J2971" i="1"/>
  <c r="H2972" i="1"/>
  <c r="J2972" i="1"/>
  <c r="H2973" i="1"/>
  <c r="J2973" i="1"/>
  <c r="H2974" i="1"/>
  <c r="J2974" i="1"/>
  <c r="H2975" i="1"/>
  <c r="J2975" i="1"/>
  <c r="H2976" i="1"/>
  <c r="J2976" i="1"/>
  <c r="H2977" i="1"/>
  <c r="J2977" i="1"/>
  <c r="H2978" i="1"/>
  <c r="J2978" i="1"/>
  <c r="H2979" i="1"/>
  <c r="J2979" i="1"/>
  <c r="H2980" i="1"/>
  <c r="J2980" i="1"/>
  <c r="H2981" i="1"/>
  <c r="J2981" i="1"/>
  <c r="H2982" i="1"/>
  <c r="J2982" i="1"/>
  <c r="H2983" i="1"/>
  <c r="J2983" i="1"/>
  <c r="H2984" i="1"/>
  <c r="J2984" i="1"/>
  <c r="H2985" i="1"/>
  <c r="J2985" i="1"/>
  <c r="H2986" i="1"/>
  <c r="J2986" i="1"/>
  <c r="H2987" i="1"/>
  <c r="J2987" i="1"/>
  <c r="H2988" i="1"/>
  <c r="J2988" i="1"/>
  <c r="H2989" i="1"/>
  <c r="J2989" i="1"/>
  <c r="H2990" i="1"/>
  <c r="J2990" i="1"/>
  <c r="H2991" i="1"/>
  <c r="J2991" i="1"/>
  <c r="H2992" i="1"/>
  <c r="J2992" i="1"/>
  <c r="H2993" i="1"/>
  <c r="J2993" i="1"/>
  <c r="H2994" i="1"/>
  <c r="J2994" i="1"/>
  <c r="H2995" i="1"/>
  <c r="J2995" i="1"/>
  <c r="H2996" i="1"/>
  <c r="J2996" i="1"/>
  <c r="H2997" i="1"/>
  <c r="J2997" i="1"/>
  <c r="H2998" i="1"/>
  <c r="J2998" i="1"/>
  <c r="H2999" i="1"/>
  <c r="J2999" i="1"/>
  <c r="H3000" i="1"/>
  <c r="J3000" i="1"/>
  <c r="H3001" i="1"/>
  <c r="J3001" i="1"/>
  <c r="H3002" i="1"/>
  <c r="J3002" i="1"/>
  <c r="H3003" i="1"/>
  <c r="J3003" i="1"/>
  <c r="H3004" i="1"/>
  <c r="J3004" i="1"/>
  <c r="H3005" i="1"/>
  <c r="J3005" i="1"/>
  <c r="H3006" i="1"/>
  <c r="J3006" i="1"/>
  <c r="H3007" i="1"/>
  <c r="J3007" i="1"/>
  <c r="H3008" i="1"/>
  <c r="J3008" i="1"/>
  <c r="H3009" i="1"/>
  <c r="J3009" i="1"/>
  <c r="H3010" i="1"/>
  <c r="J3010" i="1"/>
  <c r="H3011" i="1"/>
  <c r="J3011" i="1"/>
  <c r="H3012" i="1"/>
  <c r="J3012" i="1"/>
  <c r="H3013" i="1"/>
  <c r="J3013" i="1"/>
  <c r="H3014" i="1"/>
  <c r="J3014" i="1"/>
  <c r="H3015" i="1"/>
  <c r="J3015" i="1"/>
  <c r="H3016" i="1"/>
  <c r="J3016" i="1"/>
  <c r="H3017" i="1"/>
  <c r="J3017" i="1"/>
  <c r="H3018" i="1"/>
  <c r="J3018" i="1"/>
  <c r="H3019" i="1"/>
  <c r="J3019" i="1"/>
  <c r="H3020" i="1"/>
  <c r="J3020" i="1"/>
  <c r="H3021" i="1"/>
  <c r="J3021" i="1"/>
  <c r="H3022" i="1"/>
  <c r="J3022" i="1"/>
  <c r="H3023" i="1"/>
  <c r="J3023" i="1"/>
  <c r="H3024" i="1"/>
  <c r="J3024" i="1"/>
  <c r="H3025" i="1"/>
  <c r="J3025" i="1"/>
  <c r="H3026" i="1"/>
  <c r="J3026" i="1"/>
  <c r="H3027" i="1"/>
  <c r="J3027" i="1"/>
  <c r="H3028" i="1"/>
  <c r="J3028" i="1"/>
  <c r="H3029" i="1"/>
  <c r="J3029" i="1"/>
  <c r="H3030" i="1"/>
  <c r="J3030" i="1"/>
  <c r="H3031" i="1"/>
  <c r="J3031" i="1"/>
  <c r="H3032" i="1"/>
  <c r="J3032" i="1"/>
  <c r="H3033" i="1"/>
  <c r="J3033" i="1"/>
  <c r="H3034" i="1"/>
  <c r="J3034" i="1"/>
  <c r="H3035" i="1"/>
  <c r="J3035" i="1"/>
  <c r="H3036" i="1"/>
  <c r="J3036" i="1"/>
  <c r="H3037" i="1"/>
  <c r="J3037" i="1"/>
  <c r="H3038" i="1"/>
  <c r="J3038" i="1"/>
  <c r="H3039" i="1"/>
  <c r="J3039" i="1"/>
  <c r="H3040" i="1"/>
  <c r="J3040" i="1"/>
  <c r="H3041" i="1"/>
  <c r="J3041" i="1"/>
  <c r="H3042" i="1"/>
  <c r="J3042" i="1"/>
  <c r="H3043" i="1"/>
  <c r="J3043" i="1"/>
  <c r="H3044" i="1"/>
  <c r="J3044" i="1"/>
  <c r="H3045" i="1"/>
  <c r="J3045" i="1"/>
  <c r="H3046" i="1"/>
  <c r="J3046" i="1"/>
  <c r="H3047" i="1"/>
  <c r="J3047" i="1"/>
  <c r="H3048" i="1"/>
  <c r="J3048" i="1"/>
  <c r="H3049" i="1"/>
  <c r="J3049" i="1"/>
  <c r="H3050" i="1"/>
  <c r="J3050" i="1"/>
  <c r="H3051" i="1"/>
  <c r="J3051" i="1"/>
  <c r="H3052" i="1"/>
  <c r="J3052" i="1"/>
  <c r="H3053" i="1"/>
  <c r="J3053" i="1"/>
  <c r="H3054" i="1"/>
  <c r="J3054" i="1"/>
  <c r="H3055" i="1"/>
  <c r="J3055" i="1"/>
  <c r="H3056" i="1"/>
  <c r="J3056" i="1"/>
  <c r="H3057" i="1"/>
  <c r="J3057" i="1"/>
  <c r="H3058" i="1"/>
  <c r="J3058" i="1"/>
  <c r="H3059" i="1"/>
  <c r="J3059" i="1"/>
  <c r="H3060" i="1"/>
  <c r="J3060" i="1"/>
  <c r="H3061" i="1"/>
  <c r="J3061" i="1"/>
  <c r="H3062" i="1"/>
  <c r="J3062" i="1"/>
  <c r="H3063" i="1"/>
  <c r="J3063" i="1"/>
  <c r="H3064" i="1"/>
  <c r="J3064" i="1"/>
  <c r="H3065" i="1"/>
  <c r="J3065" i="1"/>
  <c r="H3066" i="1"/>
  <c r="J3066" i="1"/>
  <c r="H3067" i="1"/>
  <c r="J3067" i="1"/>
  <c r="H3068" i="1"/>
  <c r="J3068" i="1"/>
  <c r="H3069" i="1"/>
  <c r="J3069" i="1"/>
  <c r="H3070" i="1"/>
  <c r="J3070" i="1"/>
  <c r="H3071" i="1"/>
  <c r="J3071" i="1"/>
  <c r="H3072" i="1"/>
  <c r="J3072" i="1"/>
  <c r="H3073" i="1"/>
  <c r="J3073" i="1"/>
  <c r="H3074" i="1"/>
  <c r="J3074" i="1"/>
  <c r="H3075" i="1"/>
  <c r="J3075" i="1"/>
  <c r="H3076" i="1"/>
  <c r="J3076" i="1"/>
  <c r="H3077" i="1"/>
  <c r="J3077" i="1"/>
  <c r="H3078" i="1"/>
  <c r="J3078" i="1"/>
  <c r="H3079" i="1"/>
  <c r="J3079" i="1"/>
  <c r="H3080" i="1"/>
  <c r="J3080" i="1"/>
  <c r="H3081" i="1"/>
  <c r="J3081" i="1"/>
  <c r="H3082" i="1"/>
  <c r="J3082" i="1"/>
  <c r="H3083" i="1"/>
  <c r="J3083" i="1"/>
  <c r="H3084" i="1"/>
  <c r="J3084" i="1"/>
  <c r="H3085" i="1"/>
  <c r="J3085" i="1"/>
  <c r="H3086" i="1"/>
  <c r="J3086" i="1"/>
  <c r="H3087" i="1"/>
  <c r="J3087" i="1"/>
  <c r="H3088" i="1"/>
  <c r="J3088" i="1"/>
  <c r="H3089" i="1"/>
  <c r="J3089" i="1"/>
  <c r="H3090" i="1"/>
  <c r="J3090" i="1"/>
  <c r="H3091" i="1"/>
  <c r="J3091" i="1"/>
  <c r="H3092" i="1"/>
  <c r="J3092" i="1"/>
  <c r="H3093" i="1"/>
  <c r="J3093" i="1"/>
  <c r="H3094" i="1"/>
  <c r="J3094" i="1"/>
  <c r="H3095" i="1"/>
  <c r="J3095" i="1"/>
  <c r="H3096" i="1"/>
  <c r="J3096" i="1"/>
  <c r="H3097" i="1"/>
  <c r="J3097" i="1"/>
  <c r="H3098" i="1"/>
  <c r="J3098" i="1"/>
  <c r="H3099" i="1"/>
  <c r="J3099" i="1"/>
  <c r="H3100" i="1"/>
  <c r="J3100" i="1"/>
  <c r="H3101" i="1"/>
  <c r="J3101" i="1"/>
  <c r="H3102" i="1"/>
  <c r="J3102" i="1"/>
  <c r="H3103" i="1"/>
  <c r="J3103" i="1"/>
  <c r="H3104" i="1"/>
  <c r="J3104" i="1"/>
  <c r="H3105" i="1"/>
  <c r="J3105" i="1"/>
  <c r="H3106" i="1"/>
  <c r="J3106" i="1"/>
  <c r="H3107" i="1"/>
  <c r="J3107" i="1"/>
  <c r="H3108" i="1"/>
  <c r="J3108" i="1"/>
  <c r="H3109" i="1"/>
  <c r="J3109" i="1"/>
  <c r="H3110" i="1"/>
  <c r="J3110" i="1"/>
  <c r="H3111" i="1"/>
  <c r="J3111" i="1"/>
  <c r="H3112" i="1"/>
  <c r="J3112" i="1"/>
  <c r="H3113" i="1"/>
  <c r="J3113" i="1"/>
  <c r="H3114" i="1"/>
  <c r="J3114" i="1"/>
  <c r="H3115" i="1"/>
  <c r="J3115" i="1"/>
  <c r="H3116" i="1"/>
  <c r="J3116" i="1"/>
  <c r="H3117" i="1"/>
  <c r="J3117" i="1"/>
  <c r="H3118" i="1"/>
  <c r="J3118" i="1"/>
  <c r="H3119" i="1"/>
  <c r="J3119" i="1"/>
  <c r="H3120" i="1"/>
  <c r="J3120" i="1"/>
  <c r="H3121" i="1"/>
  <c r="J3121" i="1"/>
  <c r="H3122" i="1"/>
  <c r="J3122" i="1"/>
  <c r="H3123" i="1"/>
  <c r="J3123" i="1"/>
  <c r="H3124" i="1"/>
  <c r="J3124" i="1"/>
  <c r="H3125" i="1"/>
  <c r="J3125" i="1"/>
  <c r="H3126" i="1"/>
  <c r="J3126" i="1"/>
  <c r="H3127" i="1"/>
  <c r="J3127" i="1"/>
  <c r="H3128" i="1"/>
  <c r="J3128" i="1"/>
  <c r="H3129" i="1"/>
  <c r="J3129" i="1"/>
  <c r="H3130" i="1"/>
  <c r="J3130" i="1"/>
  <c r="H3131" i="1"/>
  <c r="J3131" i="1"/>
  <c r="H3132" i="1"/>
  <c r="J3132" i="1"/>
  <c r="H3133" i="1"/>
  <c r="J3133" i="1"/>
  <c r="H3134" i="1"/>
  <c r="J3134" i="1"/>
  <c r="H3135" i="1"/>
  <c r="J3135" i="1"/>
  <c r="H3136" i="1"/>
  <c r="J3136" i="1"/>
  <c r="H3137" i="1"/>
  <c r="J3137" i="1"/>
  <c r="H3138" i="1"/>
  <c r="J3138" i="1"/>
  <c r="H3139" i="1"/>
  <c r="J3139" i="1"/>
  <c r="H3140" i="1"/>
  <c r="J3140" i="1"/>
  <c r="H3141" i="1"/>
  <c r="J3141" i="1"/>
  <c r="H3142" i="1"/>
  <c r="J3142" i="1"/>
  <c r="H3143" i="1"/>
  <c r="J3143" i="1"/>
  <c r="H3144" i="1"/>
  <c r="J3144" i="1"/>
  <c r="H3145" i="1"/>
  <c r="J3145" i="1"/>
  <c r="H3146" i="1"/>
  <c r="J3146" i="1"/>
  <c r="H3147" i="1"/>
  <c r="J3147" i="1"/>
  <c r="H3148" i="1"/>
  <c r="J3148" i="1"/>
  <c r="H3149" i="1"/>
  <c r="J3149" i="1"/>
  <c r="H3150" i="1"/>
  <c r="J3150" i="1"/>
  <c r="H3151" i="1"/>
  <c r="J3151" i="1"/>
  <c r="H3152" i="1"/>
  <c r="J3152" i="1"/>
  <c r="H3153" i="1"/>
  <c r="J3153" i="1"/>
  <c r="H3154" i="1"/>
  <c r="J3154" i="1"/>
  <c r="H3155" i="1"/>
  <c r="J3155" i="1"/>
  <c r="H3156" i="1"/>
  <c r="J3156" i="1"/>
  <c r="H3157" i="1"/>
  <c r="J3157" i="1"/>
  <c r="H3158" i="1"/>
  <c r="J3158" i="1"/>
  <c r="H3159" i="1"/>
  <c r="J3159" i="1"/>
  <c r="H3160" i="1"/>
  <c r="J3160" i="1"/>
  <c r="H3161" i="1"/>
  <c r="J3161" i="1"/>
  <c r="H3162" i="1"/>
  <c r="J3162" i="1"/>
  <c r="H3163" i="1"/>
  <c r="J3163" i="1"/>
  <c r="H3164" i="1"/>
  <c r="J3164" i="1"/>
  <c r="H3165" i="1"/>
  <c r="J3165" i="1"/>
  <c r="H3166" i="1"/>
  <c r="J3166" i="1"/>
  <c r="H3167" i="1"/>
  <c r="J3167" i="1"/>
  <c r="H3168" i="1"/>
  <c r="J3168" i="1"/>
  <c r="H3169" i="1"/>
  <c r="J3169" i="1"/>
  <c r="H3170" i="1"/>
  <c r="J3170" i="1"/>
  <c r="H3171" i="1"/>
  <c r="J3171" i="1"/>
  <c r="H3172" i="1"/>
  <c r="J3172" i="1"/>
  <c r="H3173" i="1"/>
  <c r="J3173" i="1"/>
  <c r="H3174" i="1"/>
  <c r="J3174" i="1"/>
  <c r="H3175" i="1"/>
  <c r="J3175" i="1"/>
  <c r="H3176" i="1"/>
  <c r="J3176" i="1"/>
  <c r="H3177" i="1"/>
  <c r="J3177" i="1"/>
  <c r="H3178" i="1"/>
  <c r="J3178" i="1"/>
  <c r="H3179" i="1"/>
  <c r="J3179" i="1"/>
  <c r="H3180" i="1"/>
  <c r="J3180" i="1"/>
  <c r="H3181" i="1"/>
  <c r="J3181" i="1"/>
  <c r="H3182" i="1"/>
  <c r="J3182" i="1"/>
  <c r="H3183" i="1"/>
  <c r="J3183" i="1"/>
  <c r="H3184" i="1"/>
  <c r="J3184" i="1"/>
  <c r="H3185" i="1"/>
  <c r="J3185" i="1"/>
  <c r="H3186" i="1"/>
  <c r="J3186" i="1"/>
  <c r="H3187" i="1"/>
  <c r="J3187" i="1"/>
  <c r="H3188" i="1"/>
  <c r="J3188" i="1"/>
  <c r="H3189" i="1"/>
  <c r="J3189" i="1"/>
  <c r="H3190" i="1"/>
  <c r="J3190" i="1"/>
  <c r="H3191" i="1"/>
  <c r="J3191" i="1"/>
  <c r="H3192" i="1"/>
  <c r="J3192" i="1"/>
  <c r="H3193" i="1"/>
  <c r="J3193" i="1"/>
  <c r="H3194" i="1"/>
  <c r="J3194" i="1"/>
  <c r="H3195" i="1"/>
  <c r="J3195" i="1"/>
  <c r="H3196" i="1"/>
  <c r="J3196" i="1"/>
  <c r="H3197" i="1"/>
  <c r="J3197" i="1"/>
  <c r="H3198" i="1"/>
  <c r="J3198" i="1"/>
  <c r="H3199" i="1"/>
  <c r="J3199" i="1"/>
  <c r="H3200" i="1"/>
  <c r="J3200" i="1"/>
  <c r="H3201" i="1"/>
  <c r="J3201" i="1"/>
  <c r="H3202" i="1"/>
  <c r="J3202" i="1"/>
  <c r="H3203" i="1"/>
  <c r="J3203" i="1"/>
  <c r="H3204" i="1"/>
  <c r="J3204" i="1"/>
  <c r="H3205" i="1"/>
  <c r="J3205" i="1"/>
  <c r="H3206" i="1"/>
  <c r="J3206" i="1"/>
  <c r="H3207" i="1"/>
  <c r="J3207" i="1"/>
  <c r="H3208" i="1"/>
  <c r="J3208" i="1"/>
  <c r="H3209" i="1"/>
  <c r="J3209" i="1"/>
  <c r="H3210" i="1"/>
  <c r="J3210" i="1"/>
  <c r="H3211" i="1"/>
  <c r="J3211" i="1"/>
  <c r="H3212" i="1"/>
  <c r="J3212" i="1"/>
  <c r="H3213" i="1"/>
  <c r="J3213" i="1"/>
  <c r="H3214" i="1"/>
  <c r="J3214" i="1"/>
  <c r="H3215" i="1"/>
  <c r="J3215" i="1"/>
  <c r="H3216" i="1"/>
  <c r="J3216" i="1"/>
  <c r="H3217" i="1"/>
  <c r="J3217" i="1"/>
  <c r="H3218" i="1"/>
  <c r="J3218" i="1"/>
  <c r="H3219" i="1"/>
  <c r="J3219" i="1"/>
  <c r="H3220" i="1"/>
  <c r="J3220" i="1"/>
  <c r="H3221" i="1"/>
  <c r="J3221" i="1"/>
  <c r="H3222" i="1"/>
  <c r="J3222" i="1"/>
  <c r="H3223" i="1"/>
  <c r="J3223" i="1"/>
  <c r="H3224" i="1"/>
  <c r="J3224" i="1"/>
  <c r="H3225" i="1"/>
  <c r="J3225" i="1"/>
  <c r="H3226" i="1"/>
  <c r="J3226" i="1"/>
  <c r="H3227" i="1"/>
  <c r="J3227" i="1"/>
  <c r="H3228" i="1"/>
  <c r="J3228" i="1"/>
  <c r="H3229" i="1"/>
  <c r="J3229" i="1"/>
  <c r="H3230" i="1"/>
  <c r="J3230" i="1"/>
  <c r="H3231" i="1"/>
  <c r="J3231" i="1"/>
  <c r="H3232" i="1"/>
  <c r="J3232" i="1"/>
  <c r="H3233" i="1"/>
  <c r="J3233" i="1"/>
  <c r="H3234" i="1"/>
  <c r="J3234" i="1"/>
  <c r="H3235" i="1"/>
  <c r="J3235" i="1"/>
  <c r="H3236" i="1"/>
  <c r="J3236" i="1"/>
  <c r="H3237" i="1"/>
  <c r="J3237" i="1"/>
  <c r="H3238" i="1"/>
  <c r="J3238" i="1"/>
  <c r="H3239" i="1"/>
  <c r="J3239" i="1"/>
  <c r="H3240" i="1"/>
  <c r="J3240" i="1"/>
  <c r="H3241" i="1"/>
  <c r="J3241" i="1"/>
  <c r="H3242" i="1"/>
  <c r="J3242" i="1"/>
  <c r="H3243" i="1"/>
  <c r="J3243" i="1"/>
  <c r="H3244" i="1"/>
  <c r="J3244" i="1"/>
  <c r="H3245" i="1"/>
  <c r="J3245" i="1"/>
  <c r="H3246" i="1"/>
  <c r="J3246" i="1"/>
  <c r="H3247" i="1"/>
  <c r="J3247" i="1"/>
  <c r="H3248" i="1"/>
  <c r="J3248" i="1"/>
  <c r="H3249" i="1"/>
  <c r="J3249" i="1"/>
  <c r="H3250" i="1"/>
  <c r="J3250" i="1"/>
  <c r="H3251" i="1"/>
  <c r="J3251" i="1"/>
  <c r="H3252" i="1"/>
  <c r="J3252" i="1"/>
  <c r="H3253" i="1"/>
  <c r="J3253" i="1"/>
  <c r="H3254" i="1"/>
  <c r="J3254" i="1"/>
  <c r="H3255" i="1"/>
  <c r="J3255" i="1"/>
  <c r="H3256" i="1"/>
  <c r="J3256" i="1"/>
  <c r="H3257" i="1"/>
  <c r="J3257" i="1"/>
  <c r="H3258" i="1"/>
  <c r="J3258" i="1"/>
  <c r="H3259" i="1"/>
  <c r="J3259" i="1"/>
  <c r="H3260" i="1"/>
  <c r="J3260" i="1"/>
  <c r="H3261" i="1"/>
  <c r="J3261" i="1"/>
  <c r="H3262" i="1"/>
  <c r="J3262" i="1"/>
  <c r="H3263" i="1"/>
  <c r="J3263" i="1"/>
  <c r="H3264" i="1"/>
  <c r="J3264" i="1"/>
  <c r="H3265" i="1"/>
  <c r="J3265" i="1"/>
  <c r="H3266" i="1"/>
  <c r="J3266" i="1"/>
  <c r="H3267" i="1"/>
  <c r="J3267" i="1"/>
  <c r="H3268" i="1"/>
  <c r="J3268" i="1"/>
  <c r="H3269" i="1"/>
  <c r="J3269" i="1"/>
  <c r="H3270" i="1"/>
  <c r="J3270" i="1"/>
  <c r="H3271" i="1"/>
  <c r="J3271" i="1"/>
  <c r="H3272" i="1"/>
  <c r="J3272" i="1"/>
  <c r="H3273" i="1"/>
  <c r="J3273" i="1"/>
  <c r="H3274" i="1"/>
  <c r="J3274" i="1"/>
  <c r="H3275" i="1"/>
  <c r="J3275" i="1"/>
  <c r="H3276" i="1"/>
  <c r="J3276" i="1"/>
  <c r="H3277" i="1"/>
  <c r="J3277" i="1"/>
  <c r="H3278" i="1"/>
  <c r="J3278" i="1"/>
  <c r="H3279" i="1"/>
  <c r="J3279" i="1"/>
  <c r="H3280" i="1"/>
  <c r="J3280" i="1"/>
  <c r="H3281" i="1"/>
  <c r="J3281" i="1"/>
  <c r="H3282" i="1"/>
  <c r="J3282" i="1"/>
  <c r="H3283" i="1"/>
  <c r="J3283" i="1"/>
  <c r="H3284" i="1"/>
  <c r="J3284" i="1"/>
  <c r="H3285" i="1"/>
  <c r="J3285" i="1"/>
  <c r="H3286" i="1"/>
  <c r="J3286" i="1"/>
  <c r="H3287" i="1"/>
  <c r="J3287" i="1"/>
  <c r="H3288" i="1"/>
  <c r="J3288" i="1"/>
  <c r="H3289" i="1"/>
  <c r="J3289" i="1"/>
  <c r="H3290" i="1"/>
  <c r="J3290" i="1"/>
  <c r="H3291" i="1"/>
  <c r="J3291" i="1"/>
  <c r="H3292" i="1"/>
  <c r="J3292" i="1"/>
  <c r="H3293" i="1"/>
  <c r="J3293" i="1"/>
  <c r="H3294" i="1"/>
  <c r="J3294" i="1"/>
  <c r="H3295" i="1"/>
  <c r="J3295" i="1"/>
  <c r="H3296" i="1"/>
  <c r="J3296" i="1"/>
  <c r="H3297" i="1"/>
  <c r="J3297" i="1"/>
  <c r="H3298" i="1"/>
  <c r="J3298" i="1"/>
  <c r="H3299" i="1"/>
  <c r="J3299" i="1"/>
  <c r="H3300" i="1"/>
  <c r="J3300" i="1"/>
  <c r="H3301" i="1"/>
  <c r="J3301" i="1"/>
  <c r="H3302" i="1"/>
  <c r="J3302" i="1"/>
  <c r="H3303" i="1"/>
  <c r="J3303" i="1"/>
  <c r="H3304" i="1"/>
  <c r="J3304" i="1"/>
  <c r="H3305" i="1"/>
  <c r="J3305" i="1"/>
  <c r="H3306" i="1"/>
  <c r="J3306" i="1"/>
  <c r="H3307" i="1"/>
  <c r="J3307" i="1"/>
  <c r="H3308" i="1"/>
  <c r="J3308" i="1"/>
  <c r="H3309" i="1"/>
  <c r="J3309" i="1"/>
  <c r="H3310" i="1"/>
  <c r="J3310" i="1"/>
  <c r="H3311" i="1"/>
  <c r="J3311" i="1"/>
  <c r="H3312" i="1"/>
  <c r="J3312" i="1"/>
  <c r="H3313" i="1"/>
  <c r="J3313" i="1"/>
  <c r="H3314" i="1"/>
  <c r="J3314" i="1"/>
  <c r="H3315" i="1"/>
  <c r="J3315" i="1"/>
  <c r="H3316" i="1"/>
  <c r="J3316" i="1"/>
  <c r="H3317" i="1"/>
  <c r="J3317" i="1"/>
  <c r="H3318" i="1"/>
  <c r="J3318" i="1"/>
  <c r="H3319" i="1"/>
  <c r="J3319" i="1"/>
  <c r="H3320" i="1"/>
  <c r="J3320" i="1"/>
  <c r="H3321" i="1"/>
  <c r="J3321" i="1"/>
  <c r="H3322" i="1"/>
  <c r="J3322" i="1"/>
  <c r="H3323" i="1"/>
  <c r="J3323" i="1"/>
  <c r="H3324" i="1"/>
  <c r="J3324" i="1"/>
  <c r="H3325" i="1"/>
  <c r="J3325" i="1"/>
  <c r="H3326" i="1"/>
  <c r="J3326" i="1"/>
  <c r="H3327" i="1"/>
  <c r="J3327" i="1"/>
  <c r="H3328" i="1"/>
  <c r="J3328" i="1"/>
  <c r="H3329" i="1"/>
  <c r="J3329" i="1"/>
  <c r="H3330" i="1"/>
  <c r="J3330" i="1"/>
  <c r="H3331" i="1"/>
  <c r="J3331" i="1"/>
  <c r="H3332" i="1"/>
  <c r="J3332" i="1"/>
  <c r="H3333" i="1"/>
  <c r="J3333" i="1"/>
  <c r="H3334" i="1"/>
  <c r="J3334" i="1"/>
  <c r="H3335" i="1"/>
  <c r="J3335" i="1"/>
  <c r="H3336" i="1"/>
  <c r="J3336" i="1"/>
  <c r="H3337" i="1"/>
  <c r="J3337" i="1"/>
  <c r="H3338" i="1"/>
  <c r="J3338" i="1"/>
  <c r="H3339" i="1"/>
  <c r="J3339" i="1"/>
  <c r="H3340" i="1"/>
  <c r="J3340" i="1"/>
  <c r="H3341" i="1"/>
  <c r="J3341" i="1"/>
  <c r="H3342" i="1"/>
  <c r="J3342" i="1"/>
  <c r="H3343" i="1"/>
  <c r="J3343" i="1"/>
  <c r="H3344" i="1"/>
  <c r="J3344" i="1"/>
  <c r="H3345" i="1"/>
  <c r="J3345" i="1"/>
  <c r="H3346" i="1"/>
  <c r="J3346" i="1"/>
  <c r="H3347" i="1"/>
  <c r="J3347" i="1"/>
  <c r="H3348" i="1"/>
  <c r="J3348" i="1"/>
  <c r="H3349" i="1"/>
  <c r="J3349" i="1"/>
  <c r="H3350" i="1"/>
  <c r="J3350" i="1"/>
  <c r="H3351" i="1"/>
  <c r="J3351" i="1"/>
  <c r="H3352" i="1"/>
  <c r="J3352" i="1"/>
  <c r="H3353" i="1"/>
  <c r="J3353" i="1"/>
  <c r="H3354" i="1"/>
  <c r="J3354" i="1"/>
  <c r="H3355" i="1"/>
  <c r="J3355" i="1"/>
  <c r="H3356" i="1"/>
  <c r="J3356" i="1"/>
  <c r="H3357" i="1"/>
  <c r="J3357" i="1"/>
  <c r="H3358" i="1"/>
  <c r="J3358" i="1"/>
  <c r="H3359" i="1"/>
  <c r="J3359" i="1"/>
  <c r="H3360" i="1"/>
  <c r="J3360" i="1"/>
  <c r="H3361" i="1"/>
  <c r="J3361" i="1"/>
  <c r="H3362" i="1"/>
  <c r="J3362" i="1"/>
  <c r="H3363" i="1"/>
  <c r="J3363" i="1"/>
  <c r="H3364" i="1"/>
  <c r="J3364" i="1"/>
  <c r="H3365" i="1"/>
  <c r="J3365" i="1"/>
  <c r="H3366" i="1"/>
  <c r="J3366" i="1"/>
  <c r="H3367" i="1"/>
  <c r="J3367" i="1"/>
  <c r="H3368" i="1"/>
  <c r="J3368" i="1"/>
  <c r="H3369" i="1"/>
  <c r="J3369" i="1"/>
  <c r="H3370" i="1"/>
  <c r="J3370" i="1"/>
  <c r="H3371" i="1"/>
  <c r="J3371" i="1"/>
  <c r="H3372" i="1"/>
  <c r="J3372" i="1"/>
  <c r="H3373" i="1"/>
  <c r="J3373" i="1"/>
  <c r="H3374" i="1"/>
  <c r="J3374" i="1"/>
  <c r="H3375" i="1"/>
  <c r="J3375" i="1"/>
  <c r="H3376" i="1"/>
  <c r="J3376" i="1"/>
  <c r="H3377" i="1"/>
  <c r="J3377" i="1"/>
  <c r="H3378" i="1"/>
  <c r="J3378" i="1"/>
  <c r="H3379" i="1"/>
  <c r="J3379" i="1"/>
  <c r="H3380" i="1"/>
  <c r="J3380" i="1"/>
  <c r="H3381" i="1"/>
  <c r="J3381" i="1"/>
  <c r="H3382" i="1"/>
  <c r="J3382" i="1"/>
  <c r="H3383" i="1"/>
  <c r="J3383" i="1"/>
  <c r="H3384" i="1"/>
  <c r="J3384" i="1"/>
  <c r="H3385" i="1"/>
  <c r="J3385" i="1"/>
  <c r="H3386" i="1"/>
  <c r="J3386" i="1"/>
  <c r="H3387" i="1"/>
  <c r="J3387" i="1"/>
  <c r="H3388" i="1"/>
  <c r="J3388" i="1"/>
  <c r="H3389" i="1"/>
  <c r="J3389" i="1"/>
  <c r="H3390" i="1"/>
  <c r="J3390" i="1"/>
  <c r="H3391" i="1"/>
  <c r="J3391" i="1"/>
  <c r="H3392" i="1"/>
  <c r="J3392" i="1"/>
  <c r="H3393" i="1"/>
  <c r="J3393" i="1"/>
  <c r="H3394" i="1"/>
  <c r="J3394" i="1"/>
  <c r="H3395" i="1"/>
  <c r="J3395" i="1"/>
  <c r="H3396" i="1"/>
  <c r="J3396" i="1"/>
  <c r="H3397" i="1"/>
  <c r="J3397" i="1"/>
  <c r="H3398" i="1"/>
  <c r="J3398" i="1"/>
  <c r="H3399" i="1"/>
  <c r="J3399" i="1"/>
  <c r="H3400" i="1"/>
  <c r="J3400" i="1"/>
  <c r="H3401" i="1"/>
  <c r="J3401" i="1"/>
  <c r="H3402" i="1"/>
  <c r="J3402" i="1"/>
  <c r="H3403" i="1"/>
  <c r="J3403" i="1"/>
  <c r="H3404" i="1"/>
  <c r="J3404" i="1"/>
  <c r="H3405" i="1"/>
  <c r="J3405" i="1"/>
  <c r="H3406" i="1"/>
  <c r="J3406" i="1"/>
  <c r="H3407" i="1"/>
  <c r="J3407" i="1"/>
  <c r="H3408" i="1"/>
  <c r="J3408" i="1"/>
  <c r="H3409" i="1"/>
  <c r="J3409" i="1"/>
  <c r="H3410" i="1"/>
  <c r="J3410" i="1"/>
  <c r="H3411" i="1"/>
  <c r="J3411" i="1"/>
  <c r="H3412" i="1"/>
  <c r="J3412" i="1"/>
  <c r="H3413" i="1"/>
  <c r="J3413" i="1"/>
  <c r="H3414" i="1"/>
  <c r="J3414" i="1"/>
  <c r="H3415" i="1"/>
  <c r="J3415" i="1"/>
  <c r="H3416" i="1"/>
  <c r="J3416" i="1"/>
  <c r="H3417" i="1"/>
  <c r="J3417" i="1"/>
  <c r="H3418" i="1"/>
  <c r="J3418" i="1"/>
  <c r="H3419" i="1"/>
  <c r="J3419" i="1"/>
  <c r="H3420" i="1"/>
  <c r="J3420" i="1"/>
  <c r="H3421" i="1"/>
  <c r="J3421" i="1"/>
  <c r="H3422" i="1"/>
  <c r="J3422" i="1"/>
  <c r="H3423" i="1"/>
  <c r="J3423" i="1"/>
  <c r="H3424" i="1"/>
  <c r="J3424" i="1"/>
  <c r="H3425" i="1"/>
  <c r="J3425" i="1"/>
  <c r="H3426" i="1"/>
  <c r="J3426" i="1"/>
  <c r="H3427" i="1"/>
  <c r="J3427" i="1"/>
  <c r="H3428" i="1"/>
  <c r="J3428" i="1"/>
  <c r="H3429" i="1"/>
  <c r="J3429" i="1"/>
  <c r="H3430" i="1"/>
  <c r="J3430" i="1"/>
  <c r="H3431" i="1"/>
  <c r="J3431" i="1"/>
  <c r="H3432" i="1"/>
  <c r="J3432" i="1"/>
  <c r="H3433" i="1"/>
  <c r="J3433" i="1"/>
  <c r="H3434" i="1"/>
  <c r="J3434" i="1"/>
  <c r="H3435" i="1"/>
  <c r="J3435" i="1"/>
  <c r="H3436" i="1"/>
  <c r="J3436" i="1"/>
  <c r="H3437" i="1"/>
  <c r="J3437" i="1"/>
  <c r="H3438" i="1"/>
  <c r="J3438" i="1"/>
  <c r="H3439" i="1"/>
  <c r="J3439" i="1"/>
  <c r="H3440" i="1"/>
  <c r="J3440" i="1"/>
  <c r="H3441" i="1"/>
  <c r="J3441" i="1"/>
  <c r="H3442" i="1"/>
  <c r="J3442" i="1"/>
  <c r="H3443" i="1"/>
  <c r="J3443" i="1"/>
  <c r="H3444" i="1"/>
  <c r="J3444" i="1"/>
  <c r="H3445" i="1"/>
  <c r="J3445" i="1"/>
  <c r="H3446" i="1"/>
  <c r="J3446" i="1"/>
  <c r="H3447" i="1"/>
  <c r="J3447" i="1"/>
  <c r="H3448" i="1"/>
  <c r="J3448" i="1"/>
  <c r="H3449" i="1"/>
  <c r="J3449" i="1"/>
  <c r="H3450" i="1"/>
  <c r="J3450" i="1"/>
  <c r="H3451" i="1"/>
  <c r="J3451" i="1"/>
  <c r="H3452" i="1"/>
  <c r="J3452" i="1"/>
  <c r="H3453" i="1"/>
  <c r="J3453" i="1"/>
  <c r="H3454" i="1"/>
  <c r="J3454" i="1"/>
  <c r="H3455" i="1"/>
  <c r="J3455" i="1"/>
  <c r="H3456" i="1"/>
  <c r="J3456" i="1"/>
  <c r="H3457" i="1"/>
  <c r="J3457" i="1"/>
  <c r="H3458" i="1"/>
  <c r="J3458" i="1"/>
  <c r="H3459" i="1"/>
  <c r="J3459" i="1"/>
  <c r="H3460" i="1"/>
  <c r="J3460" i="1"/>
  <c r="H3461" i="1"/>
  <c r="J3461" i="1"/>
  <c r="H3462" i="1"/>
  <c r="J3462" i="1"/>
  <c r="H3463" i="1"/>
  <c r="J3463" i="1"/>
  <c r="H3464" i="1"/>
  <c r="J3464" i="1"/>
  <c r="H3465" i="1"/>
  <c r="J3465" i="1"/>
  <c r="H3466" i="1"/>
  <c r="J3466" i="1"/>
  <c r="H3467" i="1"/>
  <c r="J3467" i="1"/>
  <c r="H3468" i="1"/>
  <c r="J3468" i="1"/>
  <c r="H3469" i="1"/>
  <c r="J3469" i="1"/>
  <c r="H3470" i="1"/>
  <c r="J3470" i="1"/>
  <c r="H3471" i="1"/>
  <c r="J3471" i="1"/>
  <c r="H3472" i="1"/>
  <c r="J3472" i="1"/>
  <c r="H3473" i="1"/>
  <c r="J3473" i="1"/>
  <c r="H3474" i="1"/>
  <c r="J3474" i="1"/>
  <c r="H3475" i="1"/>
  <c r="J3475" i="1"/>
  <c r="H3476" i="1"/>
  <c r="J3476" i="1"/>
  <c r="H3477" i="1"/>
  <c r="J3477" i="1"/>
  <c r="H3478" i="1"/>
  <c r="J3478" i="1"/>
  <c r="H3479" i="1"/>
  <c r="J3479" i="1"/>
  <c r="H3480" i="1"/>
  <c r="J3480" i="1"/>
  <c r="H3481" i="1"/>
  <c r="J3481" i="1"/>
  <c r="H3482" i="1"/>
  <c r="J3482" i="1"/>
  <c r="H3483" i="1"/>
  <c r="J3483" i="1"/>
  <c r="H3484" i="1"/>
  <c r="J3484" i="1"/>
  <c r="H3485" i="1"/>
  <c r="J3485" i="1"/>
  <c r="H3486" i="1"/>
  <c r="J3486" i="1"/>
  <c r="H3487" i="1"/>
  <c r="J3487" i="1"/>
  <c r="H3488" i="1"/>
  <c r="J3488" i="1"/>
  <c r="H3489" i="1"/>
  <c r="J3489" i="1"/>
  <c r="H3490" i="1"/>
  <c r="J3490" i="1"/>
  <c r="H3491" i="1"/>
  <c r="J3491" i="1"/>
  <c r="H3492" i="1"/>
  <c r="J3492" i="1"/>
  <c r="H3493" i="1"/>
  <c r="J3493" i="1"/>
  <c r="H3494" i="1"/>
  <c r="J3494" i="1"/>
  <c r="H3495" i="1"/>
  <c r="J3495" i="1"/>
  <c r="H3496" i="1"/>
  <c r="J3496" i="1"/>
  <c r="H3497" i="1"/>
  <c r="J3497" i="1"/>
  <c r="H3498" i="1"/>
  <c r="J3498" i="1"/>
  <c r="H3499" i="1"/>
  <c r="J3499" i="1"/>
  <c r="H3500" i="1"/>
  <c r="J3500" i="1"/>
  <c r="H3501" i="1"/>
  <c r="J3501" i="1"/>
  <c r="H3502" i="1"/>
  <c r="J3502" i="1"/>
  <c r="H3503" i="1"/>
  <c r="J3503" i="1"/>
  <c r="H3504" i="1"/>
  <c r="J3504" i="1"/>
  <c r="H3505" i="1"/>
  <c r="J3505" i="1"/>
  <c r="H3506" i="1"/>
  <c r="J3506" i="1"/>
  <c r="H3507" i="1"/>
  <c r="J3507" i="1"/>
  <c r="H3508" i="1"/>
  <c r="J3508" i="1"/>
  <c r="H3509" i="1"/>
  <c r="J3509" i="1"/>
  <c r="H3510" i="1"/>
  <c r="J3510" i="1"/>
  <c r="H3511" i="1"/>
  <c r="J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H4170" i="1"/>
  <c r="J4170" i="1"/>
  <c r="H4171" i="1"/>
  <c r="J4171" i="1"/>
  <c r="H4172" i="1"/>
  <c r="J4172" i="1"/>
  <c r="H4173" i="1"/>
  <c r="J4173" i="1"/>
  <c r="H4174" i="1"/>
  <c r="J4174" i="1"/>
  <c r="H4175" i="1"/>
  <c r="J4175" i="1"/>
  <c r="H4176" i="1"/>
  <c r="J4176" i="1"/>
  <c r="H4177" i="1"/>
  <c r="J4177" i="1"/>
  <c r="H4178" i="1"/>
  <c r="J4178" i="1"/>
  <c r="H4179" i="1"/>
  <c r="J4179" i="1"/>
  <c r="H4180" i="1"/>
  <c r="J4180" i="1"/>
  <c r="H4181" i="1"/>
  <c r="J4181" i="1"/>
  <c r="H4182" i="1"/>
  <c r="J4182" i="1"/>
  <c r="H4183" i="1"/>
  <c r="J4183" i="1"/>
  <c r="H4184" i="1"/>
  <c r="J4184" i="1"/>
  <c r="H4185" i="1"/>
  <c r="J4185" i="1"/>
  <c r="H4186" i="1"/>
  <c r="J4186" i="1"/>
  <c r="H4187" i="1"/>
  <c r="J4187" i="1"/>
  <c r="H4188" i="1"/>
  <c r="J4188" i="1"/>
  <c r="H4189" i="1"/>
  <c r="J4189" i="1"/>
  <c r="H4190" i="1"/>
  <c r="J4190" i="1"/>
  <c r="H4191" i="1"/>
  <c r="J4191" i="1"/>
  <c r="H4192" i="1"/>
  <c r="J4192" i="1"/>
  <c r="H4193" i="1"/>
  <c r="J4193" i="1"/>
  <c r="H4194" i="1"/>
  <c r="J4194" i="1"/>
  <c r="H4195" i="1"/>
  <c r="J4195" i="1"/>
  <c r="H4196" i="1"/>
  <c r="J4196" i="1"/>
  <c r="H4197" i="1"/>
  <c r="J4197" i="1"/>
  <c r="H4198" i="1"/>
  <c r="J4198" i="1"/>
  <c r="H4199" i="1"/>
  <c r="J4199" i="1"/>
  <c r="H4200" i="1"/>
  <c r="J4200" i="1"/>
  <c r="H4201" i="1"/>
  <c r="J4201" i="1"/>
  <c r="H4202" i="1"/>
  <c r="J4202" i="1"/>
  <c r="H4203" i="1"/>
  <c r="J4203" i="1"/>
  <c r="H4204" i="1"/>
  <c r="J4204" i="1"/>
  <c r="H4205" i="1"/>
  <c r="J4205" i="1"/>
  <c r="H4206" i="1"/>
  <c r="J4206" i="1"/>
  <c r="H4207" i="1"/>
  <c r="J4207" i="1"/>
  <c r="H4208" i="1"/>
  <c r="J4208" i="1"/>
  <c r="H4209" i="1"/>
  <c r="J4209" i="1"/>
  <c r="H4210" i="1"/>
  <c r="J4210" i="1"/>
  <c r="H4211" i="1"/>
  <c r="J4211" i="1"/>
  <c r="H4212" i="1"/>
  <c r="J4212" i="1"/>
  <c r="H4213" i="1"/>
  <c r="J4213" i="1"/>
  <c r="H4214" i="1"/>
  <c r="J4214" i="1"/>
  <c r="H4215" i="1"/>
  <c r="J4215" i="1"/>
  <c r="H4216" i="1"/>
  <c r="J4216" i="1"/>
  <c r="H4217" i="1"/>
  <c r="J4217" i="1"/>
  <c r="H4218" i="1"/>
  <c r="J4218" i="1"/>
  <c r="H4219" i="1"/>
  <c r="J4219" i="1"/>
  <c r="H4220" i="1"/>
  <c r="J4220" i="1"/>
  <c r="H4221" i="1"/>
  <c r="J4221" i="1"/>
  <c r="H4222" i="1"/>
  <c r="J4222" i="1"/>
  <c r="H4223" i="1"/>
  <c r="J4223" i="1"/>
  <c r="H4224" i="1"/>
  <c r="J4224" i="1"/>
  <c r="H4225" i="1"/>
  <c r="J4225" i="1"/>
  <c r="H4226" i="1"/>
  <c r="J4226" i="1"/>
  <c r="H4227" i="1"/>
  <c r="J4227" i="1"/>
  <c r="H4228" i="1"/>
  <c r="J4228" i="1"/>
  <c r="H4229" i="1"/>
  <c r="J4229" i="1"/>
  <c r="H4230" i="1"/>
  <c r="J4230" i="1"/>
  <c r="H4231" i="1"/>
  <c r="J4231" i="1"/>
  <c r="H4232" i="1"/>
  <c r="J4232" i="1"/>
  <c r="H4233" i="1"/>
  <c r="J4233" i="1"/>
  <c r="H4234" i="1"/>
  <c r="J4234" i="1"/>
  <c r="H4235" i="1"/>
  <c r="J4235" i="1"/>
  <c r="H4236" i="1"/>
  <c r="J4236" i="1"/>
  <c r="H4237" i="1"/>
  <c r="J4237" i="1"/>
  <c r="H4238" i="1"/>
  <c r="J4238" i="1"/>
  <c r="H4239" i="1"/>
  <c r="J4239" i="1"/>
  <c r="H4240" i="1"/>
  <c r="J4240" i="1"/>
  <c r="H4241" i="1"/>
  <c r="J4241" i="1"/>
  <c r="H4242" i="1"/>
  <c r="J4242" i="1"/>
  <c r="H4243" i="1"/>
  <c r="J4243" i="1"/>
  <c r="H4244" i="1"/>
  <c r="J4244" i="1"/>
  <c r="H4245" i="1"/>
  <c r="J4245" i="1"/>
  <c r="H4246" i="1"/>
  <c r="J4246" i="1"/>
  <c r="H4247" i="1"/>
  <c r="J4247" i="1"/>
  <c r="H4248" i="1"/>
  <c r="J4248" i="1"/>
  <c r="H4249" i="1"/>
  <c r="J4249" i="1"/>
  <c r="H4250" i="1"/>
  <c r="J4250" i="1"/>
  <c r="H4251" i="1"/>
  <c r="J4251" i="1"/>
  <c r="H4252" i="1"/>
  <c r="J4252" i="1"/>
  <c r="H4253" i="1"/>
  <c r="J4253" i="1"/>
  <c r="H4254" i="1"/>
  <c r="J4254" i="1"/>
  <c r="H4255" i="1"/>
  <c r="J4255" i="1"/>
  <c r="H4256" i="1"/>
  <c r="J4256" i="1"/>
  <c r="H4257" i="1"/>
  <c r="J4257" i="1"/>
  <c r="H4258" i="1"/>
  <c r="J4258" i="1"/>
  <c r="H4259" i="1"/>
  <c r="J4259" i="1"/>
  <c r="H4260" i="1"/>
  <c r="J4260" i="1"/>
  <c r="H4261" i="1"/>
  <c r="J4261" i="1"/>
  <c r="H4262" i="1"/>
  <c r="J4262" i="1"/>
  <c r="H4263" i="1"/>
  <c r="J4263" i="1"/>
  <c r="H4264" i="1"/>
  <c r="J4264" i="1"/>
  <c r="H4265" i="1"/>
  <c r="J4265" i="1"/>
  <c r="H4266" i="1"/>
  <c r="J4266" i="1"/>
  <c r="H4267" i="1"/>
  <c r="J4267" i="1"/>
  <c r="H4268" i="1"/>
  <c r="J4268" i="1"/>
  <c r="H4269" i="1"/>
  <c r="J4269" i="1"/>
  <c r="H4270" i="1"/>
  <c r="J4270" i="1"/>
  <c r="H4271" i="1"/>
  <c r="J4271" i="1"/>
  <c r="H4272" i="1"/>
  <c r="J4272" i="1"/>
  <c r="H4273" i="1"/>
  <c r="J4273" i="1"/>
  <c r="H4274" i="1"/>
  <c r="J4274" i="1"/>
  <c r="H4275" i="1"/>
  <c r="J4275" i="1"/>
  <c r="H4276" i="1"/>
  <c r="J4276" i="1"/>
  <c r="H4277" i="1"/>
  <c r="J4277" i="1"/>
  <c r="H4278" i="1"/>
  <c r="J4278" i="1"/>
  <c r="H4279" i="1"/>
  <c r="J4279" i="1"/>
  <c r="H4280" i="1"/>
  <c r="J4280" i="1"/>
  <c r="H4281" i="1"/>
  <c r="J4281" i="1"/>
  <c r="H4282" i="1"/>
  <c r="J4282" i="1"/>
  <c r="H4283" i="1"/>
  <c r="J4283" i="1"/>
  <c r="H4284" i="1"/>
  <c r="J4284" i="1"/>
  <c r="H4285" i="1"/>
  <c r="J4285" i="1"/>
  <c r="H4286" i="1"/>
  <c r="J4286" i="1"/>
  <c r="H4287" i="1"/>
  <c r="J4287" i="1"/>
  <c r="H4288" i="1"/>
  <c r="J4288" i="1"/>
  <c r="H4289" i="1"/>
  <c r="J4289" i="1"/>
  <c r="H4290" i="1"/>
  <c r="J4290" i="1"/>
  <c r="H4291" i="1"/>
  <c r="J4291" i="1"/>
  <c r="H4292" i="1"/>
  <c r="J4292" i="1"/>
  <c r="H4293" i="1"/>
  <c r="J4293" i="1"/>
  <c r="H4294" i="1"/>
  <c r="J4294" i="1"/>
  <c r="H4295" i="1"/>
  <c r="J4295" i="1"/>
  <c r="H4296" i="1"/>
  <c r="J4296" i="1"/>
  <c r="H4297" i="1"/>
  <c r="J4297" i="1"/>
  <c r="I1" i="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l="1"/>
  <c r="C902" i="36"/>
  <c r="C901" i="36"/>
  <c r="C900" i="36"/>
  <c r="C899" i="36"/>
  <c r="C898" i="36"/>
  <c r="C897" i="36"/>
  <c r="C896" i="36"/>
  <c r="C895" i="36"/>
  <c r="C894" i="36"/>
  <c r="C893" i="36"/>
  <c r="C892" i="36"/>
  <c r="C891" i="36"/>
  <c r="C890" i="36"/>
  <c r="C889" i="36"/>
  <c r="C888" i="36"/>
  <c r="C887" i="36"/>
  <c r="H4299" i="1" l="1"/>
  <c r="H4302" i="1"/>
  <c r="H4301" i="1"/>
  <c r="H4300" i="1"/>
  <c r="H4303" i="1"/>
  <c r="I1715" i="1"/>
  <c r="C886" i="36"/>
  <c r="C885" i="36"/>
  <c r="C884" i="36"/>
  <c r="C883" i="36"/>
  <c r="C882" i="36"/>
  <c r="C881" i="36"/>
  <c r="C880" i="36"/>
  <c r="C879" i="36"/>
  <c r="C878" i="36"/>
  <c r="C877" i="36"/>
  <c r="C876" i="36"/>
  <c r="C875" i="36"/>
  <c r="I1716" i="1" l="1"/>
  <c r="I1717" i="1" l="1"/>
  <c r="K1" i="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O3" i="1"/>
  <c r="I1818" i="1" l="1"/>
  <c r="I1819" i="1" l="1"/>
  <c r="I1820" i="1" l="1"/>
  <c r="I1821" i="1" l="1"/>
  <c r="I1822" i="1" l="1"/>
  <c r="I1823" i="1" l="1"/>
  <c r="A1" i="1"/>
  <c r="I1824" i="1" l="1"/>
  <c r="I1825" i="1" l="1"/>
  <c r="I1826" i="1" l="1"/>
  <c r="I1827" i="1" l="1"/>
  <c r="L3684" i="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I1828" i="1" l="1"/>
  <c r="L3665" i="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I1829" i="1" l="1"/>
  <c r="I1830" i="1" l="1"/>
  <c r="I1831" i="1" l="1"/>
  <c r="I1832" i="1" l="1"/>
  <c r="I1833" i="1" l="1"/>
  <c r="I1834" i="1" l="1"/>
  <c r="I1835" i="1" l="1"/>
  <c r="I1836" i="1" l="1"/>
  <c r="I1837" i="1" l="1"/>
  <c r="I1838" i="1" l="1"/>
  <c r="I1839" i="1" l="1"/>
  <c r="I1840" i="1" l="1"/>
  <c r="I1841" i="1" l="1"/>
  <c r="I1842" i="1" l="1"/>
  <c r="I1843" i="1" l="1"/>
  <c r="I1844"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1845" i="1" l="1"/>
  <c r="I1846" i="1" l="1"/>
  <c r="I1847" i="1" l="1"/>
  <c r="I1848" i="1" l="1"/>
  <c r="I1849" i="1" l="1"/>
  <c r="I1850"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l="1"/>
  <c r="I2423" i="1" l="1"/>
  <c r="I2424" i="1" l="1"/>
  <c r="I2425" i="1" l="1"/>
  <c r="I2426" i="1" l="1"/>
  <c r="I2427" i="1" l="1"/>
  <c r="I2428" i="1" l="1"/>
  <c r="I2429" i="1" l="1"/>
  <c r="I2430" i="1" l="1"/>
  <c r="I2431" i="1" l="1"/>
  <c r="I2432" i="1" l="1"/>
  <c r="I2433" i="1" l="1"/>
  <c r="I2434" i="1" l="1"/>
  <c r="I2435" i="1" l="1"/>
  <c r="I2436" i="1" l="1"/>
  <c r="I2437" i="1" l="1"/>
  <c r="I2438" i="1" l="1"/>
  <c r="I2439" i="1" l="1"/>
  <c r="I2440" i="1" l="1"/>
  <c r="I2441" i="1" l="1"/>
  <c r="I2442" i="1" l="1"/>
  <c r="I2443" i="1" l="1"/>
  <c r="I2444" i="1" l="1"/>
  <c r="I2445" i="1" l="1"/>
  <c r="I2446" i="1" l="1"/>
  <c r="I2447" i="1" l="1"/>
  <c r="I2448" i="1" l="1"/>
  <c r="I2449" i="1" l="1"/>
  <c r="I2450" i="1" l="1"/>
  <c r="I2451" i="1" l="1"/>
  <c r="I2452" i="1" l="1"/>
  <c r="I2453" i="1" l="1"/>
  <c r="I2454" i="1" l="1"/>
  <c r="I2455" i="1" l="1"/>
  <c r="I2456" i="1" l="1"/>
  <c r="I2457" i="1" l="1"/>
  <c r="I2458" i="1" l="1"/>
  <c r="I2459" i="1" l="1"/>
  <c r="I2460" i="1" l="1"/>
  <c r="I2461" i="1" l="1"/>
  <c r="I2462" i="1" l="1"/>
  <c r="I2463" i="1" l="1"/>
  <c r="I2464" i="1" l="1"/>
  <c r="I2465" i="1" l="1"/>
  <c r="I2466" i="1" l="1"/>
  <c r="I2467" i="1" l="1"/>
  <c r="I2468" i="1" l="1"/>
  <c r="I2469" i="1" l="1"/>
  <c r="I2470" i="1" l="1"/>
  <c r="I2471" i="1" l="1"/>
  <c r="I2472" i="1" l="1"/>
  <c r="I2473" i="1" l="1"/>
  <c r="I2474" i="1" l="1"/>
  <c r="I2475" i="1" l="1"/>
  <c r="I2476" i="1" l="1"/>
  <c r="I2477" i="1" l="1"/>
  <c r="I2478" i="1" l="1"/>
  <c r="I2479" i="1" l="1"/>
  <c r="I2480" i="1" l="1"/>
  <c r="I2481" i="1" l="1"/>
  <c r="I2482" i="1" l="1"/>
  <c r="I2483" i="1" l="1"/>
  <c r="I2484" i="1" l="1"/>
  <c r="I2485" i="1" l="1"/>
  <c r="I2486" i="1" l="1"/>
  <c r="I2487" i="1" l="1"/>
  <c r="I2488" i="1" l="1"/>
  <c r="I2489" i="1" l="1"/>
  <c r="I2490" i="1" l="1"/>
  <c r="I2491" i="1" l="1"/>
  <c r="I2492" i="1" l="1"/>
  <c r="I2493" i="1" l="1"/>
  <c r="I2494" i="1" l="1"/>
  <c r="I2495" i="1" l="1"/>
  <c r="I2496" i="1" l="1"/>
  <c r="I2497" i="1" l="1"/>
  <c r="I2498" i="1" l="1"/>
  <c r="I2499" i="1" l="1"/>
  <c r="I2500" i="1" l="1"/>
  <c r="I2501" i="1" l="1"/>
  <c r="I2502" i="1" l="1"/>
  <c r="I2503" i="1" l="1"/>
  <c r="I2504" i="1" l="1"/>
  <c r="I2505" i="1" l="1"/>
  <c r="I2506" i="1" l="1"/>
  <c r="I2507" i="1" l="1"/>
  <c r="I2508" i="1" l="1"/>
  <c r="I2509" i="1" l="1"/>
  <c r="I2510" i="1" l="1"/>
  <c r="I2511" i="1" l="1"/>
  <c r="I2512" i="1" l="1"/>
  <c r="I2513" i="1" l="1"/>
  <c r="I2514" i="1" l="1"/>
  <c r="I2515" i="1" l="1"/>
  <c r="I2516" i="1" l="1"/>
  <c r="I2517" i="1" l="1"/>
  <c r="I2518" i="1" l="1"/>
  <c r="I2519" i="1" l="1"/>
  <c r="I2520" i="1" l="1"/>
  <c r="I2521" i="1" l="1"/>
  <c r="I2522" i="1" l="1"/>
  <c r="I2523" i="1" l="1"/>
  <c r="I2524" i="1" l="1"/>
  <c r="I2525" i="1" l="1"/>
  <c r="I2526" i="1" l="1"/>
  <c r="I2527" i="1" l="1"/>
  <c r="I2528" i="1" l="1"/>
  <c r="I2529" i="1" l="1"/>
  <c r="I2530" i="1" l="1"/>
  <c r="I2531" i="1" l="1"/>
  <c r="I2532" i="1" l="1"/>
  <c r="I2533" i="1" l="1"/>
  <c r="I2534" i="1" l="1"/>
  <c r="I2535" i="1" l="1"/>
  <c r="I2536" i="1" l="1"/>
  <c r="I2537" i="1" l="1"/>
  <c r="I2538" i="1" l="1"/>
  <c r="I2539" i="1" l="1"/>
  <c r="I2540" i="1" l="1"/>
  <c r="I2541" i="1" l="1"/>
  <c r="I2542" i="1" l="1"/>
  <c r="I2543" i="1" l="1"/>
  <c r="I2544" i="1" l="1"/>
  <c r="I2545" i="1" l="1"/>
  <c r="I2546" i="1" l="1"/>
  <c r="I2547" i="1" l="1"/>
  <c r="I2548" i="1" l="1"/>
  <c r="I2549" i="1" l="1"/>
  <c r="I2550" i="1" l="1"/>
  <c r="I2551" i="1" l="1"/>
  <c r="I2552" i="1" l="1"/>
  <c r="I2553" i="1" l="1"/>
  <c r="I2554" i="1" l="1"/>
  <c r="I2555" i="1" l="1"/>
  <c r="I2556" i="1" l="1"/>
  <c r="I2557" i="1" l="1"/>
  <c r="I2558" i="1" l="1"/>
  <c r="I2559" i="1" l="1"/>
  <c r="I2560" i="1" l="1"/>
  <c r="I2561" i="1" l="1"/>
  <c r="I2562" i="1" l="1"/>
  <c r="I2563" i="1" l="1"/>
  <c r="I2564" i="1" l="1"/>
  <c r="I2565" i="1" l="1"/>
  <c r="I2566" i="1" l="1"/>
  <c r="I2567" i="1" l="1"/>
  <c r="I2568" i="1" l="1"/>
  <c r="I2569" i="1" l="1"/>
  <c r="I2570" i="1" l="1"/>
  <c r="I2571" i="1" l="1"/>
  <c r="I2572" i="1" l="1"/>
  <c r="I2573" i="1" l="1"/>
  <c r="I2574" i="1" l="1"/>
  <c r="I2575" i="1" l="1"/>
  <c r="I2576" i="1" l="1"/>
  <c r="I2577" i="1" l="1"/>
  <c r="I2578" i="1" l="1"/>
  <c r="I2579" i="1" l="1"/>
  <c r="I2580" i="1" l="1"/>
  <c r="I2581" i="1" l="1"/>
  <c r="I2582" i="1" l="1"/>
  <c r="I2583" i="1" l="1"/>
  <c r="I2584" i="1" l="1"/>
  <c r="I2585" i="1" l="1"/>
  <c r="I2586" i="1" l="1"/>
  <c r="I2587" i="1" l="1"/>
  <c r="I2588" i="1" l="1"/>
  <c r="I2589" i="1" l="1"/>
  <c r="I2590" i="1" l="1"/>
  <c r="I2591" i="1" l="1"/>
  <c r="I2592" i="1" l="1"/>
  <c r="I2593" i="1" l="1"/>
  <c r="I2594" i="1" l="1"/>
  <c r="I2595" i="1" l="1"/>
  <c r="I2596" i="1" l="1"/>
  <c r="I2597" i="1" l="1"/>
  <c r="I2598" i="1" l="1"/>
  <c r="I2599" i="1" l="1"/>
  <c r="I2600" i="1" l="1"/>
  <c r="I2601" i="1" l="1"/>
  <c r="I2602" i="1" l="1"/>
  <c r="I2603" i="1" l="1"/>
  <c r="I2604" i="1" l="1"/>
  <c r="I2605" i="1" l="1"/>
  <c r="I2606" i="1" l="1"/>
  <c r="I2607" i="1" l="1"/>
  <c r="I2608" i="1" l="1"/>
  <c r="I2609" i="1" l="1"/>
  <c r="I2610" i="1" l="1"/>
  <c r="I2611" i="1" l="1"/>
  <c r="I2612" i="1" l="1"/>
  <c r="I2613" i="1" l="1"/>
  <c r="I2614" i="1" l="1"/>
  <c r="I2615" i="1" l="1"/>
  <c r="I2616" i="1" l="1"/>
  <c r="I2617" i="1" l="1"/>
  <c r="I2618" i="1" l="1"/>
  <c r="I2619" i="1" l="1"/>
  <c r="I2620" i="1" l="1"/>
  <c r="I2621" i="1" l="1"/>
  <c r="I2622" i="1" l="1"/>
  <c r="I2623" i="1" l="1"/>
  <c r="I2624" i="1" l="1"/>
  <c r="I2625" i="1" l="1"/>
  <c r="I2626" i="1" l="1"/>
  <c r="I2627" i="1" l="1"/>
  <c r="I2628" i="1" l="1"/>
  <c r="I2629" i="1" l="1"/>
  <c r="I2630" i="1" l="1"/>
  <c r="I2631" i="1" l="1"/>
  <c r="I2632" i="1" l="1"/>
  <c r="I2633" i="1" l="1"/>
  <c r="I2634" i="1" l="1"/>
  <c r="I2635" i="1" l="1"/>
  <c r="I2636" i="1" l="1"/>
  <c r="I2637" i="1" l="1"/>
  <c r="I2638" i="1" l="1"/>
  <c r="I2639" i="1" l="1"/>
  <c r="I2640" i="1" l="1"/>
  <c r="I2641" i="1" l="1"/>
  <c r="I2642" i="1" l="1"/>
  <c r="I2643" i="1" l="1"/>
  <c r="I2644" i="1" l="1"/>
  <c r="I2645" i="1" l="1"/>
  <c r="I2646" i="1" l="1"/>
  <c r="I2647" i="1" l="1"/>
  <c r="I2648" i="1" l="1"/>
  <c r="I2649" i="1" l="1"/>
  <c r="I2650" i="1" l="1"/>
  <c r="I2651" i="1" l="1"/>
  <c r="I2652" i="1" l="1"/>
  <c r="I2653" i="1" l="1"/>
  <c r="I2654" i="1" l="1"/>
  <c r="I2655" i="1" l="1"/>
  <c r="I2656" i="1" l="1"/>
  <c r="I2657" i="1" l="1"/>
  <c r="I2658" i="1" l="1"/>
  <c r="I2659" i="1" l="1"/>
  <c r="I2660" i="1" l="1"/>
  <c r="I2661" i="1" l="1"/>
  <c r="I2662" i="1" l="1"/>
  <c r="I2663" i="1" l="1"/>
  <c r="I2664" i="1" l="1"/>
  <c r="I2665" i="1" l="1"/>
  <c r="I2666" i="1" l="1"/>
  <c r="I2667" i="1" l="1"/>
  <c r="I2668" i="1" l="1"/>
  <c r="I2669" i="1" l="1"/>
  <c r="I2670" i="1" l="1"/>
  <c r="I2671" i="1" l="1"/>
  <c r="I2672" i="1" l="1"/>
  <c r="I2673" i="1" l="1"/>
  <c r="I2674" i="1" l="1"/>
  <c r="I2675" i="1" l="1"/>
  <c r="I2676" i="1" l="1"/>
  <c r="I2677" i="1" l="1"/>
  <c r="I2678" i="1" l="1"/>
  <c r="I2679" i="1" l="1"/>
  <c r="I2680" i="1" l="1"/>
  <c r="I2681" i="1" l="1"/>
  <c r="I2682" i="1" l="1"/>
  <c r="I2683" i="1" l="1"/>
  <c r="I2684" i="1" l="1"/>
  <c r="I2685" i="1" l="1"/>
  <c r="I2686" i="1" l="1"/>
  <c r="I2687" i="1" l="1"/>
  <c r="I2688" i="1" l="1"/>
  <c r="I2689" i="1" l="1"/>
  <c r="I2690" i="1" l="1"/>
  <c r="I2691" i="1" l="1"/>
  <c r="I2692" i="1" l="1"/>
  <c r="I2693" i="1" l="1"/>
  <c r="I2694" i="1" l="1"/>
  <c r="I2695" i="1" l="1"/>
  <c r="I2696" i="1" l="1"/>
  <c r="I2697" i="1" l="1"/>
  <c r="I2698" i="1" l="1"/>
  <c r="I2699" i="1" l="1"/>
  <c r="I2700" i="1" l="1"/>
  <c r="I2701" i="1" l="1"/>
  <c r="I2702" i="1" l="1"/>
  <c r="I2703" i="1" l="1"/>
  <c r="I2704" i="1" l="1"/>
  <c r="I2705" i="1" l="1"/>
  <c r="I2706" i="1" l="1"/>
  <c r="I2707" i="1" l="1"/>
  <c r="I2708" i="1" l="1"/>
  <c r="I2709" i="1" l="1"/>
  <c r="I2710" i="1" l="1"/>
  <c r="I2711" i="1" l="1"/>
  <c r="I2712" i="1" l="1"/>
  <c r="I2713" i="1" l="1"/>
  <c r="I2714" i="1" l="1"/>
  <c r="I2715" i="1" l="1"/>
  <c r="I2716" i="1" l="1"/>
  <c r="I2717" i="1" l="1"/>
  <c r="I2718" i="1" l="1"/>
  <c r="I2719" i="1" l="1"/>
  <c r="I2720" i="1" l="1"/>
  <c r="I2721" i="1" l="1"/>
  <c r="I2722" i="1" l="1"/>
  <c r="I2723" i="1" l="1"/>
  <c r="I2724" i="1" l="1"/>
  <c r="I2725" i="1" l="1"/>
  <c r="I2726" i="1" l="1"/>
  <c r="I2727" i="1" l="1"/>
  <c r="I2728" i="1" l="1"/>
  <c r="I2729" i="1" l="1"/>
  <c r="I2730" i="1" l="1"/>
  <c r="I2731" i="1" l="1"/>
  <c r="I2732" i="1" l="1"/>
  <c r="I2733" i="1" l="1"/>
  <c r="I2734" i="1" l="1"/>
  <c r="I2735" i="1" l="1"/>
  <c r="I2736" i="1" l="1"/>
  <c r="I2737" i="1" l="1"/>
  <c r="I2738" i="1" l="1"/>
  <c r="I2739" i="1" l="1"/>
  <c r="I2740" i="1" l="1"/>
  <c r="I2741" i="1" l="1"/>
  <c r="I2742" i="1" l="1"/>
  <c r="I2743" i="1" l="1"/>
  <c r="I2744" i="1" l="1"/>
  <c r="I2745" i="1" l="1"/>
  <c r="I2746" i="1" l="1"/>
  <c r="I2747" i="1" l="1"/>
  <c r="I2748" i="1" l="1"/>
  <c r="I2749" i="1" l="1"/>
  <c r="I2750" i="1" l="1"/>
  <c r="I2751" i="1" l="1"/>
  <c r="I2752" i="1" l="1"/>
  <c r="I2753" i="1" l="1"/>
  <c r="I2754" i="1" l="1"/>
  <c r="I2755" i="1" l="1"/>
  <c r="I2756" i="1" l="1"/>
  <c r="I2757" i="1" l="1"/>
  <c r="I2758" i="1" l="1"/>
  <c r="I2759" i="1" l="1"/>
  <c r="I2760" i="1" l="1"/>
  <c r="I2761" i="1" l="1"/>
  <c r="I2762" i="1" l="1"/>
  <c r="I2763" i="1" l="1"/>
  <c r="I2764" i="1" l="1"/>
  <c r="I2765" i="1" l="1"/>
  <c r="I2766" i="1" l="1"/>
  <c r="I2767" i="1" l="1"/>
  <c r="I2768" i="1" l="1"/>
  <c r="I2769" i="1" l="1"/>
  <c r="I2770" i="1" l="1"/>
  <c r="I2771" i="1" l="1"/>
  <c r="I2772" i="1" l="1"/>
  <c r="I2773" i="1" l="1"/>
  <c r="I2774" i="1" l="1"/>
  <c r="I2775" i="1" l="1"/>
  <c r="I2776" i="1" l="1"/>
  <c r="I2777" i="1" l="1"/>
  <c r="I2778" i="1" l="1"/>
  <c r="I2779" i="1" l="1"/>
  <c r="I2780" i="1" l="1"/>
  <c r="I2781" i="1" l="1"/>
  <c r="I2782" i="1" l="1"/>
  <c r="I2783" i="1" l="1"/>
  <c r="I2784" i="1" l="1"/>
  <c r="I2785" i="1" l="1"/>
  <c r="I2786" i="1" l="1"/>
  <c r="I2787" i="1" l="1"/>
  <c r="I2788" i="1" l="1"/>
  <c r="I2789" i="1" l="1"/>
  <c r="I2790" i="1" l="1"/>
  <c r="I2791" i="1" l="1"/>
  <c r="I2792" i="1" l="1"/>
  <c r="I2793" i="1" l="1"/>
  <c r="I2794" i="1" l="1"/>
  <c r="I2795" i="1" l="1"/>
  <c r="I2796" i="1" l="1"/>
  <c r="I2797" i="1" l="1"/>
  <c r="I2798" i="1" l="1"/>
  <c r="I2799" i="1" l="1"/>
  <c r="I2800" i="1" l="1"/>
  <c r="I2801" i="1" l="1"/>
  <c r="I2802" i="1" l="1"/>
  <c r="I2803" i="1" l="1"/>
  <c r="I2804" i="1" l="1"/>
  <c r="I2805" i="1" l="1"/>
  <c r="I2806" i="1" l="1"/>
  <c r="I2807" i="1" l="1"/>
  <c r="I2808" i="1" l="1"/>
  <c r="I2809" i="1" l="1"/>
  <c r="I2810" i="1" l="1"/>
  <c r="I2811" i="1" l="1"/>
  <c r="I2812" i="1" l="1"/>
  <c r="I2813" i="1" l="1"/>
  <c r="I2814" i="1" l="1"/>
  <c r="I2815" i="1" l="1"/>
  <c r="I2816" i="1" l="1"/>
  <c r="I2817" i="1" l="1"/>
  <c r="I2818" i="1" l="1"/>
  <c r="I2819" i="1" l="1"/>
  <c r="I2820" i="1" l="1"/>
  <c r="I2821" i="1" l="1"/>
  <c r="I2822" i="1" l="1"/>
  <c r="I2823" i="1" l="1"/>
  <c r="I2824" i="1" l="1"/>
  <c r="I2825" i="1" l="1"/>
  <c r="I2826" i="1" l="1"/>
  <c r="I2827" i="1" l="1"/>
  <c r="I2828" i="1" l="1"/>
  <c r="I2829" i="1" l="1"/>
  <c r="I2830" i="1" l="1"/>
  <c r="I2831" i="1" l="1"/>
  <c r="I2832" i="1" l="1"/>
  <c r="I2833" i="1" l="1"/>
  <c r="I2834" i="1" l="1"/>
  <c r="I2835" i="1" l="1"/>
  <c r="I2836" i="1" l="1"/>
  <c r="I2837" i="1" l="1"/>
  <c r="I2838" i="1" l="1"/>
  <c r="I2839" i="1" l="1"/>
  <c r="I2840" i="1" l="1"/>
  <c r="I2841" i="1" l="1"/>
  <c r="I2842" i="1" l="1"/>
  <c r="I2843" i="1" l="1"/>
  <c r="I2844" i="1" l="1"/>
  <c r="I2845" i="1" l="1"/>
  <c r="I2846" i="1" l="1"/>
  <c r="I2847" i="1" l="1"/>
  <c r="I2848" i="1" l="1"/>
  <c r="I2849" i="1" l="1"/>
  <c r="I2850" i="1" l="1"/>
  <c r="I2851" i="1" l="1"/>
  <c r="I2852" i="1" l="1"/>
  <c r="I2853" i="1" l="1"/>
  <c r="I2854" i="1" l="1"/>
  <c r="I2855" i="1" l="1"/>
  <c r="I2856" i="1" l="1"/>
  <c r="I2857" i="1" l="1"/>
  <c r="I2858" i="1" l="1"/>
  <c r="I2859" i="1" l="1"/>
  <c r="I2860" i="1" l="1"/>
  <c r="I2861" i="1" l="1"/>
  <c r="I2862" i="1" l="1"/>
  <c r="I2863" i="1" l="1"/>
  <c r="I2864" i="1" l="1"/>
  <c r="I2865" i="1" l="1"/>
  <c r="I2866" i="1" l="1"/>
  <c r="I2867" i="1" l="1"/>
  <c r="I2868" i="1" l="1"/>
  <c r="I2869" i="1" l="1"/>
  <c r="I2870" i="1" l="1"/>
  <c r="I2871" i="1" l="1"/>
  <c r="I2872" i="1" l="1"/>
  <c r="I2873" i="1" l="1"/>
  <c r="I2874" i="1" l="1"/>
  <c r="I2875" i="1" l="1"/>
  <c r="I2876" i="1" l="1"/>
  <c r="I2877" i="1" l="1"/>
  <c r="I2878" i="1" l="1"/>
  <c r="I2879" i="1" l="1"/>
  <c r="I2880" i="1" l="1"/>
  <c r="I2881" i="1" l="1"/>
  <c r="I2882" i="1" l="1"/>
  <c r="I2883" i="1" l="1"/>
  <c r="I2884" i="1" l="1"/>
  <c r="I2885" i="1" l="1"/>
  <c r="I2886" i="1" l="1"/>
  <c r="I2887" i="1" l="1"/>
  <c r="I2888" i="1" l="1"/>
  <c r="I2889" i="1" l="1"/>
  <c r="I2890" i="1" l="1"/>
  <c r="I2891" i="1" l="1"/>
  <c r="I2892" i="1" l="1"/>
  <c r="I2893" i="1" l="1"/>
  <c r="I2894" i="1" l="1"/>
  <c r="I2895" i="1" l="1"/>
  <c r="I2896" i="1" l="1"/>
  <c r="I2897" i="1" l="1"/>
  <c r="I2898" i="1" l="1"/>
  <c r="I2899" i="1" l="1"/>
  <c r="I2900" i="1" l="1"/>
  <c r="I2901" i="1" l="1"/>
  <c r="I2902" i="1" l="1"/>
  <c r="I2903" i="1" l="1"/>
  <c r="I2904" i="1" l="1"/>
  <c r="I2905" i="1" l="1"/>
  <c r="I2906" i="1" l="1"/>
  <c r="I2907" i="1" l="1"/>
  <c r="I2908" i="1" l="1"/>
  <c r="I2909" i="1" l="1"/>
  <c r="I2910" i="1" l="1"/>
  <c r="I2911" i="1" l="1"/>
  <c r="I2912" i="1" l="1"/>
  <c r="I2913" i="1" l="1"/>
  <c r="I2914" i="1" l="1"/>
  <c r="I2915" i="1" l="1"/>
  <c r="I2916" i="1" l="1"/>
  <c r="I2917" i="1" l="1"/>
  <c r="I2918" i="1" l="1"/>
  <c r="I2919" i="1" l="1"/>
  <c r="I2920" i="1" l="1"/>
  <c r="I2921" i="1" l="1"/>
  <c r="I2922" i="1" l="1"/>
  <c r="I2923" i="1" l="1"/>
  <c r="I2924" i="1" l="1"/>
  <c r="I2925" i="1" l="1"/>
  <c r="I2926" i="1" l="1"/>
  <c r="I2927" i="1" l="1"/>
  <c r="I2928" i="1" l="1"/>
  <c r="I2929" i="1" l="1"/>
  <c r="I2930" i="1" l="1"/>
  <c r="I2931" i="1" l="1"/>
  <c r="I2932" i="1" l="1"/>
  <c r="I2933" i="1" l="1"/>
  <c r="I2934" i="1" l="1"/>
  <c r="I2935" i="1" l="1"/>
  <c r="I2936" i="1" l="1"/>
  <c r="I2937" i="1" l="1"/>
  <c r="I2938" i="1" l="1"/>
  <c r="I2939" i="1" l="1"/>
  <c r="I2940" i="1" l="1"/>
  <c r="I2941" i="1" l="1"/>
  <c r="I2942" i="1" l="1"/>
  <c r="I2943" i="1" l="1"/>
  <c r="I2944" i="1" l="1"/>
  <c r="I2945" i="1" l="1"/>
  <c r="I2946" i="1" l="1"/>
  <c r="I2947" i="1" l="1"/>
  <c r="I2948" i="1" l="1"/>
  <c r="I2949" i="1" l="1"/>
  <c r="I2950" i="1" l="1"/>
  <c r="I2951" i="1" l="1"/>
  <c r="I2952" i="1" l="1"/>
  <c r="I2953" i="1" l="1"/>
  <c r="I2954" i="1" l="1"/>
  <c r="I2955" i="1" l="1"/>
  <c r="I2956" i="1" l="1"/>
  <c r="I2957" i="1" l="1"/>
  <c r="I2958" i="1" l="1"/>
  <c r="I2959" i="1" l="1"/>
  <c r="I2960" i="1" l="1"/>
  <c r="I2961" i="1" l="1"/>
  <c r="I2962" i="1" l="1"/>
  <c r="I2963" i="1" l="1"/>
  <c r="I2964" i="1" l="1"/>
  <c r="I2965" i="1" l="1"/>
  <c r="I2966" i="1" l="1"/>
  <c r="I2967" i="1" l="1"/>
  <c r="I2968" i="1" l="1"/>
  <c r="I2969" i="1" l="1"/>
  <c r="I2970" i="1" l="1"/>
  <c r="I2971" i="1" l="1"/>
  <c r="I2972" i="1" l="1"/>
  <c r="I2973" i="1" l="1"/>
  <c r="I2974" i="1" l="1"/>
  <c r="I2975" i="1" l="1"/>
  <c r="I2976" i="1" l="1"/>
  <c r="I2977" i="1" l="1"/>
  <c r="I2978" i="1" l="1"/>
  <c r="I2979" i="1" l="1"/>
  <c r="I2980" i="1" l="1"/>
  <c r="I2981" i="1" l="1"/>
  <c r="I2982" i="1" l="1"/>
  <c r="I2983" i="1" l="1"/>
  <c r="I2984" i="1" l="1"/>
  <c r="I2985" i="1" l="1"/>
  <c r="I2986" i="1" l="1"/>
  <c r="I2987" i="1" l="1"/>
  <c r="I2988" i="1" l="1"/>
  <c r="I2989" i="1" l="1"/>
  <c r="I2990" i="1" l="1"/>
  <c r="I2991" i="1" l="1"/>
  <c r="I2992" i="1" l="1"/>
  <c r="I2993" i="1" l="1"/>
  <c r="I2994" i="1" l="1"/>
  <c r="I2995" i="1" l="1"/>
  <c r="I2996" i="1" l="1"/>
  <c r="I2997" i="1" l="1"/>
  <c r="I2998" i="1" l="1"/>
  <c r="I2999" i="1" l="1"/>
  <c r="I3000" i="1" l="1"/>
  <c r="I3001" i="1" l="1"/>
  <c r="I3002" i="1" l="1"/>
  <c r="I3003" i="1" l="1"/>
  <c r="I3004" i="1" l="1"/>
  <c r="I3005" i="1" l="1"/>
  <c r="I3006" i="1" l="1"/>
  <c r="I3007" i="1" l="1"/>
  <c r="I3008" i="1" l="1"/>
  <c r="I3009" i="1" l="1"/>
  <c r="I3010" i="1" l="1"/>
  <c r="I3011" i="1" l="1"/>
  <c r="I3012" i="1" l="1"/>
  <c r="I3013" i="1" l="1"/>
  <c r="I3014" i="1" l="1"/>
  <c r="I3015" i="1" l="1"/>
  <c r="I3016" i="1" l="1"/>
  <c r="I3017" i="1" l="1"/>
  <c r="I3018" i="1" l="1"/>
  <c r="I3019" i="1" l="1"/>
  <c r="I3020" i="1" l="1"/>
  <c r="I3021" i="1" l="1"/>
  <c r="I3022" i="1" l="1"/>
  <c r="I3023" i="1" l="1"/>
  <c r="I3024" i="1" l="1"/>
  <c r="I3025" i="1" l="1"/>
  <c r="I3026" i="1" l="1"/>
  <c r="I3027" i="1" l="1"/>
  <c r="I3028" i="1" l="1"/>
  <c r="I3029" i="1" l="1"/>
  <c r="I3030" i="1" l="1"/>
  <c r="I3031" i="1" l="1"/>
  <c r="I3032" i="1" l="1"/>
  <c r="I3033" i="1" l="1"/>
  <c r="I3034" i="1" l="1"/>
  <c r="I3035" i="1" l="1"/>
  <c r="I3036" i="1" l="1"/>
  <c r="I3037" i="1" l="1"/>
  <c r="I3038" i="1" l="1"/>
  <c r="I3039" i="1" l="1"/>
  <c r="I3040" i="1" l="1"/>
  <c r="I3041" i="1" l="1"/>
  <c r="I3042" i="1" l="1"/>
  <c r="I3043" i="1" l="1"/>
  <c r="I3044" i="1" l="1"/>
  <c r="I3045" i="1" l="1"/>
  <c r="I3046" i="1" l="1"/>
  <c r="I3047" i="1" l="1"/>
  <c r="I3048" i="1" l="1"/>
  <c r="I3049" i="1" l="1"/>
  <c r="I3050" i="1" l="1"/>
  <c r="I3051" i="1" l="1"/>
  <c r="I3052" i="1" l="1"/>
  <c r="I3053" i="1" l="1"/>
  <c r="I3054" i="1" l="1"/>
  <c r="I3055" i="1" l="1"/>
  <c r="I3056" i="1" l="1"/>
  <c r="I3057" i="1" l="1"/>
  <c r="I3058" i="1" l="1"/>
  <c r="I3059" i="1" l="1"/>
  <c r="I3060" i="1" l="1"/>
  <c r="I3061" i="1" l="1"/>
  <c r="I3062" i="1" l="1"/>
  <c r="I3063" i="1" l="1"/>
  <c r="I3064" i="1" l="1"/>
  <c r="I3065" i="1" l="1"/>
  <c r="I3066" i="1" l="1"/>
  <c r="I3067" i="1" l="1"/>
  <c r="I3068" i="1" l="1"/>
  <c r="I3069" i="1" l="1"/>
  <c r="I3070" i="1" l="1"/>
  <c r="I3071" i="1" l="1"/>
  <c r="I3072" i="1" l="1"/>
  <c r="I3073" i="1" l="1"/>
  <c r="I3074" i="1" l="1"/>
  <c r="I3075" i="1" l="1"/>
  <c r="I3076" i="1" l="1"/>
  <c r="I3077" i="1" l="1"/>
  <c r="I3078" i="1" l="1"/>
  <c r="I3079" i="1" l="1"/>
  <c r="I3080" i="1" l="1"/>
  <c r="I3081" i="1" l="1"/>
  <c r="I3082" i="1" l="1"/>
  <c r="I3083" i="1" l="1"/>
  <c r="I3084" i="1" l="1"/>
  <c r="I3085" i="1" l="1"/>
  <c r="I3086" i="1" l="1"/>
  <c r="I3087" i="1" l="1"/>
  <c r="I3088" i="1" l="1"/>
  <c r="I3089" i="1" l="1"/>
  <c r="I3090" i="1" l="1"/>
  <c r="I3091" i="1" l="1"/>
  <c r="I3092" i="1" l="1"/>
  <c r="I3093" i="1" l="1"/>
  <c r="I3094" i="1" l="1"/>
  <c r="I3095" i="1" l="1"/>
  <c r="I3096" i="1" l="1"/>
  <c r="I3097" i="1" l="1"/>
  <c r="I3098" i="1" l="1"/>
  <c r="I3099" i="1" l="1"/>
  <c r="I3100" i="1" l="1"/>
  <c r="I3101" i="1" l="1"/>
  <c r="I3102" i="1" l="1"/>
  <c r="I3103" i="1" l="1"/>
  <c r="I3104" i="1" l="1"/>
  <c r="I3105" i="1" l="1"/>
  <c r="I3106" i="1" l="1"/>
  <c r="I3107" i="1" l="1"/>
  <c r="I3108" i="1" l="1"/>
  <c r="I3109" i="1" l="1"/>
  <c r="I3110" i="1" l="1"/>
  <c r="I3111" i="1" l="1"/>
  <c r="I3112" i="1" l="1"/>
  <c r="I3113" i="1" l="1"/>
  <c r="I3114" i="1" l="1"/>
  <c r="I3115" i="1" l="1"/>
  <c r="I3116" i="1" l="1"/>
  <c r="I3117" i="1" l="1"/>
  <c r="I3118" i="1" l="1"/>
  <c r="I3119" i="1" l="1"/>
  <c r="I3120" i="1" l="1"/>
  <c r="I3121" i="1" l="1"/>
  <c r="I3122" i="1" l="1"/>
  <c r="I3123" i="1" l="1"/>
  <c r="I3124" i="1" l="1"/>
  <c r="I3125" i="1" l="1"/>
  <c r="I3126" i="1" l="1"/>
  <c r="I3127" i="1" l="1"/>
  <c r="I3128" i="1" l="1"/>
  <c r="I3129" i="1" l="1"/>
  <c r="I3130" i="1" l="1"/>
  <c r="I3131" i="1" l="1"/>
  <c r="I3132" i="1" l="1"/>
  <c r="I3133" i="1" l="1"/>
  <c r="I3134" i="1" l="1"/>
  <c r="I3135" i="1" l="1"/>
  <c r="I3136" i="1" l="1"/>
  <c r="I3137" i="1" l="1"/>
  <c r="I3138" i="1" l="1"/>
  <c r="I3139" i="1" l="1"/>
  <c r="I3140" i="1" l="1"/>
  <c r="I3141" i="1" l="1"/>
  <c r="I3142" i="1" l="1"/>
  <c r="I3143" i="1" l="1"/>
  <c r="I3144" i="1" l="1"/>
  <c r="I3145" i="1" l="1"/>
  <c r="I3146" i="1" l="1"/>
  <c r="I3147" i="1" l="1"/>
  <c r="I3148" i="1" l="1"/>
  <c r="I3149" i="1" l="1"/>
  <c r="I3150" i="1" l="1"/>
  <c r="I3151" i="1" l="1"/>
  <c r="I3152" i="1" l="1"/>
  <c r="I3153" i="1" l="1"/>
  <c r="I3154" i="1" l="1"/>
  <c r="I3155" i="1" l="1"/>
  <c r="I3156" i="1" l="1"/>
  <c r="I3157" i="1" l="1"/>
  <c r="I3158" i="1" l="1"/>
  <c r="I3159" i="1" l="1"/>
  <c r="I3160" i="1" l="1"/>
  <c r="I3161" i="1" l="1"/>
  <c r="I3162" i="1" l="1"/>
  <c r="I3163" i="1" l="1"/>
  <c r="I3164" i="1" l="1"/>
  <c r="I3165" i="1" l="1"/>
  <c r="I3166" i="1" l="1"/>
  <c r="I3167" i="1" l="1"/>
  <c r="I3168" i="1" l="1"/>
  <c r="I3169" i="1" l="1"/>
  <c r="I3170" i="1" l="1"/>
  <c r="I3171" i="1" l="1"/>
  <c r="I3172" i="1" l="1"/>
  <c r="I3173" i="1" l="1"/>
  <c r="I3174" i="1" l="1"/>
  <c r="I3175" i="1" l="1"/>
  <c r="I3176" i="1" l="1"/>
  <c r="I3177" i="1" l="1"/>
  <c r="I3178" i="1" l="1"/>
  <c r="I3179" i="1" l="1"/>
  <c r="I3180" i="1" l="1"/>
  <c r="I3181" i="1" l="1"/>
  <c r="I3182" i="1" l="1"/>
  <c r="I3183" i="1" l="1"/>
  <c r="I3184" i="1" l="1"/>
  <c r="I3185" i="1" l="1"/>
  <c r="I3186" i="1" l="1"/>
  <c r="I3187" i="1" l="1"/>
  <c r="I3188" i="1" l="1"/>
  <c r="I3189" i="1" l="1"/>
  <c r="I3190" i="1" l="1"/>
  <c r="I3191" i="1" l="1"/>
  <c r="I3192" i="1" l="1"/>
  <c r="I3193" i="1" l="1"/>
  <c r="I3194" i="1" l="1"/>
  <c r="I3195" i="1" l="1"/>
  <c r="I3196" i="1" l="1"/>
  <c r="I3197" i="1" l="1"/>
  <c r="I3198" i="1" l="1"/>
  <c r="I3199" i="1" l="1"/>
  <c r="I3200" i="1" l="1"/>
  <c r="I3201" i="1" l="1"/>
  <c r="I3202" i="1" l="1"/>
  <c r="I3203" i="1" l="1"/>
  <c r="I3204" i="1" l="1"/>
  <c r="I3205" i="1" l="1"/>
  <c r="I3206" i="1" l="1"/>
  <c r="I3207" i="1" l="1"/>
  <c r="I3208" i="1" l="1"/>
  <c r="I3209" i="1" l="1"/>
  <c r="I3210" i="1" l="1"/>
  <c r="I3211" i="1" l="1"/>
  <c r="I3212" i="1" l="1"/>
  <c r="I3213" i="1" l="1"/>
  <c r="I3214" i="1" l="1"/>
  <c r="I3215" i="1" l="1"/>
  <c r="I3216" i="1" l="1"/>
  <c r="I3217" i="1" l="1"/>
  <c r="I3218" i="1" l="1"/>
  <c r="I3219" i="1" l="1"/>
  <c r="I3220" i="1" l="1"/>
  <c r="I3221" i="1" l="1"/>
  <c r="I3222" i="1" l="1"/>
  <c r="I3223" i="1" l="1"/>
  <c r="I3224" i="1" l="1"/>
  <c r="I3225" i="1" l="1"/>
  <c r="I3226" i="1" l="1"/>
  <c r="I3227" i="1" l="1"/>
  <c r="I3228" i="1" l="1"/>
  <c r="I3229" i="1" l="1"/>
  <c r="I3230" i="1" l="1"/>
  <c r="I3231" i="1" l="1"/>
  <c r="I3232" i="1" l="1"/>
  <c r="I3233" i="1" l="1"/>
  <c r="I3234" i="1" l="1"/>
  <c r="I3235" i="1" l="1"/>
  <c r="I3236" i="1" l="1"/>
  <c r="I3237" i="1" l="1"/>
  <c r="I3238" i="1" l="1"/>
  <c r="I3239" i="1" l="1"/>
  <c r="I3240" i="1" l="1"/>
  <c r="I3241" i="1" l="1"/>
  <c r="I3242" i="1" l="1"/>
  <c r="I3243" i="1" l="1"/>
  <c r="I3244" i="1" l="1"/>
  <c r="I3245" i="1" l="1"/>
  <c r="I3246" i="1" l="1"/>
  <c r="I3247" i="1" l="1"/>
  <c r="I3248" i="1" l="1"/>
  <c r="I3249" i="1" l="1"/>
  <c r="I3250" i="1" l="1"/>
  <c r="I3251" i="1" l="1"/>
  <c r="I3252" i="1" l="1"/>
  <c r="I3253" i="1" l="1"/>
  <c r="I3254" i="1" l="1"/>
  <c r="I3255" i="1" l="1"/>
  <c r="I3256" i="1" l="1"/>
  <c r="I3257" i="1" l="1"/>
  <c r="I3258" i="1" l="1"/>
  <c r="I3259" i="1" l="1"/>
  <c r="I3260" i="1" l="1"/>
  <c r="I3261" i="1" l="1"/>
  <c r="I3262" i="1" l="1"/>
  <c r="I3263" i="1" l="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l="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s="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M2" i="1" l="1"/>
  <c r="N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J2" authorId="1" shapeId="0" xr:uid="{5E1F8889-E80E-46B5-B46E-1428A1FEAD6C}">
      <text>
        <r>
          <rPr>
            <b/>
            <sz val="9"/>
            <color indexed="81"/>
            <rFont val="Tahoma"/>
            <family val="2"/>
          </rPr>
          <t>Vance:</t>
        </r>
        <r>
          <rPr>
            <sz val="9"/>
            <color indexed="81"/>
            <rFont val="Tahoma"/>
            <family val="2"/>
          </rPr>
          <t xml:space="preserve">
Expense factors shifted significantly around this date</t>
        </r>
      </text>
    </comment>
    <comment ref="J3" authorId="1" shapeId="0" xr:uid="{391B3972-2327-470A-BF39-DBCC8BA64C6E}">
      <text>
        <r>
          <rPr>
            <b/>
            <sz val="9"/>
            <color indexed="81"/>
            <rFont val="Tahoma"/>
            <family val="2"/>
          </rPr>
          <t>Vance:</t>
        </r>
        <r>
          <rPr>
            <sz val="9"/>
            <color indexed="81"/>
            <rFont val="Tahoma"/>
            <family val="2"/>
          </rPr>
          <t xml:space="preserve">
ETF cost for commisions, spreads</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<sst xmlns="http://schemas.openxmlformats.org/spreadsheetml/2006/main" count="5363" uniqueCount="63">
  <si>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</si>
  <si>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</si>
  <si>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</si>
  <si>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</si>
  <si>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</si>
  <si>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</si>
  <si>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</si>
  <si>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</si>
  <si>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</si>
  <si>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</si>
  <si>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</si>
  <si>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</si>
  <si>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</si>
  <si>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</si>
  <si>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</si>
  <si>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</si>
  <si>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</si>
  <si>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</si>
  <si>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</si>
  <si>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</si>
  <si>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</si>
  <si>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</si>
  <si>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</si>
  <si>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</si>
  <si>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</si>
  <si>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</si>
  <si>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</si>
  <si>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</si>
  <si>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</si>
  <si>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</si>
  <si>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</si>
  <si>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</si>
  <si>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</si>
  <si>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</si>
  <si>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</si>
  <si>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</si>
  <si>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</si>
  <si>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</si>
  <si>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Auction</t>
  </si>
  <si>
    <t>Discount</t>
  </si>
  <si>
    <t>Price per $100</t>
  </si>
  <si>
    <t>Rate %</t>
  </si>
  <si>
    <t>TBR</t>
  </si>
  <si>
    <t>VIX/VXV</t>
  </si>
  <si>
    <t>VIX3M</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</si>
  <si>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</si>
  <si>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</si>
  <si>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</si>
  <si>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</si>
  <si>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</si>
  <si>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</si>
  <si>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</si>
  <si>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</si>
  <si>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</si>
  <si>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</si>
  <si>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</si>
  <si>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</si>
  <si>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2021 VH2 LLC </t>
  </si>
  <si>
    <t>VIXM</t>
  </si>
  <si>
    <t>VIXM-IV</t>
  </si>
  <si>
    <t>VIXM w fee</t>
  </si>
  <si>
    <t>ProShares VIX Mid-Term Futures ETF</t>
  </si>
  <si>
    <t xml:space="preserve">Sum of VIXM % error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</si>
</sst>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
      <patternFill patternType="solid">
        <fgColor theme="8"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3">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166" fontId="0" fillId="0" borderId="0" xfId="0" applyNumberFormat="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0" fontId="0" fillId="40" borderId="0" xfId="0" applyFill="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Backtest-VIXM-product rev-L 1-Aug-2021.xlsx]Sheet8!PivotTable1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Total</c:v>
                </c:pt>
              </c:strCache>
            </c:strRef>
          </c:tx>
          <c:spPr>
            <a:ln w="28575" cap="rnd">
              <a:solidFill>
                <a:schemeClr val="accent1"/>
              </a:solidFill>
              <a:round/>
            </a:ln>
            <a:effectLst/>
          </c:spPr>
          <c:marker>
            <c:symbol val="none"/>
          </c:marker>
          <c:cat>
            <c:strRef>
              <c:f>Sheet8!$A$4:$A$4294</c:f>
              <c:strCache>
                <c:ptCount val="4290"/>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strCache>
            </c:strRef>
          </c:cat>
          <c:val>
            <c:numRef>
              <c:f>Sheet8!$B$4:$B$4294</c:f>
              <c:numCache>
                <c:formatCode>General</c:formatCode>
                <c:ptCount val="4290"/>
                <c:pt idx="1705">
                  <c:v>-1.5017211591834556E-3</c:v>
                </c:pt>
                <c:pt idx="1706">
                  <c:v>-1.5016760792737616E-3</c:v>
                </c:pt>
                <c:pt idx="1707">
                  <c:v>-1.4387404821738503E-3</c:v>
                </c:pt>
                <c:pt idx="1708">
                  <c:v>-1.4305400966113657E-3</c:v>
                </c:pt>
                <c:pt idx="1709">
                  <c:v>-1.3578195748129573E-3</c:v>
                </c:pt>
                <c:pt idx="1710">
                  <c:v>-1.268389533901404E-3</c:v>
                </c:pt>
                <c:pt idx="1711">
                  <c:v>-1.2743778512694925E-3</c:v>
                </c:pt>
                <c:pt idx="1712">
                  <c:v>-1.2857337935510138E-3</c:v>
                </c:pt>
                <c:pt idx="1713">
                  <c:v>-1.2903562873158858E-3</c:v>
                </c:pt>
                <c:pt idx="1714">
                  <c:v>-1.1702198051888324E-3</c:v>
                </c:pt>
                <c:pt idx="1715">
                  <c:v>-1.2121924825749808E-3</c:v>
                </c:pt>
                <c:pt idx="1716">
                  <c:v>-1.2587992571679862E-3</c:v>
                </c:pt>
                <c:pt idx="1717">
                  <c:v>-1.3413447926272637E-3</c:v>
                </c:pt>
                <c:pt idx="1718">
                  <c:v>-1.0800561802092323E-3</c:v>
                </c:pt>
                <c:pt idx="1719">
                  <c:v>-1.0615354700779234E-3</c:v>
                </c:pt>
                <c:pt idx="1720">
                  <c:v>-9.7147358694193997E-4</c:v>
                </c:pt>
                <c:pt idx="1721">
                  <c:v>-7.8025982789919901E-4</c:v>
                </c:pt>
                <c:pt idx="1722">
                  <c:v>-7.9686742448303871E-4</c:v>
                </c:pt>
                <c:pt idx="1723">
                  <c:v>-1.0466254402607955E-3</c:v>
                </c:pt>
                <c:pt idx="1724">
                  <c:v>-7.762817809388034E-4</c:v>
                </c:pt>
                <c:pt idx="1725">
                  <c:v>-5.8458402372807416E-4</c:v>
                </c:pt>
                <c:pt idx="1726">
                  <c:v>-5.4292477382267279E-4</c:v>
                </c:pt>
                <c:pt idx="1727">
                  <c:v>-4.7649147519590596E-4</c:v>
                </c:pt>
                <c:pt idx="1728">
                  <c:v>-4.2627002506234746E-4</c:v>
                </c:pt>
                <c:pt idx="1729">
                  <c:v>-3.9502512321476502E-4</c:v>
                </c:pt>
                <c:pt idx="1730">
                  <c:v>-4.7379120110824235E-4</c:v>
                </c:pt>
                <c:pt idx="1731">
                  <c:v>-4.8228418201989864E-4</c:v>
                </c:pt>
                <c:pt idx="1732">
                  <c:v>-1.3068006484457939E-3</c:v>
                </c:pt>
                <c:pt idx="1733">
                  <c:v>-1.1978080104577682E-3</c:v>
                </c:pt>
                <c:pt idx="1734">
                  <c:v>-1.1546515101549248E-3</c:v>
                </c:pt>
                <c:pt idx="1735">
                  <c:v>-1.351755356036155E-3</c:v>
                </c:pt>
                <c:pt idx="1736">
                  <c:v>-1.3424336666481018E-3</c:v>
                </c:pt>
                <c:pt idx="1737">
                  <c:v>-1.2761477493924422E-3</c:v>
                </c:pt>
                <c:pt idx="1738">
                  <c:v>-1.204482393982742E-3</c:v>
                </c:pt>
                <c:pt idx="1739">
                  <c:v>-1.19287689640446E-3</c:v>
                </c:pt>
                <c:pt idx="1740">
                  <c:v>-1.200342520729758E-3</c:v>
                </c:pt>
                <c:pt idx="1741">
                  <c:v>-1.1478886394358234E-3</c:v>
                </c:pt>
                <c:pt idx="1742">
                  <c:v>-1.1549090549027863E-3</c:v>
                </c:pt>
                <c:pt idx="1743">
                  <c:v>-1.0701329611245702E-3</c:v>
                </c:pt>
                <c:pt idx="1744">
                  <c:v>-1.030333225000013E-3</c:v>
                </c:pt>
                <c:pt idx="1745">
                  <c:v>-9.9981790164549444E-4</c:v>
                </c:pt>
                <c:pt idx="1746">
                  <c:v>-1.0094973447770661E-3</c:v>
                </c:pt>
                <c:pt idx="1747">
                  <c:v>-1.023520567457914E-3</c:v>
                </c:pt>
                <c:pt idx="1748">
                  <c:v>-9.9952595588337356E-4</c:v>
                </c:pt>
                <c:pt idx="1749">
                  <c:v>-9.8606853749827472E-4</c:v>
                </c:pt>
                <c:pt idx="1750">
                  <c:v>-9.5831943751689685E-4</c:v>
                </c:pt>
                <c:pt idx="1751">
                  <c:v>-1.0097627693291811E-3</c:v>
                </c:pt>
                <c:pt idx="1752">
                  <c:v>-1.0012425029295446E-3</c:v>
                </c:pt>
                <c:pt idx="1753">
                  <c:v>-1.029164802123117E-3</c:v>
                </c:pt>
                <c:pt idx="1754">
                  <c:v>-1.0505538416784033E-3</c:v>
                </c:pt>
                <c:pt idx="1755">
                  <c:v>-1.0534208083805563E-3</c:v>
                </c:pt>
                <c:pt idx="1756">
                  <c:v>-1.0851435207802629E-3</c:v>
                </c:pt>
                <c:pt idx="1757">
                  <c:v>-1.057210760052385E-3</c:v>
                </c:pt>
                <c:pt idx="1758">
                  <c:v>-1.0033254368310152E-3</c:v>
                </c:pt>
                <c:pt idx="1759">
                  <c:v>-1.0848433235193244E-3</c:v>
                </c:pt>
                <c:pt idx="1760">
                  <c:v>-1.1242788965868389E-3</c:v>
                </c:pt>
                <c:pt idx="1761">
                  <c:v>-1.1755995208934111E-3</c:v>
                </c:pt>
                <c:pt idx="1762">
                  <c:v>-1.2634975098780865E-3</c:v>
                </c:pt>
                <c:pt idx="1763">
                  <c:v>-1.3323176972382944E-3</c:v>
                </c:pt>
                <c:pt idx="1764">
                  <c:v>-1.2480516066938341E-3</c:v>
                </c:pt>
                <c:pt idx="1765">
                  <c:v>-1.2346899669039013E-3</c:v>
                </c:pt>
                <c:pt idx="1766">
                  <c:v>-1.2442075886907045E-3</c:v>
                </c:pt>
                <c:pt idx="1767">
                  <c:v>-1.2821867853398672E-3</c:v>
                </c:pt>
                <c:pt idx="1768">
                  <c:v>-1.29791562271242E-3</c:v>
                </c:pt>
                <c:pt idx="1769">
                  <c:v>-1.286736355167184E-3</c:v>
                </c:pt>
                <c:pt idx="1770">
                  <c:v>-1.256184381605463E-3</c:v>
                </c:pt>
                <c:pt idx="1771">
                  <c:v>-1.2660215689032084E-3</c:v>
                </c:pt>
                <c:pt idx="1772">
                  <c:v>-1.2514534647071196E-3</c:v>
                </c:pt>
                <c:pt idx="1773">
                  <c:v>-1.2609678692419024E-3</c:v>
                </c:pt>
                <c:pt idx="1774">
                  <c:v>-1.2522928315216175E-3</c:v>
                </c:pt>
                <c:pt idx="1775">
                  <c:v>-1.0169905493057074E-3</c:v>
                </c:pt>
                <c:pt idx="1776">
                  <c:v>-1.0649351600778845E-3</c:v>
                </c:pt>
                <c:pt idx="1777">
                  <c:v>-1.0448203234826314E-3</c:v>
                </c:pt>
                <c:pt idx="1778">
                  <c:v>-1.0487045158450448E-3</c:v>
                </c:pt>
                <c:pt idx="1779">
                  <c:v>-1.0339700127995899E-3</c:v>
                </c:pt>
                <c:pt idx="1780">
                  <c:v>-1.0434430852944709E-3</c:v>
                </c:pt>
                <c:pt idx="1781">
                  <c:v>-1.050512780779278E-3</c:v>
                </c:pt>
                <c:pt idx="1782">
                  <c:v>-1.015366821145447E-3</c:v>
                </c:pt>
                <c:pt idx="1783">
                  <c:v>-1.0037421790659584E-3</c:v>
                </c:pt>
                <c:pt idx="1784">
                  <c:v>-9.2766062143245787E-4</c:v>
                </c:pt>
                <c:pt idx="1785">
                  <c:v>-9.4199329472022253E-4</c:v>
                </c:pt>
                <c:pt idx="1786">
                  <c:v>-9.1067403347744325E-4</c:v>
                </c:pt>
                <c:pt idx="1787">
                  <c:v>-9.4377402836232083E-4</c:v>
                </c:pt>
                <c:pt idx="1788">
                  <c:v>-9.1554727782894307E-4</c:v>
                </c:pt>
                <c:pt idx="1789">
                  <c:v>-9.0723850016849461E-4</c:v>
                </c:pt>
                <c:pt idx="1790">
                  <c:v>-9.1774341486439148E-4</c:v>
                </c:pt>
                <c:pt idx="1791">
                  <c:v>-9.0130739522309433E-4</c:v>
                </c:pt>
                <c:pt idx="1792">
                  <c:v>-8.9500799499409034E-4</c:v>
                </c:pt>
                <c:pt idx="1793">
                  <c:v>-8.0310687947671155E-4</c:v>
                </c:pt>
                <c:pt idx="1794">
                  <c:v>-7.1960479118016174E-4</c:v>
                </c:pt>
                <c:pt idx="1795">
                  <c:v>-6.5486156181637778E-4</c:v>
                </c:pt>
                <c:pt idx="1796">
                  <c:v>-6.657163523494658E-4</c:v>
                </c:pt>
                <c:pt idx="1797">
                  <c:v>-5.9208975454483337E-4</c:v>
                </c:pt>
                <c:pt idx="1798">
                  <c:v>-5.6685837137893103E-4</c:v>
                </c:pt>
                <c:pt idx="1799">
                  <c:v>-5.5474389768261911E-4</c:v>
                </c:pt>
                <c:pt idx="1800">
                  <c:v>-5.3430196843129441E-4</c:v>
                </c:pt>
                <c:pt idx="1801">
                  <c:v>-5.8680972193059233E-4</c:v>
                </c:pt>
                <c:pt idx="1802">
                  <c:v>-5.785246611739181E-4</c:v>
                </c:pt>
                <c:pt idx="1803">
                  <c:v>-5.4178982652741681E-4</c:v>
                </c:pt>
                <c:pt idx="1804">
                  <c:v>-5.4456249297918369E-4</c:v>
                </c:pt>
                <c:pt idx="1805">
                  <c:v>-6.0804230616562371E-4</c:v>
                </c:pt>
                <c:pt idx="1806">
                  <c:v>-6.0729741444942587E-4</c:v>
                </c:pt>
                <c:pt idx="1807">
                  <c:v>-6.0891932486251132E-4</c:v>
                </c:pt>
                <c:pt idx="1808">
                  <c:v>4.1828892524242711E-4</c:v>
                </c:pt>
                <c:pt idx="1809">
                  <c:v>4.2027444112768819E-4</c:v>
                </c:pt>
                <c:pt idx="1810">
                  <c:v>1.6440974230702565E-4</c:v>
                </c:pt>
                <c:pt idx="1811">
                  <c:v>1.5618890727564505E-4</c:v>
                </c:pt>
                <c:pt idx="1812">
                  <c:v>1.8304633132859571E-4</c:v>
                </c:pt>
                <c:pt idx="1813">
                  <c:v>2.6706589790626012E-4</c:v>
                </c:pt>
                <c:pt idx="1814">
                  <c:v>3.0917878032532542E-4</c:v>
                </c:pt>
                <c:pt idx="1815">
                  <c:v>3.4636027134871128E-4</c:v>
                </c:pt>
                <c:pt idx="1816">
                  <c:v>2.9147748158897535E-4</c:v>
                </c:pt>
                <c:pt idx="1817">
                  <c:v>3.1249704125935196E-4</c:v>
                </c:pt>
                <c:pt idx="1818">
                  <c:v>3.5260397054082127E-4</c:v>
                </c:pt>
                <c:pt idx="1819">
                  <c:v>3.6829274621608121E-4</c:v>
                </c:pt>
                <c:pt idx="1820">
                  <c:v>3.6888308686333637E-4</c:v>
                </c:pt>
                <c:pt idx="1821">
                  <c:v>3.6950111537237262E-4</c:v>
                </c:pt>
                <c:pt idx="1822">
                  <c:v>3.8609425865310243E-4</c:v>
                </c:pt>
                <c:pt idx="1823">
                  <c:v>4.4742347485438039E-4</c:v>
                </c:pt>
                <c:pt idx="1824">
                  <c:v>4.8452143015076388E-4</c:v>
                </c:pt>
                <c:pt idx="1825">
                  <c:v>6.4874944516790656E-4</c:v>
                </c:pt>
                <c:pt idx="1826">
                  <c:v>6.0096969364864528E-4</c:v>
                </c:pt>
                <c:pt idx="1827">
                  <c:v>5.9562946456903632E-4</c:v>
                </c:pt>
                <c:pt idx="1828">
                  <c:v>6.3014942711525634E-4</c:v>
                </c:pt>
                <c:pt idx="1829">
                  <c:v>6.7779966969760963E-4</c:v>
                </c:pt>
                <c:pt idx="1830">
                  <c:v>6.9222993500561714E-4</c:v>
                </c:pt>
                <c:pt idx="1831">
                  <c:v>7.2855772467539381E-4</c:v>
                </c:pt>
                <c:pt idx="1832">
                  <c:v>7.7266590921376554E-4</c:v>
                </c:pt>
                <c:pt idx="1833">
                  <c:v>1.3084498018829382E-3</c:v>
                </c:pt>
                <c:pt idx="1834">
                  <c:v>1.3129792866861667E-3</c:v>
                </c:pt>
                <c:pt idx="1835">
                  <c:v>1.2667732865192516E-3</c:v>
                </c:pt>
                <c:pt idx="1836">
                  <c:v>1.2530954554017537E-3</c:v>
                </c:pt>
                <c:pt idx="1837">
                  <c:v>1.3224173821861918E-3</c:v>
                </c:pt>
                <c:pt idx="1838">
                  <c:v>1.3373951960939934E-3</c:v>
                </c:pt>
                <c:pt idx="1839">
                  <c:v>1.3599213096362472E-3</c:v>
                </c:pt>
                <c:pt idx="1840">
                  <c:v>1.3794721966140511E-3</c:v>
                </c:pt>
                <c:pt idx="1841">
                  <c:v>1.377108293336704E-3</c:v>
                </c:pt>
                <c:pt idx="1842">
                  <c:v>1.3872191412527268E-3</c:v>
                </c:pt>
                <c:pt idx="1843">
                  <c:v>1.4043115624176039E-3</c:v>
                </c:pt>
                <c:pt idx="1844">
                  <c:v>1.4790913212481271E-3</c:v>
                </c:pt>
                <c:pt idx="1845">
                  <c:v>1.4888642182395717E-3</c:v>
                </c:pt>
                <c:pt idx="1846">
                  <c:v>1.4947229359556502E-3</c:v>
                </c:pt>
                <c:pt idx="1847">
                  <c:v>1.505674846576488E-3</c:v>
                </c:pt>
                <c:pt idx="1848">
                  <c:v>1.4655455992207411E-3</c:v>
                </c:pt>
                <c:pt idx="1849">
                  <c:v>1.4655295919587807E-3</c:v>
                </c:pt>
                <c:pt idx="1850">
                  <c:v>1.5344615298511499E-3</c:v>
                </c:pt>
                <c:pt idx="1851">
                  <c:v>1.4846470642555509E-3</c:v>
                </c:pt>
                <c:pt idx="1852">
                  <c:v>1.4859136938314421E-3</c:v>
                </c:pt>
                <c:pt idx="1853">
                  <c:v>1.4988647346123596E-3</c:v>
                </c:pt>
                <c:pt idx="1854">
                  <c:v>1.3945019720091878E-3</c:v>
                </c:pt>
                <c:pt idx="1855">
                  <c:v>1.332936326432721E-3</c:v>
                </c:pt>
                <c:pt idx="1856">
                  <c:v>1.4237973774622326E-3</c:v>
                </c:pt>
                <c:pt idx="1857">
                  <c:v>1.313294114094532E-3</c:v>
                </c:pt>
                <c:pt idx="1858">
                  <c:v>1.3266874974284804E-3</c:v>
                </c:pt>
                <c:pt idx="1859">
                  <c:v>1.2844925917259165E-3</c:v>
                </c:pt>
                <c:pt idx="1860">
                  <c:v>1.3642606112307387E-3</c:v>
                </c:pt>
                <c:pt idx="1861">
                  <c:v>1.432779756278757E-3</c:v>
                </c:pt>
                <c:pt idx="1862">
                  <c:v>1.3939480450022579E-3</c:v>
                </c:pt>
                <c:pt idx="1863">
                  <c:v>1.4060409895881865E-3</c:v>
                </c:pt>
                <c:pt idx="1864">
                  <c:v>1.3897571951144716E-3</c:v>
                </c:pt>
                <c:pt idx="1865">
                  <c:v>1.3374424374710259E-3</c:v>
                </c:pt>
                <c:pt idx="1866">
                  <c:v>1.3652370509731337E-3</c:v>
                </c:pt>
                <c:pt idx="1867">
                  <c:v>1.3903195114837175E-3</c:v>
                </c:pt>
                <c:pt idx="1868">
                  <c:v>1.3554077206223702E-3</c:v>
                </c:pt>
                <c:pt idx="1869">
                  <c:v>1.3465501038825156E-3</c:v>
                </c:pt>
                <c:pt idx="1870">
                  <c:v>1.3892563353878895E-3</c:v>
                </c:pt>
                <c:pt idx="1871">
                  <c:v>1.3042175902082676E-3</c:v>
                </c:pt>
                <c:pt idx="1872">
                  <c:v>1.3070888356132571E-3</c:v>
                </c:pt>
                <c:pt idx="1873">
                  <c:v>1.2197191604164104E-3</c:v>
                </c:pt>
                <c:pt idx="1874">
                  <c:v>1.2499403627637129E-3</c:v>
                </c:pt>
                <c:pt idx="1875">
                  <c:v>1.168706367005834E-3</c:v>
                </c:pt>
                <c:pt idx="1876">
                  <c:v>1.1983494013731999E-3</c:v>
                </c:pt>
                <c:pt idx="1877">
                  <c:v>1.2650010527965883E-3</c:v>
                </c:pt>
                <c:pt idx="1878">
                  <c:v>1.2707623553060987E-3</c:v>
                </c:pt>
                <c:pt idx="1879">
                  <c:v>1.2227155135067225E-3</c:v>
                </c:pt>
                <c:pt idx="1880">
                  <c:v>1.2884282119443036E-3</c:v>
                </c:pt>
                <c:pt idx="1881">
                  <c:v>1.301776648028774E-3</c:v>
                </c:pt>
                <c:pt idx="1882">
                  <c:v>1.3158937849373498E-3</c:v>
                </c:pt>
                <c:pt idx="1883">
                  <c:v>1.2798272728034021E-3</c:v>
                </c:pt>
                <c:pt idx="1884">
                  <c:v>1.2592623595151231E-3</c:v>
                </c:pt>
                <c:pt idx="1885">
                  <c:v>1.2613440129634057E-3</c:v>
                </c:pt>
                <c:pt idx="1886">
                  <c:v>1.2845466423749841E-3</c:v>
                </c:pt>
                <c:pt idx="1887">
                  <c:v>8.5583588561544133E-4</c:v>
                </c:pt>
                <c:pt idx="1888">
                  <c:v>8.7042789329117021E-4</c:v>
                </c:pt>
                <c:pt idx="1889">
                  <c:v>9.0845677000928049E-4</c:v>
                </c:pt>
                <c:pt idx="1890">
                  <c:v>8.973999752455164E-4</c:v>
                </c:pt>
                <c:pt idx="1891">
                  <c:v>8.4814119709308855E-4</c:v>
                </c:pt>
                <c:pt idx="1892">
                  <c:v>7.7802768065882155E-4</c:v>
                </c:pt>
                <c:pt idx="1893">
                  <c:v>8.2070072962681095E-4</c:v>
                </c:pt>
                <c:pt idx="1894">
                  <c:v>7.4170398273909477E-4</c:v>
                </c:pt>
                <c:pt idx="1895">
                  <c:v>8.6766039262831107E-4</c:v>
                </c:pt>
                <c:pt idx="1896">
                  <c:v>9.1296823961228846E-4</c:v>
                </c:pt>
                <c:pt idx="1897">
                  <c:v>8.381147951066481E-4</c:v>
                </c:pt>
                <c:pt idx="1898">
                  <c:v>8.6598142431482117E-4</c:v>
                </c:pt>
                <c:pt idx="1899">
                  <c:v>9.5156584799838129E-4</c:v>
                </c:pt>
                <c:pt idx="1900">
                  <c:v>9.0734301468331502E-4</c:v>
                </c:pt>
                <c:pt idx="1901">
                  <c:v>8.6637813025913779E-4</c:v>
                </c:pt>
                <c:pt idx="1902">
                  <c:v>8.7046228909182233E-4</c:v>
                </c:pt>
                <c:pt idx="1903">
                  <c:v>8.2417005573143243E-4</c:v>
                </c:pt>
                <c:pt idx="1904">
                  <c:v>8.7497925251667219E-4</c:v>
                </c:pt>
                <c:pt idx="1905">
                  <c:v>8.7829439352327121E-4</c:v>
                </c:pt>
                <c:pt idx="1906">
                  <c:v>8.3933093811161541E-4</c:v>
                </c:pt>
                <c:pt idx="1907">
                  <c:v>8.4366612905117933E-4</c:v>
                </c:pt>
                <c:pt idx="1908">
                  <c:v>8.2880557055098336E-4</c:v>
                </c:pt>
                <c:pt idx="1909">
                  <c:v>7.7102278848939498E-4</c:v>
                </c:pt>
                <c:pt idx="1910">
                  <c:v>8.0901456219395484E-4</c:v>
                </c:pt>
                <c:pt idx="1911">
                  <c:v>8.0425414284079899E-4</c:v>
                </c:pt>
                <c:pt idx="1912">
                  <c:v>7.9783476425099309E-4</c:v>
                </c:pt>
                <c:pt idx="1913">
                  <c:v>8.3909210173338522E-4</c:v>
                </c:pt>
                <c:pt idx="1914">
                  <c:v>6.9954179102937886E-4</c:v>
                </c:pt>
                <c:pt idx="1915">
                  <c:v>6.6876993314579636E-4</c:v>
                </c:pt>
                <c:pt idx="1916">
                  <c:v>7.2621695849472978E-4</c:v>
                </c:pt>
                <c:pt idx="1917">
                  <c:v>7.4613130506073766E-4</c:v>
                </c:pt>
                <c:pt idx="1918">
                  <c:v>7.1807682455671262E-4</c:v>
                </c:pt>
                <c:pt idx="1919">
                  <c:v>7.4508818696594759E-4</c:v>
                </c:pt>
                <c:pt idx="1920">
                  <c:v>7.4072091846910659E-4</c:v>
                </c:pt>
                <c:pt idx="1921">
                  <c:v>7.7752423070109877E-4</c:v>
                </c:pt>
                <c:pt idx="1922">
                  <c:v>7.8946802166957042E-4</c:v>
                </c:pt>
                <c:pt idx="1923">
                  <c:v>8.4137344656376456E-4</c:v>
                </c:pt>
                <c:pt idx="1924">
                  <c:v>8.6543013908357835E-4</c:v>
                </c:pt>
                <c:pt idx="1925">
                  <c:v>8.2974865487162042E-4</c:v>
                </c:pt>
                <c:pt idx="1926">
                  <c:v>9.0799231783766921E-4</c:v>
                </c:pt>
                <c:pt idx="1927">
                  <c:v>8.8510116318674115E-4</c:v>
                </c:pt>
                <c:pt idx="1928">
                  <c:v>9.1255209386065239E-4</c:v>
                </c:pt>
                <c:pt idx="1929">
                  <c:v>9.3582943615211356E-4</c:v>
                </c:pt>
                <c:pt idx="1930">
                  <c:v>9.2623152379167628E-4</c:v>
                </c:pt>
                <c:pt idx="1931">
                  <c:v>9.1092301879691639E-4</c:v>
                </c:pt>
                <c:pt idx="1932">
                  <c:v>9.1584936856903276E-4</c:v>
                </c:pt>
                <c:pt idx="1933">
                  <c:v>8.9901342668063933E-4</c:v>
                </c:pt>
                <c:pt idx="1934">
                  <c:v>8.2931358906046526E-4</c:v>
                </c:pt>
                <c:pt idx="1935">
                  <c:v>8.1346542830007529E-4</c:v>
                </c:pt>
                <c:pt idx="1936">
                  <c:v>9.7195445870390529E-4</c:v>
                </c:pt>
                <c:pt idx="1937">
                  <c:v>9.6266758954310916E-4</c:v>
                </c:pt>
                <c:pt idx="1938">
                  <c:v>9.6215289317180819E-4</c:v>
                </c:pt>
                <c:pt idx="1939">
                  <c:v>9.7196134557475666E-4</c:v>
                </c:pt>
                <c:pt idx="1940">
                  <c:v>9.7638822628187683E-4</c:v>
                </c:pt>
                <c:pt idx="1941">
                  <c:v>9.6892602790976667E-4</c:v>
                </c:pt>
                <c:pt idx="1942">
                  <c:v>9.6361679608980566E-4</c:v>
                </c:pt>
                <c:pt idx="1943">
                  <c:v>8.9358210882095612E-4</c:v>
                </c:pt>
                <c:pt idx="1944">
                  <c:v>8.9178255198874012E-4</c:v>
                </c:pt>
                <c:pt idx="1945">
                  <c:v>8.7177069172272859E-4</c:v>
                </c:pt>
                <c:pt idx="1946">
                  <c:v>8.9003574491686166E-4</c:v>
                </c:pt>
                <c:pt idx="1947">
                  <c:v>8.9586957769172137E-4</c:v>
                </c:pt>
                <c:pt idx="1948">
                  <c:v>8.9335935288370472E-4</c:v>
                </c:pt>
                <c:pt idx="1949">
                  <c:v>9.3148884451266234E-4</c:v>
                </c:pt>
                <c:pt idx="1950">
                  <c:v>1.147772661615587E-3</c:v>
                </c:pt>
                <c:pt idx="1951">
                  <c:v>1.1508028308411244E-3</c:v>
                </c:pt>
                <c:pt idx="1952">
                  <c:v>1.2082270965654285E-3</c:v>
                </c:pt>
                <c:pt idx="1953">
                  <c:v>1.270972924614755E-3</c:v>
                </c:pt>
                <c:pt idx="1954">
                  <c:v>1.2941061035556256E-3</c:v>
                </c:pt>
                <c:pt idx="1955">
                  <c:v>1.2607798733119679E-3</c:v>
                </c:pt>
                <c:pt idx="1956">
                  <c:v>1.2678541680437583E-3</c:v>
                </c:pt>
                <c:pt idx="1957">
                  <c:v>1.3148455347209431E-3</c:v>
                </c:pt>
                <c:pt idx="1958">
                  <c:v>1.3041068742694062E-3</c:v>
                </c:pt>
                <c:pt idx="1959">
                  <c:v>1.2721973748925919E-3</c:v>
                </c:pt>
                <c:pt idx="1960">
                  <c:v>1.2428528734667044E-3</c:v>
                </c:pt>
                <c:pt idx="1961">
                  <c:v>1.2858461663236564E-3</c:v>
                </c:pt>
                <c:pt idx="1962">
                  <c:v>1.297596791616229E-3</c:v>
                </c:pt>
                <c:pt idx="1963">
                  <c:v>1.2990591132586715E-3</c:v>
                </c:pt>
                <c:pt idx="1964">
                  <c:v>1.298573043134299E-3</c:v>
                </c:pt>
                <c:pt idx="1965">
                  <c:v>1.31099344909269E-3</c:v>
                </c:pt>
                <c:pt idx="1966">
                  <c:v>1.2705793935643417E-3</c:v>
                </c:pt>
                <c:pt idx="1967">
                  <c:v>1.2327409605823458E-3</c:v>
                </c:pt>
                <c:pt idx="1968">
                  <c:v>1.2096078010226385E-3</c:v>
                </c:pt>
                <c:pt idx="1969">
                  <c:v>1.2190330075221301E-3</c:v>
                </c:pt>
                <c:pt idx="1970">
                  <c:v>1.2523542178399794E-3</c:v>
                </c:pt>
                <c:pt idx="1971">
                  <c:v>1.2124445721146682E-3</c:v>
                </c:pt>
                <c:pt idx="1972">
                  <c:v>1.1792106214532083E-3</c:v>
                </c:pt>
                <c:pt idx="1973">
                  <c:v>1.1642437318253318E-3</c:v>
                </c:pt>
                <c:pt idx="1974">
                  <c:v>1.2516614177233709E-3</c:v>
                </c:pt>
                <c:pt idx="1975">
                  <c:v>1.2296332408330279E-3</c:v>
                </c:pt>
                <c:pt idx="1976">
                  <c:v>1.197208483689538E-3</c:v>
                </c:pt>
                <c:pt idx="1977">
                  <c:v>1.2012743792086944E-3</c:v>
                </c:pt>
                <c:pt idx="1978">
                  <c:v>1.1945968914330862E-3</c:v>
                </c:pt>
                <c:pt idx="1979">
                  <c:v>1.2560608378857641E-3</c:v>
                </c:pt>
                <c:pt idx="1980">
                  <c:v>1.3014712506136394E-3</c:v>
                </c:pt>
                <c:pt idx="1981">
                  <c:v>1.2086840310208125E-3</c:v>
                </c:pt>
                <c:pt idx="1982">
                  <c:v>1.1180897753260144E-3</c:v>
                </c:pt>
                <c:pt idx="1983">
                  <c:v>1.0428705003107108E-3</c:v>
                </c:pt>
                <c:pt idx="1984">
                  <c:v>1.1060507347566695E-3</c:v>
                </c:pt>
                <c:pt idx="1985">
                  <c:v>9.9627424487014338E-4</c:v>
                </c:pt>
                <c:pt idx="1986">
                  <c:v>1.0174191591689752E-3</c:v>
                </c:pt>
                <c:pt idx="1987">
                  <c:v>9.3410457274623049E-4</c:v>
                </c:pt>
                <c:pt idx="1988">
                  <c:v>9.211364885119977E-4</c:v>
                </c:pt>
                <c:pt idx="1989">
                  <c:v>8.5287030263003771E-4</c:v>
                </c:pt>
                <c:pt idx="1990">
                  <c:v>8.0929755931458125E-4</c:v>
                </c:pt>
                <c:pt idx="1991">
                  <c:v>7.3423346632361941E-4</c:v>
                </c:pt>
                <c:pt idx="1992">
                  <c:v>7.4679265527999306E-4</c:v>
                </c:pt>
                <c:pt idx="1993">
                  <c:v>6.6797133681495424E-4</c:v>
                </c:pt>
                <c:pt idx="1994">
                  <c:v>6.4563054119903818E-4</c:v>
                </c:pt>
                <c:pt idx="1995">
                  <c:v>6.7415983805374502E-4</c:v>
                </c:pt>
                <c:pt idx="1996">
                  <c:v>6.7062363758441101E-4</c:v>
                </c:pt>
                <c:pt idx="1997">
                  <c:v>6.4414235823528898E-4</c:v>
                </c:pt>
                <c:pt idx="1998">
                  <c:v>5.7895060680790422E-4</c:v>
                </c:pt>
                <c:pt idx="1999">
                  <c:v>5.8273894488669598E-4</c:v>
                </c:pt>
                <c:pt idx="2000">
                  <c:v>5.7139743983247726E-4</c:v>
                </c:pt>
                <c:pt idx="2001">
                  <c:v>5.2847505667363848E-4</c:v>
                </c:pt>
                <c:pt idx="2002">
                  <c:v>5.1134367007521497E-4</c:v>
                </c:pt>
                <c:pt idx="2003">
                  <c:v>4.4580259059134875E-4</c:v>
                </c:pt>
                <c:pt idx="2004">
                  <c:v>3.9333994834978014E-4</c:v>
                </c:pt>
                <c:pt idx="2005">
                  <c:v>4.0004781103508691E-4</c:v>
                </c:pt>
                <c:pt idx="2006">
                  <c:v>4.0509710206970695E-4</c:v>
                </c:pt>
                <c:pt idx="2007">
                  <c:v>5.3648963677255246E-4</c:v>
                </c:pt>
                <c:pt idx="2008">
                  <c:v>7.4037277665062184E-4</c:v>
                </c:pt>
                <c:pt idx="2009">
                  <c:v>6.9844003099217566E-4</c:v>
                </c:pt>
                <c:pt idx="2010">
                  <c:v>6.4568267997278106E-4</c:v>
                </c:pt>
                <c:pt idx="2011">
                  <c:v>6.3193387259952161E-4</c:v>
                </c:pt>
                <c:pt idx="2012">
                  <c:v>6.4099731180489172E-4</c:v>
                </c:pt>
                <c:pt idx="2013">
                  <c:v>6.3082537555003704E-4</c:v>
                </c:pt>
                <c:pt idx="2014">
                  <c:v>6.4189815740434142E-4</c:v>
                </c:pt>
                <c:pt idx="2015">
                  <c:v>5.4639329482353283E-4</c:v>
                </c:pt>
                <c:pt idx="2016">
                  <c:v>3.1197418862927151E-4</c:v>
                </c:pt>
                <c:pt idx="2017">
                  <c:v>9.9320116395906766E-5</c:v>
                </c:pt>
                <c:pt idx="2018">
                  <c:v>7.9292874966219173E-5</c:v>
                </c:pt>
                <c:pt idx="2019">
                  <c:v>4.2696299126898651E-5</c:v>
                </c:pt>
                <c:pt idx="2020">
                  <c:v>-1.1592996091325247E-5</c:v>
                </c:pt>
                <c:pt idx="2021">
                  <c:v>7.390663330508751E-5</c:v>
                </c:pt>
                <c:pt idx="2022">
                  <c:v>4.9318118118479859E-5</c:v>
                </c:pt>
                <c:pt idx="2023">
                  <c:v>9.6711424224737996E-5</c:v>
                </c:pt>
                <c:pt idx="2024">
                  <c:v>2.7159068334059455E-5</c:v>
                </c:pt>
                <c:pt idx="2025">
                  <c:v>4.2879279355645394E-5</c:v>
                </c:pt>
                <c:pt idx="2026">
                  <c:v>5.3225957018954162E-5</c:v>
                </c:pt>
                <c:pt idx="2027">
                  <c:v>6.2923610847143152E-5</c:v>
                </c:pt>
                <c:pt idx="2028">
                  <c:v>1.105815314539349E-5</c:v>
                </c:pt>
                <c:pt idx="2029">
                  <c:v>-7.051388813139603E-5</c:v>
                </c:pt>
                <c:pt idx="2030">
                  <c:v>-1.2298988118197851E-4</c:v>
                </c:pt>
                <c:pt idx="2031">
                  <c:v>-1.4218399998688902E-4</c:v>
                </c:pt>
                <c:pt idx="2032">
                  <c:v>-1.371732251933544E-4</c:v>
                </c:pt>
                <c:pt idx="2033">
                  <c:v>-1.3374952654077177E-4</c:v>
                </c:pt>
                <c:pt idx="2034">
                  <c:v>-1.6710394894747793E-4</c:v>
                </c:pt>
                <c:pt idx="2035">
                  <c:v>-1.6551582513091301E-4</c:v>
                </c:pt>
                <c:pt idx="2036">
                  <c:v>-1.2881812023446404E-4</c:v>
                </c:pt>
                <c:pt idx="2037">
                  <c:v>-1.1792910422503411E-4</c:v>
                </c:pt>
                <c:pt idx="2038">
                  <c:v>-1.6144646976878896E-4</c:v>
                </c:pt>
                <c:pt idx="2039">
                  <c:v>-2.078207377722574E-4</c:v>
                </c:pt>
                <c:pt idx="2040">
                  <c:v>-2.3711546848015352E-4</c:v>
                </c:pt>
                <c:pt idx="2041">
                  <c:v>-3.1671989963133473E-4</c:v>
                </c:pt>
                <c:pt idx="2042">
                  <c:v>-3.144372753948188E-4</c:v>
                </c:pt>
                <c:pt idx="2043">
                  <c:v>-2.5271135942250833E-4</c:v>
                </c:pt>
                <c:pt idx="2044">
                  <c:v>-2.4881305693302824E-4</c:v>
                </c:pt>
                <c:pt idx="2045">
                  <c:v>-2.7125178794618066E-4</c:v>
                </c:pt>
                <c:pt idx="2046">
                  <c:v>-3.5045994637383782E-4</c:v>
                </c:pt>
                <c:pt idx="2047">
                  <c:v>-3.9844093284713278E-4</c:v>
                </c:pt>
                <c:pt idx="2048">
                  <c:v>-4.2439761231727324E-4</c:v>
                </c:pt>
                <c:pt idx="2049">
                  <c:v>-5.6071717548977773E-4</c:v>
                </c:pt>
                <c:pt idx="2050">
                  <c:v>-5.9132489738866756E-4</c:v>
                </c:pt>
                <c:pt idx="2051">
                  <c:v>-6.4862759270412074E-4</c:v>
                </c:pt>
                <c:pt idx="2052">
                  <c:v>-5.7950380675586555E-4</c:v>
                </c:pt>
                <c:pt idx="2053">
                  <c:v>-5.4454663016079152E-4</c:v>
                </c:pt>
                <c:pt idx="2054">
                  <c:v>-5.4640812494899382E-4</c:v>
                </c:pt>
                <c:pt idx="2055">
                  <c:v>-5.4575677717449977E-4</c:v>
                </c:pt>
                <c:pt idx="2056">
                  <c:v>-5.7932159237361613E-4</c:v>
                </c:pt>
                <c:pt idx="2057">
                  <c:v>-5.8736340588194658E-4</c:v>
                </c:pt>
                <c:pt idx="2058">
                  <c:v>-5.8994089937880467E-4</c:v>
                </c:pt>
                <c:pt idx="2059">
                  <c:v>-6.0574388500334031E-4</c:v>
                </c:pt>
                <c:pt idx="2060">
                  <c:v>-6.0874398024746146E-4</c:v>
                </c:pt>
                <c:pt idx="2061">
                  <c:v>-5.6889873351617659E-4</c:v>
                </c:pt>
                <c:pt idx="2062">
                  <c:v>-5.6655871896704735E-4</c:v>
                </c:pt>
                <c:pt idx="2063">
                  <c:v>-5.6657735549447974E-4</c:v>
                </c:pt>
                <c:pt idx="2064">
                  <c:v>-6.2286207669404181E-4</c:v>
                </c:pt>
                <c:pt idx="2065">
                  <c:v>-6.1978920257621528E-4</c:v>
                </c:pt>
                <c:pt idx="2066">
                  <c:v>-5.2001469670182043E-4</c:v>
                </c:pt>
                <c:pt idx="2067">
                  <c:v>-6.5394582578082172E-4</c:v>
                </c:pt>
                <c:pt idx="2068">
                  <c:v>-6.5817022629477417E-4</c:v>
                </c:pt>
                <c:pt idx="2069">
                  <c:v>-6.7387826116938054E-4</c:v>
                </c:pt>
                <c:pt idx="2070">
                  <c:v>-6.6910925777119434E-4</c:v>
                </c:pt>
                <c:pt idx="2071">
                  <c:v>-6.6873577095616366E-4</c:v>
                </c:pt>
                <c:pt idx="2072">
                  <c:v>-6.9511170794489541E-4</c:v>
                </c:pt>
                <c:pt idx="2073">
                  <c:v>-6.6816609997977228E-4</c:v>
                </c:pt>
                <c:pt idx="2074">
                  <c:v>-6.6350497094913585E-4</c:v>
                </c:pt>
                <c:pt idx="2075">
                  <c:v>-6.7355911650135436E-4</c:v>
                </c:pt>
                <c:pt idx="2076">
                  <c:v>-6.6102578850812943E-4</c:v>
                </c:pt>
                <c:pt idx="2077">
                  <c:v>-6.4147624025245875E-4</c:v>
                </c:pt>
                <c:pt idx="2078">
                  <c:v>-6.2955198675995749E-4</c:v>
                </c:pt>
                <c:pt idx="2079">
                  <c:v>-6.1566025625825471E-4</c:v>
                </c:pt>
                <c:pt idx="2080">
                  <c:v>-6.4481414153916283E-4</c:v>
                </c:pt>
                <c:pt idx="2081">
                  <c:v>-6.320077989079298E-4</c:v>
                </c:pt>
                <c:pt idx="2082">
                  <c:v>-6.196658535374544E-4</c:v>
                </c:pt>
                <c:pt idx="2083">
                  <c:v>-6.1948396226685354E-4</c:v>
                </c:pt>
                <c:pt idx="2084">
                  <c:v>-6.1149251906478241E-4</c:v>
                </c:pt>
                <c:pt idx="2085">
                  <c:v>-6.5840514609216694E-4</c:v>
                </c:pt>
                <c:pt idx="2086">
                  <c:v>-6.4765792714827075E-4</c:v>
                </c:pt>
                <c:pt idx="2087">
                  <c:v>-6.4365433116009285E-4</c:v>
                </c:pt>
                <c:pt idx="2088">
                  <c:v>-6.3911317640796828E-4</c:v>
                </c:pt>
                <c:pt idx="2089">
                  <c:v>-6.3999781113943666E-4</c:v>
                </c:pt>
                <c:pt idx="2090">
                  <c:v>-5.8163530996846458E-4</c:v>
                </c:pt>
                <c:pt idx="2091">
                  <c:v>-5.788294359552193E-4</c:v>
                </c:pt>
                <c:pt idx="2092">
                  <c:v>-5.5753600610841669E-4</c:v>
                </c:pt>
                <c:pt idx="2093">
                  <c:v>-5.6283864151518426E-4</c:v>
                </c:pt>
                <c:pt idx="2094">
                  <c:v>-5.9569054191921378E-4</c:v>
                </c:pt>
                <c:pt idx="2095">
                  <c:v>-5.9585643428672341E-4</c:v>
                </c:pt>
                <c:pt idx="2096">
                  <c:v>-5.8750917824024196E-4</c:v>
                </c:pt>
                <c:pt idx="2097">
                  <c:v>-5.9622256481739466E-4</c:v>
                </c:pt>
                <c:pt idx="2098">
                  <c:v>-6.0090402488854888E-4</c:v>
                </c:pt>
                <c:pt idx="2099">
                  <c:v>-6.3789993158747116E-4</c:v>
                </c:pt>
                <c:pt idx="2100">
                  <c:v>-6.4699577526261542E-4</c:v>
                </c:pt>
                <c:pt idx="2101">
                  <c:v>-6.4164070778316429E-4</c:v>
                </c:pt>
                <c:pt idx="2102">
                  <c:v>-6.5039071850558905E-4</c:v>
                </c:pt>
                <c:pt idx="2103">
                  <c:v>-6.5767278682449248E-4</c:v>
                </c:pt>
                <c:pt idx="2104">
                  <c:v>-6.6305510219610841E-4</c:v>
                </c:pt>
                <c:pt idx="2105">
                  <c:v>-6.498792376065099E-4</c:v>
                </c:pt>
                <c:pt idx="2106">
                  <c:v>-6.5633802165121491E-4</c:v>
                </c:pt>
                <c:pt idx="2107">
                  <c:v>-6.5385798268469131E-4</c:v>
                </c:pt>
                <c:pt idx="2108">
                  <c:v>-6.4715772268963967E-4</c:v>
                </c:pt>
                <c:pt idx="2109">
                  <c:v>-6.4519891510095295E-4</c:v>
                </c:pt>
                <c:pt idx="2110">
                  <c:v>-6.2975829782230264E-4</c:v>
                </c:pt>
                <c:pt idx="2111">
                  <c:v>-6.0321405108743065E-4</c:v>
                </c:pt>
                <c:pt idx="2112">
                  <c:v>-5.9495842732182336E-4</c:v>
                </c:pt>
                <c:pt idx="2113">
                  <c:v>-5.8331045778614588E-4</c:v>
                </c:pt>
                <c:pt idx="2114">
                  <c:v>-5.7307727630973027E-4</c:v>
                </c:pt>
                <c:pt idx="2115">
                  <c:v>-5.6138715732345634E-4</c:v>
                </c:pt>
                <c:pt idx="2116">
                  <c:v>-5.4519991898982489E-4</c:v>
                </c:pt>
                <c:pt idx="2117">
                  <c:v>-5.25742423875597E-4</c:v>
                </c:pt>
                <c:pt idx="2118">
                  <c:v>-5.070578129875436E-4</c:v>
                </c:pt>
                <c:pt idx="2119">
                  <c:v>-4.9333456502798079E-4</c:v>
                </c:pt>
                <c:pt idx="2120">
                  <c:v>-4.9806076789626896E-4</c:v>
                </c:pt>
                <c:pt idx="2121">
                  <c:v>-4.9093069996863914E-4</c:v>
                </c:pt>
                <c:pt idx="2122">
                  <c:v>-4.8455416560500009E-4</c:v>
                </c:pt>
                <c:pt idx="2123">
                  <c:v>-4.7610965771771596E-4</c:v>
                </c:pt>
                <c:pt idx="2124">
                  <c:v>-4.7052860674168251E-4</c:v>
                </c:pt>
                <c:pt idx="2125">
                  <c:v>-4.6222981875110314E-4</c:v>
                </c:pt>
                <c:pt idx="2126">
                  <c:v>-4.5365116507856129E-4</c:v>
                </c:pt>
                <c:pt idx="2127">
                  <c:v>-4.3981379242929997E-4</c:v>
                </c:pt>
                <c:pt idx="2128">
                  <c:v>-4.297499029000118E-4</c:v>
                </c:pt>
                <c:pt idx="2129">
                  <c:v>-4.2194029049491544E-4</c:v>
                </c:pt>
                <c:pt idx="2130">
                  <c:v>-4.039238349019536E-4</c:v>
                </c:pt>
                <c:pt idx="2131">
                  <c:v>-3.817575441369403E-4</c:v>
                </c:pt>
                <c:pt idx="2132">
                  <c:v>-3.766765447640319E-4</c:v>
                </c:pt>
                <c:pt idx="2133">
                  <c:v>-3.5923614642574542E-4</c:v>
                </c:pt>
                <c:pt idx="2134">
                  <c:v>-4.4557307453763073E-4</c:v>
                </c:pt>
                <c:pt idx="2135">
                  <c:v>-4.1915653489343896E-4</c:v>
                </c:pt>
                <c:pt idx="2136">
                  <c:v>-3.9600423196051171E-4</c:v>
                </c:pt>
                <c:pt idx="2137">
                  <c:v>-3.8932986473361186E-4</c:v>
                </c:pt>
                <c:pt idx="2138">
                  <c:v>-3.9657593718700479E-4</c:v>
                </c:pt>
                <c:pt idx="2139">
                  <c:v>-3.9209441131171641E-4</c:v>
                </c:pt>
                <c:pt idx="2140">
                  <c:v>-3.8516845059255456E-4</c:v>
                </c:pt>
                <c:pt idx="2141">
                  <c:v>-4.022448422698055E-4</c:v>
                </c:pt>
                <c:pt idx="2142">
                  <c:v>-4.0540582065784481E-4</c:v>
                </c:pt>
                <c:pt idx="2143">
                  <c:v>-4.0186275905673696E-4</c:v>
                </c:pt>
                <c:pt idx="2144">
                  <c:v>-4.0341536998200755E-4</c:v>
                </c:pt>
                <c:pt idx="2145">
                  <c:v>-4.5884516666627739E-4</c:v>
                </c:pt>
                <c:pt idx="2146">
                  <c:v>-4.479006945645736E-4</c:v>
                </c:pt>
                <c:pt idx="2147">
                  <c:v>-4.3905909453134662E-4</c:v>
                </c:pt>
                <c:pt idx="2148">
                  <c:v>-4.3773699494398244E-4</c:v>
                </c:pt>
                <c:pt idx="2149">
                  <c:v>-4.6835097653352697E-4</c:v>
                </c:pt>
                <c:pt idx="2150">
                  <c:v>-4.7127843638483657E-4</c:v>
                </c:pt>
                <c:pt idx="2151">
                  <c:v>-4.6698367537090224E-4</c:v>
                </c:pt>
                <c:pt idx="2152">
                  <c:v>-4.9414172442874271E-4</c:v>
                </c:pt>
                <c:pt idx="2153">
                  <c:v>-4.9861107012882933E-4</c:v>
                </c:pt>
                <c:pt idx="2154">
                  <c:v>-4.9419968056008123E-4</c:v>
                </c:pt>
                <c:pt idx="2155">
                  <c:v>-5.0005600430624852E-4</c:v>
                </c:pt>
                <c:pt idx="2156">
                  <c:v>-5.0578094823161557E-4</c:v>
                </c:pt>
                <c:pt idx="2157">
                  <c:v>-5.0354139849384527E-4</c:v>
                </c:pt>
                <c:pt idx="2158">
                  <c:v>-4.9263870398497112E-4</c:v>
                </c:pt>
                <c:pt idx="2159">
                  <c:v>-4.8814533068408661E-4</c:v>
                </c:pt>
                <c:pt idx="2160">
                  <c:v>-4.671300437171233E-4</c:v>
                </c:pt>
                <c:pt idx="2161">
                  <c:v>-4.6938702098020535E-4</c:v>
                </c:pt>
                <c:pt idx="2162">
                  <c:v>-4.5977758599946572E-4</c:v>
                </c:pt>
                <c:pt idx="2163">
                  <c:v>-4.5730121730203077E-4</c:v>
                </c:pt>
                <c:pt idx="2164">
                  <c:v>-4.5459841985107108E-4</c:v>
                </c:pt>
                <c:pt idx="2165">
                  <c:v>-4.3179018208516773E-4</c:v>
                </c:pt>
                <c:pt idx="2166">
                  <c:v>-3.5692375522144992E-4</c:v>
                </c:pt>
                <c:pt idx="2167">
                  <c:v>-3.645845861821595E-4</c:v>
                </c:pt>
                <c:pt idx="2168">
                  <c:v>-3.7771906903127928E-4</c:v>
                </c:pt>
                <c:pt idx="2169">
                  <c:v>-3.6696056201279692E-4</c:v>
                </c:pt>
                <c:pt idx="2170">
                  <c:v>-3.6389394220892601E-4</c:v>
                </c:pt>
                <c:pt idx="2171">
                  <c:v>-3.6921397983169513E-4</c:v>
                </c:pt>
                <c:pt idx="2172">
                  <c:v>-3.7293916746572453E-4</c:v>
                </c:pt>
                <c:pt idx="2173">
                  <c:v>-3.7200036389195557E-4</c:v>
                </c:pt>
                <c:pt idx="2174">
                  <c:v>-3.816956329448784E-4</c:v>
                </c:pt>
                <c:pt idx="2175">
                  <c:v>-3.5935818003796083E-4</c:v>
                </c:pt>
                <c:pt idx="2176">
                  <c:v>-3.5810508075917458E-4</c:v>
                </c:pt>
                <c:pt idx="2177">
                  <c:v>-3.521943950316464E-4</c:v>
                </c:pt>
                <c:pt idx="2178">
                  <c:v>-3.3554155922443929E-4</c:v>
                </c:pt>
                <c:pt idx="2179">
                  <c:v>-3.2105014858430092E-4</c:v>
                </c:pt>
                <c:pt idx="2180">
                  <c:v>-3.1476988510370507E-4</c:v>
                </c:pt>
                <c:pt idx="2181">
                  <c:v>-2.8869191034341934E-4</c:v>
                </c:pt>
                <c:pt idx="2182">
                  <c:v>-2.6644697775335402E-4</c:v>
                </c:pt>
                <c:pt idx="2183">
                  <c:v>-2.1902184568456384E-4</c:v>
                </c:pt>
                <c:pt idx="2184">
                  <c:v>-2.037035728470471E-4</c:v>
                </c:pt>
                <c:pt idx="2185">
                  <c:v>-1.9958993046176321E-4</c:v>
                </c:pt>
                <c:pt idx="2186">
                  <c:v>-1.5381921465262849E-4</c:v>
                </c:pt>
                <c:pt idx="2187">
                  <c:v>-1.2100654313951242E-4</c:v>
                </c:pt>
                <c:pt idx="2188">
                  <c:v>-1.1828928074686385E-4</c:v>
                </c:pt>
                <c:pt idx="2189">
                  <c:v>-1.1279408678743774E-4</c:v>
                </c:pt>
                <c:pt idx="2190">
                  <c:v>-1.0398494664520808E-4</c:v>
                </c:pt>
                <c:pt idx="2191">
                  <c:v>-8.5140743100842187E-5</c:v>
                </c:pt>
                <c:pt idx="2192">
                  <c:v>-8.0886502630495016E-5</c:v>
                </c:pt>
                <c:pt idx="2193">
                  <c:v>-7.4537001964025684E-5</c:v>
                </c:pt>
                <c:pt idx="2194">
                  <c:v>-8.2856667261266281E-5</c:v>
                </c:pt>
                <c:pt idx="2195">
                  <c:v>-7.9194492005663086E-5</c:v>
                </c:pt>
                <c:pt idx="2196">
                  <c:v>-7.8159241225561615E-5</c:v>
                </c:pt>
                <c:pt idx="2197">
                  <c:v>-7.6184011812641117E-5</c:v>
                </c:pt>
                <c:pt idx="2198">
                  <c:v>-6.8402300940073602E-5</c:v>
                </c:pt>
                <c:pt idx="2199">
                  <c:v>-6.1673095361203245E-5</c:v>
                </c:pt>
                <c:pt idx="2200">
                  <c:v>-5.1257977525920317E-5</c:v>
                </c:pt>
                <c:pt idx="2201">
                  <c:v>-1.7293698971632132E-5</c:v>
                </c:pt>
                <c:pt idx="2202">
                  <c:v>-1.0863919546522105E-5</c:v>
                </c:pt>
                <c:pt idx="2203">
                  <c:v>1.1194498819033782E-6</c:v>
                </c:pt>
                <c:pt idx="2204">
                  <c:v>2.6682419348889042E-5</c:v>
                </c:pt>
                <c:pt idx="2205">
                  <c:v>6.7019633228637687E-5</c:v>
                </c:pt>
                <c:pt idx="2206">
                  <c:v>2.4068447234304458E-4</c:v>
                </c:pt>
                <c:pt idx="2207">
                  <c:v>2.4863676463526829E-4</c:v>
                </c:pt>
                <c:pt idx="2208">
                  <c:v>2.8138105759012433E-4</c:v>
                </c:pt>
                <c:pt idx="2209">
                  <c:v>2.7955473832252942E-4</c:v>
                </c:pt>
                <c:pt idx="2210">
                  <c:v>2.6538599777570226E-4</c:v>
                </c:pt>
                <c:pt idx="2211">
                  <c:v>3.1585516694332405E-4</c:v>
                </c:pt>
                <c:pt idx="2212">
                  <c:v>3.1964211525115083E-4</c:v>
                </c:pt>
                <c:pt idx="2213">
                  <c:v>3.1837934477807472E-4</c:v>
                </c:pt>
                <c:pt idx="2214">
                  <c:v>3.1392936167362606E-4</c:v>
                </c:pt>
                <c:pt idx="2215">
                  <c:v>3.1909506886163008E-4</c:v>
                </c:pt>
                <c:pt idx="2216">
                  <c:v>2.5557214334548384E-4</c:v>
                </c:pt>
                <c:pt idx="2217">
                  <c:v>1.2036228370959634E-4</c:v>
                </c:pt>
                <c:pt idx="2218">
                  <c:v>7.187705202293948E-5</c:v>
                </c:pt>
                <c:pt idx="2219">
                  <c:v>5.658956928189518E-5</c:v>
                </c:pt>
                <c:pt idx="2220">
                  <c:v>-1.5497624133442578E-5</c:v>
                </c:pt>
                <c:pt idx="2221">
                  <c:v>-2.224745651624449E-5</c:v>
                </c:pt>
                <c:pt idx="2222">
                  <c:v>-4.3172964194981844E-5</c:v>
                </c:pt>
                <c:pt idx="2223">
                  <c:v>-4.2102556905954103E-5</c:v>
                </c:pt>
                <c:pt idx="2224">
                  <c:v>-4.8093528805082109E-5</c:v>
                </c:pt>
                <c:pt idx="2225">
                  <c:v>-3.1893735241927956E-5</c:v>
                </c:pt>
                <c:pt idx="2226">
                  <c:v>-1.9495248915923913E-4</c:v>
                </c:pt>
                <c:pt idx="2227">
                  <c:v>-1.9197537102544349E-4</c:v>
                </c:pt>
                <c:pt idx="2228">
                  <c:v>-2.7551182810325869E-4</c:v>
                </c:pt>
                <c:pt idx="2229">
                  <c:v>-2.8033927261839064E-4</c:v>
                </c:pt>
                <c:pt idx="2230">
                  <c:v>-2.8890797708391869E-4</c:v>
                </c:pt>
                <c:pt idx="2231">
                  <c:v>-3.5963308540154504E-4</c:v>
                </c:pt>
                <c:pt idx="2232">
                  <c:v>-3.8543861940398827E-4</c:v>
                </c:pt>
                <c:pt idx="2233">
                  <c:v>-3.7888455396850595E-4</c:v>
                </c:pt>
                <c:pt idx="2234">
                  <c:v>-3.7370139624559595E-4</c:v>
                </c:pt>
                <c:pt idx="2235">
                  <c:v>-3.890351679719517E-4</c:v>
                </c:pt>
                <c:pt idx="2236">
                  <c:v>-3.9663185079252816E-4</c:v>
                </c:pt>
                <c:pt idx="2237">
                  <c:v>-3.9200434858610578E-4</c:v>
                </c:pt>
                <c:pt idx="2238">
                  <c:v>-3.9858088221333965E-4</c:v>
                </c:pt>
                <c:pt idx="2239">
                  <c:v>-4.0791934097206273E-4</c:v>
                </c:pt>
                <c:pt idx="2240">
                  <c:v>-4.1354626034162401E-4</c:v>
                </c:pt>
                <c:pt idx="2241">
                  <c:v>-4.1753012228262776E-4</c:v>
                </c:pt>
                <c:pt idx="2242">
                  <c:v>-3.9993479902089568E-4</c:v>
                </c:pt>
                <c:pt idx="2243">
                  <c:v>-4.0615131609500477E-4</c:v>
                </c:pt>
                <c:pt idx="2244">
                  <c:v>-4.3041904040297396E-4</c:v>
                </c:pt>
                <c:pt idx="2245">
                  <c:v>-4.3736667806559826E-4</c:v>
                </c:pt>
                <c:pt idx="2246">
                  <c:v>-5.1958786296069093E-4</c:v>
                </c:pt>
                <c:pt idx="2247">
                  <c:v>-5.2967976165496644E-4</c:v>
                </c:pt>
                <c:pt idx="2248">
                  <c:v>-5.3519871310381273E-4</c:v>
                </c:pt>
                <c:pt idx="2249">
                  <c:v>-5.3200577056289333E-4</c:v>
                </c:pt>
                <c:pt idx="2250">
                  <c:v>-5.3683913495616853E-4</c:v>
                </c:pt>
                <c:pt idx="2251">
                  <c:v>-5.0156794185485243E-4</c:v>
                </c:pt>
                <c:pt idx="2252">
                  <c:v>-4.9978627248925545E-4</c:v>
                </c:pt>
                <c:pt idx="2253">
                  <c:v>-4.8673736550031155E-4</c:v>
                </c:pt>
                <c:pt idx="2254">
                  <c:v>-4.8658500760268009E-4</c:v>
                </c:pt>
                <c:pt idx="2255">
                  <c:v>-4.8013520304734936E-4</c:v>
                </c:pt>
                <c:pt idx="2256">
                  <c:v>-5.0710351823846089E-4</c:v>
                </c:pt>
                <c:pt idx="2257">
                  <c:v>-5.0454816079359421E-4</c:v>
                </c:pt>
                <c:pt idx="2258">
                  <c:v>-5.1518943163608721E-4</c:v>
                </c:pt>
                <c:pt idx="2259">
                  <c:v>-4.9913157258574259E-4</c:v>
                </c:pt>
                <c:pt idx="2260">
                  <c:v>-5.013893899741273E-4</c:v>
                </c:pt>
                <c:pt idx="2261">
                  <c:v>-5.0700480760390576E-4</c:v>
                </c:pt>
                <c:pt idx="2262">
                  <c:v>-5.0109849907598036E-4</c:v>
                </c:pt>
                <c:pt idx="2263">
                  <c:v>-4.5497200575539409E-4</c:v>
                </c:pt>
                <c:pt idx="2264">
                  <c:v>-4.575414483514173E-4</c:v>
                </c:pt>
                <c:pt idx="2265">
                  <c:v>-4.5740685839201767E-4</c:v>
                </c:pt>
                <c:pt idx="2266">
                  <c:v>-4.4265877869598125E-4</c:v>
                </c:pt>
                <c:pt idx="2267">
                  <c:v>-4.4812413459782707E-4</c:v>
                </c:pt>
                <c:pt idx="2268">
                  <c:v>-3.6996302637615219E-4</c:v>
                </c:pt>
                <c:pt idx="2269">
                  <c:v>-3.6992702302995895E-4</c:v>
                </c:pt>
                <c:pt idx="2270">
                  <c:v>-3.6352917834969745E-4</c:v>
                </c:pt>
                <c:pt idx="2271">
                  <c:v>-3.5086982065779537E-4</c:v>
                </c:pt>
                <c:pt idx="2272">
                  <c:v>-3.3917600995803099E-4</c:v>
                </c:pt>
                <c:pt idx="2273">
                  <c:v>-3.6792860979573128E-4</c:v>
                </c:pt>
                <c:pt idx="2274">
                  <c:v>-3.5492769068523611E-4</c:v>
                </c:pt>
                <c:pt idx="2275">
                  <c:v>-2.6819939116817793E-4</c:v>
                </c:pt>
                <c:pt idx="2276">
                  <c:v>-2.445170523263096E-4</c:v>
                </c:pt>
                <c:pt idx="2277">
                  <c:v>-2.4272921522194846E-4</c:v>
                </c:pt>
                <c:pt idx="2278">
                  <c:v>-2.6480464688694028E-4</c:v>
                </c:pt>
                <c:pt idx="2279">
                  <c:v>-2.6996987789840166E-4</c:v>
                </c:pt>
                <c:pt idx="2280">
                  <c:v>-2.7197929596545212E-4</c:v>
                </c:pt>
                <c:pt idx="2281">
                  <c:v>-2.7700741282510322E-4</c:v>
                </c:pt>
                <c:pt idx="2282">
                  <c:v>-2.0172685920161193E-4</c:v>
                </c:pt>
                <c:pt idx="2283">
                  <c:v>-2.042640074633173E-4</c:v>
                </c:pt>
                <c:pt idx="2284">
                  <c:v>-1.6740724370267746E-4</c:v>
                </c:pt>
                <c:pt idx="2285">
                  <c:v>-1.6462256487137505E-4</c:v>
                </c:pt>
                <c:pt idx="2286">
                  <c:v>-1.620769226144958E-4</c:v>
                </c:pt>
                <c:pt idx="2287">
                  <c:v>-1.6763720614754174E-4</c:v>
                </c:pt>
                <c:pt idx="2288">
                  <c:v>-1.3427164544244086E-4</c:v>
                </c:pt>
                <c:pt idx="2289">
                  <c:v>-1.3682107959944734E-4</c:v>
                </c:pt>
                <c:pt idx="2290">
                  <c:v>-1.3198332432096116E-4</c:v>
                </c:pt>
                <c:pt idx="2291">
                  <c:v>-1.377659880132942E-4</c:v>
                </c:pt>
                <c:pt idx="2292">
                  <c:v>-1.3337138100411039E-4</c:v>
                </c:pt>
                <c:pt idx="2293">
                  <c:v>-1.4256217986041708E-4</c:v>
                </c:pt>
                <c:pt idx="2294">
                  <c:v>-1.4219163390638556E-4</c:v>
                </c:pt>
                <c:pt idx="2295">
                  <c:v>-1.4395044986181826E-4</c:v>
                </c:pt>
                <c:pt idx="2296">
                  <c:v>-1.5465107724021987E-4</c:v>
                </c:pt>
                <c:pt idx="2297">
                  <c:v>-1.487969294537983E-4</c:v>
                </c:pt>
                <c:pt idx="2298">
                  <c:v>-1.4462366654499625E-4</c:v>
                </c:pt>
                <c:pt idx="2299">
                  <c:v>-1.3536448893025632E-4</c:v>
                </c:pt>
                <c:pt idx="2300">
                  <c:v>-1.2236171572566068E-4</c:v>
                </c:pt>
                <c:pt idx="2301">
                  <c:v>-1.5138581051943323E-4</c:v>
                </c:pt>
                <c:pt idx="2302">
                  <c:v>5.9097145035380549E-6</c:v>
                </c:pt>
                <c:pt idx="2303">
                  <c:v>1.2065126381077818E-5</c:v>
                </c:pt>
                <c:pt idx="2304">
                  <c:v>-3.3874932809374592E-5</c:v>
                </c:pt>
                <c:pt idx="2305">
                  <c:v>-1.6420814894391178E-5</c:v>
                </c:pt>
                <c:pt idx="2306">
                  <c:v>-6.0127187336833643E-6</c:v>
                </c:pt>
                <c:pt idx="2307">
                  <c:v>-2.3850235126854358E-6</c:v>
                </c:pt>
                <c:pt idx="2308">
                  <c:v>-5.0098950941990239E-5</c:v>
                </c:pt>
                <c:pt idx="2309">
                  <c:v>-4.5148291677232777E-5</c:v>
                </c:pt>
                <c:pt idx="2310">
                  <c:v>-1.0507642927348737E-4</c:v>
                </c:pt>
                <c:pt idx="2311">
                  <c:v>-1.0073185349113167E-4</c:v>
                </c:pt>
                <c:pt idx="2312">
                  <c:v>-8.8973940860048728E-5</c:v>
                </c:pt>
                <c:pt idx="2313">
                  <c:v>-1.0235400164515518E-4</c:v>
                </c:pt>
                <c:pt idx="2314">
                  <c:v>-3.5742981949193897E-5</c:v>
                </c:pt>
                <c:pt idx="2315">
                  <c:v>-4.1139755205144013E-5</c:v>
                </c:pt>
                <c:pt idx="2316">
                  <c:v>-7.0773784951461138E-5</c:v>
                </c:pt>
                <c:pt idx="2317">
                  <c:v>-7.0989008373212314E-5</c:v>
                </c:pt>
                <c:pt idx="2318">
                  <c:v>6.5325369527080568E-6</c:v>
                </c:pt>
                <c:pt idx="2319">
                  <c:v>9.1838707148017562E-6</c:v>
                </c:pt>
                <c:pt idx="2320">
                  <c:v>-3.1667216658926023E-6</c:v>
                </c:pt>
                <c:pt idx="2321">
                  <c:v>-1.922469852633224E-5</c:v>
                </c:pt>
                <c:pt idx="2322">
                  <c:v>-1.8896615906593972E-5</c:v>
                </c:pt>
                <c:pt idx="2323">
                  <c:v>-1.8324469984176694E-5</c:v>
                </c:pt>
                <c:pt idx="2324">
                  <c:v>-7.7117233326928769E-5</c:v>
                </c:pt>
                <c:pt idx="2325">
                  <c:v>-8.597711079139092E-5</c:v>
                </c:pt>
                <c:pt idx="2326">
                  <c:v>-4.7122681456235327E-5</c:v>
                </c:pt>
                <c:pt idx="2327">
                  <c:v>-4.7729591202694266E-5</c:v>
                </c:pt>
                <c:pt idx="2328">
                  <c:v>-2.2929962798290404E-5</c:v>
                </c:pt>
                <c:pt idx="2329">
                  <c:v>-1.5584924291989211E-5</c:v>
                </c:pt>
                <c:pt idx="2330">
                  <c:v>-2.3389205890178566E-5</c:v>
                </c:pt>
                <c:pt idx="2331">
                  <c:v>-6.9249798782755612E-5</c:v>
                </c:pt>
                <c:pt idx="2332">
                  <c:v>-7.552423480960968E-5</c:v>
                </c:pt>
                <c:pt idx="2333">
                  <c:v>-1.0763750605080613E-4</c:v>
                </c:pt>
                <c:pt idx="2334">
                  <c:v>-1.0250710962722565E-4</c:v>
                </c:pt>
                <c:pt idx="2335">
                  <c:v>-1.504229560324033E-4</c:v>
                </c:pt>
                <c:pt idx="2336">
                  <c:v>-1.4622227962646228E-4</c:v>
                </c:pt>
                <c:pt idx="2337">
                  <c:v>-1.5632327689918402E-4</c:v>
                </c:pt>
                <c:pt idx="2338">
                  <c:v>-1.6013158750138867E-4</c:v>
                </c:pt>
                <c:pt idx="2339">
                  <c:v>-1.6146110669545966E-4</c:v>
                </c:pt>
                <c:pt idx="2340">
                  <c:v>-1.2915686405257087E-4</c:v>
                </c:pt>
                <c:pt idx="2341">
                  <c:v>-4.2391021746301938E-5</c:v>
                </c:pt>
                <c:pt idx="2342">
                  <c:v>-2.9135194756002569E-5</c:v>
                </c:pt>
                <c:pt idx="2343">
                  <c:v>-2.2978257816830272E-5</c:v>
                </c:pt>
                <c:pt idx="2344">
                  <c:v>-5.0865131737132252E-5</c:v>
                </c:pt>
                <c:pt idx="2345">
                  <c:v>-7.5915944166782268E-5</c:v>
                </c:pt>
                <c:pt idx="2346">
                  <c:v>-8.4779216900532361E-5</c:v>
                </c:pt>
                <c:pt idx="2347">
                  <c:v>-9.4751034100282183E-5</c:v>
                </c:pt>
                <c:pt idx="2348">
                  <c:v>-9.9765359617531857E-5</c:v>
                </c:pt>
                <c:pt idx="2349">
                  <c:v>-1.0514765498992329E-4</c:v>
                </c:pt>
                <c:pt idx="2350">
                  <c:v>-1.2480203237497101E-4</c:v>
                </c:pt>
                <c:pt idx="2351">
                  <c:v>-2.0669728232314277E-4</c:v>
                </c:pt>
                <c:pt idx="2352">
                  <c:v>-2.2516125897986683E-4</c:v>
                </c:pt>
                <c:pt idx="2353">
                  <c:v>-2.4102126366631893E-4</c:v>
                </c:pt>
                <c:pt idx="2354">
                  <c:v>-1.2860803007219701E-4</c:v>
                </c:pt>
                <c:pt idx="2355">
                  <c:v>-1.8649696122008397E-4</c:v>
                </c:pt>
                <c:pt idx="2356">
                  <c:v>-2.5489649368659606E-4</c:v>
                </c:pt>
                <c:pt idx="2357">
                  <c:v>-2.8593501293605605E-4</c:v>
                </c:pt>
                <c:pt idx="2358">
                  <c:v>-2.9431506662302986E-4</c:v>
                </c:pt>
                <c:pt idx="2359">
                  <c:v>-3.3254403901850083E-4</c:v>
                </c:pt>
                <c:pt idx="2360">
                  <c:v>-4.3912405915347286E-4</c:v>
                </c:pt>
                <c:pt idx="2361">
                  <c:v>-4.353566317937263E-4</c:v>
                </c:pt>
                <c:pt idx="2362">
                  <c:v>-4.3868409377112449E-4</c:v>
                </c:pt>
                <c:pt idx="2363">
                  <c:v>-4.2371918631045613E-4</c:v>
                </c:pt>
                <c:pt idx="2364">
                  <c:v>-4.6989799619623351E-4</c:v>
                </c:pt>
                <c:pt idx="2365">
                  <c:v>-4.881879917110199E-4</c:v>
                </c:pt>
                <c:pt idx="2366">
                  <c:v>-5.3052141062392977E-4</c:v>
                </c:pt>
                <c:pt idx="2367">
                  <c:v>-4.8118629435411897E-4</c:v>
                </c:pt>
                <c:pt idx="2368">
                  <c:v>-2.8337921865528859E-4</c:v>
                </c:pt>
                <c:pt idx="2369">
                  <c:v>-3.7588050768566639E-4</c:v>
                </c:pt>
                <c:pt idx="2370">
                  <c:v>-3.9746837050180783E-4</c:v>
                </c:pt>
                <c:pt idx="2371">
                  <c:v>-4.1625616112428432E-4</c:v>
                </c:pt>
                <c:pt idx="2372">
                  <c:v>-3.356564171255183E-4</c:v>
                </c:pt>
                <c:pt idx="2373">
                  <c:v>-3.428075380013107E-4</c:v>
                </c:pt>
                <c:pt idx="2374">
                  <c:v>-3.5123012001014864E-4</c:v>
                </c:pt>
                <c:pt idx="2375">
                  <c:v>-3.8490006313729452E-4</c:v>
                </c:pt>
                <c:pt idx="2376">
                  <c:v>-3.4258284204990996E-4</c:v>
                </c:pt>
                <c:pt idx="2377">
                  <c:v>-3.4220793911843295E-4</c:v>
                </c:pt>
                <c:pt idx="2378">
                  <c:v>-3.5132321265485267E-4</c:v>
                </c:pt>
                <c:pt idx="2379">
                  <c:v>-3.6707446140249456E-4</c:v>
                </c:pt>
                <c:pt idx="2380">
                  <c:v>-4.1537710669792283E-4</c:v>
                </c:pt>
                <c:pt idx="2381">
                  <c:v>-4.2532452716415037E-4</c:v>
                </c:pt>
                <c:pt idx="2382">
                  <c:v>-4.2840602823401852E-4</c:v>
                </c:pt>
                <c:pt idx="2383">
                  <c:v>-3.8323620400082525E-4</c:v>
                </c:pt>
                <c:pt idx="2384">
                  <c:v>-3.6476119407702345E-4</c:v>
                </c:pt>
                <c:pt idx="2385">
                  <c:v>-3.6328829904364035E-4</c:v>
                </c:pt>
                <c:pt idx="2386">
                  <c:v>-3.6620384455843258E-4</c:v>
                </c:pt>
                <c:pt idx="2387">
                  <c:v>-3.5503215490828577E-4</c:v>
                </c:pt>
                <c:pt idx="2388">
                  <c:v>-3.6458635333391776E-4</c:v>
                </c:pt>
                <c:pt idx="2389">
                  <c:v>-3.661541633200871E-4</c:v>
                </c:pt>
                <c:pt idx="2390">
                  <c:v>-3.7517221197558293E-4</c:v>
                </c:pt>
                <c:pt idx="2391">
                  <c:v>-3.4883741036606519E-4</c:v>
                </c:pt>
                <c:pt idx="2392">
                  <c:v>-3.4660003671627138E-4</c:v>
                </c:pt>
                <c:pt idx="2393">
                  <c:v>-3.7342490211345059E-4</c:v>
                </c:pt>
                <c:pt idx="2394">
                  <c:v>-3.8457359741139729E-4</c:v>
                </c:pt>
                <c:pt idx="2395">
                  <c:v>-3.8727067593746778E-4</c:v>
                </c:pt>
                <c:pt idx="2396">
                  <c:v>-4.1919560076753015E-4</c:v>
                </c:pt>
                <c:pt idx="2397">
                  <c:v>-4.2067771327436443E-4</c:v>
                </c:pt>
                <c:pt idx="2398">
                  <c:v>-3.4122836432115555E-4</c:v>
                </c:pt>
                <c:pt idx="2399">
                  <c:v>-3.5362791395587845E-4</c:v>
                </c:pt>
                <c:pt idx="2400">
                  <c:v>-2.975818888827364E-4</c:v>
                </c:pt>
                <c:pt idx="2401">
                  <c:v>-3.8843742504823808E-4</c:v>
                </c:pt>
                <c:pt idx="2402">
                  <c:v>-3.5514500071809341E-4</c:v>
                </c:pt>
                <c:pt idx="2403">
                  <c:v>-3.6200290897581144E-4</c:v>
                </c:pt>
                <c:pt idx="2404">
                  <c:v>-4.0969925362444037E-4</c:v>
                </c:pt>
                <c:pt idx="2405">
                  <c:v>-3.9178049412325056E-4</c:v>
                </c:pt>
                <c:pt idx="2406">
                  <c:v>-3.455273098353917E-4</c:v>
                </c:pt>
                <c:pt idx="2407">
                  <c:v>-2.5913440553526623E-4</c:v>
                </c:pt>
                <c:pt idx="2408">
                  <c:v>-2.7980345134392959E-4</c:v>
                </c:pt>
                <c:pt idx="2409">
                  <c:v>-2.9788656782869793E-4</c:v>
                </c:pt>
                <c:pt idx="2410">
                  <c:v>-2.4927743884095577E-4</c:v>
                </c:pt>
                <c:pt idx="2411">
                  <c:v>-1.6319814019216672E-4</c:v>
                </c:pt>
                <c:pt idx="2412">
                  <c:v>-1.6857694220273611E-4</c:v>
                </c:pt>
                <c:pt idx="2413">
                  <c:v>-1.7583782479468901E-4</c:v>
                </c:pt>
                <c:pt idx="2414">
                  <c:v>-1.7466371985563889E-4</c:v>
                </c:pt>
                <c:pt idx="2415">
                  <c:v>-1.6838914113936898E-4</c:v>
                </c:pt>
                <c:pt idx="2416">
                  <c:v>-7.6428665962358089E-5</c:v>
                </c:pt>
                <c:pt idx="2417">
                  <c:v>-7.327181424743312E-5</c:v>
                </c:pt>
                <c:pt idx="2418">
                  <c:v>-7.8645515442898883E-5</c:v>
                </c:pt>
                <c:pt idx="2419">
                  <c:v>-9.9030950608702817E-5</c:v>
                </c:pt>
                <c:pt idx="2420">
                  <c:v>-1.083176502051364E-4</c:v>
                </c:pt>
                <c:pt idx="2421">
                  <c:v>-1.0040864005866901E-4</c:v>
                </c:pt>
                <c:pt idx="2422">
                  <c:v>-6.1628300772276212E-5</c:v>
                </c:pt>
                <c:pt idx="2423">
                  <c:v>2.8485966747648916E-6</c:v>
                </c:pt>
                <c:pt idx="2424">
                  <c:v>-2.0019495446055302E-5</c:v>
                </c:pt>
                <c:pt idx="2425">
                  <c:v>-1.7944899501909362E-5</c:v>
                </c:pt>
                <c:pt idx="2426">
                  <c:v>2.0276377622696629E-5</c:v>
                </c:pt>
                <c:pt idx="2427">
                  <c:v>1.1750683994526945E-4</c:v>
                </c:pt>
                <c:pt idx="2428">
                  <c:v>1.2002222481033442E-4</c:v>
                </c:pt>
                <c:pt idx="2429">
                  <c:v>1.0830027676567155E-4</c:v>
                </c:pt>
                <c:pt idx="2430">
                  <c:v>1.2538690902608174E-4</c:v>
                </c:pt>
                <c:pt idx="2431">
                  <c:v>1.3389747359138227E-4</c:v>
                </c:pt>
                <c:pt idx="2432">
                  <c:v>1.4921498227749019E-4</c:v>
                </c:pt>
                <c:pt idx="2433">
                  <c:v>1.4539740809049739E-4</c:v>
                </c:pt>
                <c:pt idx="2434">
                  <c:v>1.4489658171101816E-4</c:v>
                </c:pt>
                <c:pt idx="2435">
                  <c:v>1.6843231599983355E-4</c:v>
                </c:pt>
                <c:pt idx="2436">
                  <c:v>1.8013590047449846E-4</c:v>
                </c:pt>
                <c:pt idx="2437">
                  <c:v>1.8031174225918711E-4</c:v>
                </c:pt>
                <c:pt idx="2438">
                  <c:v>1.8670439086898583E-4</c:v>
                </c:pt>
                <c:pt idx="2439">
                  <c:v>1.8321899344986292E-4</c:v>
                </c:pt>
                <c:pt idx="2440">
                  <c:v>2.5872857391573412E-4</c:v>
                </c:pt>
                <c:pt idx="2441">
                  <c:v>2.9126381547484037E-4</c:v>
                </c:pt>
                <c:pt idx="2442">
                  <c:v>3.5403341900153151E-4</c:v>
                </c:pt>
                <c:pt idx="2443">
                  <c:v>3.5187310350193179E-4</c:v>
                </c:pt>
                <c:pt idx="2444">
                  <c:v>3.4643041476312142E-4</c:v>
                </c:pt>
                <c:pt idx="2445">
                  <c:v>3.6033655737854886E-4</c:v>
                </c:pt>
                <c:pt idx="2446">
                  <c:v>3.6898653860850672E-4</c:v>
                </c:pt>
                <c:pt idx="2447">
                  <c:v>3.9193783072954957E-4</c:v>
                </c:pt>
                <c:pt idx="2448">
                  <c:v>4.4764871840752285E-4</c:v>
                </c:pt>
                <c:pt idx="2449">
                  <c:v>5.2719631535769196E-4</c:v>
                </c:pt>
                <c:pt idx="2450">
                  <c:v>5.4572078140902036E-4</c:v>
                </c:pt>
                <c:pt idx="2451">
                  <c:v>5.523117264540911E-4</c:v>
                </c:pt>
                <c:pt idx="2452">
                  <c:v>5.9911561417647086E-4</c:v>
                </c:pt>
                <c:pt idx="2453">
                  <c:v>6.0035208706343823E-4</c:v>
                </c:pt>
                <c:pt idx="2454">
                  <c:v>5.9639253653265278E-4</c:v>
                </c:pt>
                <c:pt idx="2455">
                  <c:v>6.0833730526277385E-4</c:v>
                </c:pt>
                <c:pt idx="2456">
                  <c:v>5.9761284366532941E-4</c:v>
                </c:pt>
                <c:pt idx="2457">
                  <c:v>5.7547426594339868E-4</c:v>
                </c:pt>
                <c:pt idx="2458">
                  <c:v>6.0829495475567263E-4</c:v>
                </c:pt>
                <c:pt idx="2459">
                  <c:v>7.4904405053666245E-4</c:v>
                </c:pt>
                <c:pt idx="2460">
                  <c:v>7.5085479239422881E-4</c:v>
                </c:pt>
                <c:pt idx="2461">
                  <c:v>7.3555689858784135E-4</c:v>
                </c:pt>
                <c:pt idx="2462">
                  <c:v>7.4358839801802468E-4</c:v>
                </c:pt>
                <c:pt idx="2463">
                  <c:v>7.1933641209964705E-4</c:v>
                </c:pt>
                <c:pt idx="2464">
                  <c:v>7.2910723807995126E-4</c:v>
                </c:pt>
                <c:pt idx="2465">
                  <c:v>7.298347312989506E-4</c:v>
                </c:pt>
                <c:pt idx="2466">
                  <c:v>7.7125825713242335E-4</c:v>
                </c:pt>
                <c:pt idx="2467">
                  <c:v>7.9128567619246581E-4</c:v>
                </c:pt>
                <c:pt idx="2468">
                  <c:v>7.9458013389066551E-4</c:v>
                </c:pt>
                <c:pt idx="2469">
                  <c:v>8.4786360685495943E-4</c:v>
                </c:pt>
                <c:pt idx="2470">
                  <c:v>8.4069268970266009E-4</c:v>
                </c:pt>
                <c:pt idx="2471">
                  <c:v>8.1702709503250759E-4</c:v>
                </c:pt>
                <c:pt idx="2472">
                  <c:v>8.160132200387693E-4</c:v>
                </c:pt>
                <c:pt idx="2473">
                  <c:v>8.1513489555629093E-4</c:v>
                </c:pt>
                <c:pt idx="2474">
                  <c:v>7.847914686132107E-4</c:v>
                </c:pt>
                <c:pt idx="2475">
                  <c:v>8.4658310797824932E-4</c:v>
                </c:pt>
                <c:pt idx="2476">
                  <c:v>8.6364627647950165E-4</c:v>
                </c:pt>
                <c:pt idx="2477">
                  <c:v>8.4482333136404186E-4</c:v>
                </c:pt>
                <c:pt idx="2478">
                  <c:v>7.8909575423713463E-4</c:v>
                </c:pt>
                <c:pt idx="2479">
                  <c:v>7.9017596487829245E-4</c:v>
                </c:pt>
                <c:pt idx="2480">
                  <c:v>6.65327327632248E-4</c:v>
                </c:pt>
                <c:pt idx="2481">
                  <c:v>6.4588250417818571E-4</c:v>
                </c:pt>
                <c:pt idx="2482">
                  <c:v>6.2848979717444742E-4</c:v>
                </c:pt>
                <c:pt idx="2483">
                  <c:v>6.2333304089823294E-4</c:v>
                </c:pt>
                <c:pt idx="2484">
                  <c:v>6.270792403693104E-4</c:v>
                </c:pt>
                <c:pt idx="2485">
                  <c:v>6.0012500135142588E-4</c:v>
                </c:pt>
                <c:pt idx="2486">
                  <c:v>5.9311697573005695E-4</c:v>
                </c:pt>
                <c:pt idx="2487">
                  <c:v>5.8381056074474635E-4</c:v>
                </c:pt>
                <c:pt idx="2488">
                  <c:v>5.8232995906171148E-4</c:v>
                </c:pt>
                <c:pt idx="2489">
                  <c:v>5.8645465441897748E-4</c:v>
                </c:pt>
                <c:pt idx="2490">
                  <c:v>5.6250000163737823E-4</c:v>
                </c:pt>
                <c:pt idx="2491">
                  <c:v>5.6126752730722984E-4</c:v>
                </c:pt>
                <c:pt idx="2492">
                  <c:v>5.7683658423468565E-4</c:v>
                </c:pt>
                <c:pt idx="2493">
                  <c:v>5.7286469045503274E-4</c:v>
                </c:pt>
                <c:pt idx="2494">
                  <c:v>6.3981013325364877E-4</c:v>
                </c:pt>
                <c:pt idx="2495">
                  <c:v>6.4938860923691166E-4</c:v>
                </c:pt>
                <c:pt idx="2496">
                  <c:v>6.5524542641637318E-4</c:v>
                </c:pt>
                <c:pt idx="2497">
                  <c:v>6.5959192932019128E-4</c:v>
                </c:pt>
                <c:pt idx="2498">
                  <c:v>6.7598007329938703E-4</c:v>
                </c:pt>
                <c:pt idx="2499">
                  <c:v>6.2176735837371488E-4</c:v>
                </c:pt>
                <c:pt idx="2500">
                  <c:v>6.2206524874830471E-4</c:v>
                </c:pt>
                <c:pt idx="2501">
                  <c:v>5.324484379904959E-4</c:v>
                </c:pt>
                <c:pt idx="2502">
                  <c:v>5.3653828240718404E-4</c:v>
                </c:pt>
                <c:pt idx="2503">
                  <c:v>5.3834654466977661E-4</c:v>
                </c:pt>
                <c:pt idx="2504">
                  <c:v>5.2225415198603464E-4</c:v>
                </c:pt>
                <c:pt idx="2505">
                  <c:v>5.1544465474751E-4</c:v>
                </c:pt>
                <c:pt idx="2506">
                  <c:v>5.173781970997382E-4</c:v>
                </c:pt>
                <c:pt idx="2507">
                  <c:v>5.0578334632622735E-4</c:v>
                </c:pt>
                <c:pt idx="2508">
                  <c:v>5.0320780306134516E-4</c:v>
                </c:pt>
                <c:pt idx="2509">
                  <c:v>6.2078802768184005E-4</c:v>
                </c:pt>
                <c:pt idx="2510">
                  <c:v>6.0257980395528321E-4</c:v>
                </c:pt>
                <c:pt idx="2511">
                  <c:v>5.7435628238478031E-4</c:v>
                </c:pt>
                <c:pt idx="2512">
                  <c:v>5.7281025296984645E-4</c:v>
                </c:pt>
                <c:pt idx="2513">
                  <c:v>5.8423174417132628E-4</c:v>
                </c:pt>
                <c:pt idx="2514">
                  <c:v>5.575529833130588E-4</c:v>
                </c:pt>
                <c:pt idx="2515">
                  <c:v>5.5963758716037759E-4</c:v>
                </c:pt>
                <c:pt idx="2516">
                  <c:v>5.5809789078131722E-4</c:v>
                </c:pt>
                <c:pt idx="2517">
                  <c:v>5.5759302912217201E-4</c:v>
                </c:pt>
                <c:pt idx="2518">
                  <c:v>5.6049283333359234E-4</c:v>
                </c:pt>
                <c:pt idx="2519">
                  <c:v>5.6152675219056647E-4</c:v>
                </c:pt>
                <c:pt idx="2520">
                  <c:v>5.7015579240671244E-4</c:v>
                </c:pt>
                <c:pt idx="2521">
                  <c:v>5.7077864348697993E-4</c:v>
                </c:pt>
                <c:pt idx="2522">
                  <c:v>5.7579163939092126E-4</c:v>
                </c:pt>
                <c:pt idx="2523">
                  <c:v>5.6223040475189556E-4</c:v>
                </c:pt>
                <c:pt idx="2524">
                  <c:v>6.1862796231704209E-4</c:v>
                </c:pt>
                <c:pt idx="2525">
                  <c:v>6.3412762623893393E-4</c:v>
                </c:pt>
                <c:pt idx="2526">
                  <c:v>6.4169341453501616E-4</c:v>
                </c:pt>
                <c:pt idx="2527">
                  <c:v>6.3771833405223965E-4</c:v>
                </c:pt>
                <c:pt idx="2528">
                  <c:v>6.5283416669181804E-4</c:v>
                </c:pt>
                <c:pt idx="2529">
                  <c:v>6.338636079443738E-4</c:v>
                </c:pt>
                <c:pt idx="2530">
                  <c:v>6.6914506097259796E-4</c:v>
                </c:pt>
                <c:pt idx="2531">
                  <c:v>6.9426965695873477E-4</c:v>
                </c:pt>
                <c:pt idx="2532">
                  <c:v>6.9181436914234062E-4</c:v>
                </c:pt>
                <c:pt idx="2533">
                  <c:v>6.5843264015619241E-4</c:v>
                </c:pt>
                <c:pt idx="2534">
                  <c:v>6.5898302592737323E-4</c:v>
                </c:pt>
                <c:pt idx="2535">
                  <c:v>6.2759574301773924E-4</c:v>
                </c:pt>
                <c:pt idx="2536">
                  <c:v>6.2399473818031126E-4</c:v>
                </c:pt>
                <c:pt idx="2537">
                  <c:v>6.9545131755655021E-4</c:v>
                </c:pt>
                <c:pt idx="2538">
                  <c:v>6.8773617371764573E-4</c:v>
                </c:pt>
                <c:pt idx="2539">
                  <c:v>6.8713903613026872E-4</c:v>
                </c:pt>
                <c:pt idx="2540">
                  <c:v>6.9765040423064306E-4</c:v>
                </c:pt>
                <c:pt idx="2541">
                  <c:v>7.0260837612101668E-4</c:v>
                </c:pt>
                <c:pt idx="2542">
                  <c:v>6.9882418912325939E-4</c:v>
                </c:pt>
                <c:pt idx="2543">
                  <c:v>6.9414181813431952E-4</c:v>
                </c:pt>
                <c:pt idx="2544">
                  <c:v>6.9298869106071415E-4</c:v>
                </c:pt>
                <c:pt idx="2545">
                  <c:v>8.1935047602854638E-4</c:v>
                </c:pt>
                <c:pt idx="2546">
                  <c:v>8.1484938457632161E-4</c:v>
                </c:pt>
                <c:pt idx="2547">
                  <c:v>8.0390064774360503E-4</c:v>
                </c:pt>
                <c:pt idx="2548">
                  <c:v>7.8386922538320469E-4</c:v>
                </c:pt>
                <c:pt idx="2549">
                  <c:v>7.7603800643788468E-4</c:v>
                </c:pt>
                <c:pt idx="2550">
                  <c:v>7.814226377871325E-4</c:v>
                </c:pt>
                <c:pt idx="2551">
                  <c:v>8.7366920932274716E-4</c:v>
                </c:pt>
                <c:pt idx="2552">
                  <c:v>8.8753298615085185E-4</c:v>
                </c:pt>
                <c:pt idx="2553">
                  <c:v>8.8078377627853754E-4</c:v>
                </c:pt>
                <c:pt idx="2554">
                  <c:v>8.9180577767011826E-4</c:v>
                </c:pt>
                <c:pt idx="2555">
                  <c:v>8.9696699765218213E-4</c:v>
                </c:pt>
                <c:pt idx="2556">
                  <c:v>9.6446595974541971E-4</c:v>
                </c:pt>
                <c:pt idx="2557">
                  <c:v>9.645492690160129E-4</c:v>
                </c:pt>
                <c:pt idx="2558">
                  <c:v>9.4726984502502276E-4</c:v>
                </c:pt>
                <c:pt idx="2559">
                  <c:v>9.5399472246837647E-4</c:v>
                </c:pt>
                <c:pt idx="2560">
                  <c:v>9.5954164755207572E-4</c:v>
                </c:pt>
                <c:pt idx="2561">
                  <c:v>9.3174457141786959E-4</c:v>
                </c:pt>
                <c:pt idx="2562">
                  <c:v>9.2598869666993266E-4</c:v>
                </c:pt>
                <c:pt idx="2563">
                  <c:v>9.3640802733951922E-4</c:v>
                </c:pt>
                <c:pt idx="2564">
                  <c:v>9.4038187479950075E-4</c:v>
                </c:pt>
                <c:pt idx="2565">
                  <c:v>9.3656790411156265E-4</c:v>
                </c:pt>
                <c:pt idx="2566">
                  <c:v>9.5211396590277886E-4</c:v>
                </c:pt>
                <c:pt idx="2567">
                  <c:v>9.4275000244326002E-4</c:v>
                </c:pt>
                <c:pt idx="2568">
                  <c:v>9.6579965512888499E-4</c:v>
                </c:pt>
                <c:pt idx="2569">
                  <c:v>9.7967723638681115E-4</c:v>
                </c:pt>
                <c:pt idx="2570">
                  <c:v>1.0018711471331265E-3</c:v>
                </c:pt>
                <c:pt idx="2571">
                  <c:v>1.0244734053446169E-3</c:v>
                </c:pt>
                <c:pt idx="2572">
                  <c:v>1.0143450161110845E-3</c:v>
                </c:pt>
                <c:pt idx="2573">
                  <c:v>1.1013830951516201E-3</c:v>
                </c:pt>
                <c:pt idx="2574">
                  <c:v>1.1835597287093158E-3</c:v>
                </c:pt>
                <c:pt idx="2575">
                  <c:v>1.1275720737005113E-3</c:v>
                </c:pt>
                <c:pt idx="2576">
                  <c:v>1.0765039421689604E-3</c:v>
                </c:pt>
                <c:pt idx="2577">
                  <c:v>1.0769749683980923E-3</c:v>
                </c:pt>
                <c:pt idx="2578">
                  <c:v>1.0933072370287178E-3</c:v>
                </c:pt>
                <c:pt idx="2579">
                  <c:v>1.2098868826044828E-3</c:v>
                </c:pt>
                <c:pt idx="2580">
                  <c:v>1.2272193182201185E-3</c:v>
                </c:pt>
                <c:pt idx="2581">
                  <c:v>1.24258846009484E-3</c:v>
                </c:pt>
                <c:pt idx="2582">
                  <c:v>1.2359628066387351E-3</c:v>
                </c:pt>
                <c:pt idx="2583">
                  <c:v>1.25373958584718E-3</c:v>
                </c:pt>
                <c:pt idx="2584">
                  <c:v>1.2639606166102713E-3</c:v>
                </c:pt>
                <c:pt idx="2585">
                  <c:v>1.2872152807483772E-3</c:v>
                </c:pt>
                <c:pt idx="2586">
                  <c:v>1.2677646192744696E-3</c:v>
                </c:pt>
                <c:pt idx="2587">
                  <c:v>1.2879526918736506E-3</c:v>
                </c:pt>
                <c:pt idx="2588">
                  <c:v>1.2913022039928723E-3</c:v>
                </c:pt>
                <c:pt idx="2589">
                  <c:v>1.3076636671602859E-3</c:v>
                </c:pt>
                <c:pt idx="2590">
                  <c:v>1.3180753945982726E-3</c:v>
                </c:pt>
                <c:pt idx="2591">
                  <c:v>1.3123142153024236E-3</c:v>
                </c:pt>
                <c:pt idx="2592">
                  <c:v>1.3172008005284397E-3</c:v>
                </c:pt>
                <c:pt idx="2593">
                  <c:v>1.2837951133084502E-3</c:v>
                </c:pt>
                <c:pt idx="2594">
                  <c:v>1.2842432085335975E-3</c:v>
                </c:pt>
                <c:pt idx="2595">
                  <c:v>1.1877049885204993E-3</c:v>
                </c:pt>
                <c:pt idx="2596">
                  <c:v>1.1623690702684542E-3</c:v>
                </c:pt>
                <c:pt idx="2597">
                  <c:v>1.1701844767357805E-3</c:v>
                </c:pt>
                <c:pt idx="2598">
                  <c:v>1.1374016817935484E-3</c:v>
                </c:pt>
                <c:pt idx="2599">
                  <c:v>1.1431965159187651E-3</c:v>
                </c:pt>
                <c:pt idx="2600">
                  <c:v>1.1539601420227363E-3</c:v>
                </c:pt>
                <c:pt idx="2601">
                  <c:v>1.1483678225230332E-3</c:v>
                </c:pt>
                <c:pt idx="2602">
                  <c:v>1.1530201655713945E-3</c:v>
                </c:pt>
                <c:pt idx="2603">
                  <c:v>1.1527792144983007E-3</c:v>
                </c:pt>
                <c:pt idx="2604">
                  <c:v>1.1492388025886591E-3</c:v>
                </c:pt>
                <c:pt idx="2605">
                  <c:v>1.1619531110722559E-3</c:v>
                </c:pt>
                <c:pt idx="2606">
                  <c:v>1.1564049604972926E-3</c:v>
                </c:pt>
                <c:pt idx="2607">
                  <c:v>1.3240762717381394E-3</c:v>
                </c:pt>
                <c:pt idx="2608">
                  <c:v>1.33539001846672E-3</c:v>
                </c:pt>
                <c:pt idx="2609">
                  <c:v>1.3338322084106569E-3</c:v>
                </c:pt>
                <c:pt idx="2610">
                  <c:v>1.3475463296406254E-3</c:v>
                </c:pt>
                <c:pt idx="2611">
                  <c:v>1.3443306722078496E-3</c:v>
                </c:pt>
                <c:pt idx="2612">
                  <c:v>1.3515894923441518E-3</c:v>
                </c:pt>
                <c:pt idx="2613">
                  <c:v>1.3734989799940589E-3</c:v>
                </c:pt>
                <c:pt idx="2614">
                  <c:v>1.3800542301629637E-3</c:v>
                </c:pt>
                <c:pt idx="2615">
                  <c:v>1.3864409387800425E-3</c:v>
                </c:pt>
                <c:pt idx="2616">
                  <c:v>1.3814987927165401E-3</c:v>
                </c:pt>
                <c:pt idx="2617">
                  <c:v>1.3960239495982574E-3</c:v>
                </c:pt>
                <c:pt idx="2618">
                  <c:v>1.3878866788679112E-3</c:v>
                </c:pt>
                <c:pt idx="2619">
                  <c:v>1.4069340224052151E-3</c:v>
                </c:pt>
                <c:pt idx="2620">
                  <c:v>1.4179118973667304E-3</c:v>
                </c:pt>
                <c:pt idx="2621">
                  <c:v>1.4174809777860453E-3</c:v>
                </c:pt>
                <c:pt idx="2622">
                  <c:v>1.4337938572810405E-3</c:v>
                </c:pt>
                <c:pt idx="2623">
                  <c:v>1.4336256032654315E-3</c:v>
                </c:pt>
                <c:pt idx="2624">
                  <c:v>1.4386225455611523E-3</c:v>
                </c:pt>
                <c:pt idx="2625">
                  <c:v>1.4557272860173942E-3</c:v>
                </c:pt>
                <c:pt idx="2626">
                  <c:v>1.4437347957880764E-3</c:v>
                </c:pt>
                <c:pt idx="2627">
                  <c:v>1.4582623468357703E-3</c:v>
                </c:pt>
                <c:pt idx="2628">
                  <c:v>1.4677780083292014E-3</c:v>
                </c:pt>
                <c:pt idx="2629">
                  <c:v>1.4749023343196832E-3</c:v>
                </c:pt>
                <c:pt idx="2630">
                  <c:v>1.4718877843533651E-3</c:v>
                </c:pt>
                <c:pt idx="2631">
                  <c:v>1.4855643996021239E-3</c:v>
                </c:pt>
                <c:pt idx="2632">
                  <c:v>1.5067171310085836E-3</c:v>
                </c:pt>
                <c:pt idx="2633">
                  <c:v>1.5045047249115928E-3</c:v>
                </c:pt>
                <c:pt idx="2634">
                  <c:v>1.5080023983577995E-3</c:v>
                </c:pt>
                <c:pt idx="2635">
                  <c:v>1.4899682860081143E-3</c:v>
                </c:pt>
                <c:pt idx="2636">
                  <c:v>1.5100251742179438E-3</c:v>
                </c:pt>
                <c:pt idx="2637">
                  <c:v>1.5036559453165399E-3</c:v>
                </c:pt>
                <c:pt idx="2638">
                  <c:v>1.5171000250329136E-3</c:v>
                </c:pt>
                <c:pt idx="2639">
                  <c:v>1.5224629473959972E-3</c:v>
                </c:pt>
                <c:pt idx="2640">
                  <c:v>1.5074243701769241E-3</c:v>
                </c:pt>
                <c:pt idx="2641">
                  <c:v>1.5273797748149853E-3</c:v>
                </c:pt>
                <c:pt idx="2642">
                  <c:v>1.5331788677004354E-3</c:v>
                </c:pt>
                <c:pt idx="2643">
                  <c:v>1.5304164974447865E-3</c:v>
                </c:pt>
                <c:pt idx="2644">
                  <c:v>1.5284365441503578E-3</c:v>
                </c:pt>
                <c:pt idx="2645">
                  <c:v>1.503838710874783E-3</c:v>
                </c:pt>
                <c:pt idx="2646">
                  <c:v>1.5081680080029081E-3</c:v>
                </c:pt>
                <c:pt idx="2647">
                  <c:v>1.4987402126784843E-3</c:v>
                </c:pt>
                <c:pt idx="2648">
                  <c:v>1.4963548906397062E-3</c:v>
                </c:pt>
                <c:pt idx="2649">
                  <c:v>1.5111117588062495E-3</c:v>
                </c:pt>
                <c:pt idx="2650">
                  <c:v>1.5014948409226569E-3</c:v>
                </c:pt>
                <c:pt idx="2651">
                  <c:v>1.5033803847559479E-3</c:v>
                </c:pt>
                <c:pt idx="2652">
                  <c:v>1.5206444554962673E-3</c:v>
                </c:pt>
                <c:pt idx="2653">
                  <c:v>1.6407837236247502E-3</c:v>
                </c:pt>
                <c:pt idx="2654">
                  <c:v>1.6735850560065657E-3</c:v>
                </c:pt>
                <c:pt idx="2655">
                  <c:v>1.6520077668216171E-3</c:v>
                </c:pt>
                <c:pt idx="2656">
                  <c:v>1.6512385260778473E-3</c:v>
                </c:pt>
                <c:pt idx="2657">
                  <c:v>1.6240106572331658E-3</c:v>
                </c:pt>
                <c:pt idx="2658">
                  <c:v>1.6311807944051626E-3</c:v>
                </c:pt>
                <c:pt idx="2659">
                  <c:v>1.5938607322369958E-3</c:v>
                </c:pt>
                <c:pt idx="2660">
                  <c:v>1.5769005597838781E-3</c:v>
                </c:pt>
                <c:pt idx="2661">
                  <c:v>1.579783955508729E-3</c:v>
                </c:pt>
                <c:pt idx="2662">
                  <c:v>1.5728087691184722E-3</c:v>
                </c:pt>
                <c:pt idx="2663">
                  <c:v>1.5694328510904576E-3</c:v>
                </c:pt>
                <c:pt idx="2664">
                  <c:v>1.5692294535039064E-3</c:v>
                </c:pt>
                <c:pt idx="2665">
                  <c:v>1.5432314048584583E-3</c:v>
                </c:pt>
                <c:pt idx="2666">
                  <c:v>1.541911531887985E-3</c:v>
                </c:pt>
                <c:pt idx="2667">
                  <c:v>1.5379663170989044E-3</c:v>
                </c:pt>
                <c:pt idx="2668">
                  <c:v>1.5372241985289747E-3</c:v>
                </c:pt>
                <c:pt idx="2669">
                  <c:v>1.5393010843363086E-3</c:v>
                </c:pt>
                <c:pt idx="2670">
                  <c:v>1.5974092655395289E-3</c:v>
                </c:pt>
                <c:pt idx="2671">
                  <c:v>1.6041700081914634E-3</c:v>
                </c:pt>
                <c:pt idx="2672">
                  <c:v>1.5970449282938226E-3</c:v>
                </c:pt>
                <c:pt idx="2673">
                  <c:v>1.6021906875782754E-3</c:v>
                </c:pt>
                <c:pt idx="2674">
                  <c:v>1.6035315733740063E-3</c:v>
                </c:pt>
                <c:pt idx="2675">
                  <c:v>1.5955967528764603E-3</c:v>
                </c:pt>
                <c:pt idx="2676">
                  <c:v>1.5974551288560068E-3</c:v>
                </c:pt>
                <c:pt idx="2677">
                  <c:v>1.6049474546444564E-3</c:v>
                </c:pt>
                <c:pt idx="2678">
                  <c:v>1.5929247632191501E-3</c:v>
                </c:pt>
                <c:pt idx="2679">
                  <c:v>1.6060648638276387E-3</c:v>
                </c:pt>
                <c:pt idx="2680">
                  <c:v>1.5896112728039924E-3</c:v>
                </c:pt>
                <c:pt idx="2681">
                  <c:v>1.6014201390213145E-3</c:v>
                </c:pt>
                <c:pt idx="2682">
                  <c:v>1.6075961021244645E-3</c:v>
                </c:pt>
                <c:pt idx="2683">
                  <c:v>1.6186216137150655E-3</c:v>
                </c:pt>
                <c:pt idx="2684">
                  <c:v>1.6304490001226579E-3</c:v>
                </c:pt>
                <c:pt idx="2685">
                  <c:v>1.625037311662858E-3</c:v>
                </c:pt>
                <c:pt idx="2686">
                  <c:v>1.7466236735930174E-3</c:v>
                </c:pt>
                <c:pt idx="2687">
                  <c:v>1.761414605745637E-3</c:v>
                </c:pt>
                <c:pt idx="2688">
                  <c:v>1.7533683001682565E-3</c:v>
                </c:pt>
                <c:pt idx="2689">
                  <c:v>1.7407088089327338E-3</c:v>
                </c:pt>
                <c:pt idx="2690">
                  <c:v>1.7281083040456835E-3</c:v>
                </c:pt>
                <c:pt idx="2691">
                  <c:v>1.7256532073450792E-3</c:v>
                </c:pt>
                <c:pt idx="2692">
                  <c:v>1.7268240050731798E-3</c:v>
                </c:pt>
                <c:pt idx="2693">
                  <c:v>1.8545492592985102E-3</c:v>
                </c:pt>
                <c:pt idx="2694">
                  <c:v>1.850647916462167E-3</c:v>
                </c:pt>
                <c:pt idx="2695">
                  <c:v>1.859245810889254E-3</c:v>
                </c:pt>
                <c:pt idx="2696">
                  <c:v>1.8587733133839102E-3</c:v>
                </c:pt>
                <c:pt idx="2697">
                  <c:v>1.8576751485910314E-3</c:v>
                </c:pt>
                <c:pt idx="2698">
                  <c:v>1.8503500939641704E-3</c:v>
                </c:pt>
                <c:pt idx="2699">
                  <c:v>1.829102605690025E-3</c:v>
                </c:pt>
                <c:pt idx="2700">
                  <c:v>1.9999211548591411E-3</c:v>
                </c:pt>
                <c:pt idx="2701">
                  <c:v>1.9874069965200025E-3</c:v>
                </c:pt>
                <c:pt idx="2702">
                  <c:v>1.9972793638909359E-3</c:v>
                </c:pt>
                <c:pt idx="2703">
                  <c:v>1.9963498213013686E-3</c:v>
                </c:pt>
                <c:pt idx="2704">
                  <c:v>1.9759355747774876E-3</c:v>
                </c:pt>
                <c:pt idx="2705">
                  <c:v>1.9737186642792004E-3</c:v>
                </c:pt>
                <c:pt idx="2706">
                  <c:v>1.9687267038561718E-3</c:v>
                </c:pt>
                <c:pt idx="2707">
                  <c:v>1.959418579116301E-3</c:v>
                </c:pt>
                <c:pt idx="2708">
                  <c:v>1.9410255816951771E-3</c:v>
                </c:pt>
                <c:pt idx="2709">
                  <c:v>1.9398047945571317E-3</c:v>
                </c:pt>
                <c:pt idx="2710">
                  <c:v>1.9374724498499862E-3</c:v>
                </c:pt>
                <c:pt idx="2711">
                  <c:v>2.0805980547591307E-3</c:v>
                </c:pt>
                <c:pt idx="2712">
                  <c:v>2.0715474612038598E-3</c:v>
                </c:pt>
                <c:pt idx="2713">
                  <c:v>2.0356446669389516E-3</c:v>
                </c:pt>
                <c:pt idx="2714">
                  <c:v>2.0192339410201043E-3</c:v>
                </c:pt>
                <c:pt idx="2715">
                  <c:v>2.040594946021157E-3</c:v>
                </c:pt>
                <c:pt idx="2716">
                  <c:v>2.0598351185876496E-3</c:v>
                </c:pt>
                <c:pt idx="2717">
                  <c:v>2.0297410509120262E-3</c:v>
                </c:pt>
                <c:pt idx="2718">
                  <c:v>2.0252351073388741E-3</c:v>
                </c:pt>
                <c:pt idx="2719">
                  <c:v>2.0106683563951844E-3</c:v>
                </c:pt>
                <c:pt idx="2720">
                  <c:v>1.9895758067016711E-3</c:v>
                </c:pt>
                <c:pt idx="2721">
                  <c:v>1.9745816814693562E-3</c:v>
                </c:pt>
                <c:pt idx="2722">
                  <c:v>1.9295749518677408E-3</c:v>
                </c:pt>
                <c:pt idx="2723">
                  <c:v>1.911963140285966E-3</c:v>
                </c:pt>
                <c:pt idx="2724">
                  <c:v>1.9104532690459308E-3</c:v>
                </c:pt>
                <c:pt idx="2725">
                  <c:v>1.8989151831576567E-3</c:v>
                </c:pt>
                <c:pt idx="2726">
                  <c:v>1.8951030442304617E-3</c:v>
                </c:pt>
                <c:pt idx="2727">
                  <c:v>1.9031869452534877E-3</c:v>
                </c:pt>
                <c:pt idx="2728">
                  <c:v>1.8871207735104978E-3</c:v>
                </c:pt>
                <c:pt idx="2729">
                  <c:v>1.8697593894869691E-3</c:v>
                </c:pt>
                <c:pt idx="2730">
                  <c:v>1.8491982106323412E-3</c:v>
                </c:pt>
                <c:pt idx="2731">
                  <c:v>1.8302922110400299E-3</c:v>
                </c:pt>
                <c:pt idx="2732">
                  <c:v>1.8275159271494701E-3</c:v>
                </c:pt>
                <c:pt idx="2733">
                  <c:v>1.8095645747602251E-3</c:v>
                </c:pt>
                <c:pt idx="2734">
                  <c:v>1.7988471093510761E-3</c:v>
                </c:pt>
                <c:pt idx="2735">
                  <c:v>1.7996205414803068E-3</c:v>
                </c:pt>
                <c:pt idx="2736">
                  <c:v>1.7744330436184619E-3</c:v>
                </c:pt>
                <c:pt idx="2737">
                  <c:v>1.7823780391690303E-3</c:v>
                </c:pt>
                <c:pt idx="2738">
                  <c:v>1.7792235031142134E-3</c:v>
                </c:pt>
                <c:pt idx="2739">
                  <c:v>1.7764804646360766E-3</c:v>
                </c:pt>
                <c:pt idx="2740">
                  <c:v>1.7807121824222616E-3</c:v>
                </c:pt>
                <c:pt idx="2741">
                  <c:v>1.7136245816382623E-3</c:v>
                </c:pt>
                <c:pt idx="2742">
                  <c:v>1.722436443229558E-3</c:v>
                </c:pt>
                <c:pt idx="2743">
                  <c:v>1.7137280382550912E-3</c:v>
                </c:pt>
                <c:pt idx="2744">
                  <c:v>1.7180016079689775E-3</c:v>
                </c:pt>
                <c:pt idx="2745">
                  <c:v>1.6855662463193255E-3</c:v>
                </c:pt>
                <c:pt idx="2746">
                  <c:v>1.6833731548617781E-3</c:v>
                </c:pt>
                <c:pt idx="2747">
                  <c:v>1.6711757306322461E-3</c:v>
                </c:pt>
                <c:pt idx="2748">
                  <c:v>1.6660614425052511E-3</c:v>
                </c:pt>
                <c:pt idx="2749">
                  <c:v>1.657700686753083E-3</c:v>
                </c:pt>
                <c:pt idx="2750">
                  <c:v>1.6460539722880085E-3</c:v>
                </c:pt>
                <c:pt idx="2751">
                  <c:v>1.6476326153034293E-3</c:v>
                </c:pt>
                <c:pt idx="2752">
                  <c:v>1.6459577457634822E-3</c:v>
                </c:pt>
                <c:pt idx="2753">
                  <c:v>1.643297759502671E-3</c:v>
                </c:pt>
                <c:pt idx="2754">
                  <c:v>1.636809797543215E-3</c:v>
                </c:pt>
                <c:pt idx="2755">
                  <c:v>1.6500317358714156E-3</c:v>
                </c:pt>
                <c:pt idx="2756">
                  <c:v>1.637611272284456E-3</c:v>
                </c:pt>
                <c:pt idx="2757">
                  <c:v>1.6251579272570371E-3</c:v>
                </c:pt>
                <c:pt idx="2758">
                  <c:v>1.6171352906140246E-3</c:v>
                </c:pt>
                <c:pt idx="2759">
                  <c:v>1.6047474108780158E-3</c:v>
                </c:pt>
                <c:pt idx="2760">
                  <c:v>1.588620761312276E-3</c:v>
                </c:pt>
                <c:pt idx="2761">
                  <c:v>1.5789726175876595E-3</c:v>
                </c:pt>
                <c:pt idx="2762">
                  <c:v>1.5684530551116627E-3</c:v>
                </c:pt>
                <c:pt idx="2763">
                  <c:v>1.5563831598683908E-3</c:v>
                </c:pt>
                <c:pt idx="2764">
                  <c:v>1.5578080609552902E-3</c:v>
                </c:pt>
                <c:pt idx="2765">
                  <c:v>1.5285434120877461E-3</c:v>
                </c:pt>
                <c:pt idx="2766">
                  <c:v>1.5276344575643197E-3</c:v>
                </c:pt>
                <c:pt idx="2767">
                  <c:v>1.5157454690148953E-3</c:v>
                </c:pt>
                <c:pt idx="2768">
                  <c:v>1.5063476892549499E-3</c:v>
                </c:pt>
                <c:pt idx="2769">
                  <c:v>1.4959689133682286E-3</c:v>
                </c:pt>
                <c:pt idx="2770">
                  <c:v>1.4777327398736162E-3</c:v>
                </c:pt>
                <c:pt idx="2771">
                  <c:v>1.4475392062600623E-3</c:v>
                </c:pt>
                <c:pt idx="2772">
                  <c:v>1.4459914585485123E-3</c:v>
                </c:pt>
                <c:pt idx="2773">
                  <c:v>1.4455588238928563E-3</c:v>
                </c:pt>
                <c:pt idx="2774">
                  <c:v>1.4164291710756505E-3</c:v>
                </c:pt>
                <c:pt idx="2775">
                  <c:v>1.4080982052795399E-3</c:v>
                </c:pt>
                <c:pt idx="2776">
                  <c:v>1.3992544444714206E-3</c:v>
                </c:pt>
                <c:pt idx="2777">
                  <c:v>1.3784052454852702E-3</c:v>
                </c:pt>
                <c:pt idx="2778">
                  <c:v>1.3846716843530782E-3</c:v>
                </c:pt>
                <c:pt idx="2779">
                  <c:v>1.3646817683747869E-3</c:v>
                </c:pt>
                <c:pt idx="2780">
                  <c:v>1.3587997760791115E-3</c:v>
                </c:pt>
                <c:pt idx="2781">
                  <c:v>1.348086104080215E-3</c:v>
                </c:pt>
                <c:pt idx="2782">
                  <c:v>1.3386557856227554E-3</c:v>
                </c:pt>
                <c:pt idx="2783">
                  <c:v>1.3311125917905287E-3</c:v>
                </c:pt>
                <c:pt idx="2784">
                  <c:v>1.3036361759708459E-3</c:v>
                </c:pt>
                <c:pt idx="2785">
                  <c:v>1.2945548166327647E-3</c:v>
                </c:pt>
                <c:pt idx="2786">
                  <c:v>1.2922724818429376E-3</c:v>
                </c:pt>
                <c:pt idx="2787">
                  <c:v>1.2831169342524262E-3</c:v>
                </c:pt>
                <c:pt idx="2788">
                  <c:v>1.2731466285385018E-3</c:v>
                </c:pt>
                <c:pt idx="2789">
                  <c:v>1.2442207709051356E-3</c:v>
                </c:pt>
                <c:pt idx="2790">
                  <c:v>1.2379672409774667E-3</c:v>
                </c:pt>
                <c:pt idx="2791">
                  <c:v>1.2347917784112372E-3</c:v>
                </c:pt>
                <c:pt idx="2792">
                  <c:v>1.2249582682533067E-3</c:v>
                </c:pt>
                <c:pt idx="2793">
                  <c:v>1.2202318643870225E-3</c:v>
                </c:pt>
                <c:pt idx="2794">
                  <c:v>1.1894838038175592E-3</c:v>
                </c:pt>
                <c:pt idx="2795">
                  <c:v>1.1733157542526129E-3</c:v>
                </c:pt>
                <c:pt idx="2796">
                  <c:v>1.1569344910320467E-3</c:v>
                </c:pt>
                <c:pt idx="2797">
                  <c:v>1.1522754805712854E-3</c:v>
                </c:pt>
                <c:pt idx="2798">
                  <c:v>1.1430181053924127E-3</c:v>
                </c:pt>
                <c:pt idx="2799">
                  <c:v>1.1010462123155484E-3</c:v>
                </c:pt>
                <c:pt idx="2800">
                  <c:v>1.0923909088300654E-3</c:v>
                </c:pt>
                <c:pt idx="2801">
                  <c:v>1.0921093341000887E-3</c:v>
                </c:pt>
                <c:pt idx="2802">
                  <c:v>1.0814820793272339E-3</c:v>
                </c:pt>
                <c:pt idx="2803">
                  <c:v>1.0729919574103963E-3</c:v>
                </c:pt>
                <c:pt idx="2804">
                  <c:v>1.0449603381115224E-3</c:v>
                </c:pt>
                <c:pt idx="2805">
                  <c:v>1.0345110615690434E-3</c:v>
                </c:pt>
                <c:pt idx="2806">
                  <c:v>1.0275985963461576E-3</c:v>
                </c:pt>
                <c:pt idx="2807">
                  <c:v>1.0240108645400703E-3</c:v>
                </c:pt>
                <c:pt idx="2808">
                  <c:v>1.0181006187037767E-3</c:v>
                </c:pt>
                <c:pt idx="2809">
                  <c:v>9.7879613459861403E-4</c:v>
                </c:pt>
                <c:pt idx="2810">
                  <c:v>9.8043809739212229E-4</c:v>
                </c:pt>
                <c:pt idx="2811">
                  <c:v>9.7180994541079535E-4</c:v>
                </c:pt>
                <c:pt idx="2812">
                  <c:v>9.6112429818617784E-4</c:v>
                </c:pt>
                <c:pt idx="2813">
                  <c:v>9.5037616801696423E-4</c:v>
                </c:pt>
                <c:pt idx="2814">
                  <c:v>9.6366467408093293E-4</c:v>
                </c:pt>
                <c:pt idx="2815">
                  <c:v>9.7347999400865248E-4</c:v>
                </c:pt>
                <c:pt idx="2816">
                  <c:v>9.8645856639056895E-4</c:v>
                </c:pt>
                <c:pt idx="2817">
                  <c:v>9.8675962224414882E-4</c:v>
                </c:pt>
                <c:pt idx="2818">
                  <c:v>9.5332819192073259E-4</c:v>
                </c:pt>
                <c:pt idx="2819">
                  <c:v>9.6327795565809282E-4</c:v>
                </c:pt>
                <c:pt idx="2820">
                  <c:v>9.6438526973474659E-4</c:v>
                </c:pt>
                <c:pt idx="2821">
                  <c:v>9.9231748781192231E-4</c:v>
                </c:pt>
                <c:pt idx="2822">
                  <c:v>1.0039754389383759E-3</c:v>
                </c:pt>
                <c:pt idx="2823">
                  <c:v>9.8054538572101002E-4</c:v>
                </c:pt>
                <c:pt idx="2824">
                  <c:v>9.8569160991646143E-4</c:v>
                </c:pt>
                <c:pt idx="2825">
                  <c:v>1.0104836183966182E-3</c:v>
                </c:pt>
                <c:pt idx="2826">
                  <c:v>1.004422121283266E-3</c:v>
                </c:pt>
                <c:pt idx="2827">
                  <c:v>1.0041677505752133E-3</c:v>
                </c:pt>
                <c:pt idx="2828">
                  <c:v>9.7368701285716064E-4</c:v>
                </c:pt>
                <c:pt idx="2829">
                  <c:v>9.7265819307024159E-4</c:v>
                </c:pt>
                <c:pt idx="2830">
                  <c:v>9.662237121543793E-4</c:v>
                </c:pt>
                <c:pt idx="2831">
                  <c:v>9.6749827687792056E-4</c:v>
                </c:pt>
                <c:pt idx="2832">
                  <c:v>9.814806203707338E-4</c:v>
                </c:pt>
                <c:pt idx="2833">
                  <c:v>9.459635991007076E-4</c:v>
                </c:pt>
                <c:pt idx="2834">
                  <c:v>9.368458446477046E-4</c:v>
                </c:pt>
                <c:pt idx="2835">
                  <c:v>9.2764444089410425E-4</c:v>
                </c:pt>
                <c:pt idx="2836">
                  <c:v>9.0691380487806228E-4</c:v>
                </c:pt>
                <c:pt idx="2837">
                  <c:v>8.6654011327258473E-4</c:v>
                </c:pt>
                <c:pt idx="2838">
                  <c:v>8.7090270291056981E-4</c:v>
                </c:pt>
                <c:pt idx="2839">
                  <c:v>8.4842701122700426E-4</c:v>
                </c:pt>
                <c:pt idx="2840">
                  <c:v>8.3806088631788178E-4</c:v>
                </c:pt>
                <c:pt idx="2841">
                  <c:v>8.2764235982502043E-4</c:v>
                </c:pt>
                <c:pt idx="2842">
                  <c:v>8.3494909350423363E-4</c:v>
                </c:pt>
                <c:pt idx="2843">
                  <c:v>8.3228734282880801E-4</c:v>
                </c:pt>
                <c:pt idx="2844">
                  <c:v>8.350968484540644E-4</c:v>
                </c:pt>
                <c:pt idx="2845">
                  <c:v>8.4476073438422006E-4</c:v>
                </c:pt>
                <c:pt idx="2846">
                  <c:v>8.2638570673454481E-4</c:v>
                </c:pt>
                <c:pt idx="2847">
                  <c:v>8.1544488822160588E-4</c:v>
                </c:pt>
                <c:pt idx="2848">
                  <c:v>8.1697448665263295E-4</c:v>
                </c:pt>
                <c:pt idx="2849">
                  <c:v>8.3192671248988326E-4</c:v>
                </c:pt>
                <c:pt idx="2850">
                  <c:v>8.43744816393599E-4</c:v>
                </c:pt>
                <c:pt idx="2851">
                  <c:v>8.4212887208834353E-4</c:v>
                </c:pt>
                <c:pt idx="2852">
                  <c:v>8.2903604566397782E-4</c:v>
                </c:pt>
                <c:pt idx="2853">
                  <c:v>8.2893506607772949E-4</c:v>
                </c:pt>
                <c:pt idx="2854">
                  <c:v>8.42834191554509E-4</c:v>
                </c:pt>
                <c:pt idx="2855">
                  <c:v>8.354755896990973E-4</c:v>
                </c:pt>
                <c:pt idx="2856">
                  <c:v>8.4821314217498056E-4</c:v>
                </c:pt>
                <c:pt idx="2857">
                  <c:v>8.4134785141398716E-4</c:v>
                </c:pt>
                <c:pt idx="2858">
                  <c:v>8.5305143861158506E-4</c:v>
                </c:pt>
                <c:pt idx="2859">
                  <c:v>8.4533951359233583E-4</c:v>
                </c:pt>
                <c:pt idx="2860">
                  <c:v>8.4141061368026016E-4</c:v>
                </c:pt>
                <c:pt idx="2861">
                  <c:v>8.3076600158804581E-4</c:v>
                </c:pt>
                <c:pt idx="2862">
                  <c:v>8.1096915900813471E-4</c:v>
                </c:pt>
                <c:pt idx="2863">
                  <c:v>8.25498058680596E-4</c:v>
                </c:pt>
                <c:pt idx="2864">
                  <c:v>8.2089472821356146E-4</c:v>
                </c:pt>
                <c:pt idx="2865">
                  <c:v>8.1662102137514125E-4</c:v>
                </c:pt>
                <c:pt idx="2866">
                  <c:v>8.1969115485147626E-4</c:v>
                </c:pt>
                <c:pt idx="2867">
                  <c:v>8.1862906927132606E-4</c:v>
                </c:pt>
                <c:pt idx="2868">
                  <c:v>8.3342937770169989E-4</c:v>
                </c:pt>
                <c:pt idx="2869">
                  <c:v>8.356776369207175E-4</c:v>
                </c:pt>
                <c:pt idx="2870">
                  <c:v>8.3176692832886978E-4</c:v>
                </c:pt>
                <c:pt idx="2871">
                  <c:v>8.441216308407995E-4</c:v>
                </c:pt>
                <c:pt idx="2872">
                  <c:v>8.4851366759064462E-4</c:v>
                </c:pt>
                <c:pt idx="2873">
                  <c:v>8.6990888783766707E-4</c:v>
                </c:pt>
                <c:pt idx="2874">
                  <c:v>8.8846508552009595E-4</c:v>
                </c:pt>
                <c:pt idx="2875">
                  <c:v>8.8917618534822829E-4</c:v>
                </c:pt>
                <c:pt idx="2876">
                  <c:v>9.104470782181906E-4</c:v>
                </c:pt>
                <c:pt idx="2877">
                  <c:v>8.9067849903678997E-4</c:v>
                </c:pt>
                <c:pt idx="2878">
                  <c:v>8.6630379325902673E-4</c:v>
                </c:pt>
                <c:pt idx="2879">
                  <c:v>8.8176758924141119E-4</c:v>
                </c:pt>
                <c:pt idx="2880">
                  <c:v>8.6933769505725955E-4</c:v>
                </c:pt>
                <c:pt idx="2881">
                  <c:v>8.7107465336733192E-4</c:v>
                </c:pt>
                <c:pt idx="2882">
                  <c:v>8.4307835431451927E-4</c:v>
                </c:pt>
                <c:pt idx="2883">
                  <c:v>8.4130787658498463E-4</c:v>
                </c:pt>
                <c:pt idx="2884">
                  <c:v>8.4303044296518692E-4</c:v>
                </c:pt>
                <c:pt idx="2885">
                  <c:v>8.4357596060247175E-4</c:v>
                </c:pt>
                <c:pt idx="2886">
                  <c:v>8.2901994437678539E-4</c:v>
                </c:pt>
                <c:pt idx="2887">
                  <c:v>8.435964672914853E-4</c:v>
                </c:pt>
                <c:pt idx="2888">
                  <c:v>8.3911199737851661E-4</c:v>
                </c:pt>
                <c:pt idx="2889">
                  <c:v>8.3655492333778447E-4</c:v>
                </c:pt>
                <c:pt idx="2890">
                  <c:v>8.2804250165646742E-4</c:v>
                </c:pt>
                <c:pt idx="2891">
                  <c:v>8.3253768388535931E-4</c:v>
                </c:pt>
                <c:pt idx="2892">
                  <c:v>8.1578535727522272E-4</c:v>
                </c:pt>
                <c:pt idx="2893">
                  <c:v>8.0356163551376092E-4</c:v>
                </c:pt>
                <c:pt idx="2894">
                  <c:v>7.8929855867992949E-4</c:v>
                </c:pt>
                <c:pt idx="2895">
                  <c:v>7.8185087442528278E-4</c:v>
                </c:pt>
                <c:pt idx="2896">
                  <c:v>7.5767400389037398E-4</c:v>
                </c:pt>
                <c:pt idx="2897">
                  <c:v>7.5193381293270356E-4</c:v>
                </c:pt>
                <c:pt idx="2898">
                  <c:v>7.4387075239634726E-4</c:v>
                </c:pt>
                <c:pt idx="2899">
                  <c:v>7.4073720718392799E-4</c:v>
                </c:pt>
                <c:pt idx="2900">
                  <c:v>7.5043396447194155E-4</c:v>
                </c:pt>
                <c:pt idx="2901">
                  <c:v>7.3539777377384929E-4</c:v>
                </c:pt>
                <c:pt idx="2902">
                  <c:v>7.262671409082877E-4</c:v>
                </c:pt>
                <c:pt idx="2903">
                  <c:v>7.0875448514140515E-4</c:v>
                </c:pt>
                <c:pt idx="2904">
                  <c:v>7.1287537770703402E-4</c:v>
                </c:pt>
                <c:pt idx="2905">
                  <c:v>7.1062916257336184E-4</c:v>
                </c:pt>
                <c:pt idx="2906">
                  <c:v>6.9651782897328651E-4</c:v>
                </c:pt>
                <c:pt idx="2907">
                  <c:v>6.6735832362763148E-4</c:v>
                </c:pt>
                <c:pt idx="2908">
                  <c:v>6.6430478571377627E-4</c:v>
                </c:pt>
                <c:pt idx="2909">
                  <c:v>6.8841297251553968E-4</c:v>
                </c:pt>
                <c:pt idx="2910">
                  <c:v>6.7991507095555015E-4</c:v>
                </c:pt>
                <c:pt idx="2911">
                  <c:v>6.7463925952360171E-4</c:v>
                </c:pt>
                <c:pt idx="2912">
                  <c:v>8.2737452924819266E-4</c:v>
                </c:pt>
                <c:pt idx="2913">
                  <c:v>8.2912354883002415E-4</c:v>
                </c:pt>
                <c:pt idx="2914">
                  <c:v>7.9242187729677838E-4</c:v>
                </c:pt>
                <c:pt idx="2915">
                  <c:v>7.9614754478396499E-4</c:v>
                </c:pt>
                <c:pt idx="2916">
                  <c:v>7.6871590693361469E-4</c:v>
                </c:pt>
                <c:pt idx="2917">
                  <c:v>7.6133120976185076E-4</c:v>
                </c:pt>
                <c:pt idx="2918">
                  <c:v>7.6304868936971637E-4</c:v>
                </c:pt>
                <c:pt idx="2919">
                  <c:v>7.4990332619950806E-4</c:v>
                </c:pt>
                <c:pt idx="2920">
                  <c:v>7.4179205880597898E-4</c:v>
                </c:pt>
                <c:pt idx="2921">
                  <c:v>7.1231643486791008E-4</c:v>
                </c:pt>
                <c:pt idx="2922">
                  <c:v>7.0930878001296271E-4</c:v>
                </c:pt>
                <c:pt idx="2923">
                  <c:v>7.176036212899195E-4</c:v>
                </c:pt>
                <c:pt idx="2924">
                  <c:v>7.2953148030951986E-4</c:v>
                </c:pt>
                <c:pt idx="2925">
                  <c:v>7.3802788143018105E-4</c:v>
                </c:pt>
                <c:pt idx="2926">
                  <c:v>7.2457488206012499E-4</c:v>
                </c:pt>
                <c:pt idx="2927">
                  <c:v>7.2652479882617804E-4</c:v>
                </c:pt>
                <c:pt idx="2928">
                  <c:v>7.1820629349872434E-4</c:v>
                </c:pt>
                <c:pt idx="2929">
                  <c:v>7.1561735897951451E-4</c:v>
                </c:pt>
                <c:pt idx="2930">
                  <c:v>7.1819686287599716E-4</c:v>
                </c:pt>
                <c:pt idx="2931">
                  <c:v>7.1445844807160874E-4</c:v>
                </c:pt>
                <c:pt idx="2932">
                  <c:v>7.1742126714013921E-4</c:v>
                </c:pt>
                <c:pt idx="2933">
                  <c:v>7.1770757624323167E-4</c:v>
                </c:pt>
                <c:pt idx="2934">
                  <c:v>7.159798005147433E-4</c:v>
                </c:pt>
                <c:pt idx="2935">
                  <c:v>7.1302372136483605E-4</c:v>
                </c:pt>
                <c:pt idx="2936">
                  <c:v>7.1137108069119215E-4</c:v>
                </c:pt>
                <c:pt idx="2937">
                  <c:v>7.1555700722303328E-4</c:v>
                </c:pt>
                <c:pt idx="2938">
                  <c:v>7.2017009513647423E-4</c:v>
                </c:pt>
                <c:pt idx="2939">
                  <c:v>7.1530395873287134E-4</c:v>
                </c:pt>
                <c:pt idx="2940">
                  <c:v>6.9409087731608921E-4</c:v>
                </c:pt>
                <c:pt idx="2941">
                  <c:v>6.9612061756862964E-4</c:v>
                </c:pt>
                <c:pt idx="2942">
                  <c:v>7.1423815770277344E-4</c:v>
                </c:pt>
                <c:pt idx="2943">
                  <c:v>7.2749340097222337E-4</c:v>
                </c:pt>
                <c:pt idx="2944">
                  <c:v>7.2666325125592124E-4</c:v>
                </c:pt>
                <c:pt idx="2945">
                  <c:v>7.095116403725843E-4</c:v>
                </c:pt>
                <c:pt idx="2946">
                  <c:v>7.13736026416667E-4</c:v>
                </c:pt>
                <c:pt idx="2947">
                  <c:v>7.0426547197710576E-4</c:v>
                </c:pt>
                <c:pt idx="2948">
                  <c:v>6.9851734159365186E-4</c:v>
                </c:pt>
                <c:pt idx="2949">
                  <c:v>6.8870706873314091E-4</c:v>
                </c:pt>
                <c:pt idx="2950">
                  <c:v>6.9831276087350957E-4</c:v>
                </c:pt>
                <c:pt idx="2951">
                  <c:v>7.1527748407840264E-4</c:v>
                </c:pt>
                <c:pt idx="2952">
                  <c:v>7.1584277679126451E-4</c:v>
                </c:pt>
                <c:pt idx="2953">
                  <c:v>7.1385637797383161E-4</c:v>
                </c:pt>
                <c:pt idx="2954">
                  <c:v>7.192210652693376E-4</c:v>
                </c:pt>
                <c:pt idx="2955">
                  <c:v>6.978871418925614E-4</c:v>
                </c:pt>
                <c:pt idx="2956">
                  <c:v>7.0196414006984398E-4</c:v>
                </c:pt>
                <c:pt idx="2957">
                  <c:v>6.9780686538667425E-4</c:v>
                </c:pt>
                <c:pt idx="2958">
                  <c:v>6.9398189134872723E-4</c:v>
                </c:pt>
                <c:pt idx="2959">
                  <c:v>6.887002141331422E-4</c:v>
                </c:pt>
                <c:pt idx="2960">
                  <c:v>6.8586020608663034E-4</c:v>
                </c:pt>
                <c:pt idx="2961">
                  <c:v>6.7867790812625728E-4</c:v>
                </c:pt>
                <c:pt idx="2962">
                  <c:v>6.7401504559083669E-4</c:v>
                </c:pt>
                <c:pt idx="2963">
                  <c:v>6.7159600469834935E-4</c:v>
                </c:pt>
                <c:pt idx="2964">
                  <c:v>6.7247610468434971E-4</c:v>
                </c:pt>
                <c:pt idx="2965">
                  <c:v>6.6165561843312126E-4</c:v>
                </c:pt>
                <c:pt idx="2966">
                  <c:v>6.5583887947084918E-4</c:v>
                </c:pt>
                <c:pt idx="2967">
                  <c:v>6.4654410177977795E-4</c:v>
                </c:pt>
                <c:pt idx="2968">
                  <c:v>6.2984769724394596E-4</c:v>
                </c:pt>
                <c:pt idx="2969">
                  <c:v>6.2939689570939983E-4</c:v>
                </c:pt>
                <c:pt idx="2970">
                  <c:v>6.1301287588855224E-4</c:v>
                </c:pt>
                <c:pt idx="2971">
                  <c:v>6.1616119353136156E-4</c:v>
                </c:pt>
                <c:pt idx="2972">
                  <c:v>6.1682999067569355E-4</c:v>
                </c:pt>
                <c:pt idx="2973">
                  <c:v>5.9261119386855299E-4</c:v>
                </c:pt>
                <c:pt idx="2974">
                  <c:v>5.820120659996153E-4</c:v>
                </c:pt>
                <c:pt idx="2975">
                  <c:v>5.7724403822212444E-4</c:v>
                </c:pt>
                <c:pt idx="2976">
                  <c:v>5.894618125550366E-4</c:v>
                </c:pt>
                <c:pt idx="2977">
                  <c:v>5.654727946791116E-4</c:v>
                </c:pt>
                <c:pt idx="2978">
                  <c:v>5.5843155521118071E-4</c:v>
                </c:pt>
                <c:pt idx="2979">
                  <c:v>5.6565160039423468E-4</c:v>
                </c:pt>
                <c:pt idx="2980">
                  <c:v>5.5973587491586763E-4</c:v>
                </c:pt>
                <c:pt idx="2981">
                  <c:v>5.5798921285821201E-4</c:v>
                </c:pt>
                <c:pt idx="2982">
                  <c:v>5.5267977885087305E-4</c:v>
                </c:pt>
                <c:pt idx="2983">
                  <c:v>5.4106038769341502E-4</c:v>
                </c:pt>
                <c:pt idx="2984">
                  <c:v>5.4070484121959694E-4</c:v>
                </c:pt>
                <c:pt idx="2985">
                  <c:v>5.2895215759352077E-4</c:v>
                </c:pt>
                <c:pt idx="2986">
                  <c:v>5.1741575003871887E-4</c:v>
                </c:pt>
                <c:pt idx="2987">
                  <c:v>4.9308790758972876E-4</c:v>
                </c:pt>
                <c:pt idx="2988">
                  <c:v>5.0210427641816935E-4</c:v>
                </c:pt>
                <c:pt idx="2989">
                  <c:v>5.020499902319564E-4</c:v>
                </c:pt>
                <c:pt idx="2990">
                  <c:v>5.1184896011058356E-4</c:v>
                </c:pt>
                <c:pt idx="2991">
                  <c:v>5.0694897631098357E-4</c:v>
                </c:pt>
                <c:pt idx="2992">
                  <c:v>4.7823589104600828E-4</c:v>
                </c:pt>
                <c:pt idx="2993">
                  <c:v>4.6683849674655775E-4</c:v>
                </c:pt>
                <c:pt idx="2994">
                  <c:v>4.6855373478904561E-4</c:v>
                </c:pt>
                <c:pt idx="2995">
                  <c:v>4.6316426987336179E-4</c:v>
                </c:pt>
                <c:pt idx="2996">
                  <c:v>4.3028234380027008E-4</c:v>
                </c:pt>
                <c:pt idx="2997">
                  <c:v>4.2362590565825364E-4</c:v>
                </c:pt>
                <c:pt idx="2998">
                  <c:v>4.3321201926538322E-4</c:v>
                </c:pt>
                <c:pt idx="2999">
                  <c:v>4.4026192321755531E-4</c:v>
                </c:pt>
                <c:pt idx="3000">
                  <c:v>4.330172781115138E-4</c:v>
                </c:pt>
                <c:pt idx="3001">
                  <c:v>4.0649826637806363E-4</c:v>
                </c:pt>
                <c:pt idx="3002">
                  <c:v>3.9791778414954848E-4</c:v>
                </c:pt>
                <c:pt idx="3003">
                  <c:v>4.0026404390669512E-4</c:v>
                </c:pt>
                <c:pt idx="3004">
                  <c:v>3.9730375243962612E-4</c:v>
                </c:pt>
                <c:pt idx="3005">
                  <c:v>3.9423121547765838E-4</c:v>
                </c:pt>
                <c:pt idx="3006">
                  <c:v>3.7691461886968369E-4</c:v>
                </c:pt>
                <c:pt idx="3007">
                  <c:v>3.7627472314105681E-4</c:v>
                </c:pt>
                <c:pt idx="3008">
                  <c:v>3.7953904852550124E-4</c:v>
                </c:pt>
                <c:pt idx="3009">
                  <c:v>3.8667956739768528E-4</c:v>
                </c:pt>
                <c:pt idx="3010">
                  <c:v>3.7195221890828911E-4</c:v>
                </c:pt>
                <c:pt idx="3011">
                  <c:v>3.5807405786458801E-4</c:v>
                </c:pt>
                <c:pt idx="3012">
                  <c:v>3.397864693943653E-4</c:v>
                </c:pt>
                <c:pt idx="3013">
                  <c:v>3.370182900053198E-4</c:v>
                </c:pt>
                <c:pt idx="3014">
                  <c:v>3.2791853032954066E-4</c:v>
                </c:pt>
                <c:pt idx="3015">
                  <c:v>3.2775615226965371E-4</c:v>
                </c:pt>
                <c:pt idx="3016">
                  <c:v>3.0691596402543375E-4</c:v>
                </c:pt>
                <c:pt idx="3017">
                  <c:v>3.0400990793166827E-4</c:v>
                </c:pt>
                <c:pt idx="3018">
                  <c:v>3.0529692432534894E-4</c:v>
                </c:pt>
                <c:pt idx="3019">
                  <c:v>3.0194257099513955E-4</c:v>
                </c:pt>
                <c:pt idx="3020">
                  <c:v>4.0539176892262496E-4</c:v>
                </c:pt>
                <c:pt idx="3021">
                  <c:v>4.0774260709697252E-4</c:v>
                </c:pt>
                <c:pt idx="3022">
                  <c:v>4.0469104614770934E-4</c:v>
                </c:pt>
                <c:pt idx="3023">
                  <c:v>3.8375771363474698E-4</c:v>
                </c:pt>
                <c:pt idx="3024">
                  <c:v>3.935404958219646E-4</c:v>
                </c:pt>
                <c:pt idx="3025">
                  <c:v>3.7097320866252836E-4</c:v>
                </c:pt>
                <c:pt idx="3026">
                  <c:v>3.6905790943242422E-4</c:v>
                </c:pt>
                <c:pt idx="3027">
                  <c:v>3.6797675458166701E-4</c:v>
                </c:pt>
                <c:pt idx="3028">
                  <c:v>3.517524509717429E-4</c:v>
                </c:pt>
                <c:pt idx="3029">
                  <c:v>3.4983649642184034E-4</c:v>
                </c:pt>
                <c:pt idx="3030">
                  <c:v>3.2393636564975736E-4</c:v>
                </c:pt>
                <c:pt idx="3031">
                  <c:v>3.2143769489323404E-4</c:v>
                </c:pt>
                <c:pt idx="3032">
                  <c:v>3.183011430605287E-4</c:v>
                </c:pt>
                <c:pt idx="3033">
                  <c:v>3.2421199919663302E-4</c:v>
                </c:pt>
                <c:pt idx="3034">
                  <c:v>3.1965331953354159E-4</c:v>
                </c:pt>
                <c:pt idx="3035">
                  <c:v>2.985343618651104E-4</c:v>
                </c:pt>
                <c:pt idx="3036">
                  <c:v>2.8626577217605309E-4</c:v>
                </c:pt>
                <c:pt idx="3037">
                  <c:v>2.812746100946395E-4</c:v>
                </c:pt>
                <c:pt idx="3038">
                  <c:v>2.8426357745114927E-4</c:v>
                </c:pt>
                <c:pt idx="3039">
                  <c:v>2.7363696490456668E-4</c:v>
                </c:pt>
                <c:pt idx="3040">
                  <c:v>2.3829304399791695E-4</c:v>
                </c:pt>
                <c:pt idx="3041">
                  <c:v>2.3656611207201195E-4</c:v>
                </c:pt>
                <c:pt idx="3042">
                  <c:v>2.7674313494352454E-4</c:v>
                </c:pt>
                <c:pt idx="3043">
                  <c:v>2.5781221363585516E-4</c:v>
                </c:pt>
                <c:pt idx="3044">
                  <c:v>2.5752970221559757E-4</c:v>
                </c:pt>
                <c:pt idx="3045">
                  <c:v>2.5218447483266182E-4</c:v>
                </c:pt>
                <c:pt idx="3046">
                  <c:v>2.4206565656004209E-4</c:v>
                </c:pt>
                <c:pt idx="3047">
                  <c:v>2.5760380777617442E-4</c:v>
                </c:pt>
                <c:pt idx="3048">
                  <c:v>2.4701160515760989E-4</c:v>
                </c:pt>
                <c:pt idx="3049">
                  <c:v>2.4849877940824605E-4</c:v>
                </c:pt>
                <c:pt idx="3050">
                  <c:v>2.2022111286612578E-4</c:v>
                </c:pt>
                <c:pt idx="3051">
                  <c:v>2.0712758518759422E-4</c:v>
                </c:pt>
                <c:pt idx="3052">
                  <c:v>2.1527241949148568E-4</c:v>
                </c:pt>
                <c:pt idx="3053">
                  <c:v>2.0830654715120467E-4</c:v>
                </c:pt>
                <c:pt idx="3054">
                  <c:v>1.9261473760900927E-4</c:v>
                </c:pt>
                <c:pt idx="3055">
                  <c:v>1.7664205345124806E-4</c:v>
                </c:pt>
                <c:pt idx="3056">
                  <c:v>1.6894933842603876E-4</c:v>
                </c:pt>
                <c:pt idx="3057">
                  <c:v>1.6288642399309161E-4</c:v>
                </c:pt>
                <c:pt idx="3058">
                  <c:v>1.62719919233556E-4</c:v>
                </c:pt>
                <c:pt idx="3059">
                  <c:v>1.3087267813816084E-4</c:v>
                </c:pt>
                <c:pt idx="3060">
                  <c:v>1.0632529669973856E-4</c:v>
                </c:pt>
                <c:pt idx="3061">
                  <c:v>1.0606034483551241E-4</c:v>
                </c:pt>
                <c:pt idx="3062">
                  <c:v>9.5890240577212182E-5</c:v>
                </c:pt>
                <c:pt idx="3063">
                  <c:v>8.689152370555675E-5</c:v>
                </c:pt>
                <c:pt idx="3064">
                  <c:v>7.9944095507045176E-5</c:v>
                </c:pt>
                <c:pt idx="3065">
                  <c:v>5.4409679965283786E-5</c:v>
                </c:pt>
                <c:pt idx="3066">
                  <c:v>4.9390952528094445E-5</c:v>
                </c:pt>
                <c:pt idx="3067">
                  <c:v>4.5825656761699918E-5</c:v>
                </c:pt>
                <c:pt idx="3068">
                  <c:v>4.5486154058194117E-5</c:v>
                </c:pt>
                <c:pt idx="3069">
                  <c:v>3.5013057170685258E-5</c:v>
                </c:pt>
                <c:pt idx="3070">
                  <c:v>2.9812383211424986E-5</c:v>
                </c:pt>
                <c:pt idx="3071">
                  <c:v>2.5546420650890411E-5</c:v>
                </c:pt>
                <c:pt idx="3072">
                  <c:v>2.2748473058609164E-5</c:v>
                </c:pt>
                <c:pt idx="3073">
                  <c:v>1.9550156146852515E-5</c:v>
                </c:pt>
                <c:pt idx="3074">
                  <c:v>6.0138277060417522E-6</c:v>
                </c:pt>
                <c:pt idx="3075">
                  <c:v>1.0287918714491084E-5</c:v>
                </c:pt>
                <c:pt idx="3076">
                  <c:v>5.631538179562412E-6</c:v>
                </c:pt>
                <c:pt idx="3077">
                  <c:v>-7.4805687159118506E-6</c:v>
                </c:pt>
                <c:pt idx="3078">
                  <c:v>-4.5148333663869167E-6</c:v>
                </c:pt>
                <c:pt idx="3079">
                  <c:v>-3.2056156185400475E-5</c:v>
                </c:pt>
                <c:pt idx="3080">
                  <c:v>-1.6537942107208714E-5</c:v>
                </c:pt>
                <c:pt idx="3081">
                  <c:v>-2.2622343769262976E-5</c:v>
                </c:pt>
                <c:pt idx="3082">
                  <c:v>-1.6770023701484504E-5</c:v>
                </c:pt>
                <c:pt idx="3083">
                  <c:v>-3.6145776093565729E-5</c:v>
                </c:pt>
                <c:pt idx="3084">
                  <c:v>-5.9372542715041554E-5</c:v>
                </c:pt>
                <c:pt idx="3085">
                  <c:v>-9.9836525693453027E-5</c:v>
                </c:pt>
                <c:pt idx="3086">
                  <c:v>-9.4704845574722363E-5</c:v>
                </c:pt>
                <c:pt idx="3087">
                  <c:v>-8.6967856009922961E-5</c:v>
                </c:pt>
                <c:pt idx="3088">
                  <c:v>-9.0812443792387398E-5</c:v>
                </c:pt>
                <c:pt idx="3089">
                  <c:v>-1.1461053559980172E-4</c:v>
                </c:pt>
                <c:pt idx="3090">
                  <c:v>-1.2020780626353922E-4</c:v>
                </c:pt>
                <c:pt idx="3091">
                  <c:v>-1.2245988479808734E-4</c:v>
                </c:pt>
                <c:pt idx="3092">
                  <c:v>-1.3414445912995898E-4</c:v>
                </c:pt>
                <c:pt idx="3093">
                  <c:v>-1.5662530015703169E-4</c:v>
                </c:pt>
                <c:pt idx="3094">
                  <c:v>-1.5555343110040809E-4</c:v>
                </c:pt>
                <c:pt idx="3095">
                  <c:v>-1.6444329461673401E-4</c:v>
                </c:pt>
                <c:pt idx="3096">
                  <c:v>-1.6629993234862361E-4</c:v>
                </c:pt>
                <c:pt idx="3097">
                  <c:v>-1.8154914324530758E-4</c:v>
                </c:pt>
                <c:pt idx="3098">
                  <c:v>-1.9311181317072101E-4</c:v>
                </c:pt>
                <c:pt idx="3099">
                  <c:v>-1.9679205546763168E-4</c:v>
                </c:pt>
                <c:pt idx="3100">
                  <c:v>-2.043403268302546E-4</c:v>
                </c:pt>
                <c:pt idx="3101">
                  <c:v>-2.0389028536649256E-4</c:v>
                </c:pt>
                <c:pt idx="3102">
                  <c:v>-1.9975877756395199E-4</c:v>
                </c:pt>
                <c:pt idx="3103">
                  <c:v>-2.1086446372708956E-4</c:v>
                </c:pt>
                <c:pt idx="3104">
                  <c:v>-2.0953468450957136E-4</c:v>
                </c:pt>
                <c:pt idx="3105">
                  <c:v>-2.158988683088614E-4</c:v>
                </c:pt>
                <c:pt idx="3106">
                  <c:v>-2.2129651557578622E-4</c:v>
                </c:pt>
                <c:pt idx="3107">
                  <c:v>-2.2718120888221005E-4</c:v>
                </c:pt>
                <c:pt idx="3108">
                  <c:v>-2.4645582629856388E-4</c:v>
                </c:pt>
                <c:pt idx="3109">
                  <c:v>-2.5626894467567496E-4</c:v>
                </c:pt>
                <c:pt idx="3110">
                  <c:v>1.8569212743035912E-4</c:v>
                </c:pt>
                <c:pt idx="3111">
                  <c:v>-2.5073277357701151E-4</c:v>
                </c:pt>
                <c:pt idx="3112">
                  <c:v>-2.4598264893260779E-4</c:v>
                </c:pt>
                <c:pt idx="3113">
                  <c:v>-2.698147520350247E-4</c:v>
                </c:pt>
                <c:pt idx="3114">
                  <c:v>-2.7593834079897572E-4</c:v>
                </c:pt>
                <c:pt idx="3115">
                  <c:v>-2.7692142479929238E-4</c:v>
                </c:pt>
                <c:pt idx="3116">
                  <c:v>-2.7414216126542268E-4</c:v>
                </c:pt>
                <c:pt idx="3117">
                  <c:v>-2.7311663051932111E-4</c:v>
                </c:pt>
                <c:pt idx="3118">
                  <c:v>-2.7807656589129426E-4</c:v>
                </c:pt>
                <c:pt idx="3119">
                  <c:v>-2.7733802948892716E-4</c:v>
                </c:pt>
                <c:pt idx="3120">
                  <c:v>-2.8357118363442346E-4</c:v>
                </c:pt>
                <c:pt idx="3121">
                  <c:v>-2.9142147062788393E-4</c:v>
                </c:pt>
                <c:pt idx="3122">
                  <c:v>-2.9367457555129484E-4</c:v>
                </c:pt>
                <c:pt idx="3123">
                  <c:v>-3.1545339518801452E-4</c:v>
                </c:pt>
                <c:pt idx="3124">
                  <c:v>-3.1651426471202004E-4</c:v>
                </c:pt>
                <c:pt idx="3125">
                  <c:v>-3.2476183922702795E-4</c:v>
                </c:pt>
                <c:pt idx="3126">
                  <c:v>-3.3103653865651506E-4</c:v>
                </c:pt>
                <c:pt idx="3127">
                  <c:v>-3.3976786294331873E-4</c:v>
                </c:pt>
                <c:pt idx="3128">
                  <c:v>-3.5866858103128507E-4</c:v>
                </c:pt>
                <c:pt idx="3129">
                  <c:v>-3.5659772592355754E-4</c:v>
                </c:pt>
                <c:pt idx="3130">
                  <c:v>-3.583511638334258E-4</c:v>
                </c:pt>
                <c:pt idx="3131">
                  <c:v>-3.605038255906079E-4</c:v>
                </c:pt>
                <c:pt idx="3132">
                  <c:v>-3.3578228324748771E-4</c:v>
                </c:pt>
                <c:pt idx="3133">
                  <c:v>-3.5766419676774852E-4</c:v>
                </c:pt>
                <c:pt idx="3134">
                  <c:v>-3.5696094040083004E-4</c:v>
                </c:pt>
                <c:pt idx="3135">
                  <c:v>-3.5892591637209925E-4</c:v>
                </c:pt>
                <c:pt idx="3136">
                  <c:v>-3.6776218735168342E-4</c:v>
                </c:pt>
                <c:pt idx="3137">
                  <c:v>-3.5995438872571395E-4</c:v>
                </c:pt>
                <c:pt idx="3138">
                  <c:v>-3.6063556082532866E-4</c:v>
                </c:pt>
                <c:pt idx="3139">
                  <c:v>-3.3368148483448046E-4</c:v>
                </c:pt>
                <c:pt idx="3140">
                  <c:v>-3.4129950202044235E-4</c:v>
                </c:pt>
                <c:pt idx="3141">
                  <c:v>-3.5202396251843293E-4</c:v>
                </c:pt>
                <c:pt idx="3142">
                  <c:v>-3.5382300870911987E-4</c:v>
                </c:pt>
                <c:pt idx="3143">
                  <c:v>-3.526675076593877E-4</c:v>
                </c:pt>
                <c:pt idx="3144">
                  <c:v>-3.5501215226285687E-4</c:v>
                </c:pt>
                <c:pt idx="3145">
                  <c:v>-3.5794085468354719E-4</c:v>
                </c:pt>
                <c:pt idx="3146">
                  <c:v>-3.6744383177145234E-4</c:v>
                </c:pt>
                <c:pt idx="3147">
                  <c:v>-3.8599668222882855E-4</c:v>
                </c:pt>
                <c:pt idx="3148">
                  <c:v>-3.7776689315305312E-4</c:v>
                </c:pt>
                <c:pt idx="3149">
                  <c:v>-3.6463229692484944E-4</c:v>
                </c:pt>
                <c:pt idx="3150">
                  <c:v>-3.6971599282198397E-4</c:v>
                </c:pt>
                <c:pt idx="3151">
                  <c:v>-3.7668355102526974E-4</c:v>
                </c:pt>
                <c:pt idx="3152">
                  <c:v>-4.0896535661127942E-4</c:v>
                </c:pt>
                <c:pt idx="3153">
                  <c:v>-4.1058192112919389E-4</c:v>
                </c:pt>
                <c:pt idx="3154">
                  <c:v>-4.2494209124532833E-4</c:v>
                </c:pt>
                <c:pt idx="3155">
                  <c:v>-4.3151349491332702E-4</c:v>
                </c:pt>
                <c:pt idx="3156">
                  <c:v>-4.4021952046102708E-4</c:v>
                </c:pt>
                <c:pt idx="3157">
                  <c:v>-4.6504368499267201E-4</c:v>
                </c:pt>
                <c:pt idx="3158">
                  <c:v>-4.777787804709499E-4</c:v>
                </c:pt>
                <c:pt idx="3159">
                  <c:v>-4.8515907560509053E-4</c:v>
                </c:pt>
                <c:pt idx="3160">
                  <c:v>-4.8548556748906346E-4</c:v>
                </c:pt>
                <c:pt idx="3161">
                  <c:v>-4.7747412472565198E-4</c:v>
                </c:pt>
                <c:pt idx="3162">
                  <c:v>-4.9851920554733198E-4</c:v>
                </c:pt>
                <c:pt idx="3163">
                  <c:v>-5.0767223793923844E-4</c:v>
                </c:pt>
                <c:pt idx="3164">
                  <c:v>-5.0852549174518202E-4</c:v>
                </c:pt>
                <c:pt idx="3165">
                  <c:v>-5.1591070436662889E-4</c:v>
                </c:pt>
                <c:pt idx="3166">
                  <c:v>-4.8229352500550604E-4</c:v>
                </c:pt>
                <c:pt idx="3167">
                  <c:v>-4.9359011812666331E-4</c:v>
                </c:pt>
                <c:pt idx="3168">
                  <c:v>-5.0437918990720032E-4</c:v>
                </c:pt>
                <c:pt idx="3169">
                  <c:v>-5.1382984285897049E-4</c:v>
                </c:pt>
                <c:pt idx="3170">
                  <c:v>-5.2713829993844552E-4</c:v>
                </c:pt>
                <c:pt idx="3171">
                  <c:v>-5.3441734783521433E-4</c:v>
                </c:pt>
                <c:pt idx="3172">
                  <c:v>-5.613406244227015E-4</c:v>
                </c:pt>
                <c:pt idx="3173">
                  <c:v>-5.6741932576720444E-4</c:v>
                </c:pt>
                <c:pt idx="3174">
                  <c:v>-5.7443325734551909E-4</c:v>
                </c:pt>
                <c:pt idx="3175">
                  <c:v>-5.9038576931491615E-4</c:v>
                </c:pt>
                <c:pt idx="3176">
                  <c:v>-5.9082386698361411E-4</c:v>
                </c:pt>
                <c:pt idx="3177">
                  <c:v>-5.6164426707228099E-4</c:v>
                </c:pt>
                <c:pt idx="3178">
                  <c:v>-5.0543149950332822E-4</c:v>
                </c:pt>
                <c:pt idx="3179">
                  <c:v>-4.7628446808933855E-4</c:v>
                </c:pt>
                <c:pt idx="3180">
                  <c:v>-4.5545556702852874E-4</c:v>
                </c:pt>
                <c:pt idx="3181">
                  <c:v>-4.7251406558668219E-4</c:v>
                </c:pt>
                <c:pt idx="3182">
                  <c:v>-4.9722519411110611E-4</c:v>
                </c:pt>
                <c:pt idx="3183">
                  <c:v>-5.0512492255572194E-4</c:v>
                </c:pt>
                <c:pt idx="3184">
                  <c:v>-4.9938317838449375E-4</c:v>
                </c:pt>
                <c:pt idx="3185">
                  <c:v>-5.0287099633228305E-4</c:v>
                </c:pt>
                <c:pt idx="3186">
                  <c:v>-5.0108889014344182E-4</c:v>
                </c:pt>
                <c:pt idx="3187">
                  <c:v>-4.9405545398029105E-4</c:v>
                </c:pt>
                <c:pt idx="3188">
                  <c:v>-4.9915638064812473E-4</c:v>
                </c:pt>
                <c:pt idx="3189">
                  <c:v>-5.0479777257161906E-4</c:v>
                </c:pt>
                <c:pt idx="3190">
                  <c:v>-5.0725768175596819E-4</c:v>
                </c:pt>
                <c:pt idx="3191">
                  <c:v>-5.1755432312150518E-4</c:v>
                </c:pt>
                <c:pt idx="3192">
                  <c:v>-5.1252183946570717E-4</c:v>
                </c:pt>
                <c:pt idx="3193">
                  <c:v>-5.1104074899421814E-4</c:v>
                </c:pt>
                <c:pt idx="3194">
                  <c:v>-5.1186544234560483E-4</c:v>
                </c:pt>
                <c:pt idx="3195">
                  <c:v>-5.2148355208492259E-4</c:v>
                </c:pt>
                <c:pt idx="3196">
                  <c:v>-5.3120148927443545E-4</c:v>
                </c:pt>
                <c:pt idx="3197">
                  <c:v>-5.3378011253479851E-4</c:v>
                </c:pt>
                <c:pt idx="3198">
                  <c:v>-5.3252383091872968E-4</c:v>
                </c:pt>
                <c:pt idx="3199">
                  <c:v>-5.3515834377981797E-4</c:v>
                </c:pt>
                <c:pt idx="3200">
                  <c:v>-5.2806338235700245E-4</c:v>
                </c:pt>
                <c:pt idx="3201">
                  <c:v>-5.4211828909167536E-4</c:v>
                </c:pt>
                <c:pt idx="3202">
                  <c:v>-5.4206776919618616E-4</c:v>
                </c:pt>
                <c:pt idx="3203">
                  <c:v>-5.3855967462723697E-4</c:v>
                </c:pt>
                <c:pt idx="3204">
                  <c:v>-4.6173944925875787E-4</c:v>
                </c:pt>
                <c:pt idx="3205">
                  <c:v>-5.4039228910462977E-4</c:v>
                </c:pt>
                <c:pt idx="3206">
                  <c:v>-5.4021343020926871E-4</c:v>
                </c:pt>
                <c:pt idx="3207">
                  <c:v>-5.4603809383546587E-4</c:v>
                </c:pt>
                <c:pt idx="3208">
                  <c:v>-5.490926593664236E-4</c:v>
                </c:pt>
                <c:pt idx="3209">
                  <c:v>-5.6043727221655182E-4</c:v>
                </c:pt>
                <c:pt idx="3210">
                  <c:v>-5.6809537979607416E-4</c:v>
                </c:pt>
                <c:pt idx="3211">
                  <c:v>-5.94997183788748E-4</c:v>
                </c:pt>
                <c:pt idx="3212">
                  <c:v>-6.0139533798675426E-4</c:v>
                </c:pt>
                <c:pt idx="3213">
                  <c:v>-5.9886872998349272E-4</c:v>
                </c:pt>
                <c:pt idx="3214">
                  <c:v>-5.9367836428869669E-4</c:v>
                </c:pt>
                <c:pt idx="3215">
                  <c:v>-6.0934362662434793E-4</c:v>
                </c:pt>
                <c:pt idx="3216">
                  <c:v>-6.1326221527113756E-4</c:v>
                </c:pt>
                <c:pt idx="3217">
                  <c:v>-5.9483136928317748E-4</c:v>
                </c:pt>
                <c:pt idx="3218">
                  <c:v>-5.9234025263632528E-4</c:v>
                </c:pt>
                <c:pt idx="3219">
                  <c:v>-5.9455988555368045E-4</c:v>
                </c:pt>
                <c:pt idx="3220">
                  <c:v>-5.9929057715357725E-4</c:v>
                </c:pt>
                <c:pt idx="3221">
                  <c:v>-5.9112079055168021E-4</c:v>
                </c:pt>
                <c:pt idx="3222">
                  <c:v>-5.9832673221893451E-4</c:v>
                </c:pt>
                <c:pt idx="3223">
                  <c:v>-5.9510651899830069E-4</c:v>
                </c:pt>
                <c:pt idx="3224">
                  <c:v>-6.1094858220456238E-4</c:v>
                </c:pt>
                <c:pt idx="3225">
                  <c:v>-6.3133608749221803E-4</c:v>
                </c:pt>
                <c:pt idx="3226">
                  <c:v>-6.3041985728029548E-4</c:v>
                </c:pt>
                <c:pt idx="3227">
                  <c:v>-6.2057198903142652E-4</c:v>
                </c:pt>
                <c:pt idx="3228">
                  <c:v>-6.3101340089033453E-4</c:v>
                </c:pt>
                <c:pt idx="3229">
                  <c:v>-6.2310324454328825E-4</c:v>
                </c:pt>
                <c:pt idx="3230">
                  <c:v>-6.2237642311180341E-4</c:v>
                </c:pt>
                <c:pt idx="3231">
                  <c:v>-6.1086980081381803E-4</c:v>
                </c:pt>
                <c:pt idx="3232">
                  <c:v>-6.0615039311162633E-4</c:v>
                </c:pt>
                <c:pt idx="3233">
                  <c:v>-6.2771354175261695E-4</c:v>
                </c:pt>
                <c:pt idx="3234">
                  <c:v>-6.1188346179774644E-4</c:v>
                </c:pt>
                <c:pt idx="3235">
                  <c:v>-6.1520994214359082E-4</c:v>
                </c:pt>
                <c:pt idx="3236">
                  <c:v>-6.2328368412389867E-4</c:v>
                </c:pt>
                <c:pt idx="3237">
                  <c:v>-6.2894432860549632E-4</c:v>
                </c:pt>
                <c:pt idx="3238">
                  <c:v>-6.4903687497686047E-4</c:v>
                </c:pt>
                <c:pt idx="3239">
                  <c:v>-6.6601344207073421E-4</c:v>
                </c:pt>
                <c:pt idx="3240">
                  <c:v>-6.6046235137129372E-4</c:v>
                </c:pt>
                <c:pt idx="3241">
                  <c:v>-6.4689137590101531E-4</c:v>
                </c:pt>
                <c:pt idx="3242">
                  <c:v>-6.6339772143586551E-4</c:v>
                </c:pt>
                <c:pt idx="3243">
                  <c:v>-6.8067462202980877E-4</c:v>
                </c:pt>
                <c:pt idx="3244">
                  <c:v>-6.8408907477668368E-4</c:v>
                </c:pt>
                <c:pt idx="3245">
                  <c:v>-7.0257652913074953E-4</c:v>
                </c:pt>
                <c:pt idx="3246">
                  <c:v>-7.1942482858322609E-4</c:v>
                </c:pt>
                <c:pt idx="3247">
                  <c:v>-7.2774456374757879E-4</c:v>
                </c:pt>
                <c:pt idx="3248">
                  <c:v>-7.4944734393556089E-4</c:v>
                </c:pt>
                <c:pt idx="3249">
                  <c:v>-7.4984510266473681E-4</c:v>
                </c:pt>
                <c:pt idx="3250">
                  <c:v>-7.4500358209150797E-4</c:v>
                </c:pt>
                <c:pt idx="3251">
                  <c:v>-7.4883370657741199E-4</c:v>
                </c:pt>
                <c:pt idx="3252">
                  <c:v>-7.5324276397281675E-4</c:v>
                </c:pt>
                <c:pt idx="3253">
                  <c:v>-7.6499629716086925E-4</c:v>
                </c:pt>
                <c:pt idx="3254">
                  <c:v>-7.6995142110292125E-4</c:v>
                </c:pt>
                <c:pt idx="3255">
                  <c:v>-7.7730754553562154E-4</c:v>
                </c:pt>
                <c:pt idx="3256">
                  <c:v>-7.8931809536464392E-4</c:v>
                </c:pt>
                <c:pt idx="3257">
                  <c:v>-8.0927018992649202E-4</c:v>
                </c:pt>
                <c:pt idx="3258">
                  <c:v>-8.151036466986783E-4</c:v>
                </c:pt>
                <c:pt idx="3259">
                  <c:v>-8.2388320524573455E-4</c:v>
                </c:pt>
                <c:pt idx="3260">
                  <c:v>-8.3281371986154706E-4</c:v>
                </c:pt>
                <c:pt idx="3261">
                  <c:v>-8.3340555144817419E-4</c:v>
                </c:pt>
                <c:pt idx="3262">
                  <c:v>-8.3770611955624741E-4</c:v>
                </c:pt>
                <c:pt idx="3263">
                  <c:v>-8.3844351592188282E-4</c:v>
                </c:pt>
                <c:pt idx="3264">
                  <c:v>-8.4544750111281708E-4</c:v>
                </c:pt>
                <c:pt idx="3265">
                  <c:v>-8.5204754411083439E-4</c:v>
                </c:pt>
                <c:pt idx="3266">
                  <c:v>-8.5047737869914375E-4</c:v>
                </c:pt>
                <c:pt idx="3267">
                  <c:v>-8.6474596096053347E-4</c:v>
                </c:pt>
                <c:pt idx="3268">
                  <c:v>-8.7107789967733051E-4</c:v>
                </c:pt>
                <c:pt idx="3269">
                  <c:v>-8.8360535227849368E-4</c:v>
                </c:pt>
                <c:pt idx="3270">
                  <c:v>-8.8901526764340044E-4</c:v>
                </c:pt>
                <c:pt idx="3271">
                  <c:v>-9.0013956706913589E-4</c:v>
                </c:pt>
                <c:pt idx="3272">
                  <c:v>-9.1924541447030439E-4</c:v>
                </c:pt>
                <c:pt idx="3273">
                  <c:v>-9.3400003995602887E-4</c:v>
                </c:pt>
                <c:pt idx="3274">
                  <c:v>-9.4260857535755083E-4</c:v>
                </c:pt>
                <c:pt idx="3275">
                  <c:v>-9.419868005369203E-4</c:v>
                </c:pt>
                <c:pt idx="3276">
                  <c:v>-9.410475422867437E-4</c:v>
                </c:pt>
                <c:pt idx="3277">
                  <c:v>-9.3894813429595825E-4</c:v>
                </c:pt>
                <c:pt idx="3278">
                  <c:v>-9.2737313232982288E-4</c:v>
                </c:pt>
                <c:pt idx="3279">
                  <c:v>-9.1632541966935044E-4</c:v>
                </c:pt>
                <c:pt idx="3280">
                  <c:v>-8.9913836597377284E-4</c:v>
                </c:pt>
                <c:pt idx="3281">
                  <c:v>-9.0296168209025307E-4</c:v>
                </c:pt>
                <c:pt idx="3282">
                  <c:v>-9.2854477402015689E-4</c:v>
                </c:pt>
                <c:pt idx="3283">
                  <c:v>-9.4493162640052475E-4</c:v>
                </c:pt>
                <c:pt idx="3284">
                  <c:v>-9.3822119331898879E-4</c:v>
                </c:pt>
                <c:pt idx="3285">
                  <c:v>-9.418735269334233E-4</c:v>
                </c:pt>
                <c:pt idx="3286">
                  <c:v>-9.2772699554888316E-4</c:v>
                </c:pt>
                <c:pt idx="3287">
                  <c:v>-9.2900364681147707E-4</c:v>
                </c:pt>
                <c:pt idx="3288">
                  <c:v>-9.3345349346973805E-4</c:v>
                </c:pt>
                <c:pt idx="3289">
                  <c:v>-9.3463022329631773E-4</c:v>
                </c:pt>
                <c:pt idx="3290">
                  <c:v>-9.3640068359357453E-4</c:v>
                </c:pt>
                <c:pt idx="3291">
                  <c:v>-9.4054589533043575E-4</c:v>
                </c:pt>
                <c:pt idx="3292">
                  <c:v>-9.1780373517869052E-4</c:v>
                </c:pt>
                <c:pt idx="3293">
                  <c:v>-9.1879021438867614E-4</c:v>
                </c:pt>
                <c:pt idx="3294">
                  <c:v>-9.2018579303609904E-4</c:v>
                </c:pt>
                <c:pt idx="3295">
                  <c:v>-9.3140938225788616E-4</c:v>
                </c:pt>
                <c:pt idx="3296">
                  <c:v>-9.1020096151395169E-4</c:v>
                </c:pt>
                <c:pt idx="3297">
                  <c:v>-9.099719391907346E-4</c:v>
                </c:pt>
                <c:pt idx="3298">
                  <c:v>-9.1339180470972892E-4</c:v>
                </c:pt>
                <c:pt idx="3299">
                  <c:v>-9.2473516243440912E-4</c:v>
                </c:pt>
                <c:pt idx="3300">
                  <c:v>-9.4112094492104781E-4</c:v>
                </c:pt>
                <c:pt idx="3301">
                  <c:v>-9.4505452570414761E-4</c:v>
                </c:pt>
                <c:pt idx="3302">
                  <c:v>-9.4479346134057618E-4</c:v>
                </c:pt>
                <c:pt idx="3303">
                  <c:v>-9.4620274703249851E-4</c:v>
                </c:pt>
                <c:pt idx="3304">
                  <c:v>-9.4666870199877629E-4</c:v>
                </c:pt>
                <c:pt idx="3305">
                  <c:v>-9.4855819344941139E-4</c:v>
                </c:pt>
                <c:pt idx="3306">
                  <c:v>-9.3762670240415957E-4</c:v>
                </c:pt>
                <c:pt idx="3307">
                  <c:v>-9.3522496323761306E-4</c:v>
                </c:pt>
                <c:pt idx="3308">
                  <c:v>-9.6235986215142955E-4</c:v>
                </c:pt>
                <c:pt idx="3309">
                  <c:v>-9.6229177941387078E-4</c:v>
                </c:pt>
                <c:pt idx="3310">
                  <c:v>-9.3090079302216022E-4</c:v>
                </c:pt>
                <c:pt idx="3311">
                  <c:v>-9.2284364496375559E-4</c:v>
                </c:pt>
                <c:pt idx="3312">
                  <c:v>-9.3277349849629765E-4</c:v>
                </c:pt>
                <c:pt idx="3313">
                  <c:v>-9.4208896563019451E-4</c:v>
                </c:pt>
                <c:pt idx="3314">
                  <c:v>-9.4317635868201855E-4</c:v>
                </c:pt>
                <c:pt idx="3315">
                  <c:v>-9.3736491499951669E-4</c:v>
                </c:pt>
                <c:pt idx="3316">
                  <c:v>-9.1724692018513299E-4</c:v>
                </c:pt>
                <c:pt idx="3317">
                  <c:v>-9.2081582311309695E-4</c:v>
                </c:pt>
                <c:pt idx="3318">
                  <c:v>-9.1409324216451537E-4</c:v>
                </c:pt>
                <c:pt idx="3319">
                  <c:v>-9.1624357588071526E-4</c:v>
                </c:pt>
                <c:pt idx="3320">
                  <c:v>-9.0189225954873109E-4</c:v>
                </c:pt>
                <c:pt idx="3321">
                  <c:v>-9.0206513239066144E-4</c:v>
                </c:pt>
                <c:pt idx="3322">
                  <c:v>-9.0350364150826312E-4</c:v>
                </c:pt>
                <c:pt idx="3323">
                  <c:v>-8.9596650829470992E-4</c:v>
                </c:pt>
                <c:pt idx="3324">
                  <c:v>-8.9015984303864037E-4</c:v>
                </c:pt>
                <c:pt idx="3325">
                  <c:v>-8.8997949557045875E-4</c:v>
                </c:pt>
                <c:pt idx="3326">
                  <c:v>-9.4010255896914696E-4</c:v>
                </c:pt>
                <c:pt idx="3327">
                  <c:v>-9.3584665391921451E-4</c:v>
                </c:pt>
                <c:pt idx="3328">
                  <c:v>-9.3502739277573355E-4</c:v>
                </c:pt>
                <c:pt idx="3329">
                  <c:v>-9.0797597442937583E-4</c:v>
                </c:pt>
                <c:pt idx="3330">
                  <c:v>-8.9550763096346575E-4</c:v>
                </c:pt>
                <c:pt idx="3331">
                  <c:v>-8.8385785064537536E-4</c:v>
                </c:pt>
                <c:pt idx="3332">
                  <c:v>-8.8016836281334943E-4</c:v>
                </c:pt>
                <c:pt idx="3333">
                  <c:v>-8.790026002188922E-4</c:v>
                </c:pt>
                <c:pt idx="3334">
                  <c:v>-8.8142078185049488E-4</c:v>
                </c:pt>
                <c:pt idx="3335">
                  <c:v>-8.6980305639583477E-4</c:v>
                </c:pt>
                <c:pt idx="3336">
                  <c:v>-8.6794670046264066E-4</c:v>
                </c:pt>
                <c:pt idx="3337">
                  <c:v>-8.6778085105421177E-4</c:v>
                </c:pt>
                <c:pt idx="3338">
                  <c:v>-8.714180945502692E-4</c:v>
                </c:pt>
                <c:pt idx="3339">
                  <c:v>-8.7083027904055754E-4</c:v>
                </c:pt>
                <c:pt idx="3340">
                  <c:v>-8.8075725808822725E-4</c:v>
                </c:pt>
                <c:pt idx="3341">
                  <c:v>-8.865988805256686E-4</c:v>
                </c:pt>
                <c:pt idx="3342">
                  <c:v>-8.8893918580135178E-4</c:v>
                </c:pt>
                <c:pt idx="3343">
                  <c:v>-8.8861216548963284E-4</c:v>
                </c:pt>
                <c:pt idx="3344">
                  <c:v>-8.8786533593787631E-4</c:v>
                </c:pt>
                <c:pt idx="3345">
                  <c:v>-8.8355678267759696E-4</c:v>
                </c:pt>
                <c:pt idx="3346">
                  <c:v>-8.9409404674556381E-4</c:v>
                </c:pt>
                <c:pt idx="3347">
                  <c:v>-8.8982125249892352E-4</c:v>
                </c:pt>
                <c:pt idx="3348">
                  <c:v>-9.2366210492889067E-4</c:v>
                </c:pt>
                <c:pt idx="3349">
                  <c:v>-9.1922428487611896E-4</c:v>
                </c:pt>
                <c:pt idx="3350">
                  <c:v>-9.227036627543761E-4</c:v>
                </c:pt>
                <c:pt idx="3351">
                  <c:v>-9.2168486193611177E-4</c:v>
                </c:pt>
                <c:pt idx="3352">
                  <c:v>-9.2192843374894196E-4</c:v>
                </c:pt>
                <c:pt idx="3353">
                  <c:v>-9.1817565416474345E-4</c:v>
                </c:pt>
                <c:pt idx="3354">
                  <c:v>-9.1294582413292691E-4</c:v>
                </c:pt>
                <c:pt idx="3355">
                  <c:v>-9.2334737751531559E-4</c:v>
                </c:pt>
                <c:pt idx="3356">
                  <c:v>-9.2740950465208805E-4</c:v>
                </c:pt>
                <c:pt idx="3357">
                  <c:v>-9.3780178283864313E-4</c:v>
                </c:pt>
                <c:pt idx="3358">
                  <c:v>-9.3423189803742979E-4</c:v>
                </c:pt>
                <c:pt idx="3359">
                  <c:v>-9.1886248228967293E-4</c:v>
                </c:pt>
                <c:pt idx="3360">
                  <c:v>-9.2056690941122454E-4</c:v>
                </c:pt>
                <c:pt idx="3361">
                  <c:v>-9.7413913654131878E-4</c:v>
                </c:pt>
                <c:pt idx="3362">
                  <c:v>-9.7333970204172005E-4</c:v>
                </c:pt>
                <c:pt idx="3363">
                  <c:v>-9.7476708483146268E-4</c:v>
                </c:pt>
                <c:pt idx="3364">
                  <c:v>-9.679450908067766E-4</c:v>
                </c:pt>
                <c:pt idx="3365">
                  <c:v>-9.5535570817328885E-4</c:v>
                </c:pt>
                <c:pt idx="3366">
                  <c:v>-9.616245266412804E-4</c:v>
                </c:pt>
                <c:pt idx="3367">
                  <c:v>-9.4021972724489533E-4</c:v>
                </c:pt>
                <c:pt idx="3368">
                  <c:v>-9.0549723110178171E-4</c:v>
                </c:pt>
                <c:pt idx="3369">
                  <c:v>-8.9102375714555926E-4</c:v>
                </c:pt>
                <c:pt idx="3370">
                  <c:v>-8.8263265375732036E-4</c:v>
                </c:pt>
                <c:pt idx="3371">
                  <c:v>-8.7301656289062723E-4</c:v>
                </c:pt>
                <c:pt idx="3372">
                  <c:v>-8.5664347701452925E-4</c:v>
                </c:pt>
                <c:pt idx="3373">
                  <c:v>-8.5981144353319827E-4</c:v>
                </c:pt>
                <c:pt idx="3374">
                  <c:v>-8.6877769453852505E-4</c:v>
                </c:pt>
                <c:pt idx="3375">
                  <c:v>-8.5504919271939261E-4</c:v>
                </c:pt>
                <c:pt idx="3376">
                  <c:v>-8.5338374386045857E-4</c:v>
                </c:pt>
                <c:pt idx="3377">
                  <c:v>-8.526294389757938E-4</c:v>
                </c:pt>
                <c:pt idx="3378">
                  <c:v>-8.5970328237761073E-4</c:v>
                </c:pt>
                <c:pt idx="3379">
                  <c:v>-8.6513854522607403E-4</c:v>
                </c:pt>
                <c:pt idx="3380">
                  <c:v>-8.7103553224110453E-4</c:v>
                </c:pt>
                <c:pt idx="3381">
                  <c:v>-8.7420380537583942E-4</c:v>
                </c:pt>
                <c:pt idx="3382">
                  <c:v>-8.7914895421248307E-4</c:v>
                </c:pt>
                <c:pt idx="3383">
                  <c:v>-8.840629395134858E-4</c:v>
                </c:pt>
                <c:pt idx="3384">
                  <c:v>-9.4308365322337551E-4</c:v>
                </c:pt>
                <c:pt idx="3385">
                  <c:v>-9.4943723204299335E-4</c:v>
                </c:pt>
                <c:pt idx="3386">
                  <c:v>-9.5435091185558374E-4</c:v>
                </c:pt>
                <c:pt idx="3387">
                  <c:v>-9.5542707661366855E-4</c:v>
                </c:pt>
                <c:pt idx="3388">
                  <c:v>-9.5164322426088965E-4</c:v>
                </c:pt>
                <c:pt idx="3389">
                  <c:v>-9.5547776709592469E-4</c:v>
                </c:pt>
                <c:pt idx="3390">
                  <c:v>-9.536596561137145E-4</c:v>
                </c:pt>
                <c:pt idx="3391">
                  <c:v>-9.5474223087965715E-4</c:v>
                </c:pt>
                <c:pt idx="3392">
                  <c:v>-9.6234143892814927E-4</c:v>
                </c:pt>
                <c:pt idx="3393">
                  <c:v>-9.6548212668001732E-4</c:v>
                </c:pt>
                <c:pt idx="3394">
                  <c:v>-9.6875554763797833E-4</c:v>
                </c:pt>
                <c:pt idx="3395">
                  <c:v>-9.7232398849322887E-4</c:v>
                </c:pt>
                <c:pt idx="3396">
                  <c:v>-9.7828410254841014E-4</c:v>
                </c:pt>
                <c:pt idx="3397">
                  <c:v>-9.8338414832033205E-4</c:v>
                </c:pt>
                <c:pt idx="3398">
                  <c:v>-9.9086386019253681E-4</c:v>
                </c:pt>
                <c:pt idx="3399">
                  <c:v>-9.9392760987215834E-4</c:v>
                </c:pt>
                <c:pt idx="3400">
                  <c:v>-9.9814538354758842E-4</c:v>
                </c:pt>
                <c:pt idx="3401">
                  <c:v>-9.985353162855759E-4</c:v>
                </c:pt>
                <c:pt idx="3402">
                  <c:v>-9.9866386156610698E-4</c:v>
                </c:pt>
                <c:pt idx="3403">
                  <c:v>-1.0087914172237644E-3</c:v>
                </c:pt>
                <c:pt idx="3404">
                  <c:v>-1.0102015671412667E-3</c:v>
                </c:pt>
                <c:pt idx="3405">
                  <c:v>-1.0102311325247415E-3</c:v>
                </c:pt>
                <c:pt idx="3406">
                  <c:v>-1.0728105805443144E-3</c:v>
                </c:pt>
                <c:pt idx="3407">
                  <c:v>-1.0841391361537944E-3</c:v>
                </c:pt>
                <c:pt idx="3408">
                  <c:v>-1.0922085705075135E-3</c:v>
                </c:pt>
                <c:pt idx="3409">
                  <c:v>-1.0954858531745382E-3</c:v>
                </c:pt>
                <c:pt idx="3410">
                  <c:v>-1.1077838886900393E-3</c:v>
                </c:pt>
                <c:pt idx="3411">
                  <c:v>-1.1200856774162826E-3</c:v>
                </c:pt>
                <c:pt idx="3412">
                  <c:v>-1.1251292798901691E-3</c:v>
                </c:pt>
                <c:pt idx="3413">
                  <c:v>-1.1359658005273277E-3</c:v>
                </c:pt>
                <c:pt idx="3414">
                  <c:v>-1.136287950556758E-3</c:v>
                </c:pt>
                <c:pt idx="3415">
                  <c:v>-1.1364331787618864E-3</c:v>
                </c:pt>
                <c:pt idx="3416">
                  <c:v>-1.133796021959288E-3</c:v>
                </c:pt>
                <c:pt idx="3417">
                  <c:v>-1.1330477695018493E-3</c:v>
                </c:pt>
                <c:pt idx="3418">
                  <c:v>-1.1308412821631197E-3</c:v>
                </c:pt>
                <c:pt idx="3419">
                  <c:v>-1.1311569573292379E-3</c:v>
                </c:pt>
                <c:pt idx="3420">
                  <c:v>-1.1302591426068931E-3</c:v>
                </c:pt>
                <c:pt idx="3421">
                  <c:v>-1.12817942404142E-3</c:v>
                </c:pt>
                <c:pt idx="3422">
                  <c:v>-1.1212819246605443E-3</c:v>
                </c:pt>
                <c:pt idx="3423">
                  <c:v>-1.1198582499708509E-3</c:v>
                </c:pt>
                <c:pt idx="3424">
                  <c:v>-1.1131704338843695E-3</c:v>
                </c:pt>
                <c:pt idx="3425">
                  <c:v>-1.1177420867561905E-3</c:v>
                </c:pt>
                <c:pt idx="3426">
                  <c:v>-1.1193678230925208E-3</c:v>
                </c:pt>
                <c:pt idx="3427">
                  <c:v>-1.118431438687062E-3</c:v>
                </c:pt>
                <c:pt idx="3428">
                  <c:v>-1.1197844938382051E-3</c:v>
                </c:pt>
                <c:pt idx="3429">
                  <c:v>-1.1085149359869595E-3</c:v>
                </c:pt>
                <c:pt idx="3430">
                  <c:v>-1.1053781613482583E-3</c:v>
                </c:pt>
                <c:pt idx="3431">
                  <c:v>-1.0986822878359392E-3</c:v>
                </c:pt>
                <c:pt idx="3432">
                  <c:v>-1.0963088918486408E-3</c:v>
                </c:pt>
                <c:pt idx="3433">
                  <c:v>-1.086253658127756E-3</c:v>
                </c:pt>
                <c:pt idx="3434">
                  <c:v>-1.0850354616259716E-3</c:v>
                </c:pt>
                <c:pt idx="3435">
                  <c:v>-1.0794130090393539E-3</c:v>
                </c:pt>
                <c:pt idx="3436">
                  <c:v>-1.0762280180873773E-3</c:v>
                </c:pt>
                <c:pt idx="3437">
                  <c:v>-1.0774888221838363E-3</c:v>
                </c:pt>
                <c:pt idx="3438">
                  <c:v>-1.1270311561414337E-3</c:v>
                </c:pt>
                <c:pt idx="3439">
                  <c:v>-1.1264365560818002E-3</c:v>
                </c:pt>
                <c:pt idx="3440">
                  <c:v>-1.122689383163622E-3</c:v>
                </c:pt>
                <c:pt idx="3441">
                  <c:v>-1.1141573472789323E-3</c:v>
                </c:pt>
                <c:pt idx="3442">
                  <c:v>-1.108074326436892E-3</c:v>
                </c:pt>
                <c:pt idx="3443">
                  <c:v>-1.0957450791377887E-3</c:v>
                </c:pt>
                <c:pt idx="3444">
                  <c:v>-1.0878281670169132E-3</c:v>
                </c:pt>
                <c:pt idx="3445">
                  <c:v>-1.0832381609582331E-3</c:v>
                </c:pt>
                <c:pt idx="3446">
                  <c:v>-1.079055864957934E-3</c:v>
                </c:pt>
                <c:pt idx="3447">
                  <c:v>-1.0684258138562441E-3</c:v>
                </c:pt>
                <c:pt idx="3448">
                  <c:v>-1.0717566244661247E-3</c:v>
                </c:pt>
                <c:pt idx="3449">
                  <c:v>-1.0707366334680168E-3</c:v>
                </c:pt>
                <c:pt idx="3450">
                  <c:v>-1.0532477486714376E-3</c:v>
                </c:pt>
                <c:pt idx="3451">
                  <c:v>-1.0385029929121936E-3</c:v>
                </c:pt>
                <c:pt idx="3452">
                  <c:v>-1.0393266538549772E-3</c:v>
                </c:pt>
                <c:pt idx="3453">
                  <c:v>-1.0325822841782406E-3</c:v>
                </c:pt>
                <c:pt idx="3454">
                  <c:v>-1.0291820938234109E-3</c:v>
                </c:pt>
                <c:pt idx="3455">
                  <c:v>-1.0271691497446556E-3</c:v>
                </c:pt>
                <c:pt idx="3456">
                  <c:v>-1.0290552094794903E-3</c:v>
                </c:pt>
                <c:pt idx="3457">
                  <c:v>-1.0136391737088912E-3</c:v>
                </c:pt>
                <c:pt idx="3458">
                  <c:v>-1.0115603898259717E-3</c:v>
                </c:pt>
                <c:pt idx="3459">
                  <c:v>-1.0564120837446289E-3</c:v>
                </c:pt>
                <c:pt idx="3460">
                  <c:v>-1.0423731769990674E-3</c:v>
                </c:pt>
                <c:pt idx="3461">
                  <c:v>-1.0128019329325166E-3</c:v>
                </c:pt>
                <c:pt idx="3462">
                  <c:v>-1.0047975746988458E-3</c:v>
                </c:pt>
                <c:pt idx="3463">
                  <c:v>-9.985754048489337E-4</c:v>
                </c:pt>
                <c:pt idx="3464">
                  <c:v>-9.6334759249416813E-4</c:v>
                </c:pt>
                <c:pt idx="3465">
                  <c:v>-9.4745992287226244E-4</c:v>
                </c:pt>
                <c:pt idx="3466">
                  <c:v>-9.1493390480656966E-4</c:v>
                </c:pt>
                <c:pt idx="3467">
                  <c:v>-9.3303531019373054E-4</c:v>
                </c:pt>
                <c:pt idx="3468">
                  <c:v>-9.2692688804751899E-4</c:v>
                </c:pt>
                <c:pt idx="3469">
                  <c:v>-9.0029506119826408E-4</c:v>
                </c:pt>
                <c:pt idx="3470">
                  <c:v>-8.8177611118844812E-4</c:v>
                </c:pt>
                <c:pt idx="3471">
                  <c:v>-8.7971820680798896E-4</c:v>
                </c:pt>
                <c:pt idx="3472">
                  <c:v>-8.8521075618874789E-4</c:v>
                </c:pt>
                <c:pt idx="3473">
                  <c:v>-8.7591390897800991E-4</c:v>
                </c:pt>
                <c:pt idx="3474">
                  <c:v>-8.8591316845643142E-4</c:v>
                </c:pt>
                <c:pt idx="3475">
                  <c:v>-8.7802016637406055E-4</c:v>
                </c:pt>
                <c:pt idx="3476">
                  <c:v>-8.6946023785272608E-4</c:v>
                </c:pt>
                <c:pt idx="3477">
                  <c:v>-8.5977413505988753E-4</c:v>
                </c:pt>
                <c:pt idx="3478">
                  <c:v>-8.3953601597019922E-4</c:v>
                </c:pt>
                <c:pt idx="3479">
                  <c:v>-8.9731979919094318E-4</c:v>
                </c:pt>
                <c:pt idx="3480">
                  <c:v>-8.8851251291444111E-4</c:v>
                </c:pt>
                <c:pt idx="3481">
                  <c:v>-8.8901311008793282E-4</c:v>
                </c:pt>
                <c:pt idx="3482">
                  <c:v>-8.8788015728180625E-4</c:v>
                </c:pt>
                <c:pt idx="3483">
                  <c:v>-8.7626900369563998E-4</c:v>
                </c:pt>
                <c:pt idx="3484">
                  <c:v>-8.9593031412471547E-4</c:v>
                </c:pt>
                <c:pt idx="3485">
                  <c:v>-8.9318703695651092E-4</c:v>
                </c:pt>
                <c:pt idx="3486">
                  <c:v>-8.7038501949809888E-4</c:v>
                </c:pt>
                <c:pt idx="3487">
                  <c:v>-8.6940482545694309E-4</c:v>
                </c:pt>
                <c:pt idx="3488">
                  <c:v>-8.7314322995502014E-4</c:v>
                </c:pt>
                <c:pt idx="3489">
                  <c:v>-8.1315014770111382E-4</c:v>
                </c:pt>
                <c:pt idx="3490">
                  <c:v>-8.8651273783613149E-4</c:v>
                </c:pt>
                <c:pt idx="3491">
                  <c:v>-8.873318703839228E-4</c:v>
                </c:pt>
                <c:pt idx="3492">
                  <c:v>-8.5169860957123866E-4</c:v>
                </c:pt>
                <c:pt idx="3493">
                  <c:v>-8.3807990105133623E-4</c:v>
                </c:pt>
                <c:pt idx="3494">
                  <c:v>-8.3385874750696587E-4</c:v>
                </c:pt>
                <c:pt idx="3495">
                  <c:v>-5.101309196274828E-4</c:v>
                </c:pt>
                <c:pt idx="3496">
                  <c:v>-5.2198708037753949E-4</c:v>
                </c:pt>
                <c:pt idx="3497">
                  <c:v>-5.1722574345425265E-4</c:v>
                </c:pt>
                <c:pt idx="3498">
                  <c:v>-4.9545877869450194E-4</c:v>
                </c:pt>
                <c:pt idx="3499">
                  <c:v>-4.6133825166494447E-4</c:v>
                </c:pt>
                <c:pt idx="3500">
                  <c:v>-4.5231856873806375E-4</c:v>
                </c:pt>
                <c:pt idx="3501">
                  <c:v>-5.0795382768142883E-4</c:v>
                </c:pt>
                <c:pt idx="3502">
                  <c:v>-4.8040082269196205E-4</c:v>
                </c:pt>
                <c:pt idx="3503">
                  <c:v>-4.2896188243735089E-4</c:v>
                </c:pt>
                <c:pt idx="3504">
                  <c:v>-4.4623999129245195E-4</c:v>
                </c:pt>
                <c:pt idx="3505">
                  <c:v>-4.3746563893443113E-4</c:v>
                </c:pt>
                <c:pt idx="3506">
                  <c:v>-4.5483208367169681E-4</c:v>
                </c:pt>
                <c:pt idx="3507">
                  <c:v>-4.3809788078219558E-4</c:v>
                </c:pt>
                <c:pt idx="3508">
                  <c:v>-3.929098690013122E-4</c:v>
                </c:pt>
                <c:pt idx="3509">
                  <c:v>-3.5673929028090523E-4</c:v>
                </c:pt>
                <c:pt idx="3510">
                  <c:v>-3.3879248784585148E-4</c:v>
                </c:pt>
                <c:pt idx="3511">
                  <c:v>-3.1405684483831742E-4</c:v>
                </c:pt>
                <c:pt idx="3512">
                  <c:v>-3.0493547140619803E-4</c:v>
                </c:pt>
                <c:pt idx="3513">
                  <c:v>-3.3765439164490374E-4</c:v>
                </c:pt>
                <c:pt idx="3514">
                  <c:v>-3.2289512079464178E-4</c:v>
                </c:pt>
                <c:pt idx="3515">
                  <c:v>-3.1129599711410272E-4</c:v>
                </c:pt>
                <c:pt idx="3516">
                  <c:v>-2.8650237448590854E-4</c:v>
                </c:pt>
                <c:pt idx="3517">
                  <c:v>-2.8543387291901645E-4</c:v>
                </c:pt>
                <c:pt idx="3518">
                  <c:v>-2.3584253312236569E-4</c:v>
                </c:pt>
                <c:pt idx="3519">
                  <c:v>-2.1577722817411882E-4</c:v>
                </c:pt>
                <c:pt idx="3520">
                  <c:v>-1.9022198455587169E-4</c:v>
                </c:pt>
                <c:pt idx="3521">
                  <c:v>-1.6461506695231165E-4</c:v>
                </c:pt>
                <c:pt idx="3522">
                  <c:v>-1.3200397383772433E-4</c:v>
                </c:pt>
                <c:pt idx="3523">
                  <c:v>-5.5216713981898202E-5</c:v>
                </c:pt>
                <c:pt idx="3524">
                  <c:v>-4.681034315523469E-5</c:v>
                </c:pt>
                <c:pt idx="3525">
                  <c:v>-3.2623536532216946E-5</c:v>
                </c:pt>
                <c:pt idx="3526">
                  <c:v>1.1700153752070008E-5</c:v>
                </c:pt>
                <c:pt idx="3527">
                  <c:v>6.9344458417219812E-5</c:v>
                </c:pt>
                <c:pt idx="3528">
                  <c:v>1.0960244117530493E-4</c:v>
                </c:pt>
                <c:pt idx="3529">
                  <c:v>1.2927086857295045E-4</c:v>
                </c:pt>
                <c:pt idx="3530">
                  <c:v>1.4375718412362737E-4</c:v>
                </c:pt>
                <c:pt idx="3531">
                  <c:v>1.7897560014112912E-4</c:v>
                </c:pt>
                <c:pt idx="3532">
                  <c:v>2.46580401337404E-4</c:v>
                </c:pt>
                <c:pt idx="3533">
                  <c:v>2.7424253323737879E-4</c:v>
                </c:pt>
                <c:pt idx="3534">
                  <c:v>3.4655985896137054E-4</c:v>
                </c:pt>
                <c:pt idx="3535">
                  <c:v>2.8640450816075358E-4</c:v>
                </c:pt>
                <c:pt idx="3536">
                  <c:v>3.1448705864023374E-4</c:v>
                </c:pt>
                <c:pt idx="3537">
                  <c:v>3.9421564483488325E-4</c:v>
                </c:pt>
                <c:pt idx="3538">
                  <c:v>3.8186643410642596E-4</c:v>
                </c:pt>
                <c:pt idx="3539">
                  <c:v>4.0932707926066847E-4</c:v>
                </c:pt>
                <c:pt idx="3540">
                  <c:v>4.2796606216000121E-4</c:v>
                </c:pt>
                <c:pt idx="3541">
                  <c:v>4.5297720510029116E-4</c:v>
                </c:pt>
                <c:pt idx="3542">
                  <c:v>5.1835368740826837E-4</c:v>
                </c:pt>
                <c:pt idx="3543">
                  <c:v>5.3920360866599459E-4</c:v>
                </c:pt>
                <c:pt idx="3544">
                  <c:v>5.5976115727762732E-4</c:v>
                </c:pt>
                <c:pt idx="3545">
                  <c:v>5.6174979119405499E-4</c:v>
                </c:pt>
                <c:pt idx="3546">
                  <c:v>6.0012032947676097E-4</c:v>
                </c:pt>
                <c:pt idx="3547">
                  <c:v>6.8684792191708866E-4</c:v>
                </c:pt>
                <c:pt idx="3548">
                  <c:v>7.1162085661180541E-4</c:v>
                </c:pt>
                <c:pt idx="3549">
                  <c:v>7.126150508822704E-4</c:v>
                </c:pt>
                <c:pt idx="3550">
                  <c:v>7.2898558974499039E-4</c:v>
                </c:pt>
                <c:pt idx="3551">
                  <c:v>7.4484845235911479E-4</c:v>
                </c:pt>
                <c:pt idx="3552">
                  <c:v>7.2241557368024623E-4</c:v>
                </c:pt>
                <c:pt idx="3553">
                  <c:v>7.5220810146658934E-4</c:v>
                </c:pt>
                <c:pt idx="3554">
                  <c:v>7.771770169184844E-4</c:v>
                </c:pt>
                <c:pt idx="3555">
                  <c:v>8.0364036746316536E-4</c:v>
                </c:pt>
                <c:pt idx="3556">
                  <c:v>8.4733844814754988E-4</c:v>
                </c:pt>
                <c:pt idx="3557">
                  <c:v>9.159119013408823E-4</c:v>
                </c:pt>
                <c:pt idx="3558">
                  <c:v>9.2923642398168305E-4</c:v>
                </c:pt>
                <c:pt idx="3559">
                  <c:v>9.7741743026436012E-4</c:v>
                </c:pt>
                <c:pt idx="3560">
                  <c:v>9.9104094247226548E-4</c:v>
                </c:pt>
                <c:pt idx="3561">
                  <c:v>1.0085946867930407E-3</c:v>
                </c:pt>
                <c:pt idx="3562">
                  <c:v>1.0519944369846712E-3</c:v>
                </c:pt>
                <c:pt idx="3563">
                  <c:v>1.0622215981506145E-3</c:v>
                </c:pt>
                <c:pt idx="3564">
                  <c:v>1.0853137314488226E-3</c:v>
                </c:pt>
                <c:pt idx="3565">
                  <c:v>1.1092477106238174E-3</c:v>
                </c:pt>
                <c:pt idx="3566">
                  <c:v>1.1450003171706857E-3</c:v>
                </c:pt>
                <c:pt idx="3567">
                  <c:v>1.2322555487944697E-3</c:v>
                </c:pt>
                <c:pt idx="3568">
                  <c:v>1.2586498531801382E-3</c:v>
                </c:pt>
                <c:pt idx="3569">
                  <c:v>1.2880729973054894E-3</c:v>
                </c:pt>
                <c:pt idx="3570">
                  <c:v>1.3021514724509409E-3</c:v>
                </c:pt>
                <c:pt idx="3571">
                  <c:v>1.3591620804462856E-3</c:v>
                </c:pt>
                <c:pt idx="3572">
                  <c:v>1.3805891655727098E-3</c:v>
                </c:pt>
                <c:pt idx="3573">
                  <c:v>1.3943235950746313E-3</c:v>
                </c:pt>
                <c:pt idx="3574">
                  <c:v>1.3109974313727513E-3</c:v>
                </c:pt>
                <c:pt idx="3575">
                  <c:v>1.3121334593604317E-3</c:v>
                </c:pt>
                <c:pt idx="3576">
                  <c:v>1.322851388513957E-3</c:v>
                </c:pt>
                <c:pt idx="3577">
                  <c:v>1.3327840896610876E-3</c:v>
                </c:pt>
                <c:pt idx="3578">
                  <c:v>1.3580691689307756E-3</c:v>
                </c:pt>
                <c:pt idx="3579">
                  <c:v>1.3648613711432223E-3</c:v>
                </c:pt>
                <c:pt idx="3580">
                  <c:v>1.3864328186421471E-3</c:v>
                </c:pt>
                <c:pt idx="3581">
                  <c:v>1.4262130667344053E-3</c:v>
                </c:pt>
                <c:pt idx="3582">
                  <c:v>1.4447389416401002E-3</c:v>
                </c:pt>
                <c:pt idx="3583">
                  <c:v>1.4583700325561111E-3</c:v>
                </c:pt>
                <c:pt idx="3584">
                  <c:v>1.4937230548059954E-3</c:v>
                </c:pt>
                <c:pt idx="3585">
                  <c:v>1.5100096523412709E-3</c:v>
                </c:pt>
                <c:pt idx="3586">
                  <c:v>1.5473822066036647E-3</c:v>
                </c:pt>
                <c:pt idx="3587">
                  <c:v>1.5610660885216898E-3</c:v>
                </c:pt>
                <c:pt idx="3588">
                  <c:v>1.5927026714031012E-3</c:v>
                </c:pt>
                <c:pt idx="3589">
                  <c:v>1.6157752068033382E-3</c:v>
                </c:pt>
                <c:pt idx="3590">
                  <c:v>1.6261993430708443E-3</c:v>
                </c:pt>
                <c:pt idx="3591">
                  <c:v>1.6536862912561734E-3</c:v>
                </c:pt>
                <c:pt idx="3592">
                  <c:v>1.6539042507783819E-3</c:v>
                </c:pt>
                <c:pt idx="3593">
                  <c:v>1.6701813389958797E-3</c:v>
                </c:pt>
                <c:pt idx="3594">
                  <c:v>1.7062424992073666E-3</c:v>
                </c:pt>
                <c:pt idx="3595">
                  <c:v>1.5936199919572847E-3</c:v>
                </c:pt>
                <c:pt idx="3596">
                  <c:v>1.614096739785964E-3</c:v>
                </c:pt>
                <c:pt idx="3597">
                  <c:v>1.6410588316833064E-3</c:v>
                </c:pt>
                <c:pt idx="3598">
                  <c:v>1.6283783463379997E-3</c:v>
                </c:pt>
                <c:pt idx="3599">
                  <c:v>1.6299363320118054E-3</c:v>
                </c:pt>
                <c:pt idx="3600">
                  <c:v>1.6606679347128672E-3</c:v>
                </c:pt>
                <c:pt idx="3601">
                  <c:v>1.6720040493174437E-3</c:v>
                </c:pt>
                <c:pt idx="3602">
                  <c:v>1.6810169968224375E-3</c:v>
                </c:pt>
                <c:pt idx="3603">
                  <c:v>1.6977080722451188E-3</c:v>
                </c:pt>
                <c:pt idx="3604">
                  <c:v>1.7209749348778836E-3</c:v>
                </c:pt>
                <c:pt idx="3605">
                  <c:v>1.7815871156798835E-3</c:v>
                </c:pt>
                <c:pt idx="3606">
                  <c:v>1.7914012657092027E-3</c:v>
                </c:pt>
                <c:pt idx="3607">
                  <c:v>1.8069651487719884E-3</c:v>
                </c:pt>
                <c:pt idx="3608">
                  <c:v>1.8254266795756369E-3</c:v>
                </c:pt>
                <c:pt idx="3609">
                  <c:v>1.8373239796072305E-3</c:v>
                </c:pt>
                <c:pt idx="3610">
                  <c:v>1.8731775341185308E-3</c:v>
                </c:pt>
                <c:pt idx="3611">
                  <c:v>1.9058530675619689E-3</c:v>
                </c:pt>
                <c:pt idx="3612">
                  <c:v>1.9270358437284418E-3</c:v>
                </c:pt>
                <c:pt idx="3613">
                  <c:v>1.9381221694321216E-3</c:v>
                </c:pt>
                <c:pt idx="3614">
                  <c:v>1.9780319553408532E-3</c:v>
                </c:pt>
                <c:pt idx="3615">
                  <c:v>2.05641494742137E-3</c:v>
                </c:pt>
                <c:pt idx="3616">
                  <c:v>1.9601284211634429E-3</c:v>
                </c:pt>
                <c:pt idx="3617">
                  <c:v>1.8812670631491724E-3</c:v>
                </c:pt>
                <c:pt idx="3618">
                  <c:v>1.8944085234360308E-3</c:v>
                </c:pt>
                <c:pt idx="3619">
                  <c:v>1.9003499001895019E-3</c:v>
                </c:pt>
                <c:pt idx="3620">
                  <c:v>1.975823343724592E-3</c:v>
                </c:pt>
                <c:pt idx="3621">
                  <c:v>1.9788255903154806E-3</c:v>
                </c:pt>
                <c:pt idx="3622">
                  <c:v>1.9891158055045377E-3</c:v>
                </c:pt>
                <c:pt idx="3623">
                  <c:v>2.011243781760097E-3</c:v>
                </c:pt>
                <c:pt idx="3624">
                  <c:v>2.019588919195181E-3</c:v>
                </c:pt>
                <c:pt idx="3625">
                  <c:v>2.0493718026017849E-3</c:v>
                </c:pt>
                <c:pt idx="3626">
                  <c:v>2.0562423981826949E-3</c:v>
                </c:pt>
                <c:pt idx="3627">
                  <c:v>2.0744528697309583E-3</c:v>
                </c:pt>
                <c:pt idx="3628">
                  <c:v>2.0897008296794084E-3</c:v>
                </c:pt>
                <c:pt idx="3629">
                  <c:v>2.110454873137213E-3</c:v>
                </c:pt>
                <c:pt idx="3630">
                  <c:v>2.1528688503493765E-3</c:v>
                </c:pt>
                <c:pt idx="3631">
                  <c:v>2.1687335832636379E-3</c:v>
                </c:pt>
                <c:pt idx="3632">
                  <c:v>2.1776110978504182E-3</c:v>
                </c:pt>
                <c:pt idx="3633">
                  <c:v>2.1947535698267906E-3</c:v>
                </c:pt>
                <c:pt idx="3634">
                  <c:v>2.2125615131702858E-3</c:v>
                </c:pt>
                <c:pt idx="3635">
                  <c:v>2.2647746615716002E-3</c:v>
                </c:pt>
                <c:pt idx="3636">
                  <c:v>2.2055055466765339E-3</c:v>
                </c:pt>
                <c:pt idx="3637">
                  <c:v>2.2395397325920552E-3</c:v>
                </c:pt>
                <c:pt idx="3638">
                  <c:v>2.1347931953323851E-3</c:v>
                </c:pt>
                <c:pt idx="3639">
                  <c:v>2.2093686062911733E-3</c:v>
                </c:pt>
                <c:pt idx="3640">
                  <c:v>2.230855571537127E-3</c:v>
                </c:pt>
                <c:pt idx="3641">
                  <c:v>2.2425605666018811E-3</c:v>
                </c:pt>
                <c:pt idx="3642">
                  <c:v>2.2695495059259496E-3</c:v>
                </c:pt>
                <c:pt idx="3643">
                  <c:v>2.310487040935616E-3</c:v>
                </c:pt>
                <c:pt idx="3644">
                  <c:v>2.394909847728055E-3</c:v>
                </c:pt>
                <c:pt idx="3645">
                  <c:v>2.4256864088620933E-3</c:v>
                </c:pt>
                <c:pt idx="3646">
                  <c:v>2.4540178992662476E-3</c:v>
                </c:pt>
                <c:pt idx="3647">
                  <c:v>2.4697691348976036E-3</c:v>
                </c:pt>
                <c:pt idx="3648">
                  <c:v>2.4881185269813866E-3</c:v>
                </c:pt>
                <c:pt idx="3649">
                  <c:v>2.5368541487116314E-3</c:v>
                </c:pt>
                <c:pt idx="3650">
                  <c:v>2.551539057331853E-3</c:v>
                </c:pt>
                <c:pt idx="3651">
                  <c:v>2.6034903626068751E-3</c:v>
                </c:pt>
                <c:pt idx="3652">
                  <c:v>2.6569253209354216E-3</c:v>
                </c:pt>
                <c:pt idx="3653">
                  <c:v>2.7697650244056238E-3</c:v>
                </c:pt>
                <c:pt idx="3654">
                  <c:v>2.7038980525793122E-3</c:v>
                </c:pt>
                <c:pt idx="3655">
                  <c:v>2.7145485413113679E-3</c:v>
                </c:pt>
                <c:pt idx="3656">
                  <c:v>2.7197905754785534E-3</c:v>
                </c:pt>
                <c:pt idx="3657">
                  <c:v>2.7154605768362483E-3</c:v>
                </c:pt>
                <c:pt idx="3658">
                  <c:v>2.6610351354992012E-3</c:v>
                </c:pt>
                <c:pt idx="3659">
                  <c:v>2.5848514331376915E-3</c:v>
                </c:pt>
                <c:pt idx="3660">
                  <c:v>2.5901328717470307E-3</c:v>
                </c:pt>
                <c:pt idx="3661">
                  <c:v>2.6518952020950781E-3</c:v>
                </c:pt>
                <c:pt idx="3662">
                  <c:v>2.6716144397869179E-3</c:v>
                </c:pt>
                <c:pt idx="3663">
                  <c:v>2.6909069149452236E-3</c:v>
                </c:pt>
                <c:pt idx="3664">
                  <c:v>2.6924201251674607E-3</c:v>
                </c:pt>
                <c:pt idx="3665">
                  <c:v>2.7192355960643511E-3</c:v>
                </c:pt>
                <c:pt idx="3666">
                  <c:v>2.7524670720948663E-3</c:v>
                </c:pt>
                <c:pt idx="3667">
                  <c:v>2.7776150678069378E-3</c:v>
                </c:pt>
                <c:pt idx="3668">
                  <c:v>2.792041455000227E-3</c:v>
                </c:pt>
                <c:pt idx="3669">
                  <c:v>2.8266317624567883E-3</c:v>
                </c:pt>
                <c:pt idx="3670">
                  <c:v>2.7934550904751276E-3</c:v>
                </c:pt>
                <c:pt idx="3671">
                  <c:v>2.8614989362423238E-3</c:v>
                </c:pt>
                <c:pt idx="3672">
                  <c:v>2.8793438089753653E-3</c:v>
                </c:pt>
                <c:pt idx="3673">
                  <c:v>2.9026827961387003E-3</c:v>
                </c:pt>
                <c:pt idx="3674">
                  <c:v>2.9166468301768944E-3</c:v>
                </c:pt>
                <c:pt idx="3675">
                  <c:v>2.9306187227058356E-3</c:v>
                </c:pt>
                <c:pt idx="3676">
                  <c:v>2.9365121588602605E-3</c:v>
                </c:pt>
                <c:pt idx="3677">
                  <c:v>2.9599716418808875E-3</c:v>
                </c:pt>
                <c:pt idx="3678">
                  <c:v>3.0164095867504237E-3</c:v>
                </c:pt>
                <c:pt idx="3679">
                  <c:v>3.031143305320283E-3</c:v>
                </c:pt>
                <c:pt idx="3680">
                  <c:v>3.0358310794853516E-3</c:v>
                </c:pt>
                <c:pt idx="3681">
                  <c:v>2.9935902731936803E-3</c:v>
                </c:pt>
                <c:pt idx="3682">
                  <c:v>3.0063441289265302E-3</c:v>
                </c:pt>
                <c:pt idx="3683">
                  <c:v>3.0179031768442499E-3</c:v>
                </c:pt>
                <c:pt idx="3684">
                  <c:v>3.0490681099242245E-3</c:v>
                </c:pt>
                <c:pt idx="3685">
                  <c:v>3.0908013415862357E-3</c:v>
                </c:pt>
                <c:pt idx="3686">
                  <c:v>3.0693714827385588E-3</c:v>
                </c:pt>
                <c:pt idx="3687">
                  <c:v>3.0790432079088603E-3</c:v>
                </c:pt>
                <c:pt idx="3688">
                  <c:v>3.0876568729272247E-3</c:v>
                </c:pt>
                <c:pt idx="3689">
                  <c:v>3.1072258012689868E-3</c:v>
                </c:pt>
                <c:pt idx="3690">
                  <c:v>3.1306655685165996E-3</c:v>
                </c:pt>
                <c:pt idx="3691">
                  <c:v>3.1375275522034229E-3</c:v>
                </c:pt>
                <c:pt idx="3692">
                  <c:v>3.1516081172808796E-3</c:v>
                </c:pt>
                <c:pt idx="3693">
                  <c:v>3.2096710781552851E-3</c:v>
                </c:pt>
                <c:pt idx="3694">
                  <c:v>3.2203477064103314E-3</c:v>
                </c:pt>
                <c:pt idx="3695">
                  <c:v>3.2195076237651055E-3</c:v>
                </c:pt>
                <c:pt idx="3696">
                  <c:v>3.2438989794421058E-3</c:v>
                </c:pt>
                <c:pt idx="3697">
                  <c:v>3.2753045787272672E-3</c:v>
                </c:pt>
                <c:pt idx="3698">
                  <c:v>3.2861624802305034E-3</c:v>
                </c:pt>
                <c:pt idx="3699">
                  <c:v>3.3360548207450602E-3</c:v>
                </c:pt>
                <c:pt idx="3700">
                  <c:v>3.2934221605676051E-3</c:v>
                </c:pt>
                <c:pt idx="3701">
                  <c:v>3.2100114154740567E-3</c:v>
                </c:pt>
                <c:pt idx="3702">
                  <c:v>3.0223226759045208E-3</c:v>
                </c:pt>
                <c:pt idx="3703">
                  <c:v>3.0651602320952431E-3</c:v>
                </c:pt>
                <c:pt idx="3704">
                  <c:v>3.0497590440112798E-3</c:v>
                </c:pt>
                <c:pt idx="3705">
                  <c:v>3.0582231867006815E-3</c:v>
                </c:pt>
                <c:pt idx="3706">
                  <c:v>3.0656431983171473E-3</c:v>
                </c:pt>
                <c:pt idx="3707">
                  <c:v>3.089084361633132E-3</c:v>
                </c:pt>
                <c:pt idx="3708">
                  <c:v>3.0982658184610656E-3</c:v>
                </c:pt>
                <c:pt idx="3709">
                  <c:v>3.1095970332721823E-3</c:v>
                </c:pt>
                <c:pt idx="3710">
                  <c:v>3.106807693662228E-3</c:v>
                </c:pt>
                <c:pt idx="3711">
                  <c:v>3.1160716066676031E-3</c:v>
                </c:pt>
                <c:pt idx="3712">
                  <c:v>3.1450288158672013E-3</c:v>
                </c:pt>
                <c:pt idx="3713">
                  <c:v>3.1625569632374173E-3</c:v>
                </c:pt>
                <c:pt idx="3714">
                  <c:v>3.1780699248471489E-3</c:v>
                </c:pt>
                <c:pt idx="3715">
                  <c:v>3.1888987979460381E-3</c:v>
                </c:pt>
                <c:pt idx="3716">
                  <c:v>3.2465336636637865E-3</c:v>
                </c:pt>
                <c:pt idx="3717">
                  <c:v>3.1775851934303656E-3</c:v>
                </c:pt>
                <c:pt idx="3718">
                  <c:v>3.0980395820019435E-3</c:v>
                </c:pt>
                <c:pt idx="3719">
                  <c:v>3.2086212405006975E-3</c:v>
                </c:pt>
                <c:pt idx="3720">
                  <c:v>3.2283969722024519E-3</c:v>
                </c:pt>
                <c:pt idx="3721">
                  <c:v>3.1494081480021308E-3</c:v>
                </c:pt>
                <c:pt idx="3722">
                  <c:v>3.1461677372204289E-3</c:v>
                </c:pt>
                <c:pt idx="3723">
                  <c:v>3.1576594104822941E-3</c:v>
                </c:pt>
                <c:pt idx="3724">
                  <c:v>3.1625945762772112E-3</c:v>
                </c:pt>
                <c:pt idx="3725">
                  <c:v>3.1733764658330443E-3</c:v>
                </c:pt>
                <c:pt idx="3726">
                  <c:v>3.193122859239006E-3</c:v>
                </c:pt>
                <c:pt idx="3727">
                  <c:v>3.2088511819854393E-3</c:v>
                </c:pt>
                <c:pt idx="3728">
                  <c:v>3.2190803554219549E-3</c:v>
                </c:pt>
                <c:pt idx="3729">
                  <c:v>3.2392348241334634E-3</c:v>
                </c:pt>
                <c:pt idx="3730">
                  <c:v>3.2638405143030624E-3</c:v>
                </c:pt>
                <c:pt idx="3731">
                  <c:v>3.292412025921676E-3</c:v>
                </c:pt>
                <c:pt idx="3732">
                  <c:v>3.2811024689813895E-3</c:v>
                </c:pt>
                <c:pt idx="3733">
                  <c:v>3.3058321261123513E-3</c:v>
                </c:pt>
                <c:pt idx="3734">
                  <c:v>3.3138445558518193E-3</c:v>
                </c:pt>
                <c:pt idx="3735">
                  <c:v>3.3361484408467312E-3</c:v>
                </c:pt>
                <c:pt idx="3736">
                  <c:v>3.3476201358526581E-3</c:v>
                </c:pt>
                <c:pt idx="3737">
                  <c:v>3.3409472632155435E-3</c:v>
                </c:pt>
                <c:pt idx="3738">
                  <c:v>3.3542007708680099E-3</c:v>
                </c:pt>
                <c:pt idx="3739">
                  <c:v>3.3855230295207761E-3</c:v>
                </c:pt>
                <c:pt idx="3740">
                  <c:v>3.3898140345096639E-3</c:v>
                </c:pt>
                <c:pt idx="3741">
                  <c:v>3.4073556410949557E-3</c:v>
                </c:pt>
                <c:pt idx="3742">
                  <c:v>3.3089059439512791E-3</c:v>
                </c:pt>
                <c:pt idx="3743">
                  <c:v>3.3168475939571174E-3</c:v>
                </c:pt>
                <c:pt idx="3744">
                  <c:v>3.3339220887735888E-3</c:v>
                </c:pt>
                <c:pt idx="3745">
                  <c:v>3.3424331064590973E-3</c:v>
                </c:pt>
                <c:pt idx="3746">
                  <c:v>3.3558187284148389E-3</c:v>
                </c:pt>
                <c:pt idx="3747">
                  <c:v>3.3659369640599568E-3</c:v>
                </c:pt>
                <c:pt idx="3748">
                  <c:v>3.3774315050338899E-3</c:v>
                </c:pt>
                <c:pt idx="3749">
                  <c:v>3.3873513828424073E-3</c:v>
                </c:pt>
                <c:pt idx="3750">
                  <c:v>3.4061132533436123E-3</c:v>
                </c:pt>
                <c:pt idx="3751">
                  <c:v>3.4089935532584104E-3</c:v>
                </c:pt>
                <c:pt idx="3752">
                  <c:v>3.4162523602760952E-3</c:v>
                </c:pt>
                <c:pt idx="3753">
                  <c:v>3.4279008766782137E-3</c:v>
                </c:pt>
                <c:pt idx="3754">
                  <c:v>3.4323544893470892E-3</c:v>
                </c:pt>
                <c:pt idx="3755">
                  <c:v>3.4379379537394783E-3</c:v>
                </c:pt>
                <c:pt idx="3756">
                  <c:v>3.4666767850475289E-3</c:v>
                </c:pt>
                <c:pt idx="3757">
                  <c:v>3.45479066599097E-3</c:v>
                </c:pt>
                <c:pt idx="3758">
                  <c:v>3.4591740629692502E-3</c:v>
                </c:pt>
                <c:pt idx="3759">
                  <c:v>3.4193482974917977E-3</c:v>
                </c:pt>
                <c:pt idx="3760">
                  <c:v>3.4271658728155519E-3</c:v>
                </c:pt>
                <c:pt idx="3761">
                  <c:v>3.3510297700691805E-3</c:v>
                </c:pt>
                <c:pt idx="3762">
                  <c:v>3.3546018285386392E-3</c:v>
                </c:pt>
                <c:pt idx="3763">
                  <c:v>3.3446424139020881E-3</c:v>
                </c:pt>
                <c:pt idx="3764">
                  <c:v>3.3725633358248075E-3</c:v>
                </c:pt>
                <c:pt idx="3765">
                  <c:v>3.3722840305057122E-3</c:v>
                </c:pt>
                <c:pt idx="3766">
                  <c:v>3.3805996274096639E-3</c:v>
                </c:pt>
                <c:pt idx="3767">
                  <c:v>3.3984598694092316E-3</c:v>
                </c:pt>
                <c:pt idx="3768">
                  <c:v>3.4248983992368753E-3</c:v>
                </c:pt>
                <c:pt idx="3769">
                  <c:v>3.4456864319758473E-3</c:v>
                </c:pt>
                <c:pt idx="3770">
                  <c:v>3.468839305248661E-3</c:v>
                </c:pt>
                <c:pt idx="3771">
                  <c:v>3.4850386069029682E-3</c:v>
                </c:pt>
                <c:pt idx="3772">
                  <c:v>3.4870139792508859E-3</c:v>
                </c:pt>
                <c:pt idx="3773">
                  <c:v>3.5157802021170692E-3</c:v>
                </c:pt>
                <c:pt idx="3774">
                  <c:v>3.5272261640664215E-3</c:v>
                </c:pt>
                <c:pt idx="3775">
                  <c:v>3.5496987172647376E-3</c:v>
                </c:pt>
                <c:pt idx="3776">
                  <c:v>3.5481586680503607E-3</c:v>
                </c:pt>
                <c:pt idx="3777">
                  <c:v>3.5508792072274087E-3</c:v>
                </c:pt>
                <c:pt idx="3778">
                  <c:v>3.5826285091369314E-3</c:v>
                </c:pt>
                <c:pt idx="3779">
                  <c:v>3.5820214509396653E-3</c:v>
                </c:pt>
                <c:pt idx="3780">
                  <c:v>3.5462015049845252E-3</c:v>
                </c:pt>
                <c:pt idx="3781">
                  <c:v>3.5323824684760918E-3</c:v>
                </c:pt>
                <c:pt idx="3782">
                  <c:v>3.4141740157409561E-3</c:v>
                </c:pt>
                <c:pt idx="3783">
                  <c:v>3.4428416779603843E-3</c:v>
                </c:pt>
                <c:pt idx="3784">
                  <c:v>3.4568763564062355E-3</c:v>
                </c:pt>
                <c:pt idx="3785">
                  <c:v>3.4638783108980054E-3</c:v>
                </c:pt>
                <c:pt idx="3786">
                  <c:v>3.4725154630812494E-3</c:v>
                </c:pt>
                <c:pt idx="3787">
                  <c:v>3.5054019168707651E-3</c:v>
                </c:pt>
                <c:pt idx="3788">
                  <c:v>3.5211963506340815E-3</c:v>
                </c:pt>
                <c:pt idx="3789">
                  <c:v>3.5254183529147554E-3</c:v>
                </c:pt>
                <c:pt idx="3790">
                  <c:v>3.5248721955503104E-3</c:v>
                </c:pt>
                <c:pt idx="3791">
                  <c:v>3.5762216184416218E-3</c:v>
                </c:pt>
                <c:pt idx="3792">
                  <c:v>3.5462959903300728E-3</c:v>
                </c:pt>
                <c:pt idx="3793">
                  <c:v>3.5505813376996986E-3</c:v>
                </c:pt>
                <c:pt idx="3794">
                  <c:v>3.5542229531995151E-3</c:v>
                </c:pt>
                <c:pt idx="3795">
                  <c:v>3.5609180903597437E-3</c:v>
                </c:pt>
                <c:pt idx="3796">
                  <c:v>3.5772852951845291E-3</c:v>
                </c:pt>
                <c:pt idx="3797">
                  <c:v>3.586517550633328E-3</c:v>
                </c:pt>
                <c:pt idx="3798">
                  <c:v>3.5921379237977558E-3</c:v>
                </c:pt>
                <c:pt idx="3799">
                  <c:v>3.6076984231965259E-3</c:v>
                </c:pt>
                <c:pt idx="3800">
                  <c:v>3.6135076410406253E-3</c:v>
                </c:pt>
                <c:pt idx="3801">
                  <c:v>3.478413758890353E-3</c:v>
                </c:pt>
                <c:pt idx="3802">
                  <c:v>3.5132991199211538E-3</c:v>
                </c:pt>
                <c:pt idx="3803">
                  <c:v>3.3586537672545269E-3</c:v>
                </c:pt>
                <c:pt idx="3804">
                  <c:v>3.3603462368776427E-3</c:v>
                </c:pt>
                <c:pt idx="3805">
                  <c:v>3.3715158007909807E-3</c:v>
                </c:pt>
                <c:pt idx="3806">
                  <c:v>3.4012843277093641E-3</c:v>
                </c:pt>
                <c:pt idx="3807">
                  <c:v>3.4079150014987292E-3</c:v>
                </c:pt>
                <c:pt idx="3808">
                  <c:v>3.3987511054358599E-3</c:v>
                </c:pt>
                <c:pt idx="3809">
                  <c:v>3.4049895592167534E-3</c:v>
                </c:pt>
                <c:pt idx="3810">
                  <c:v>3.4177296948461056E-3</c:v>
                </c:pt>
                <c:pt idx="3811">
                  <c:v>3.4209959153006508E-3</c:v>
                </c:pt>
                <c:pt idx="3812">
                  <c:v>3.4071535040658407E-3</c:v>
                </c:pt>
                <c:pt idx="3813">
                  <c:v>3.3988351011577933E-3</c:v>
                </c:pt>
                <c:pt idx="3814">
                  <c:v>3.4016005704728958E-3</c:v>
                </c:pt>
                <c:pt idx="3815">
                  <c:v>3.3980117788607878E-3</c:v>
                </c:pt>
                <c:pt idx="3816">
                  <c:v>3.4130114579336013E-3</c:v>
                </c:pt>
                <c:pt idx="3817">
                  <c:v>3.3823405505455373E-3</c:v>
                </c:pt>
                <c:pt idx="3818">
                  <c:v>3.3860051252767587E-3</c:v>
                </c:pt>
                <c:pt idx="3819">
                  <c:v>3.3831255203016219E-3</c:v>
                </c:pt>
                <c:pt idx="3820">
                  <c:v>3.3846538163033735E-3</c:v>
                </c:pt>
                <c:pt idx="3821">
                  <c:v>3.3742651593673401E-3</c:v>
                </c:pt>
                <c:pt idx="3822">
                  <c:v>3.378426876772922E-3</c:v>
                </c:pt>
                <c:pt idx="3823">
                  <c:v>3.3265193206490906E-3</c:v>
                </c:pt>
                <c:pt idx="3824">
                  <c:v>3.3449080137051279E-3</c:v>
                </c:pt>
                <c:pt idx="3825">
                  <c:v>3.2977735462642599E-3</c:v>
                </c:pt>
                <c:pt idx="3826">
                  <c:v>3.2831141286544518E-3</c:v>
                </c:pt>
                <c:pt idx="3827">
                  <c:v>3.2774625800691126E-3</c:v>
                </c:pt>
                <c:pt idx="3828">
                  <c:v>3.2917905384570734E-3</c:v>
                </c:pt>
                <c:pt idx="3829">
                  <c:v>3.2964747806243366E-3</c:v>
                </c:pt>
                <c:pt idx="3830">
                  <c:v>3.3068024139122354E-3</c:v>
                </c:pt>
                <c:pt idx="3831">
                  <c:v>3.2858628690122238E-3</c:v>
                </c:pt>
                <c:pt idx="3832">
                  <c:v>3.2814716914446596E-3</c:v>
                </c:pt>
                <c:pt idx="3833">
                  <c:v>3.2785910771024884E-3</c:v>
                </c:pt>
                <c:pt idx="3834">
                  <c:v>3.2757062967054829E-3</c:v>
                </c:pt>
                <c:pt idx="3835">
                  <c:v>3.2751099810790496E-3</c:v>
                </c:pt>
                <c:pt idx="3836">
                  <c:v>3.2500439883103027E-3</c:v>
                </c:pt>
                <c:pt idx="3837">
                  <c:v>3.2408719718115542E-3</c:v>
                </c:pt>
                <c:pt idx="3838">
                  <c:v>3.2331395924083406E-3</c:v>
                </c:pt>
                <c:pt idx="3839">
                  <c:v>3.2271614132266535E-3</c:v>
                </c:pt>
                <c:pt idx="3840">
                  <c:v>3.1558211192090901E-3</c:v>
                </c:pt>
                <c:pt idx="3841">
                  <c:v>3.2038617278997705E-3</c:v>
                </c:pt>
                <c:pt idx="3842">
                  <c:v>3.2019281172088743E-3</c:v>
                </c:pt>
                <c:pt idx="3843">
                  <c:v>3.1910338725433807E-3</c:v>
                </c:pt>
                <c:pt idx="3844">
                  <c:v>3.1616862944252588E-3</c:v>
                </c:pt>
                <c:pt idx="3845">
                  <c:v>3.12647113402309E-3</c:v>
                </c:pt>
                <c:pt idx="3846">
                  <c:v>3.1333835400673138E-3</c:v>
                </c:pt>
                <c:pt idx="3847">
                  <c:v>3.1234539921516369E-3</c:v>
                </c:pt>
                <c:pt idx="3848">
                  <c:v>3.118475470304416E-3</c:v>
                </c:pt>
                <c:pt idx="3849">
                  <c:v>3.1008191934165374E-3</c:v>
                </c:pt>
                <c:pt idx="3850">
                  <c:v>3.0835803117423843E-3</c:v>
                </c:pt>
                <c:pt idx="3851">
                  <c:v>3.0723818818894078E-3</c:v>
                </c:pt>
                <c:pt idx="3852">
                  <c:v>3.081233138976458E-3</c:v>
                </c:pt>
                <c:pt idx="3853">
                  <c:v>3.0832185381637345E-3</c:v>
                </c:pt>
                <c:pt idx="3854">
                  <c:v>3.0746874629652421E-3</c:v>
                </c:pt>
                <c:pt idx="3855">
                  <c:v>3.051261109562553E-3</c:v>
                </c:pt>
                <c:pt idx="3856">
                  <c:v>3.0358401027010817E-3</c:v>
                </c:pt>
                <c:pt idx="3857">
                  <c:v>3.0279853615076124E-3</c:v>
                </c:pt>
                <c:pt idx="3858">
                  <c:v>3.024815830332761E-3</c:v>
                </c:pt>
                <c:pt idx="3859">
                  <c:v>3.0197758385619444E-3</c:v>
                </c:pt>
                <c:pt idx="3860">
                  <c:v>2.9864743768210911E-3</c:v>
                </c:pt>
                <c:pt idx="3861">
                  <c:v>2.9665230011459709E-3</c:v>
                </c:pt>
                <c:pt idx="3862">
                  <c:v>2.9543720314653132E-3</c:v>
                </c:pt>
                <c:pt idx="3863">
                  <c:v>2.9882413063104796E-3</c:v>
                </c:pt>
                <c:pt idx="3864">
                  <c:v>2.9971119225624676E-3</c:v>
                </c:pt>
                <c:pt idx="3865">
                  <c:v>2.970687868718791E-3</c:v>
                </c:pt>
                <c:pt idx="3866">
                  <c:v>2.9854134366182894E-3</c:v>
                </c:pt>
                <c:pt idx="3867">
                  <c:v>2.978355046121095E-3</c:v>
                </c:pt>
                <c:pt idx="3868">
                  <c:v>2.9922209498094432E-3</c:v>
                </c:pt>
                <c:pt idx="3869">
                  <c:v>2.9887067397960099E-3</c:v>
                </c:pt>
                <c:pt idx="3870">
                  <c:v>2.9628989730485777E-3</c:v>
                </c:pt>
                <c:pt idx="3871">
                  <c:v>2.9645330473919707E-3</c:v>
                </c:pt>
                <c:pt idx="3872">
                  <c:v>2.9550458666613988E-3</c:v>
                </c:pt>
                <c:pt idx="3873">
                  <c:v>2.9410547856989488E-3</c:v>
                </c:pt>
                <c:pt idx="3874">
                  <c:v>2.9176668682933116E-3</c:v>
                </c:pt>
                <c:pt idx="3875">
                  <c:v>2.902649985545791E-3</c:v>
                </c:pt>
                <c:pt idx="3876">
                  <c:v>2.888161519192689E-3</c:v>
                </c:pt>
                <c:pt idx="3877">
                  <c:v>2.8903145584766587E-3</c:v>
                </c:pt>
                <c:pt idx="3878">
                  <c:v>2.8830515747375607E-3</c:v>
                </c:pt>
                <c:pt idx="3879">
                  <c:v>2.8707027025962617E-3</c:v>
                </c:pt>
                <c:pt idx="3880">
                  <c:v>2.8413305417238632E-3</c:v>
                </c:pt>
                <c:pt idx="3881">
                  <c:v>2.7939466700499516E-3</c:v>
                </c:pt>
                <c:pt idx="3882">
                  <c:v>2.7384789159006218E-3</c:v>
                </c:pt>
                <c:pt idx="3883">
                  <c:v>2.6186007138266909E-3</c:v>
                </c:pt>
                <c:pt idx="3884">
                  <c:v>2.6843215146803434E-3</c:v>
                </c:pt>
                <c:pt idx="3885">
                  <c:v>2.6707823915237405E-3</c:v>
                </c:pt>
                <c:pt idx="3886">
                  <c:v>2.6680939965932904E-3</c:v>
                </c:pt>
                <c:pt idx="3887">
                  <c:v>2.6651338880911979E-3</c:v>
                </c:pt>
                <c:pt idx="3888">
                  <c:v>2.6764307421140998E-3</c:v>
                </c:pt>
                <c:pt idx="3889">
                  <c:v>2.6361939067001128E-3</c:v>
                </c:pt>
                <c:pt idx="3890">
                  <c:v>2.6249048860125246E-3</c:v>
                </c:pt>
                <c:pt idx="3891">
                  <c:v>2.6210001453030873E-3</c:v>
                </c:pt>
                <c:pt idx="3892">
                  <c:v>2.6174020054015035E-3</c:v>
                </c:pt>
                <c:pt idx="3893">
                  <c:v>2.6245282234458323E-3</c:v>
                </c:pt>
                <c:pt idx="3894">
                  <c:v>2.5903330852410367E-3</c:v>
                </c:pt>
                <c:pt idx="3895">
                  <c:v>2.5871312219025722E-3</c:v>
                </c:pt>
                <c:pt idx="3896">
                  <c:v>2.5925513436046987E-3</c:v>
                </c:pt>
                <c:pt idx="3897">
                  <c:v>2.5795815086306906E-3</c:v>
                </c:pt>
                <c:pt idx="3898">
                  <c:v>2.5683877602384886E-3</c:v>
                </c:pt>
                <c:pt idx="3899">
                  <c:v>2.5420218479914602E-3</c:v>
                </c:pt>
                <c:pt idx="3900">
                  <c:v>2.5274585183419074E-3</c:v>
                </c:pt>
                <c:pt idx="3901">
                  <c:v>2.5208128478215741E-3</c:v>
                </c:pt>
                <c:pt idx="3902">
                  <c:v>2.5118472995140362E-3</c:v>
                </c:pt>
                <c:pt idx="3903">
                  <c:v>2.4986635665134038E-3</c:v>
                </c:pt>
                <c:pt idx="3904">
                  <c:v>2.4711028868948937E-3</c:v>
                </c:pt>
                <c:pt idx="3905">
                  <c:v>2.464554667216845E-3</c:v>
                </c:pt>
                <c:pt idx="3906">
                  <c:v>2.4542932395152928E-3</c:v>
                </c:pt>
                <c:pt idx="3907">
                  <c:v>2.5319177704581364E-3</c:v>
                </c:pt>
                <c:pt idx="3908">
                  <c:v>2.5400888317017589E-3</c:v>
                </c:pt>
                <c:pt idx="3909">
                  <c:v>2.5168211872332868E-3</c:v>
                </c:pt>
                <c:pt idx="3910">
                  <c:v>2.5125140135935364E-3</c:v>
                </c:pt>
                <c:pt idx="3911">
                  <c:v>2.5118024817412099E-3</c:v>
                </c:pt>
                <c:pt idx="3912">
                  <c:v>2.5016561742650101E-3</c:v>
                </c:pt>
                <c:pt idx="3913">
                  <c:v>2.490364447954363E-3</c:v>
                </c:pt>
                <c:pt idx="3914">
                  <c:v>2.4564598654432945E-3</c:v>
                </c:pt>
                <c:pt idx="3915">
                  <c:v>2.4384863380089161E-3</c:v>
                </c:pt>
                <c:pt idx="3916">
                  <c:v>2.4253453490041821E-3</c:v>
                </c:pt>
                <c:pt idx="3917">
                  <c:v>2.4136291857748127E-3</c:v>
                </c:pt>
                <c:pt idx="3918">
                  <c:v>2.3942390083491194E-3</c:v>
                </c:pt>
                <c:pt idx="3919">
                  <c:v>2.3580597237664591E-3</c:v>
                </c:pt>
                <c:pt idx="3920">
                  <c:v>2.3477132720830518E-3</c:v>
                </c:pt>
                <c:pt idx="3921">
                  <c:v>2.3383609365088542E-3</c:v>
                </c:pt>
                <c:pt idx="3922">
                  <c:v>2.3280789828388215E-3</c:v>
                </c:pt>
                <c:pt idx="3923">
                  <c:v>2.3184529609798776E-3</c:v>
                </c:pt>
                <c:pt idx="3924">
                  <c:v>2.2681300622973133E-3</c:v>
                </c:pt>
                <c:pt idx="3925">
                  <c:v>2.2518647467948405E-3</c:v>
                </c:pt>
                <c:pt idx="3926">
                  <c:v>2.2436791506343923E-3</c:v>
                </c:pt>
                <c:pt idx="3927">
                  <c:v>2.2369440893490466E-3</c:v>
                </c:pt>
                <c:pt idx="3928">
                  <c:v>2.2249487904648646E-3</c:v>
                </c:pt>
                <c:pt idx="3929">
                  <c:v>2.1946217785480115E-3</c:v>
                </c:pt>
                <c:pt idx="3930">
                  <c:v>2.2695083076618161E-3</c:v>
                </c:pt>
                <c:pt idx="3931">
                  <c:v>2.26652753252643E-3</c:v>
                </c:pt>
                <c:pt idx="3932">
                  <c:v>2.2677079256647747E-3</c:v>
                </c:pt>
                <c:pt idx="3933">
                  <c:v>2.264951374352675E-3</c:v>
                </c:pt>
                <c:pt idx="3934">
                  <c:v>2.2422564717718974E-3</c:v>
                </c:pt>
                <c:pt idx="3935">
                  <c:v>2.2317240695994833E-3</c:v>
                </c:pt>
                <c:pt idx="3936">
                  <c:v>2.231316342798717E-3</c:v>
                </c:pt>
                <c:pt idx="3937">
                  <c:v>2.2251431757924767E-3</c:v>
                </c:pt>
                <c:pt idx="3938">
                  <c:v>2.2208835744517152E-3</c:v>
                </c:pt>
                <c:pt idx="3939">
                  <c:v>2.199055100432723E-3</c:v>
                </c:pt>
                <c:pt idx="3940">
                  <c:v>2.1911537640426637E-3</c:v>
                </c:pt>
                <c:pt idx="3941">
                  <c:v>2.189173773268438E-3</c:v>
                </c:pt>
                <c:pt idx="3942">
                  <c:v>2.1897736095637388E-3</c:v>
                </c:pt>
                <c:pt idx="3943">
                  <c:v>2.1925703658101092E-3</c:v>
                </c:pt>
                <c:pt idx="3944">
                  <c:v>2.1911149174407285E-3</c:v>
                </c:pt>
                <c:pt idx="3945">
                  <c:v>2.18585675302152E-3</c:v>
                </c:pt>
                <c:pt idx="3946">
                  <c:v>2.1892124212619102E-3</c:v>
                </c:pt>
                <c:pt idx="3947">
                  <c:v>2.1639020723818181E-3</c:v>
                </c:pt>
                <c:pt idx="3948">
                  <c:v>2.1656194012154018E-3</c:v>
                </c:pt>
                <c:pt idx="3949">
                  <c:v>2.1652442121895543E-3</c:v>
                </c:pt>
                <c:pt idx="3950">
                  <c:v>2.1364367446490284E-3</c:v>
                </c:pt>
                <c:pt idx="3951">
                  <c:v>2.1294921194643379E-3</c:v>
                </c:pt>
                <c:pt idx="3952">
                  <c:v>2.1143215944958715E-3</c:v>
                </c:pt>
                <c:pt idx="3953">
                  <c:v>2.0995379778085965E-3</c:v>
                </c:pt>
                <c:pt idx="3954">
                  <c:v>2.1049890990525455E-3</c:v>
                </c:pt>
                <c:pt idx="3955">
                  <c:v>2.1193358112598926E-3</c:v>
                </c:pt>
                <c:pt idx="3956">
                  <c:v>2.132410272768448E-3</c:v>
                </c:pt>
                <c:pt idx="3957">
                  <c:v>2.1275841278072249E-3</c:v>
                </c:pt>
                <c:pt idx="3958">
                  <c:v>2.1027013771790504E-3</c:v>
                </c:pt>
                <c:pt idx="3959">
                  <c:v>2.0924655584044771E-3</c:v>
                </c:pt>
                <c:pt idx="3960">
                  <c:v>2.0966750399291634E-3</c:v>
                </c:pt>
                <c:pt idx="3961">
                  <c:v>2.1007240640109615E-3</c:v>
                </c:pt>
                <c:pt idx="3962">
                  <c:v>2.0966062091976045E-3</c:v>
                </c:pt>
                <c:pt idx="3963">
                  <c:v>2.0816610266718438E-3</c:v>
                </c:pt>
                <c:pt idx="3964">
                  <c:v>2.0881585381982148E-3</c:v>
                </c:pt>
                <c:pt idx="3965">
                  <c:v>2.0885193871478247E-3</c:v>
                </c:pt>
                <c:pt idx="3966">
                  <c:v>2.0929691780204873E-3</c:v>
                </c:pt>
                <c:pt idx="3967">
                  <c:v>2.0740050123273512E-3</c:v>
                </c:pt>
                <c:pt idx="3968">
                  <c:v>2.0982379624916447E-3</c:v>
                </c:pt>
                <c:pt idx="3969">
                  <c:v>2.0894507705362386E-3</c:v>
                </c:pt>
                <c:pt idx="3970">
                  <c:v>2.0731420205830631E-3</c:v>
                </c:pt>
                <c:pt idx="3971">
                  <c:v>2.0536512751938574E-3</c:v>
                </c:pt>
                <c:pt idx="3972">
                  <c:v>2.0505202207370399E-3</c:v>
                </c:pt>
                <c:pt idx="3973">
                  <c:v>2.0338290710870677E-3</c:v>
                </c:pt>
                <c:pt idx="3974">
                  <c:v>2.0501969449624458E-3</c:v>
                </c:pt>
                <c:pt idx="3975">
                  <c:v>2.0483486705988874E-3</c:v>
                </c:pt>
                <c:pt idx="3976">
                  <c:v>2.0264255291606581E-3</c:v>
                </c:pt>
                <c:pt idx="3977">
                  <c:v>2.0178489866031768E-3</c:v>
                </c:pt>
                <c:pt idx="3978">
                  <c:v>2.0327222712837045E-3</c:v>
                </c:pt>
                <c:pt idx="3979">
                  <c:v>2.0279502425455398E-3</c:v>
                </c:pt>
                <c:pt idx="3980">
                  <c:v>2.0213244923912299E-3</c:v>
                </c:pt>
                <c:pt idx="3981">
                  <c:v>2.0003221811293326E-3</c:v>
                </c:pt>
                <c:pt idx="3982">
                  <c:v>1.9849263635807191E-3</c:v>
                </c:pt>
                <c:pt idx="3983">
                  <c:v>1.9816695285412855E-3</c:v>
                </c:pt>
                <c:pt idx="3984">
                  <c:v>1.985205333508544E-3</c:v>
                </c:pt>
                <c:pt idx="3985">
                  <c:v>1.9743299004146841E-3</c:v>
                </c:pt>
                <c:pt idx="3986">
                  <c:v>1.9707046769079639E-3</c:v>
                </c:pt>
                <c:pt idx="3987">
                  <c:v>1.9726378332141081E-3</c:v>
                </c:pt>
                <c:pt idx="3988">
                  <c:v>1.9647401567792766E-3</c:v>
                </c:pt>
                <c:pt idx="3989">
                  <c:v>1.9655645355218798E-3</c:v>
                </c:pt>
                <c:pt idx="3990">
                  <c:v>1.9384596653342356E-3</c:v>
                </c:pt>
                <c:pt idx="3991">
                  <c:v>1.9456306770362364E-3</c:v>
                </c:pt>
                <c:pt idx="3992">
                  <c:v>1.8783824713688446E-3</c:v>
                </c:pt>
                <c:pt idx="3993">
                  <c:v>1.8755406360597693E-3</c:v>
                </c:pt>
                <c:pt idx="3994">
                  <c:v>1.8787357645728697E-3</c:v>
                </c:pt>
                <c:pt idx="3995">
                  <c:v>1.8677231523245297E-3</c:v>
                </c:pt>
                <c:pt idx="3996">
                  <c:v>1.8675807514030307E-3</c:v>
                </c:pt>
                <c:pt idx="3997">
                  <c:v>1.8718265007580115E-3</c:v>
                </c:pt>
                <c:pt idx="3998">
                  <c:v>1.8692750573103822E-3</c:v>
                </c:pt>
                <c:pt idx="3999">
                  <c:v>1.8728618319623358E-3</c:v>
                </c:pt>
                <c:pt idx="4000">
                  <c:v>1.831822647263559E-3</c:v>
                </c:pt>
                <c:pt idx="4001">
                  <c:v>1.8337147500573359E-3</c:v>
                </c:pt>
                <c:pt idx="4002">
                  <c:v>1.8202746528206415E-3</c:v>
                </c:pt>
                <c:pt idx="4003">
                  <c:v>1.8105700583805895E-3</c:v>
                </c:pt>
                <c:pt idx="4004">
                  <c:v>1.7904950067519909E-3</c:v>
                </c:pt>
                <c:pt idx="4005">
                  <c:v>1.7844362609102937E-3</c:v>
                </c:pt>
                <c:pt idx="4006">
                  <c:v>1.8031392901178833E-3</c:v>
                </c:pt>
                <c:pt idx="4007">
                  <c:v>1.8341800987231593E-3</c:v>
                </c:pt>
                <c:pt idx="4008">
                  <c:v>1.8017982430402757E-3</c:v>
                </c:pt>
                <c:pt idx="4009">
                  <c:v>1.7693305731663056E-3</c:v>
                </c:pt>
                <c:pt idx="4010">
                  <c:v>1.7849619917222892E-3</c:v>
                </c:pt>
                <c:pt idx="4011">
                  <c:v>1.8508826357637176E-3</c:v>
                </c:pt>
                <c:pt idx="4012">
                  <c:v>1.8842114710004854E-3</c:v>
                </c:pt>
                <c:pt idx="4013">
                  <c:v>1.8584370559859842E-3</c:v>
                </c:pt>
                <c:pt idx="4014">
                  <c:v>1.7971749541176862E-3</c:v>
                </c:pt>
                <c:pt idx="4015">
                  <c:v>1.7480762679542572E-3</c:v>
                </c:pt>
                <c:pt idx="4016">
                  <c:v>1.7692222038478977E-3</c:v>
                </c:pt>
                <c:pt idx="4017">
                  <c:v>1.6410045181178834E-3</c:v>
                </c:pt>
                <c:pt idx="4018">
                  <c:v>1.5837894603434322E-3</c:v>
                </c:pt>
                <c:pt idx="4019">
                  <c:v>1.4346088039958182E-3</c:v>
                </c:pt>
                <c:pt idx="4020">
                  <c:v>1.4363799361944984E-3</c:v>
                </c:pt>
                <c:pt idx="4021">
                  <c:v>1.2959730668993252E-3</c:v>
                </c:pt>
                <c:pt idx="4022">
                  <c:v>1.2948098789686835E-3</c:v>
                </c:pt>
                <c:pt idx="4023">
                  <c:v>1.091959615467486E-3</c:v>
                </c:pt>
                <c:pt idx="4024">
                  <c:v>1.1002338115233545E-3</c:v>
                </c:pt>
                <c:pt idx="4025">
                  <c:v>1.2118964403409205E-3</c:v>
                </c:pt>
                <c:pt idx="4026">
                  <c:v>1.159311594933321E-3</c:v>
                </c:pt>
                <c:pt idx="4027">
                  <c:v>1.1191015233178447E-3</c:v>
                </c:pt>
                <c:pt idx="4028">
                  <c:v>1.0998311528485072E-3</c:v>
                </c:pt>
                <c:pt idx="4029">
                  <c:v>1.02968182088925E-3</c:v>
                </c:pt>
                <c:pt idx="4030">
                  <c:v>1.0029192925189445E-3</c:v>
                </c:pt>
                <c:pt idx="4031">
                  <c:v>9.864538783779242E-4</c:v>
                </c:pt>
                <c:pt idx="4032">
                  <c:v>9.7835057339157316E-4</c:v>
                </c:pt>
                <c:pt idx="4033">
                  <c:v>1.0321601624463383E-3</c:v>
                </c:pt>
                <c:pt idx="4034">
                  <c:v>1.0250025169051824E-3</c:v>
                </c:pt>
                <c:pt idx="4035">
                  <c:v>1.0371303404426158E-3</c:v>
                </c:pt>
                <c:pt idx="4036">
                  <c:v>1.0057114251638133E-3</c:v>
                </c:pt>
                <c:pt idx="4037">
                  <c:v>9.8835791252183114E-4</c:v>
                </c:pt>
                <c:pt idx="4038">
                  <c:v>9.4465994332937342E-4</c:v>
                </c:pt>
                <c:pt idx="4039">
                  <c:v>9.5884444069649355E-4</c:v>
                </c:pt>
                <c:pt idx="4040">
                  <c:v>9.8409908247654165E-4</c:v>
                </c:pt>
                <c:pt idx="4041">
                  <c:v>9.701481230752762E-4</c:v>
                </c:pt>
                <c:pt idx="4042">
                  <c:v>9.5726667955697842E-4</c:v>
                </c:pt>
                <c:pt idx="4043">
                  <c:v>8.7510402376556051E-4</c:v>
                </c:pt>
                <c:pt idx="4044">
                  <c:v>8.6513860840486956E-4</c:v>
                </c:pt>
                <c:pt idx="4045">
                  <c:v>8.6285209834868759E-4</c:v>
                </c:pt>
                <c:pt idx="4046">
                  <c:v>8.5291545812937741E-4</c:v>
                </c:pt>
                <c:pt idx="4047">
                  <c:v>8.4754219794036523E-4</c:v>
                </c:pt>
                <c:pt idx="4048">
                  <c:v>8.3404480190574226E-4</c:v>
                </c:pt>
                <c:pt idx="4049">
                  <c:v>8.3094295211005864E-4</c:v>
                </c:pt>
                <c:pt idx="4050">
                  <c:v>8.2439689359836699E-4</c:v>
                </c:pt>
                <c:pt idx="4051">
                  <c:v>8.2121840724647122E-4</c:v>
                </c:pt>
                <c:pt idx="4052">
                  <c:v>7.82313972736981E-4</c:v>
                </c:pt>
                <c:pt idx="4053">
                  <c:v>7.5252779655743396E-4</c:v>
                </c:pt>
                <c:pt idx="4054">
                  <c:v>8.0668683921691908E-4</c:v>
                </c:pt>
                <c:pt idx="4055">
                  <c:v>7.9699120511156352E-4</c:v>
                </c:pt>
                <c:pt idx="4056">
                  <c:v>8.2426304699390052E-4</c:v>
                </c:pt>
                <c:pt idx="4057">
                  <c:v>8.2327549604732653E-4</c:v>
                </c:pt>
                <c:pt idx="4058">
                  <c:v>7.8892788588702523E-4</c:v>
                </c:pt>
                <c:pt idx="4059">
                  <c:v>7.6496040203988258E-4</c:v>
                </c:pt>
                <c:pt idx="4060">
                  <c:v>7.5170925349676843E-4</c:v>
                </c:pt>
                <c:pt idx="4061">
                  <c:v>7.4244158374670022E-4</c:v>
                </c:pt>
                <c:pt idx="4062">
                  <c:v>7.3676320614524116E-4</c:v>
                </c:pt>
                <c:pt idx="4063">
                  <c:v>7.179340678358237E-4</c:v>
                </c:pt>
                <c:pt idx="4064">
                  <c:v>7.2267310819551511E-4</c:v>
                </c:pt>
                <c:pt idx="4065">
                  <c:v>7.1160840783335289E-4</c:v>
                </c:pt>
                <c:pt idx="4066">
                  <c:v>7.1006092691505707E-4</c:v>
                </c:pt>
                <c:pt idx="4067">
                  <c:v>7.1107766181222054E-4</c:v>
                </c:pt>
                <c:pt idx="4068">
                  <c:v>6.9830958080330241E-4</c:v>
                </c:pt>
                <c:pt idx="4069">
                  <c:v>7.0899118633938052E-4</c:v>
                </c:pt>
                <c:pt idx="4070">
                  <c:v>7.0698916848055404E-4</c:v>
                </c:pt>
                <c:pt idx="4071">
                  <c:v>7.5817602772709769E-4</c:v>
                </c:pt>
                <c:pt idx="4072">
                  <c:v>7.0980742944426467E-4</c:v>
                </c:pt>
                <c:pt idx="4073">
                  <c:v>7.1277684171788813E-4</c:v>
                </c:pt>
                <c:pt idx="4074">
                  <c:v>7.7416586258594045E-4</c:v>
                </c:pt>
                <c:pt idx="4075">
                  <c:v>7.7920008679854824E-4</c:v>
                </c:pt>
                <c:pt idx="4076">
                  <c:v>7.9188716165923267E-4</c:v>
                </c:pt>
                <c:pt idx="4077">
                  <c:v>7.808192612690501E-4</c:v>
                </c:pt>
                <c:pt idx="4078">
                  <c:v>7.90543860191395E-4</c:v>
                </c:pt>
                <c:pt idx="4079">
                  <c:v>8.1004871010970092E-4</c:v>
                </c:pt>
                <c:pt idx="4080">
                  <c:v>7.9845237647990785E-4</c:v>
                </c:pt>
                <c:pt idx="4081">
                  <c:v>7.9681441591272772E-4</c:v>
                </c:pt>
                <c:pt idx="4082">
                  <c:v>8.1538721885077159E-4</c:v>
                </c:pt>
                <c:pt idx="4083">
                  <c:v>8.2513018798668902E-4</c:v>
                </c:pt>
                <c:pt idx="4084">
                  <c:v>8.151475239437378E-4</c:v>
                </c:pt>
                <c:pt idx="4085">
                  <c:v>8.1645038083788535E-4</c:v>
                </c:pt>
                <c:pt idx="4086">
                  <c:v>8.1104928082775807E-4</c:v>
                </c:pt>
                <c:pt idx="4087">
                  <c:v>8.4512181897800076E-4</c:v>
                </c:pt>
                <c:pt idx="4088">
                  <c:v>8.508509427824773E-4</c:v>
                </c:pt>
                <c:pt idx="4089">
                  <c:v>8.1801507440881771E-4</c:v>
                </c:pt>
                <c:pt idx="4090">
                  <c:v>8.0346478062054416E-4</c:v>
                </c:pt>
                <c:pt idx="4091">
                  <c:v>8.0739154654141387E-4</c:v>
                </c:pt>
                <c:pt idx="4092">
                  <c:v>7.8720905258311547E-4</c:v>
                </c:pt>
                <c:pt idx="4093">
                  <c:v>7.7606227560456098E-4</c:v>
                </c:pt>
                <c:pt idx="4094">
                  <c:v>7.7222627016948486E-4</c:v>
                </c:pt>
                <c:pt idx="4095">
                  <c:v>7.7938262000820657E-4</c:v>
                </c:pt>
                <c:pt idx="4096">
                  <c:v>7.9305707947807669E-4</c:v>
                </c:pt>
                <c:pt idx="4097">
                  <c:v>7.8801809378625798E-4</c:v>
                </c:pt>
                <c:pt idx="4098">
                  <c:v>7.8483795137840318E-4</c:v>
                </c:pt>
                <c:pt idx="4099">
                  <c:v>7.9749617114188709E-4</c:v>
                </c:pt>
                <c:pt idx="4100">
                  <c:v>7.939585387943815E-4</c:v>
                </c:pt>
                <c:pt idx="4101">
                  <c:v>7.5455038640970251E-4</c:v>
                </c:pt>
                <c:pt idx="4102">
                  <c:v>7.6775268986373213E-4</c:v>
                </c:pt>
                <c:pt idx="4103">
                  <c:v>8.0183026968949633E-4</c:v>
                </c:pt>
                <c:pt idx="4104">
                  <c:v>8.0609697060274321E-4</c:v>
                </c:pt>
                <c:pt idx="4105">
                  <c:v>8.1081609000577259E-4</c:v>
                </c:pt>
                <c:pt idx="4106">
                  <c:v>8.1180550247172967E-4</c:v>
                </c:pt>
                <c:pt idx="4107">
                  <c:v>8.1903742752276187E-4</c:v>
                </c:pt>
                <c:pt idx="4108">
                  <c:v>8.2199173139896331E-4</c:v>
                </c:pt>
                <c:pt idx="4109">
                  <c:v>8.4003110632902001E-4</c:v>
                </c:pt>
                <c:pt idx="4110">
                  <c:v>8.4241751568314704E-4</c:v>
                </c:pt>
                <c:pt idx="4111">
                  <c:v>8.4029449055855743E-4</c:v>
                </c:pt>
                <c:pt idx="4112">
                  <c:v>8.4153156644450888E-4</c:v>
                </c:pt>
                <c:pt idx="4113">
                  <c:v>8.4793455420983932E-4</c:v>
                </c:pt>
                <c:pt idx="4114">
                  <c:v>8.542282241650323E-4</c:v>
                </c:pt>
                <c:pt idx="4115">
                  <c:v>8.5716653047573921E-4</c:v>
                </c:pt>
                <c:pt idx="4116">
                  <c:v>8.496303179650333E-4</c:v>
                </c:pt>
                <c:pt idx="4117">
                  <c:v>8.4836823224021529E-4</c:v>
                </c:pt>
                <c:pt idx="4118">
                  <c:v>8.6876564141324941E-4</c:v>
                </c:pt>
                <c:pt idx="4119">
                  <c:v>8.8048143772123666E-4</c:v>
                </c:pt>
                <c:pt idx="4120">
                  <c:v>8.8446233723438183E-4</c:v>
                </c:pt>
                <c:pt idx="4121">
                  <c:v>8.7638563051428697E-4</c:v>
                </c:pt>
                <c:pt idx="4122">
                  <c:v>8.8663515753584221E-4</c:v>
                </c:pt>
                <c:pt idx="4123">
                  <c:v>8.9857865058751152E-4</c:v>
                </c:pt>
                <c:pt idx="4124">
                  <c:v>9.0913199506625908E-4</c:v>
                </c:pt>
                <c:pt idx="4125">
                  <c:v>9.0290485300070777E-4</c:v>
                </c:pt>
                <c:pt idx="4126">
                  <c:v>8.8686038068375161E-4</c:v>
                </c:pt>
                <c:pt idx="4127">
                  <c:v>9.0253280032204231E-4</c:v>
                </c:pt>
                <c:pt idx="4128">
                  <c:v>9.0680738193427146E-4</c:v>
                </c:pt>
                <c:pt idx="4129">
                  <c:v>9.1240601092201778E-4</c:v>
                </c:pt>
                <c:pt idx="4130">
                  <c:v>9.1771311690758139E-4</c:v>
                </c:pt>
                <c:pt idx="4131">
                  <c:v>9.1322328894194449E-4</c:v>
                </c:pt>
                <c:pt idx="4132">
                  <c:v>9.2067278264451602E-4</c:v>
                </c:pt>
                <c:pt idx="4133">
                  <c:v>9.2779552149102607E-4</c:v>
                </c:pt>
                <c:pt idx="4134">
                  <c:v>9.3347293167611589E-4</c:v>
                </c:pt>
                <c:pt idx="4135">
                  <c:v>9.4009675728345954E-4</c:v>
                </c:pt>
                <c:pt idx="4136">
                  <c:v>9.3120595683227059E-4</c:v>
                </c:pt>
                <c:pt idx="4137">
                  <c:v>9.3806254457651228E-4</c:v>
                </c:pt>
                <c:pt idx="4138">
                  <c:v>9.4009865406330384E-4</c:v>
                </c:pt>
                <c:pt idx="4139">
                  <c:v>9.6181674843731635E-4</c:v>
                </c:pt>
                <c:pt idx="4140">
                  <c:v>9.4011241919766952E-4</c:v>
                </c:pt>
                <c:pt idx="4141">
                  <c:v>9.1070382743474454E-4</c:v>
                </c:pt>
                <c:pt idx="4142">
                  <c:v>9.1764898695290142E-4</c:v>
                </c:pt>
                <c:pt idx="4143">
                  <c:v>9.2471741170818689E-4</c:v>
                </c:pt>
                <c:pt idx="4144">
                  <c:v>9.2483299704304578E-4</c:v>
                </c:pt>
                <c:pt idx="4145">
                  <c:v>9.1792010765123777E-4</c:v>
                </c:pt>
                <c:pt idx="4146">
                  <c:v>9.2291291405799392E-4</c:v>
                </c:pt>
                <c:pt idx="4147">
                  <c:v>9.3660280485940994E-4</c:v>
                </c:pt>
                <c:pt idx="4148">
                  <c:v>9.3941939054209556E-4</c:v>
                </c:pt>
                <c:pt idx="4149">
                  <c:v>9.3948512627450853E-4</c:v>
                </c:pt>
                <c:pt idx="4150">
                  <c:v>9.3919164439659752E-4</c:v>
                </c:pt>
                <c:pt idx="4151">
                  <c:v>9.5221401935385863E-4</c:v>
                </c:pt>
                <c:pt idx="4152">
                  <c:v>9.5912877050796652E-4</c:v>
                </c:pt>
                <c:pt idx="4153">
                  <c:v>9.685291403751517E-4</c:v>
                </c:pt>
                <c:pt idx="4154">
                  <c:v>9.7453533525149183E-4</c:v>
                </c:pt>
                <c:pt idx="4155">
                  <c:v>9.7574519173737606E-4</c:v>
                </c:pt>
                <c:pt idx="4156">
                  <c:v>9.8258707576071025E-4</c:v>
                </c:pt>
                <c:pt idx="4157">
                  <c:v>9.8485300866490988E-4</c:v>
                </c:pt>
                <c:pt idx="4158">
                  <c:v>9.8933252156907514E-4</c:v>
                </c:pt>
                <c:pt idx="4159">
                  <c:v>9.9786644757560161E-4</c:v>
                </c:pt>
                <c:pt idx="4160">
                  <c:v>9.7825236014537076E-4</c:v>
                </c:pt>
                <c:pt idx="4161">
                  <c:v>9.8488474506974732E-4</c:v>
                </c:pt>
                <c:pt idx="4162">
                  <c:v>9.8381568988581414E-4</c:v>
                </c:pt>
                <c:pt idx="4163">
                  <c:v>9.967962204331382E-4</c:v>
                </c:pt>
                <c:pt idx="4164">
                  <c:v>1.000004904698315E-3</c:v>
                </c:pt>
                <c:pt idx="4165">
                  <c:v>9.923842548078543E-4</c:v>
                </c:pt>
                <c:pt idx="4166">
                  <c:v>9.9634011908933395E-4</c:v>
                </c:pt>
                <c:pt idx="4167">
                  <c:v>1.0047153275047904E-3</c:v>
                </c:pt>
                <c:pt idx="4168">
                  <c:v>1.0057511553700493E-3</c:v>
                </c:pt>
                <c:pt idx="4169">
                  <c:v>1.0047129472661176E-3</c:v>
                </c:pt>
                <c:pt idx="4170">
                  <c:v>9.9226713824407398E-4</c:v>
                </c:pt>
                <c:pt idx="4171">
                  <c:v>9.9733791346467981E-4</c:v>
                </c:pt>
                <c:pt idx="4172">
                  <c:v>9.9619811771467504E-4</c:v>
                </c:pt>
                <c:pt idx="4173">
                  <c:v>1.0073037448561362E-3</c:v>
                </c:pt>
                <c:pt idx="4174">
                  <c:v>1.0144656771735594E-3</c:v>
                </c:pt>
                <c:pt idx="4175">
                  <c:v>1.0016266722678857E-3</c:v>
                </c:pt>
                <c:pt idx="4176">
                  <c:v>1.0034338100355367E-3</c:v>
                </c:pt>
                <c:pt idx="4177">
                  <c:v>9.9183772346989052E-4</c:v>
                </c:pt>
                <c:pt idx="4178">
                  <c:v>9.8638129895967097E-4</c:v>
                </c:pt>
                <c:pt idx="4179">
                  <c:v>1.0160182809340057E-3</c:v>
                </c:pt>
                <c:pt idx="4180">
                  <c:v>9.9152522290291145E-4</c:v>
                </c:pt>
                <c:pt idx="4181">
                  <c:v>1.005526380190247E-3</c:v>
                </c:pt>
                <c:pt idx="4182">
                  <c:v>1.0228735661268473E-3</c:v>
                </c:pt>
                <c:pt idx="4183">
                  <c:v>1.0253787988994123E-3</c:v>
                </c:pt>
                <c:pt idx="4184">
                  <c:v>1.0120178457886375E-3</c:v>
                </c:pt>
                <c:pt idx="4185">
                  <c:v>1.0160089659561056E-3</c:v>
                </c:pt>
                <c:pt idx="4186">
                  <c:v>1.0290292903083476E-3</c:v>
                </c:pt>
                <c:pt idx="4187">
                  <c:v>1.0325883463566665E-3</c:v>
                </c:pt>
                <c:pt idx="4188">
                  <c:v>1.0274219347587987E-3</c:v>
                </c:pt>
                <c:pt idx="4189">
                  <c:v>1.0417066691270627E-3</c:v>
                </c:pt>
                <c:pt idx="4190">
                  <c:v>1.0376965791640824E-3</c:v>
                </c:pt>
                <c:pt idx="4191">
                  <c:v>1.0411027890313562E-3</c:v>
                </c:pt>
                <c:pt idx="4192">
                  <c:v>1.0433485115066699E-3</c:v>
                </c:pt>
                <c:pt idx="4193">
                  <c:v>1.0620132125269688E-3</c:v>
                </c:pt>
                <c:pt idx="4194">
                  <c:v>1.071421606966938E-3</c:v>
                </c:pt>
                <c:pt idx="4195">
                  <c:v>1.0760207248883269E-3</c:v>
                </c:pt>
                <c:pt idx="4196">
                  <c:v>1.1010680214600388E-3</c:v>
                </c:pt>
                <c:pt idx="4197">
                  <c:v>1.1287127313324152E-3</c:v>
                </c:pt>
                <c:pt idx="4198">
                  <c:v>1.1352040821168696E-3</c:v>
                </c:pt>
                <c:pt idx="4199">
                  <c:v>1.1283656266825037E-3</c:v>
                </c:pt>
                <c:pt idx="4200">
                  <c:v>1.1470297466404933E-3</c:v>
                </c:pt>
                <c:pt idx="4201">
                  <c:v>1.1616474658917575E-3</c:v>
                </c:pt>
                <c:pt idx="4202">
                  <c:v>1.150649276130844E-3</c:v>
                </c:pt>
                <c:pt idx="4203">
                  <c:v>1.1613409967365929E-3</c:v>
                </c:pt>
                <c:pt idx="4204">
                  <c:v>1.1463934992688163E-3</c:v>
                </c:pt>
                <c:pt idx="4205">
                  <c:v>1.1570865054262303E-3</c:v>
                </c:pt>
                <c:pt idx="4206">
                  <c:v>1.1573882109234823E-3</c:v>
                </c:pt>
                <c:pt idx="4207">
                  <c:v>1.1681511407271028E-3</c:v>
                </c:pt>
                <c:pt idx="4208">
                  <c:v>1.1832413964727451E-3</c:v>
                </c:pt>
                <c:pt idx="4209">
                  <c:v>1.173339057108036E-3</c:v>
                </c:pt>
                <c:pt idx="4210">
                  <c:v>1.1753727687178195E-3</c:v>
                </c:pt>
                <c:pt idx="4211">
                  <c:v>1.1866326292317986E-3</c:v>
                </c:pt>
                <c:pt idx="4212">
                  <c:v>1.1942745306807723E-3</c:v>
                </c:pt>
                <c:pt idx="4213">
                  <c:v>1.2013396266628007E-3</c:v>
                </c:pt>
                <c:pt idx="4214">
                  <c:v>1.1971030919222247E-3</c:v>
                </c:pt>
                <c:pt idx="4215">
                  <c:v>1.2033031971800945E-3</c:v>
                </c:pt>
                <c:pt idx="4216">
                  <c:v>1.2156864526211564E-3</c:v>
                </c:pt>
                <c:pt idx="4217">
                  <c:v>1.2196986658854492E-3</c:v>
                </c:pt>
                <c:pt idx="4218">
                  <c:v>1.2160359936557175E-3</c:v>
                </c:pt>
                <c:pt idx="4219">
                  <c:v>1.2227568363656349E-3</c:v>
                </c:pt>
                <c:pt idx="4220">
                  <c:v>1.2305412080242384E-3</c:v>
                </c:pt>
                <c:pt idx="4221">
                  <c:v>1.2404793457376773E-3</c:v>
                </c:pt>
                <c:pt idx="4222">
                  <c:v>1.2220605951738239E-3</c:v>
                </c:pt>
                <c:pt idx="4223">
                  <c:v>1.2214771266736424E-3</c:v>
                </c:pt>
                <c:pt idx="4224">
                  <c:v>1.2180395075844785E-3</c:v>
                </c:pt>
                <c:pt idx="4225">
                  <c:v>1.2246809196003738E-3</c:v>
                </c:pt>
                <c:pt idx="4226">
                  <c:v>1.2175082372152257E-3</c:v>
                </c:pt>
                <c:pt idx="4227">
                  <c:v>1.212641096355993E-3</c:v>
                </c:pt>
                <c:pt idx="4228">
                  <c:v>1.221272595225642E-3</c:v>
                </c:pt>
                <c:pt idx="4229">
                  <c:v>1.2276891803986167E-3</c:v>
                </c:pt>
                <c:pt idx="4230">
                  <c:v>1.2360177516510529E-3</c:v>
                </c:pt>
                <c:pt idx="4231">
                  <c:v>1.243359319231585E-3</c:v>
                </c:pt>
                <c:pt idx="4232">
                  <c:v>1.2282251197364147E-3</c:v>
                </c:pt>
                <c:pt idx="4233">
                  <c:v>1.2372682290049397E-3</c:v>
                </c:pt>
                <c:pt idx="4234">
                  <c:v>1.2426065142043807E-3</c:v>
                </c:pt>
                <c:pt idx="4235">
                  <c:v>1.2445376293268584E-3</c:v>
                </c:pt>
                <c:pt idx="4236">
                  <c:v>1.2424469061509402E-3</c:v>
                </c:pt>
                <c:pt idx="4237">
                  <c:v>1.2472226726376601E-3</c:v>
                </c:pt>
                <c:pt idx="4238">
                  <c:v>1.2592801624615735E-3</c:v>
                </c:pt>
                <c:pt idx="4239">
                  <c:v>1.271734625637011E-3</c:v>
                </c:pt>
                <c:pt idx="4240">
                  <c:v>1.3254850446617894E-3</c:v>
                </c:pt>
                <c:pt idx="4241">
                  <c:v>1.2614518897213767E-3</c:v>
                </c:pt>
                <c:pt idx="4242">
                  <c:v>1.2820259068391238E-3</c:v>
                </c:pt>
                <c:pt idx="4243">
                  <c:v>1.2887342324812145E-3</c:v>
                </c:pt>
                <c:pt idx="4244">
                  <c:v>1.3004664949127775E-3</c:v>
                </c:pt>
                <c:pt idx="4245">
                  <c:v>1.3092722373135857E-3</c:v>
                </c:pt>
                <c:pt idx="4246">
                  <c:v>1.3074438337425942E-3</c:v>
                </c:pt>
                <c:pt idx="4247">
                  <c:v>1.3072735990182771E-3</c:v>
                </c:pt>
                <c:pt idx="4248">
                  <c:v>1.3135231275085424E-3</c:v>
                </c:pt>
                <c:pt idx="4249">
                  <c:v>1.3236924433996933E-3</c:v>
                </c:pt>
                <c:pt idx="4250">
                  <c:v>1.3433675818761426E-3</c:v>
                </c:pt>
                <c:pt idx="4251">
                  <c:v>1.3287140662761043E-3</c:v>
                </c:pt>
                <c:pt idx="4252">
                  <c:v>1.3367278928555493E-3</c:v>
                </c:pt>
                <c:pt idx="4253">
                  <c:v>1.3624518323369639E-3</c:v>
                </c:pt>
                <c:pt idx="4254">
                  <c:v>1.3567481377583235E-3</c:v>
                </c:pt>
                <c:pt idx="4255">
                  <c:v>1.3391626887016006E-3</c:v>
                </c:pt>
                <c:pt idx="4256">
                  <c:v>1.3413060800040455E-3</c:v>
                </c:pt>
                <c:pt idx="4257">
                  <c:v>1.3498952845989454E-3</c:v>
                </c:pt>
                <c:pt idx="4258">
                  <c:v>1.3478135834945615E-3</c:v>
                </c:pt>
                <c:pt idx="4259">
                  <c:v>1.3853200549305278E-3</c:v>
                </c:pt>
                <c:pt idx="4260">
                  <c:v>1.3363042364995525E-3</c:v>
                </c:pt>
                <c:pt idx="4261">
                  <c:v>1.3364717686021876E-3</c:v>
                </c:pt>
                <c:pt idx="4262">
                  <c:v>1.3516983523502724E-3</c:v>
                </c:pt>
                <c:pt idx="4263">
                  <c:v>1.343774469819925E-3</c:v>
                </c:pt>
                <c:pt idx="4264">
                  <c:v>1.3772646255543197E-3</c:v>
                </c:pt>
                <c:pt idx="4265">
                  <c:v>1.3566218675489239E-3</c:v>
                </c:pt>
                <c:pt idx="4266">
                  <c:v>1.3641000126145553E-3</c:v>
                </c:pt>
                <c:pt idx="4267">
                  <c:v>1.3556077341496664E-3</c:v>
                </c:pt>
                <c:pt idx="4268">
                  <c:v>1.3624422949340964E-3</c:v>
                </c:pt>
                <c:pt idx="4269">
                  <c:v>1.3534993919721572E-3</c:v>
                </c:pt>
                <c:pt idx="4270">
                  <c:v>1.338510590750408E-3</c:v>
                </c:pt>
                <c:pt idx="4271">
                  <c:v>1.3407891738557165E-3</c:v>
                </c:pt>
                <c:pt idx="4272">
                  <c:v>1.3423983717333332E-3</c:v>
                </c:pt>
                <c:pt idx="4273">
                  <c:v>1.357351456238387E-3</c:v>
                </c:pt>
                <c:pt idx="4274">
                  <c:v>1.361579035445537E-3</c:v>
                </c:pt>
                <c:pt idx="4275">
                  <c:v>1.3592389968768437E-3</c:v>
                </c:pt>
                <c:pt idx="4276">
                  <c:v>1.3466548503104914E-3</c:v>
                </c:pt>
                <c:pt idx="4277">
                  <c:v>1.3719513473837708E-3</c:v>
                </c:pt>
                <c:pt idx="4278">
                  <c:v>1.3705002093675756E-3</c:v>
                </c:pt>
                <c:pt idx="4279">
                  <c:v>1.3681441708830455E-3</c:v>
                </c:pt>
                <c:pt idx="4280">
                  <c:v>1.3856436079493495E-3</c:v>
                </c:pt>
                <c:pt idx="4281">
                  <c:v>1.3920754838325777E-3</c:v>
                </c:pt>
                <c:pt idx="4282">
                  <c:v>1.4013373663452899E-3</c:v>
                </c:pt>
                <c:pt idx="4283">
                  <c:v>1.4044673678692554E-3</c:v>
                </c:pt>
                <c:pt idx="4284">
                  <c:v>1.3952675145711968E-3</c:v>
                </c:pt>
                <c:pt idx="4285">
                  <c:v>1.3870996453593243E-3</c:v>
                </c:pt>
                <c:pt idx="4286">
                  <c:v>1.3750694678991149E-3</c:v>
                </c:pt>
                <c:pt idx="4287">
                  <c:v>1.3839097733969741E-3</c:v>
                </c:pt>
                <c:pt idx="4288">
                  <c:v>1.3887095014786244E-3</c:v>
                </c:pt>
                <c:pt idx="4289">
                  <c:v>1.4024762876210239E-3</c:v>
                </c:pt>
              </c:numCache>
            </c:numRef>
          </c:val>
          <c:smooth val="0"/>
          <c:extLst>
            <c:ext xmlns:c16="http://schemas.microsoft.com/office/drawing/2014/chart" uri="{C3380CC4-5D6E-409C-BE32-E72D297353CC}">
              <c16:uniqueId val="{00000000-95C7-4B82-BA55-A050544158B8}"/>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Backtest-VIXM-product rev-L 1-Aug-2021.xlsx]Sheet1!PivotTable1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Backtest-VIXM-product rev-L 1-Aug-2021.xlsx]Sheet1!PivotTable1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585787</xdr:colOff>
      <xdr:row>11</xdr:row>
      <xdr:rowOff>180975</xdr:rowOff>
    </xdr:from>
    <xdr:to>
      <xdr:col>13</xdr:col>
      <xdr:colOff>280987</xdr:colOff>
      <xdr:row>26</xdr:row>
      <xdr:rowOff>66675</xdr:rowOff>
    </xdr:to>
    <xdr:graphicFrame macro="">
      <xdr:nvGraphicFramePr>
        <xdr:cNvPr id="2" name="Chart 1">
          <a:extLst>
            <a:ext uri="{FF2B5EF4-FFF2-40B4-BE49-F238E27FC236}">
              <a16:creationId xmlns:a16="http://schemas.microsoft.com/office/drawing/2014/main" id="{DEE5A945-B816-4D50-998B-CCFC57184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391.463192361109" createdVersion="7" refreshedVersion="7" minRefreshableVersion="3" recordCount="4354" xr:uid="{F4DC3474-56DE-4D20-AF40-A1139F79053C}">
  <cacheSource type="worksheet">
    <worksheetSource ref="A6:J4360" sheet="Master"/>
  </cacheSource>
  <cacheFields count="27">
    <cacheField name="Trade Date" numFmtId="164">
      <sharedItems containsSemiMixedTypes="0" containsNonDate="0" containsDate="1" containsString="0" minDate="2004-03-26T00:00:00" maxDate="2021-07-14T00:00:00" count="4354">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17.4864" maxValue="590641.48798226926"/>
    </cacheField>
    <cacheField name="M1-M2 ER" numFmtId="0">
      <sharedItems containsString="0" containsBlank="1" containsNumber="1" minValue="14.7114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0.076543099983029" maxValue="396166.40000000002"/>
    </cacheField>
    <cacheField name="VXX-IV" numFmtId="0">
      <sharedItems containsBlank="1" containsMixedTypes="1" containsNumber="1" minValue="10.09"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8.0039173158263743"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4.7536670951557616" maxValue="641000000"/>
    </cacheField>
    <cacheField name="UVXY-IV" numFmtId="0">
      <sharedItems containsBlank="1" containsMixedTypes="1" containsNumber="1" minValue="4.6885962799999996" maxValue="112.52845111000001"/>
    </cacheField>
    <cacheField name="UVXY % error" numFmtId="0">
      <sharedItems containsString="0" containsBlank="1" containsNumber="1" minValue="-0.67921781013072002" maxValue="1.3887914635742016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4.0352531636946853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MixedTypes="1" containsNumber="1" minValue="0" maxValue="590.84408107126796"/>
    </cacheField>
    <cacheField name="VIXM-IV" numFmtId="0">
      <sharedItems containsString="0" containsBlank="1" containsNumber="1" minValue="19.7465282" maxValue="369.036"/>
    </cacheField>
    <cacheField name="VIXM % error " numFmtId="166">
      <sharedItems containsBlank="1" containsMixedTypes="1" containsNumber="1" minValue="-1" maxValue="3.6135076410406253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54">
  <r>
    <x v="0"/>
    <n v="17.329999999999998"/>
    <n v="19.11"/>
    <n v="590641.48798226926"/>
    <n v="616477.08214546472"/>
    <e v="#N/A"/>
    <n v="179017.30004942772"/>
    <n v="186825.78404718498"/>
    <n v="7.8847315372110316E-5"/>
    <n v="396166.40000000002"/>
    <m/>
    <m/>
    <n v="19150000000000"/>
    <m/>
    <m/>
    <n v="641000000"/>
    <m/>
    <n v="-0.67921781013072002"/>
    <n v="5.7"/>
    <m/>
    <m/>
    <n v="331.4549249367588"/>
    <m/>
    <m/>
    <n v="405"/>
    <m/>
    <m/>
  </r>
  <r>
    <x v="1"/>
    <n v="16.5"/>
    <n v="17.93"/>
    <n v="572387.96"/>
    <n v="597377.28000000003"/>
    <e v="#N/A"/>
    <n v="176011.83"/>
    <n v="183674.72"/>
    <n v="2.6281747721013105E-5"/>
    <n v="383894.95966851048"/>
    <m/>
    <m/>
    <n v="17962362833149.191"/>
    <m/>
    <m/>
    <n v="611193054.10219872"/>
    <m/>
    <m/>
    <n v="5.7878472534482963"/>
    <m/>
    <m/>
    <n v="325.86638486062287"/>
    <m/>
    <m/>
    <n v="398.17275244322354"/>
    <m/>
    <m/>
  </r>
  <r>
    <x v="2"/>
    <n v="16.28"/>
    <n v="17.989999999999998"/>
    <n v="562338.31999999995"/>
    <n v="586873.18999999994"/>
    <e v="#N/A"/>
    <n v="177524.97"/>
    <n v="185248.91"/>
    <n v="2.6281747721013105E-5"/>
    <n v="377145.56885734003"/>
    <m/>
    <m/>
    <n v="17330346047894.873"/>
    <m/>
    <m/>
    <n v="595066814.7334826"/>
    <m/>
    <m/>
    <n v="5.8385811089106845"/>
    <m/>
    <m/>
    <n v="328.65978168335113"/>
    <m/>
    <m/>
    <n v="401.58641512419274"/>
    <m/>
    <m/>
  </r>
  <r>
    <x v="3"/>
    <n v="16.739999999999998"/>
    <n v="17.98"/>
    <n v="567704.59"/>
    <n v="592458.17000000004"/>
    <e v="#N/A"/>
    <n v="179173.38"/>
    <n v="186964.18"/>
    <n v="2.6281747721013105E-5"/>
    <n v="380735.30155413103"/>
    <m/>
    <m/>
    <n v="17659860403471.223"/>
    <m/>
    <m/>
    <n v="603555459.13150883"/>
    <m/>
    <m/>
    <n v="5.8106484339539408"/>
    <m/>
    <m/>
    <n v="331.70346727802007"/>
    <m/>
    <m/>
    <n v="405.3059112090653"/>
    <m/>
    <m/>
  </r>
  <r>
    <x v="4"/>
    <n v="16.649999999999999"/>
    <n v="18.02"/>
    <n v="566279.27"/>
    <n v="590955.14"/>
    <e v="#N/A"/>
    <n v="179439.16"/>
    <n v="187236.6"/>
    <n v="2.6281747721013105E-5"/>
    <n v="379770.13973102375"/>
    <m/>
    <m/>
    <n v="17569923945616.904"/>
    <m/>
    <m/>
    <n v="601252918.92555499"/>
    <m/>
    <m/>
    <n v="5.8178676352103231"/>
    <m/>
    <m/>
    <n v="332.1874053692718"/>
    <m/>
    <m/>
    <n v="405.89767626421599"/>
    <m/>
    <m/>
  </r>
  <r>
    <x v="5"/>
    <n v="15.64"/>
    <n v="17.23"/>
    <n v="539747.57999999996"/>
    <n v="563251.78"/>
    <e v="#N/A"/>
    <n v="177848.05"/>
    <n v="185571.43"/>
    <n v="2.6281747721013105E-5"/>
    <n v="361968.07227867941"/>
    <m/>
    <m/>
    <n v="15922303247738.646"/>
    <m/>
    <m/>
    <n v="558968395.21567893"/>
    <m/>
    <m/>
    <n v="5.9540804423725024"/>
    <m/>
    <m/>
    <n v="329.2338290366306"/>
    <m/>
    <m/>
    <n v="402.28916101783079"/>
    <m/>
    <m/>
  </r>
  <r>
    <x v="6"/>
    <n v="14.97"/>
    <n v="16.79"/>
    <n v="532658.81999999995"/>
    <n v="555809.92000000004"/>
    <e v="#N/A"/>
    <n v="177060.83"/>
    <n v="184735.4"/>
    <n v="2.5864080406057255E-5"/>
    <n v="357188.0447303853"/>
    <m/>
    <m/>
    <n v="15500662824063.16"/>
    <m/>
    <m/>
    <n v="547874734.27760565"/>
    <m/>
    <m/>
    <n v="5.9929460691267789"/>
    <m/>
    <m/>
    <n v="327.75254415718337"/>
    <m/>
    <m/>
    <n v="400.48050314580854"/>
    <m/>
    <m/>
  </r>
  <r>
    <x v="7"/>
    <n v="15.32"/>
    <n v="17.16"/>
    <n v="541619.61"/>
    <n v="565145.80000000005"/>
    <e v="#N/A"/>
    <n v="179322.42"/>
    <n v="187090.24"/>
    <n v="2.5864080406057255E-5"/>
    <n v="363188.07644730574"/>
    <m/>
    <m/>
    <n v="16021078911447.914"/>
    <m/>
    <m/>
    <n v="561673238.61466467"/>
    <m/>
    <m/>
    <n v="5.9424599600729584"/>
    <m/>
    <m/>
    <n v="331.93081877625826"/>
    <m/>
    <m/>
    <n v="405.58637717736593"/>
    <m/>
    <m/>
  </r>
  <r>
    <x v="8"/>
    <n v="15.76"/>
    <n v="17.559999999999999"/>
    <n v="549845.25"/>
    <n v="573714.12"/>
    <e v="#N/A"/>
    <n v="181964.96"/>
    <n v="189842.41"/>
    <n v="2.5864080406057255E-5"/>
    <n v="368694.86568490055"/>
    <m/>
    <m/>
    <n v="16506558994305.449"/>
    <m/>
    <m/>
    <n v="574441237.63439417"/>
    <m/>
    <m/>
    <n v="5.8972588882103958"/>
    <m/>
    <m/>
    <n v="336.81402135703394"/>
    <m/>
    <m/>
    <n v="411.55361505304734"/>
    <m/>
    <m/>
  </r>
  <r>
    <x v="9"/>
    <n v="16.260000000000002"/>
    <n v="17.829999999999998"/>
    <n v="549730.34"/>
    <n v="573579.39"/>
    <e v="#N/A"/>
    <n v="181422.03"/>
    <n v="189271.06"/>
    <n v="2.5864080406057255E-5"/>
    <n v="368608.82537730673"/>
    <m/>
    <m/>
    <n v="16498487142601.914"/>
    <m/>
    <m/>
    <n v="574233380.10160136"/>
    <m/>
    <m/>
    <n v="5.8977978307639347"/>
    <m/>
    <m/>
    <n v="335.80087901392153"/>
    <m/>
    <m/>
    <n v="410.31610440437527"/>
    <m/>
    <m/>
  </r>
  <r>
    <x v="10"/>
    <n v="15.28"/>
    <n v="17.73"/>
    <n v="535660.34"/>
    <n v="558839.65"/>
    <e v="#N/A"/>
    <n v="180115.59"/>
    <n v="187888.51"/>
    <n v="2.5446429139153182E-5"/>
    <n v="359139.48533559137"/>
    <m/>
    <m/>
    <n v="15649299909952.27"/>
    <m/>
    <m/>
    <n v="552077384.8430264"/>
    <m/>
    <m/>
    <n v="5.9729562222191879"/>
    <m/>
    <m/>
    <n v="333.35022489069127"/>
    <m/>
    <m/>
    <n v="407.32342832382466"/>
    <m/>
    <m/>
  </r>
  <r>
    <x v="11"/>
    <n v="17.260000000000002"/>
    <n v="18.920000000000002"/>
    <n v="556162.02"/>
    <n v="580214.27"/>
    <e v="#N/A"/>
    <n v="183532.19"/>
    <n v="191447.77"/>
    <n v="2.5446429139153182E-5"/>
    <n v="372875.97446490108"/>
    <m/>
    <m/>
    <n v="16846082667208.049"/>
    <m/>
    <m/>
    <n v="583745750.35331333"/>
    <m/>
    <m/>
    <n v="5.8585762729751467"/>
    <m/>
    <m/>
    <n v="339.6652394874074"/>
    <m/>
    <m/>
    <n v="415.04025233492115"/>
    <m/>
    <m/>
  </r>
  <r>
    <x v="12"/>
    <n v="15.62"/>
    <n v="18.170000000000002"/>
    <n v="560624.81999999995"/>
    <n v="584855.31000000006"/>
    <e v="#N/A"/>
    <n v="180523.35"/>
    <n v="188304.28"/>
    <n v="2.5446429139153182E-5"/>
    <n v="375858.87083948246"/>
    <m/>
    <m/>
    <n v="17115242654808.559"/>
    <m/>
    <m/>
    <n v="590744017.23965251"/>
    <m/>
    <m/>
    <n v="5.834993497822115"/>
    <m/>
    <m/>
    <n v="334.08859651056019"/>
    <m/>
    <m/>
    <n v="408.22654554620374"/>
    <m/>
    <m/>
  </r>
  <r>
    <x v="13"/>
    <n v="15.74"/>
    <n v="17.989999999999998"/>
    <n v="556759.78"/>
    <n v="580808.34"/>
    <e v="#N/A"/>
    <n v="181692.33"/>
    <n v="189518.86"/>
    <n v="2.5446429139153182E-5"/>
    <n v="373258.53618090879"/>
    <m/>
    <m/>
    <n v="16878047583712.855"/>
    <m/>
    <m/>
    <n v="584606835.040519"/>
    <m/>
    <m/>
    <n v="5.8550290391170359"/>
    <m/>
    <m/>
    <n v="336.24379013394594"/>
    <m/>
    <m/>
    <n v="410.86045070377179"/>
    <m/>
    <m/>
  </r>
  <r>
    <x v="14"/>
    <n v="14.94"/>
    <n v="17.53"/>
    <n v="545151.31000000006"/>
    <n v="568683.68000000005"/>
    <e v="#N/A"/>
    <n v="180535.03"/>
    <n v="188306.88"/>
    <n v="2.5446429139153182E-5"/>
    <n v="365467.16492802236"/>
    <m/>
    <m/>
    <n v="16173052910197.984"/>
    <m/>
    <m/>
    <n v="566295471.57723248"/>
    <m/>
    <m/>
    <n v="5.9159883639927164"/>
    <m/>
    <m/>
    <n v="334.09391890520209"/>
    <m/>
    <m/>
    <n v="408.2339438186699"/>
    <m/>
    <m/>
  </r>
  <r>
    <x v="15"/>
    <n v="15.42"/>
    <n v="17.68"/>
    <n v="540136.92000000004"/>
    <n v="563409.42000000004"/>
    <e v="#N/A"/>
    <n v="181346.89"/>
    <n v="189139.32"/>
    <n v="2.6003301061283679E-5"/>
    <n v="362079.05115986051"/>
    <m/>
    <m/>
    <n v="15872144394834.457"/>
    <m/>
    <m/>
    <n v="558401241.85053539"/>
    <m/>
    <m/>
    <n v="5.9429582343684313"/>
    <m/>
    <m/>
    <n v="335.5717795970366"/>
    <m/>
    <m/>
    <n v="410.0411101869384"/>
    <m/>
    <m/>
  </r>
  <r>
    <x v="16"/>
    <n v="16.670000000000002"/>
    <n v="18.73"/>
    <n v="548187.06000000006"/>
    <n v="571791.76"/>
    <e v="#N/A"/>
    <n v="182858.23"/>
    <n v="190710.68"/>
    <n v="2.6003301061283679E-5"/>
    <n v="367466.47631804377"/>
    <m/>
    <m/>
    <n v="16344118392672.711"/>
    <m/>
    <m/>
    <n v="570857511.1815083"/>
    <m/>
    <m/>
    <n v="5.8985953836482903"/>
    <m/>
    <m/>
    <n v="338.36017496330521"/>
    <m/>
    <m/>
    <n v="413.44875305331601"/>
    <m/>
    <m/>
  </r>
  <r>
    <x v="17"/>
    <n v="15.6"/>
    <n v="17.920000000000002"/>
    <n v="534747.12"/>
    <n v="557758.23"/>
    <e v="#N/A"/>
    <n v="180242.91"/>
    <n v="187978.09"/>
    <n v="2.6003301061283679E-5"/>
    <n v="358448.53488109022"/>
    <m/>
    <m/>
    <n v="15541549996811.854"/>
    <m/>
    <m/>
    <n v="549836337.74072218"/>
    <m/>
    <m/>
    <n v="5.9708248190793913"/>
    <m/>
    <m/>
    <n v="333.51266433384552"/>
    <m/>
    <m/>
    <n v="407.52593394810214"/>
    <m/>
    <m/>
  </r>
  <r>
    <x v="18"/>
    <n v="14.61"/>
    <n v="17.11"/>
    <n v="497362.13"/>
    <n v="518749.99"/>
    <e v="#N/A"/>
    <n v="175651.37"/>
    <n v="183184.62"/>
    <n v="2.6003301061283679E-5"/>
    <n v="333380.71971946949"/>
    <m/>
    <m/>
    <n v="13367417676790.773"/>
    <m/>
    <m/>
    <n v="492150314.96252209"/>
    <m/>
    <m/>
    <n v="6.1794563874522144"/>
    <m/>
    <m/>
    <n v="325.00877824179014"/>
    <m/>
    <m/>
    <n v="397.13529713347896"/>
    <m/>
    <m/>
  </r>
  <r>
    <x v="19"/>
    <n v="14.01"/>
    <n v="16.62"/>
    <n v="498029.04"/>
    <n v="519432.09"/>
    <e v="#N/A"/>
    <n v="176817.83"/>
    <n v="184396.34"/>
    <n v="2.6003301061283679E-5"/>
    <n v="333819.60808653367"/>
    <m/>
    <m/>
    <n v="13402313728439.432"/>
    <m/>
    <m/>
    <n v="493116272.87140447"/>
    <m/>
    <m/>
    <n v="6.175233000404071"/>
    <m/>
    <m/>
    <n v="327.15910864269898"/>
    <m/>
    <m/>
    <n v="399.76327074059537"/>
    <m/>
    <m/>
  </r>
  <r>
    <x v="20"/>
    <n v="14.77"/>
    <n v="17.059999999999999"/>
    <n v="492465.86"/>
    <n v="513589.31"/>
    <e v="#N/A"/>
    <n v="176767.79"/>
    <n v="184329.77"/>
    <n v="2.6977895578150779E-5"/>
    <n v="330066.56616871391"/>
    <m/>
    <m/>
    <n v="13100088177901.365"/>
    <m/>
    <m/>
    <n v="484782173.07748163"/>
    <m/>
    <m/>
    <n v="6.209478871353669"/>
    <m/>
    <m/>
    <n v="327.04259703300806"/>
    <m/>
    <m/>
    <n v="399.62221636944639"/>
    <m/>
    <m/>
  </r>
  <r>
    <x v="21"/>
    <n v="15.07"/>
    <n v="17.149999999999999"/>
    <n v="483978.65"/>
    <n v="504724.2"/>
    <e v="#N/A"/>
    <n v="176717.49"/>
    <n v="184272.35"/>
    <n v="2.6977895578150779E-5"/>
    <n v="324370.25370295299"/>
    <m/>
    <m/>
    <n v="12647614102627.35"/>
    <m/>
    <m/>
    <n v="472225843.60600901"/>
    <m/>
    <m/>
    <n v="6.2629070388906145"/>
    <m/>
    <m/>
    <n v="326.94156352586492"/>
    <m/>
    <m/>
    <n v="399.49919860529917"/>
    <m/>
    <m/>
  </r>
  <r>
    <x v="22"/>
    <n v="16.29"/>
    <n v="18.07"/>
    <n v="499454.95"/>
    <n v="520850.27"/>
    <e v="#N/A"/>
    <n v="179348.12"/>
    <n v="187010.47"/>
    <n v="2.6977895578150779E-5"/>
    <n v="334734.55596568674"/>
    <m/>
    <m/>
    <n v="13455557982915.664"/>
    <m/>
    <m/>
    <n v="494852706.93683988"/>
    <m/>
    <m/>
    <n v="6.1626958780486509"/>
    <m/>
    <m/>
    <n v="331.80034984116952"/>
    <m/>
    <m/>
    <n v="405.43673217060888"/>
    <m/>
    <m/>
  </r>
  <r>
    <x v="23"/>
    <n v="16.600000000000001"/>
    <n v="18.510000000000002"/>
    <n v="510353.98"/>
    <n v="532202.13"/>
    <e v="#N/A"/>
    <n v="181933.38"/>
    <n v="189701.14"/>
    <n v="2.6977895578150779E-5"/>
    <n v="342030.74243409187"/>
    <m/>
    <m/>
    <n v="14041826100967.627"/>
    <m/>
    <m/>
    <n v="511025676.67651904"/>
    <m/>
    <m/>
    <n v="6.0953796725104334"/>
    <m/>
    <m/>
    <n v="336.5749649589535"/>
    <m/>
    <m/>
    <n v="411.27142734300816"/>
    <m/>
    <m/>
  </r>
  <r>
    <x v="24"/>
    <n v="17.190000000000001"/>
    <n v="18.71"/>
    <n v="520505.86"/>
    <n v="542774.25"/>
    <e v="#N/A"/>
    <n v="183339.13"/>
    <n v="191161.79"/>
    <n v="2.6977895578150779E-5"/>
    <n v="348825.85760545987"/>
    <m/>
    <m/>
    <n v="14599437760486.695"/>
    <m/>
    <m/>
    <n v="526247809.54340279"/>
    <m/>
    <m/>
    <n v="6.0346806740754317"/>
    <m/>
    <m/>
    <n v="339.16731833437041"/>
    <m/>
    <m/>
    <n v="414.43955882393004"/>
    <m/>
    <m/>
  </r>
  <r>
    <x v="25"/>
    <n v="16.62"/>
    <n v="18.13"/>
    <n v="505378.52"/>
    <n v="526955.80000000005"/>
    <e v="#N/A"/>
    <n v="180692.02"/>
    <n v="188386.26"/>
    <n v="2.739560569375854E-5"/>
    <n v="338663.2386823172"/>
    <m/>
    <m/>
    <n v="13747739924407.375"/>
    <m/>
    <m/>
    <n v="503228120.27861583"/>
    <m/>
    <m/>
    <n v="6.1221390812351197"/>
    <m/>
    <m/>
    <n v="334.24585875365108"/>
    <m/>
    <m/>
    <n v="408.42721036971722"/>
    <m/>
    <m/>
  </r>
  <r>
    <x v="26"/>
    <n v="16.55"/>
    <n v="18.190000000000001"/>
    <n v="498787.1"/>
    <n v="520068.52"/>
    <e v="#N/A"/>
    <n v="179942.86"/>
    <n v="187600.04"/>
    <n v="2.739560569375854E-5"/>
    <n v="334238.05943886837"/>
    <m/>
    <m/>
    <n v="13388137243163.773"/>
    <m/>
    <m/>
    <n v="493357648.38541973"/>
    <m/>
    <m/>
    <n v="6.1619866878166301"/>
    <m/>
    <m/>
    <n v="332.85193897425455"/>
    <m/>
    <m/>
    <n v="406.72437466733584"/>
    <m/>
    <m/>
  </r>
  <r>
    <x v="27"/>
    <n v="15.77"/>
    <n v="17.45"/>
    <n v="483772.94"/>
    <n v="504399.52"/>
    <e v="#N/A"/>
    <n v="178342.16"/>
    <n v="185926.09"/>
    <n v="2.739560569375854E-5"/>
    <n v="324169.14143654046"/>
    <m/>
    <m/>
    <n v="12581178232576.32"/>
    <m/>
    <m/>
    <n v="471056778.00796622"/>
    <m/>
    <m/>
    <n v="6.2546502840834588"/>
    <m/>
    <m/>
    <n v="329.88297680296461"/>
    <m/>
    <m/>
    <n v="403.09692924682355"/>
    <m/>
    <m/>
  </r>
  <r>
    <x v="28"/>
    <n v="17.05"/>
    <n v="18.34"/>
    <n v="503556.97"/>
    <n v="525013.26"/>
    <e v="#N/A"/>
    <n v="181392.08"/>
    <n v="189100.61"/>
    <n v="2.739560569375854E-5"/>
    <n v="337417.9017008614"/>
    <m/>
    <m/>
    <n v="13609268060569.693"/>
    <m/>
    <m/>
    <n v="499928623.26432109"/>
    <m/>
    <m/>
    <n v="6.1266836638209279"/>
    <m/>
    <m/>
    <n v="335.51629211755142"/>
    <m/>
    <m/>
    <n v="409.98094716358162"/>
    <m/>
    <m/>
  </r>
  <r>
    <x v="29"/>
    <n v="18.13"/>
    <n v="19.32"/>
    <n v="519997.56"/>
    <n v="542139.99"/>
    <e v="#N/A"/>
    <n v="184282.15"/>
    <n v="192108.32"/>
    <n v="2.739560569375854E-5"/>
    <n v="348425.73488901515"/>
    <m/>
    <m/>
    <n v="14496919859002.578"/>
    <m/>
    <m/>
    <n v="524386241.42666733"/>
    <m/>
    <m/>
    <n v="6.0265959395704911"/>
    <m/>
    <m/>
    <n v="340.85366926734002"/>
    <m/>
    <m/>
    <n v="416.50336094186673"/>
    <m/>
    <m/>
  </r>
  <r>
    <x v="30"/>
    <n v="19.77"/>
    <n v="20.05"/>
    <n v="539630.35"/>
    <n v="562564.22"/>
    <e v="#N/A"/>
    <n v="187523.86"/>
    <n v="195471.91"/>
    <n v="2.9484397083834324E-5"/>
    <n v="361554.28831280064"/>
    <m/>
    <m/>
    <n v="15588479725910.326"/>
    <m/>
    <m/>
    <n v="554003384.2416122"/>
    <m/>
    <m/>
    <n v="5.9126132144021337"/>
    <m/>
    <m/>
    <n v="346.82425948679315"/>
    <m/>
    <m/>
    <n v="423.80046830812449"/>
    <m/>
    <m/>
  </r>
  <r>
    <x v="31"/>
    <n v="18.57"/>
    <n v="19.239999999999998"/>
    <n v="523193.79"/>
    <n v="545412.53"/>
    <e v="#N/A"/>
    <n v="184079.22"/>
    <n v="191875.5"/>
    <n v="2.9484397083834324E-5"/>
    <n v="350533.18614579435"/>
    <m/>
    <m/>
    <n v="14637713601167.762"/>
    <m/>
    <m/>
    <n v="528662289.26656973"/>
    <m/>
    <m/>
    <n v="6.0025900738713345"/>
    <m/>
    <m/>
    <n v="340.44511690558824"/>
    <m/>
    <m/>
    <n v="416.00595734306563"/>
    <m/>
    <m/>
  </r>
  <r>
    <x v="32"/>
    <n v="18.14"/>
    <n v="18.850000000000001"/>
    <n v="514788.93"/>
    <n v="536634.66"/>
    <e v="#N/A"/>
    <n v="182672.95"/>
    <n v="190404.01"/>
    <n v="2.9484397083834324E-5"/>
    <n v="344893.62688548397"/>
    <m/>
    <m/>
    <n v="14166332122360.855"/>
    <m/>
    <m/>
    <n v="515894904.87742442"/>
    <m/>
    <m/>
    <n v="6.0507354312860278"/>
    <m/>
    <m/>
    <n v="337.83605450829674"/>
    <m/>
    <m/>
    <n v="412.81827326629553"/>
    <m/>
    <m/>
  </r>
  <r>
    <x v="33"/>
    <n v="18.86"/>
    <n v="19.239999999999998"/>
    <n v="515123.72"/>
    <n v="536967.84"/>
    <e v="#N/A"/>
    <n v="180143.73"/>
    <n v="187762.14"/>
    <n v="2.9484397083834324E-5"/>
    <n v="345109.51125456224"/>
    <m/>
    <m/>
    <n v="14183700017910.221"/>
    <m/>
    <m/>
    <n v="516370408.31618166"/>
    <m/>
    <m/>
    <n v="6.0486996372635948"/>
    <m/>
    <m/>
    <n v="333.15038174663567"/>
    <m/>
    <m/>
    <n v="407.09306842019924"/>
    <m/>
    <m/>
  </r>
  <r>
    <x v="34"/>
    <n v="18.47"/>
    <n v="19.100000000000001"/>
    <n v="517847.29"/>
    <n v="539791.06999999995"/>
    <e v="#N/A"/>
    <n v="180765.79"/>
    <n v="188404.97"/>
    <n v="2.9484397083834324E-5"/>
    <n v="346925.72004245996"/>
    <m/>
    <m/>
    <n v="14332622718710.299"/>
    <m/>
    <m/>
    <n v="520437819.27751374"/>
    <m/>
    <m/>
    <n v="6.032641415272133"/>
    <m/>
    <m/>
    <n v="334.292642401168"/>
    <m/>
    <m/>
    <n v="408.48930135788873"/>
    <m/>
    <m/>
  </r>
  <r>
    <x v="35"/>
    <n v="19.96"/>
    <n v="20.22"/>
    <n v="532932.32999999996"/>
    <n v="555467.59"/>
    <e v="#N/A"/>
    <n v="183187.19"/>
    <n v="190912.03"/>
    <n v="2.8927346798379716E-5"/>
    <n v="357005.64923309413"/>
    <m/>
    <m/>
    <n v="15164373310415.652"/>
    <m/>
    <m/>
    <n v="543093895.02908182"/>
    <m/>
    <m/>
    <n v="5.9445777549727206"/>
    <m/>
    <m/>
    <n v="338.74578977158279"/>
    <m/>
    <m/>
    <n v="413.93219111169208"/>
    <m/>
    <m/>
  </r>
  <r>
    <x v="36"/>
    <n v="19.329999999999998"/>
    <n v="19.68"/>
    <n v="529274.72"/>
    <n v="551639.25"/>
    <e v="#N/A"/>
    <n v="182943.33"/>
    <n v="190652.37"/>
    <n v="2.8927346798379716E-5"/>
    <n v="354546.81021729618"/>
    <m/>
    <m/>
    <n v="14955101011214.9"/>
    <m/>
    <m/>
    <n v="537474152.29350293"/>
    <m/>
    <m/>
    <n v="5.9649078218334637"/>
    <m/>
    <m/>
    <n v="338.28660030048439"/>
    <m/>
    <m/>
    <n v="413.37153515412376"/>
    <m/>
    <m/>
  </r>
  <r>
    <x v="37"/>
    <n v="18.93"/>
    <n v="19.61"/>
    <n v="505555.74"/>
    <n v="526902.06000000006"/>
    <e v="#N/A"/>
    <n v="181332.92"/>
    <n v="188968.58"/>
    <n v="2.8927346798379716E-5"/>
    <n v="338649.84977373906"/>
    <m/>
    <m/>
    <n v="13613614527168.205"/>
    <m/>
    <m/>
    <n v="501316369.51717538"/>
    <m/>
    <m/>
    <n v="6.0984914387792548"/>
    <m/>
    <m/>
    <n v="335.30056154986369"/>
    <m/>
    <m/>
    <n v="409.72317449455488"/>
    <m/>
    <m/>
  </r>
  <r>
    <x v="38"/>
    <n v="18.670000000000002"/>
    <n v="19.420000000000002"/>
    <n v="509913.29"/>
    <n v="531428.36"/>
    <e v="#N/A"/>
    <n v="180853.55"/>
    <n v="188463.56"/>
    <n v="2.8927346798379716E-5"/>
    <n v="341560.45474333107"/>
    <m/>
    <m/>
    <n v="13847281932174.281"/>
    <m/>
    <m/>
    <n v="507771263.41808003"/>
    <m/>
    <m/>
    <n v="6.0721391491131316"/>
    <m/>
    <m/>
    <n v="334.40600993393497"/>
    <m/>
    <m/>
    <n v="408.63051789337783"/>
    <m/>
    <m/>
  </r>
  <r>
    <x v="39"/>
    <n v="18.489999999999998"/>
    <n v="19.18"/>
    <n v="505933.87"/>
    <n v="527265.66"/>
    <e v="#N/A"/>
    <n v="181505.66"/>
    <n v="189137.66"/>
    <n v="2.8927346798379716E-5"/>
    <n v="338886.6155205532"/>
    <m/>
    <m/>
    <n v="13630127408215.994"/>
    <m/>
    <m/>
    <n v="501800362.09000212"/>
    <m/>
    <m/>
    <n v="6.0957621448603545"/>
    <m/>
    <m/>
    <n v="335.60360602343218"/>
    <m/>
    <m/>
    <n v="410.09438094453003"/>
    <m/>
    <m/>
  </r>
  <r>
    <x v="40"/>
    <n v="18.079999999999998"/>
    <n v="18.88"/>
    <n v="493404.49"/>
    <n v="514162.24"/>
    <e v="#N/A"/>
    <n v="180056.86"/>
    <n v="187611.53"/>
    <n v="2.9205868372850219E-5"/>
    <n v="330469.96162613574"/>
    <m/>
    <m/>
    <n v="12952043478494.053"/>
    <m/>
    <m/>
    <n v="483080616.87126458"/>
    <m/>
    <m/>
    <n v="6.1710251367859872"/>
    <m/>
    <m/>
    <n v="332.90042460984597"/>
    <m/>
    <m/>
    <n v="406.7925372151048"/>
    <m/>
    <m/>
  </r>
  <r>
    <x v="41"/>
    <n v="15.96"/>
    <n v="17.34"/>
    <n v="461480.23"/>
    <n v="480879.89"/>
    <e v="#N/A"/>
    <n v="175993.47"/>
    <n v="183372.17"/>
    <n v="2.9205868372850219E-5"/>
    <n v="309080.35570495616"/>
    <m/>
    <m/>
    <n v="11275059880626.18"/>
    <m/>
    <m/>
    <n v="436170836.53218204"/>
    <m/>
    <m/>
    <n v="6.3705883210768484"/>
    <m/>
    <m/>
    <n v="325.37984001339242"/>
    <m/>
    <m/>
    <n v="397.60308473833345"/>
    <m/>
    <m/>
  </r>
  <r>
    <x v="42"/>
    <n v="15.97"/>
    <n v="17.34"/>
    <n v="464226.25"/>
    <n v="483727.3"/>
    <e v="#N/A"/>
    <n v="176387.09"/>
    <n v="183776.93"/>
    <n v="2.9205868372850219E-5"/>
    <n v="310911.94490774366"/>
    <m/>
    <m/>
    <n v="11408402242061.178"/>
    <m/>
    <m/>
    <n v="440040631.7065357"/>
    <m/>
    <m/>
    <n v="6.3515620794188088"/>
    <m/>
    <m/>
    <n v="326.09961996700758"/>
    <m/>
    <m/>
    <n v="398.48306803581596"/>
    <m/>
    <m/>
  </r>
  <r>
    <x v="43"/>
    <n v="15.28"/>
    <n v="16.95"/>
    <n v="458057.09"/>
    <n v="477284.86"/>
    <e v="#N/A"/>
    <n v="176577.96"/>
    <n v="183970.43"/>
    <n v="2.9205868372850219E-5"/>
    <n v="306772.71725907573"/>
    <m/>
    <m/>
    <n v="11104342833491.313"/>
    <m/>
    <m/>
    <n v="431245586.65817702"/>
    <m/>
    <m/>
    <n v="6.3936917650646539"/>
    <m/>
    <m/>
    <n v="326.44453511969107"/>
    <m/>
    <m/>
    <n v="398.90498023564982"/>
    <m/>
    <m/>
  </r>
  <r>
    <x v="44"/>
    <n v="15.5"/>
    <n v="17.079999999999998"/>
    <n v="463358.81"/>
    <n v="482795.19"/>
    <e v="#N/A"/>
    <n v="176557.61"/>
    <n v="183943.86"/>
    <n v="2.9205868372850219E-5"/>
    <n v="310315.84990366641"/>
    <m/>
    <m/>
    <n v="11360563891937.98"/>
    <m/>
    <m/>
    <n v="438709578.65888315"/>
    <m/>
    <m/>
    <n v="6.356618217819153"/>
    <m/>
    <m/>
    <n v="326.39895455144227"/>
    <m/>
    <m/>
    <n v="398.84971931702995"/>
    <m/>
    <m/>
  </r>
  <r>
    <x v="45"/>
    <n v="16.3"/>
    <n v="17.440000000000001"/>
    <n v="464859.67"/>
    <n v="484302.61"/>
    <e v="#N/A"/>
    <n v="176818.37"/>
    <n v="184194.04"/>
    <n v="3.1434297923071952E-5"/>
    <n v="311290.62692765001"/>
    <m/>
    <m/>
    <n v="11430875843348.203"/>
    <m/>
    <m/>
    <n v="440747331.68450236"/>
    <m/>
    <m/>
    <n v="6.346033932502678"/>
    <m/>
    <m/>
    <n v="326.84913605877892"/>
    <m/>
    <m/>
    <n v="399.40157843747011"/>
    <m/>
    <m/>
  </r>
  <r>
    <x v="46"/>
    <n v="16.079999999999998"/>
    <n v="17.27"/>
    <n v="464744.29"/>
    <n v="484167.18"/>
    <e v="#N/A"/>
    <n v="175887.44"/>
    <n v="183218.49"/>
    <n v="3.1434297923071952E-5"/>
    <n v="311205.77487843035"/>
    <m/>
    <m/>
    <n v="11424325472505.922"/>
    <m/>
    <m/>
    <n v="440558231.75853217"/>
    <m/>
    <m/>
    <n v="6.3467560386249797"/>
    <m/>
    <m/>
    <n v="325.12038217159699"/>
    <m/>
    <m/>
    <n v="397.28951924460767"/>
    <m/>
    <m/>
  </r>
  <r>
    <x v="47"/>
    <n v="17.03"/>
    <n v="18.190000000000001"/>
    <n v="467499.48"/>
    <n v="487022.29"/>
    <e v="#N/A"/>
    <n v="176859.67"/>
    <n v="184225.48"/>
    <n v="3.1434297923071952E-5"/>
    <n v="313043.0938698143"/>
    <m/>
    <m/>
    <n v="11558903659161.35"/>
    <m/>
    <m/>
    <n v="444450895.13176441"/>
    <m/>
    <m/>
    <n v="6.3278780823503187"/>
    <m/>
    <m/>
    <n v="326.909536176556"/>
    <m/>
    <m/>
    <n v="399.47626147518775"/>
    <m/>
    <m/>
  </r>
  <r>
    <x v="48"/>
    <n v="16.78"/>
    <n v="18.149999999999999"/>
    <n v="467139.98"/>
    <n v="486632.47"/>
    <e v="#N/A"/>
    <n v="177756.24"/>
    <n v="185153.6"/>
    <n v="3.1434297923071952E-5"/>
    <n v="312794.74124911713"/>
    <m/>
    <m/>
    <n v="11540240891924.488"/>
    <m/>
    <m/>
    <n v="443913020.57233173"/>
    <m/>
    <m/>
    <n v="6.3302457828570189"/>
    <m/>
    <m/>
    <n v="328.55875529453158"/>
    <m/>
    <m/>
    <n v="401.49201095742342"/>
    <m/>
    <m/>
  </r>
  <r>
    <x v="49"/>
    <n v="15.39"/>
    <n v="17.27"/>
    <n v="453591.38"/>
    <n v="472472.63"/>
    <e v="#N/A"/>
    <n v="175579.13"/>
    <n v="182868.43"/>
    <n v="3.4220477457269638E-5"/>
    <n v="303700.44520871469"/>
    <m/>
    <m/>
    <n v="10868295948315.609"/>
    <m/>
    <m/>
    <n v="424525598.5358116"/>
    <m/>
    <m/>
    <n v="6.4218418248932494"/>
    <m/>
    <m/>
    <n v="324.51091781791388"/>
    <m/>
    <m/>
    <n v="396.54694093408119"/>
    <m/>
    <m/>
  </r>
  <r>
    <x v="50"/>
    <n v="15.01"/>
    <n v="16.98"/>
    <n v="444444.02"/>
    <n v="462928.33"/>
    <e v="#N/A"/>
    <n v="174472.09"/>
    <n v="181709.18"/>
    <n v="3.4220477457269638E-5"/>
    <n v="297568.6079036693"/>
    <m/>
    <m/>
    <n v="10429085992881.475"/>
    <m/>
    <m/>
    <n v="411658049.86041713"/>
    <m/>
    <m/>
    <n v="6.4865359934106719"/>
    <m/>
    <m/>
    <n v="322.45698853061566"/>
    <m/>
    <m/>
    <n v="394.03750535928879"/>
    <m/>
    <m/>
  </r>
  <r>
    <x v="51"/>
    <n v="15.39"/>
    <n v="17.420000000000002"/>
    <n v="447157.65"/>
    <n v="465738.98"/>
    <e v="#N/A"/>
    <n v="175943.54"/>
    <n v="183235.44"/>
    <n v="3.4220477457269638E-5"/>
    <n v="299378.16453313339"/>
    <m/>
    <m/>
    <n v="10555609557321.754"/>
    <m/>
    <m/>
    <n v="415403113.46140182"/>
    <m/>
    <m/>
    <n v="6.4666763122395068"/>
    <m/>
    <m/>
    <n v="325.1685738238491"/>
    <m/>
    <m/>
    <n v="397.3514565554687"/>
    <m/>
    <m/>
  </r>
  <r>
    <x v="52"/>
    <n v="15.04"/>
    <n v="16.899999999999999"/>
    <n v="438950.34"/>
    <n v="457174.68"/>
    <e v="#N/A"/>
    <n v="175811.4"/>
    <n v="183091.55"/>
    <n v="3.4220477457269638E-5"/>
    <n v="293876.09227798076"/>
    <m/>
    <m/>
    <n v="10167291551904.195"/>
    <m/>
    <m/>
    <n v="403941201.16520852"/>
    <m/>
    <m/>
    <n v="6.5259631006461447"/>
    <m/>
    <m/>
    <n v="324.91643758093164"/>
    <m/>
    <m/>
    <n v="397.04378471406608"/>
    <m/>
    <m/>
  </r>
  <r>
    <x v="53"/>
    <n v="16.07"/>
    <n v="17.649999999999999"/>
    <n v="439010.43"/>
    <n v="457174.68"/>
    <e v="#N/A"/>
    <n v="175835.47"/>
    <n v="183091.55"/>
    <n v="3.8679850682399319E-5"/>
    <n v="293887.65651556058"/>
    <m/>
    <m/>
    <n v="10167026162620.914"/>
    <m/>
    <m/>
    <n v="403925707.75294745"/>
    <m/>
    <m/>
    <n v="6.5252837118342972"/>
    <m/>
    <m/>
    <n v="324.92922760492189"/>
    <m/>
    <m/>
    <n v="397.06115454163069"/>
    <m/>
    <m/>
  </r>
  <r>
    <x v="54"/>
    <n v="15.05"/>
    <n v="17.260000000000002"/>
    <n v="430007.03"/>
    <n v="447781.08"/>
    <e v="#N/A"/>
    <n v="176026.84"/>
    <n v="183283.73"/>
    <n v="3.8679850682399319E-5"/>
    <n v="287853.47284252429"/>
    <m/>
    <m/>
    <n v="9749157353082.5918"/>
    <m/>
    <m/>
    <n v="391472719.38265073"/>
    <m/>
    <m/>
    <n v="6.5921498603776421"/>
    <m/>
    <m/>
    <n v="325.27493178866507"/>
    <m/>
    <m/>
    <n v="397.48403815067076"/>
    <m/>
    <m/>
  </r>
  <r>
    <x v="55"/>
    <n v="14.79"/>
    <n v="17.05"/>
    <n v="426779.27"/>
    <n v="444402.58"/>
    <e v="#N/A"/>
    <n v="171000.09"/>
    <n v="178042.66"/>
    <n v="3.8679850682399319E-5"/>
    <n v="285685.79329670378"/>
    <m/>
    <m/>
    <n v="9601980268436.5293"/>
    <m/>
    <m/>
    <n v="387038526.33412528"/>
    <m/>
    <m/>
    <n v="6.6168464612347435"/>
    <m/>
    <m/>
    <n v="315.97844026002417"/>
    <m/>
    <m/>
    <n v="386.12420377952202"/>
    <m/>
    <m/>
  </r>
  <r>
    <x v="56"/>
    <n v="15.15"/>
    <n v="17.5"/>
    <n v="427670.16"/>
    <n v="445313.07"/>
    <e v="#N/A"/>
    <n v="170840.63"/>
    <n v="177869.74"/>
    <n v="3.8679850682399319E-5"/>
    <n v="286275.17396218661"/>
    <m/>
    <m/>
    <n v="9641262340393.9141"/>
    <m/>
    <m/>
    <n v="388224247.77882248"/>
    <m/>
    <m/>
    <n v="6.6098961357827113"/>
    <m/>
    <m/>
    <n v="315.67608840494165"/>
    <m/>
    <m/>
    <n v="385.75515395550786"/>
    <m/>
    <m/>
  </r>
  <r>
    <x v="57"/>
    <n v="14.99"/>
    <n v="17.47"/>
    <n v="424625.62"/>
    <n v="442125.7"/>
    <e v="#N/A"/>
    <n v="170844.25"/>
    <n v="177866.63"/>
    <n v="3.8679850682399319E-5"/>
    <n v="284230.27964840306"/>
    <m/>
    <m/>
    <n v="9503183849618.7949"/>
    <m/>
    <m/>
    <n v="384052437.93562001"/>
    <m/>
    <m/>
    <n v="6.6333789569884614"/>
    <m/>
    <m/>
    <n v="315.67507990208668"/>
    <m/>
    <m/>
    <n v="385.75434432262898"/>
    <m/>
    <m/>
  </r>
  <r>
    <x v="58"/>
    <n v="15.26"/>
    <n v="17.47"/>
    <n v="429803.29"/>
    <n v="447465.45"/>
    <e v="#N/A"/>
    <n v="170063.86"/>
    <n v="177033.53"/>
    <n v="3.6589291693589487E-5"/>
    <n v="287674.99524235417"/>
    <m/>
    <m/>
    <n v="9732480685696.7012"/>
    <m/>
    <m/>
    <n v="390998749.6363005"/>
    <m/>
    <m/>
    <n v="6.5928070057951835"/>
    <m/>
    <m/>
    <n v="314.21013935707333"/>
    <m/>
    <m/>
    <n v="383.96545215660069"/>
    <m/>
    <m/>
  </r>
  <r>
    <x v="59"/>
    <n v="14.31"/>
    <n v="16.829999999999998"/>
    <n v="418144.18"/>
    <n v="435310.85"/>
    <e v="#N/A"/>
    <n v="167606.31"/>
    <n v="174468.79"/>
    <n v="3.6589291693589487E-5"/>
    <n v="279864.52105248423"/>
    <m/>
    <m/>
    <n v="9203670463481.7441"/>
    <m/>
    <m/>
    <n v="375063978.73909587"/>
    <m/>
    <m/>
    <n v="6.6821739971012564"/>
    <m/>
    <m/>
    <n v="309.66201693904009"/>
    <m/>
    <m/>
    <n v="378.40805168486673"/>
    <m/>
    <m/>
  </r>
  <r>
    <x v="60"/>
    <n v="13.98"/>
    <n v="16.21"/>
    <n v="395518.18"/>
    <n v="411740.02"/>
    <e v="#N/A"/>
    <n v="162162.79999999999"/>
    <n v="168796.02"/>
    <n v="3.6589291693589487E-5"/>
    <n v="264714.45079084905"/>
    <m/>
    <m/>
    <n v="8206895203290.4619"/>
    <m/>
    <m/>
    <n v="344597721.43980443"/>
    <m/>
    <m/>
    <n v="6.8629056164848201"/>
    <m/>
    <m/>
    <n v="299.59752281312012"/>
    <m/>
    <m/>
    <n v="366.10960640966999"/>
    <m/>
    <m/>
  </r>
  <r>
    <x v="61"/>
    <n v="14.81"/>
    <n v="16.79"/>
    <n v="402202.88"/>
    <n v="418683.83"/>
    <e v="#N/A"/>
    <n v="164346.04999999999"/>
    <n v="171062.39999999999"/>
    <n v="3.6589291693589487E-5"/>
    <n v="269181.8575681104"/>
    <m/>
    <m/>
    <n v="8483633288933.9297"/>
    <m/>
    <m/>
    <n v="353311561.54919916"/>
    <m/>
    <m/>
    <n v="6.8048585929456378"/>
    <m/>
    <m/>
    <n v="303.62369713875569"/>
    <m/>
    <m/>
    <n v="371.03001731798219"/>
    <m/>
    <m/>
  </r>
  <r>
    <x v="62"/>
    <n v="15.19"/>
    <n v="17.43"/>
    <n v="406352.87"/>
    <n v="422988.56"/>
    <e v="#N/A"/>
    <n v="166215.76"/>
    <n v="173002.26"/>
    <n v="3.6589291693589487E-5"/>
    <n v="271952.68525175529"/>
    <m/>
    <m/>
    <n v="8658008945569.0225"/>
    <m/>
    <m/>
    <n v="358757021.37139624"/>
    <m/>
    <m/>
    <n v="6.7697000521872734"/>
    <m/>
    <m/>
    <n v="307.07043465699445"/>
    <m/>
    <m/>
    <n v="375.24236290743443"/>
    <m/>
    <m/>
  </r>
  <r>
    <x v="63"/>
    <n v="16.07"/>
    <n v="17.98"/>
    <n v="409319.53"/>
    <n v="426030.24"/>
    <e v="#N/A"/>
    <n v="168086.88"/>
    <n v="174930.79"/>
    <n v="3.7704206452549016E-5"/>
    <n v="273918.09168138169"/>
    <m/>
    <m/>
    <n v="8782329533098.0342"/>
    <m/>
    <m/>
    <n v="362616283.25332892"/>
    <m/>
    <m/>
    <n v="6.7448331628252607"/>
    <m/>
    <m/>
    <n v="310.50446574348103"/>
    <m/>
    <m/>
    <n v="379.44002202603014"/>
    <m/>
    <m/>
  </r>
  <r>
    <x v="64"/>
    <n v="15.47"/>
    <n v="17.34"/>
    <n v="402931.59"/>
    <n v="419365.44"/>
    <e v="#N/A"/>
    <n v="167780.59"/>
    <n v="174605.44"/>
    <n v="3.7704206452549016E-5"/>
    <n v="269636.68455081159"/>
    <m/>
    <m/>
    <n v="8507484893182.3838"/>
    <m/>
    <m/>
    <n v="354103755.80203605"/>
    <m/>
    <m/>
    <n v="6.7974141890599142"/>
    <m/>
    <m/>
    <n v="309.93110324179281"/>
    <m/>
    <m/>
    <n v="378.73978153317944"/>
    <m/>
    <m/>
  </r>
  <r>
    <x v="65"/>
    <n v="14.34"/>
    <n v="16.420000000000002"/>
    <n v="394075.44"/>
    <n v="410132.27"/>
    <e v="#N/A"/>
    <n v="166992.15"/>
    <n v="173778.35"/>
    <n v="3.7704206452549016E-5"/>
    <n v="263703.8316495248"/>
    <m/>
    <m/>
    <n v="8132805251610.3613"/>
    <m/>
    <m/>
    <n v="342406017.43518734"/>
    <m/>
    <m/>
    <n v="6.8720646655234896"/>
    <m/>
    <m/>
    <n v="308.46714322025116"/>
    <m/>
    <m/>
    <n v="376.95121672547253"/>
    <m/>
    <m/>
  </r>
  <r>
    <x v="66"/>
    <n v="15.2"/>
    <n v="17.11"/>
    <n v="398805.81"/>
    <n v="415039.92"/>
    <e v="#N/A"/>
    <n v="169096.23"/>
    <n v="175961.39"/>
    <n v="3.7704206452549016E-5"/>
    <n v="266862.75055437692"/>
    <m/>
    <m/>
    <n v="8327377368307.9072"/>
    <m/>
    <m/>
    <n v="348548529.85207891"/>
    <m/>
    <m/>
    <n v="6.8307712500056201"/>
    <m/>
    <m/>
    <n v="312.34617396957418"/>
    <m/>
    <m/>
    <n v="381.69186552809822"/>
    <m/>
    <m/>
  </r>
  <r>
    <x v="67"/>
    <n v="15.08"/>
    <n v="17.07"/>
    <n v="397742.17"/>
    <n v="413917.34"/>
    <e v="#N/A"/>
    <n v="169234.71"/>
    <n v="176098.86"/>
    <n v="3.7704206452549016E-5"/>
    <n v="266144.5212239516"/>
    <m/>
    <m/>
    <n v="8282268261258.0869"/>
    <m/>
    <m/>
    <n v="347131095.2336458"/>
    <m/>
    <m/>
    <n v="6.8398309930316739"/>
    <m/>
    <m/>
    <n v="312.59434501179061"/>
    <m/>
    <m/>
    <n v="381.99555302301013"/>
    <m/>
    <m/>
  </r>
  <r>
    <x v="68"/>
    <n v="16.25"/>
    <n v="17.84"/>
    <n v="409594.86"/>
    <n v="426189.62"/>
    <e v="#N/A"/>
    <n v="170650.9"/>
    <n v="177545.93"/>
    <n v="3.6728649784878442E-5"/>
    <n v="274048.8793327536"/>
    <m/>
    <m/>
    <n v="8773094518500.6719"/>
    <m/>
    <m/>
    <n v="362555379.77038491"/>
    <m/>
    <m/>
    <n v="6.7377320402773542"/>
    <m/>
    <m/>
    <n v="315.17945452936891"/>
    <m/>
    <m/>
    <n v="385.15628877407062"/>
    <m/>
    <m/>
  </r>
  <r>
    <x v="69"/>
    <n v="15.81"/>
    <n v="17.66"/>
    <n v="401649.07"/>
    <n v="417906.26"/>
    <e v="#N/A"/>
    <n v="169387.95"/>
    <n v="176225.43"/>
    <n v="3.6728649784878442E-5"/>
    <n v="268726.01278220484"/>
    <m/>
    <m/>
    <n v="8431997841231.0898"/>
    <m/>
    <m/>
    <n v="351982143.44284743"/>
    <m/>
    <m/>
    <n v="6.8030317646528831"/>
    <m/>
    <m/>
    <n v="312.83925197564923"/>
    <m/>
    <m/>
    <n v="382.29692827843502"/>
    <m/>
    <m/>
  </r>
  <r>
    <x v="70"/>
    <n v="16.2"/>
    <n v="18.14"/>
    <n v="409690.17"/>
    <n v="426257.49"/>
    <e v="#N/A"/>
    <n v="170745.94"/>
    <n v="177631.77"/>
    <n v="3.6728649784878442E-5"/>
    <n v="274099.28116211435"/>
    <m/>
    <m/>
    <n v="8768925175857.5303"/>
    <m/>
    <m/>
    <n v="362529420.16524023"/>
    <m/>
    <m/>
    <n v="6.7348822739378331"/>
    <m/>
    <m/>
    <n v="315.33960753622938"/>
    <m/>
    <m/>
    <n v="385.3528439311948"/>
    <m/>
    <m/>
  </r>
  <r>
    <x v="71"/>
    <n v="15.78"/>
    <n v="18.05"/>
    <n v="412945.73"/>
    <n v="429629.05"/>
    <e v="#N/A"/>
    <n v="171570.37"/>
    <n v="178482.92"/>
    <n v="3.6728649784878442E-5"/>
    <n v="276270.64574742952"/>
    <m/>
    <m/>
    <n v="8907568437313.9941"/>
    <m/>
    <m/>
    <n v="366827139.72891009"/>
    <m/>
    <m/>
    <n v="6.7080722966324018"/>
    <m/>
    <m/>
    <n v="316.85446762857327"/>
    <m/>
    <m/>
    <n v="387.20446498708003"/>
    <m/>
    <m/>
  </r>
  <r>
    <x v="72"/>
    <n v="14.96"/>
    <n v="18.329999999999998"/>
    <n v="411478.99"/>
    <n v="428055.72"/>
    <e v="#N/A"/>
    <n v="172338.45"/>
    <n v="179262.28"/>
    <n v="3.6589291693589487E-5"/>
    <n v="275269.22422331327"/>
    <m/>
    <m/>
    <n v="8842099668140.4531"/>
    <m/>
    <m/>
    <n v="364801627.35866249"/>
    <m/>
    <m/>
    <n v="6.7198302724783812"/>
    <m/>
    <m/>
    <n v="318.24966888267693"/>
    <m/>
    <m/>
    <n v="388.91071613024423"/>
    <m/>
    <m/>
  </r>
  <r>
    <x v="73"/>
    <n v="14.46"/>
    <n v="17.96"/>
    <n v="405626.13"/>
    <n v="421951.41"/>
    <e v="#N/A"/>
    <n v="171858.11"/>
    <n v="178756.08"/>
    <n v="3.6589291693589487E-5"/>
    <n v="271347.1896811382"/>
    <m/>
    <m/>
    <n v="8589839246900.9951"/>
    <m/>
    <m/>
    <n v="356994796.31476581"/>
    <m/>
    <m/>
    <n v="6.7675683635164585"/>
    <m/>
    <m/>
    <n v="317.35490816463482"/>
    <m/>
    <m/>
    <n v="387.81771649960314"/>
    <m/>
    <m/>
  </r>
  <r>
    <x v="74"/>
    <n v="13.76"/>
    <n v="18.09"/>
    <n v="404561.6"/>
    <n v="420828.6"/>
    <e v="#N/A"/>
    <n v="172469.22"/>
    <n v="179385.17"/>
    <n v="3.6589291693589487E-5"/>
    <n v="270628.463869214"/>
    <m/>
    <m/>
    <n v="8544050614662.2383"/>
    <m/>
    <m/>
    <n v="355566445.44040352"/>
    <m/>
    <m/>
    <n v="6.7763962150087984"/>
    <m/>
    <m/>
    <n v="318.47562425536773"/>
    <m/>
    <m/>
    <n v="389.18769345987215"/>
    <m/>
    <m/>
  </r>
  <r>
    <x v="75"/>
    <n v="14.71"/>
    <n v="19.36"/>
    <n v="406433.56"/>
    <n v="422760.43"/>
    <e v="#N/A"/>
    <n v="171334.01"/>
    <n v="178197.87"/>
    <n v="3.6589291693589487E-5"/>
    <n v="271874.06812469492"/>
    <m/>
    <m/>
    <n v="8622419912676.8057"/>
    <m/>
    <m/>
    <n v="358011374.74650931"/>
    <m/>
    <m/>
    <n v="6.7606665931315222"/>
    <m/>
    <m/>
    <n v="316.3716707518862"/>
    <m/>
    <m/>
    <n v="386.61701673998454"/>
    <m/>
    <m/>
  </r>
  <r>
    <x v="76"/>
    <n v="14.34"/>
    <n v="18.04"/>
    <n v="409082.3"/>
    <n v="425500.11"/>
    <e v="#N/A"/>
    <n v="172755.54"/>
    <n v="179669.83"/>
    <n v="3.6589291693589487E-5"/>
    <n v="273639.20732002606"/>
    <m/>
    <m/>
    <n v="8734099068211.0713"/>
    <m/>
    <m/>
    <n v="361488023.36823058"/>
    <m/>
    <m/>
    <n v="6.7385851024610881"/>
    <m/>
    <m/>
    <n v="318.98877601059326"/>
    <m/>
    <m/>
    <n v="389.8156362017811"/>
    <m/>
    <m/>
  </r>
  <r>
    <x v="77"/>
    <n v="15.17"/>
    <n v="18.72"/>
    <n v="411041.44"/>
    <n v="427491.17"/>
    <e v="#N/A"/>
    <n v="174261.6"/>
    <n v="181216.45"/>
    <n v="3.700737132739107E-5"/>
    <n v="274929.58322659536"/>
    <m/>
    <m/>
    <n v="8815621901602.1582"/>
    <m/>
    <m/>
    <n v="364014839.96028781"/>
    <m/>
    <m/>
    <n v="6.7222941157752905"/>
    <m/>
    <m/>
    <n v="321.74614096602193"/>
    <m/>
    <m/>
    <n v="393.18652700092963"/>
    <m/>
    <m/>
  </r>
  <r>
    <x v="78"/>
    <n v="14.17"/>
    <n v="17.579999999999998"/>
    <n v="400639.22"/>
    <n v="416656.84"/>
    <e v="#N/A"/>
    <n v="172464.34"/>
    <n v="179340.76"/>
    <n v="3.700737132739107E-5"/>
    <n v="267965.40998073848"/>
    <m/>
    <m/>
    <n v="8368707306748.5186"/>
    <m/>
    <m/>
    <n v="350173101.88291752"/>
    <m/>
    <m/>
    <n v="6.8073017970051017"/>
    <m/>
    <m/>
    <n v="318.42002375656631"/>
    <m/>
    <m/>
    <n v="389.1223064855979"/>
    <m/>
    <m/>
  </r>
  <r>
    <x v="79"/>
    <n v="16.41"/>
    <n v="19.3"/>
    <n v="416473.83"/>
    <n v="433109.1"/>
    <e v="#N/A"/>
    <n v="175616.76"/>
    <n v="182612.24"/>
    <n v="3.700737132739107E-5"/>
    <n v="278549.51240810071"/>
    <m/>
    <m/>
    <n v="9029532780387.1152"/>
    <m/>
    <m/>
    <n v="370910134.42421025"/>
    <m/>
    <m/>
    <n v="6.672730350168746"/>
    <m/>
    <m/>
    <n v="324.23241445214575"/>
    <m/>
    <m/>
    <n v="396.22572012939793"/>
    <m/>
    <m/>
  </r>
  <r>
    <x v="80"/>
    <n v="15.75"/>
    <n v="18.71"/>
    <n v="403049.64"/>
    <n v="419132.68"/>
    <e v="#N/A"/>
    <n v="174249.29"/>
    <n v="181183.55"/>
    <n v="3.700737132739107E-5"/>
    <n v="269564.46020469978"/>
    <m/>
    <m/>
    <n v="8446697931588.2197"/>
    <m/>
    <m/>
    <n v="352952858.54530281"/>
    <m/>
    <m/>
    <n v="6.7802182962464341"/>
    <m/>
    <m/>
    <n v="321.69987880800687"/>
    <m/>
    <m/>
    <n v="393.13128532672533"/>
    <m/>
    <m/>
  </r>
  <r>
    <x v="81"/>
    <n v="16.5"/>
    <n v="19.13"/>
    <n v="404691.27"/>
    <n v="420824.3"/>
    <e v="#N/A"/>
    <n v="177229.36"/>
    <n v="184275.51"/>
    <n v="3.700737132739107E-5"/>
    <n v="270655.80243418051"/>
    <m/>
    <m/>
    <n v="8514809891682.2461"/>
    <m/>
    <m/>
    <n v="355086230.81784916"/>
    <m/>
    <m/>
    <n v="6.7663596963362957"/>
    <m/>
    <m/>
    <n v="327.19372005851682"/>
    <m/>
    <m/>
    <n v="399.8454371881254"/>
    <m/>
    <m/>
  </r>
  <r>
    <x v="82"/>
    <n v="17.3"/>
    <n v="19.27"/>
    <n v="407516.94"/>
    <n v="423715.9"/>
    <e v="#N/A"/>
    <n v="179001.75"/>
    <n v="186097.9"/>
    <n v="3.9655582489528385E-5"/>
    <n v="272525.66211695917"/>
    <m/>
    <m/>
    <n v="8631681396494.9658"/>
    <m/>
    <m/>
    <n v="358735754.1782465"/>
    <m/>
    <m/>
    <n v="6.7425864298074156"/>
    <m/>
    <m/>
    <n v="330.44166201615201"/>
    <m/>
    <m/>
    <n v="403.81589593761555"/>
    <m/>
    <m/>
  </r>
  <r>
    <x v="83"/>
    <n v="16.55"/>
    <n v="18.5"/>
    <n v="395368.54"/>
    <n v="411067.8"/>
    <e v="#N/A"/>
    <n v="176899.65"/>
    <n v="183905.09"/>
    <n v="3.9655582489528385E-5"/>
    <n v="264395.01106857532"/>
    <m/>
    <m/>
    <n v="8116317622761.7129"/>
    <m/>
    <m/>
    <n v="342669845.79584807"/>
    <m/>
    <m/>
    <n v="6.8430428562738843"/>
    <m/>
    <m/>
    <n v="326.55317065129049"/>
    <m/>
    <m/>
    <n v="399.06440637341512"/>
    <m/>
    <m/>
  </r>
  <r>
    <x v="84"/>
    <n v="16.149999999999999"/>
    <n v="18.14"/>
    <n v="388916.54"/>
    <n v="404343.3"/>
    <e v="#N/A"/>
    <n v="177215.61"/>
    <n v="184226.27"/>
    <n v="3.9655582489528385E-5"/>
    <n v="260074.02003988961"/>
    <m/>
    <m/>
    <n v="7850730616582.6143"/>
    <m/>
    <m/>
    <n v="334258234.27876347"/>
    <m/>
    <m/>
    <n v="6.8988346456538396"/>
    <m/>
    <m/>
    <n v="327.12844966004002"/>
    <m/>
    <m/>
    <n v="399.76786438155835"/>
    <m/>
    <m/>
  </r>
  <r>
    <x v="85"/>
    <n v="15.68"/>
    <n v="17.670000000000002"/>
    <n v="381538.75"/>
    <n v="396656.83"/>
    <e v="#N/A"/>
    <n v="178113.54"/>
    <n v="185152.42"/>
    <n v="3.9655582489528385E-5"/>
    <n v="255134.16573571778"/>
    <m/>
    <m/>
    <n v="7552207657370.3682"/>
    <m/>
    <m/>
    <n v="324723866.11326361"/>
    <m/>
    <m/>
    <n v="6.9642259834644165"/>
    <m/>
    <m/>
    <n v="328.77795286153133"/>
    <m/>
    <m/>
    <n v="401.78408282587662"/>
    <m/>
    <m/>
  </r>
  <r>
    <x v="86"/>
    <n v="15.32"/>
    <n v="17.46"/>
    <n v="379612.59"/>
    <n v="394638.62"/>
    <e v="#N/A"/>
    <n v="177451.88"/>
    <n v="184457.27"/>
    <n v="3.9655582489528385E-5"/>
    <n v="253839.95689104617"/>
    <m/>
    <m/>
    <n v="7475314141345.0615"/>
    <m/>
    <m/>
    <n v="322242458.92159665"/>
    <m/>
    <m/>
    <n v="6.9817614285612049"/>
    <m/>
    <m/>
    <n v="327.54861447139069"/>
    <m/>
    <m/>
    <n v="400.28220483683612"/>
    <m/>
    <m/>
  </r>
  <r>
    <x v="87"/>
    <n v="15.37"/>
    <n v="17.32"/>
    <n v="373991.65"/>
    <n v="388748.24"/>
    <e v="#N/A"/>
    <n v="176373.04"/>
    <n v="183313.89"/>
    <n v="4.0770811813084507E-5"/>
    <n v="250063.04452136162"/>
    <m/>
    <m/>
    <n v="7252064431313.8291"/>
    <m/>
    <m/>
    <n v="315018705.30535471"/>
    <m/>
    <m/>
    <n v="7.033317143706439"/>
    <m/>
    <m/>
    <n v="325.53342920679898"/>
    <m/>
    <m/>
    <n v="397.8208468779091"/>
    <m/>
    <m/>
  </r>
  <r>
    <x v="88"/>
    <n v="16.03"/>
    <n v="17.75"/>
    <n v="374849.02"/>
    <n v="389623.59"/>
    <e v="#N/A"/>
    <n v="177607.85"/>
    <n v="184589.82"/>
    <n v="4.0770811813084507E-5"/>
    <n v="250630.19872840893"/>
    <m/>
    <m/>
    <n v="7284691281432.8633"/>
    <m/>
    <m/>
    <n v="316079672.59569508"/>
    <m/>
    <m/>
    <n v="7.025215780209483"/>
    <m/>
    <m/>
    <n v="327.80453675364379"/>
    <m/>
    <m/>
    <n v="400.59671185014361"/>
    <m/>
    <m/>
  </r>
  <r>
    <x v="89"/>
    <n v="16.21"/>
    <n v="17.920000000000002"/>
    <n v="373158.97"/>
    <n v="387851.04"/>
    <e v="#N/A"/>
    <n v="178107.86"/>
    <n v="185101.96"/>
    <n v="4.0770811813084507E-5"/>
    <n v="249494.1198940789"/>
    <m/>
    <m/>
    <n v="7218377454288.2324"/>
    <m/>
    <m/>
    <n v="313919707.41655672"/>
    <m/>
    <m/>
    <n v="7.0410127424411773"/>
    <m/>
    <m/>
    <n v="328.71937200891932"/>
    <m/>
    <m/>
    <n v="401.7151353882083"/>
    <m/>
    <m/>
  </r>
  <r>
    <x v="90"/>
    <n v="18.32"/>
    <n v="18.93"/>
    <n v="385121.73"/>
    <n v="400268.99"/>
    <e v="#N/A"/>
    <n v="180347.47"/>
    <n v="187421.97"/>
    <n v="4.0770811813084507E-5"/>
    <n v="257486.14369128473"/>
    <m/>
    <m/>
    <n v="7680569563021.5977"/>
    <m/>
    <m/>
    <n v="328992853.20619088"/>
    <m/>
    <m/>
    <n v="6.9281152456968975"/>
    <m/>
    <m/>
    <n v="332.84472416810422"/>
    <m/>
    <m/>
    <n v="406.75701328164359"/>
    <m/>
    <m/>
  </r>
  <r>
    <x v="91"/>
    <n v="19.34"/>
    <n v="19.47"/>
    <n v="395895.29"/>
    <n v="411449.97"/>
    <e v="#N/A"/>
    <n v="182607.86"/>
    <n v="189763.39"/>
    <n v="4.0770811813084507E-5"/>
    <n v="264682.7171426327"/>
    <m/>
    <m/>
    <n v="8109626518466.8164"/>
    <m/>
    <m/>
    <n v="342774530.67109799"/>
    <m/>
    <m/>
    <n v="6.8311736171539437"/>
    <m/>
    <m/>
    <n v="337.00822505699676"/>
    <m/>
    <m/>
    <n v="411.84552240378224"/>
    <m/>
    <m/>
  </r>
  <r>
    <x v="92"/>
    <n v="18.89"/>
    <n v="19.09"/>
    <n v="387677.06"/>
    <n v="402858.52"/>
    <e v="#N/A"/>
    <n v="180934.26"/>
    <n v="188000.99"/>
    <n v="4.0910223523926703E-5"/>
    <n v="259169.3164680262"/>
    <m/>
    <m/>
    <n v="7770853613103.0098"/>
    <m/>
    <m/>
    <n v="332028812.52769375"/>
    <m/>
    <m/>
    <n v="6.9019552317721535"/>
    <m/>
    <m/>
    <n v="333.89512074003312"/>
    <m/>
    <m/>
    <n v="408.04245212632821"/>
    <m/>
    <m/>
  </r>
  <r>
    <x v="93"/>
    <n v="17.47"/>
    <n v="18.28"/>
    <n v="373757.62"/>
    <n v="388377.52"/>
    <e v="#N/A"/>
    <n v="178117.81"/>
    <n v="185066.85"/>
    <n v="4.0910223523926703E-5"/>
    <n v="249857.81967515452"/>
    <m/>
    <m/>
    <n v="7212166304745.1221"/>
    <m/>
    <m/>
    <n v="314123327.17313188"/>
    <m/>
    <m/>
    <n v="7.0258198994379075"/>
    <m/>
    <m/>
    <n v="328.68964407537788"/>
    <m/>
    <m/>
    <n v="401.68144728637998"/>
    <m/>
    <m/>
  </r>
  <r>
    <x v="94"/>
    <n v="18.04"/>
    <n v="18.579999999999998"/>
    <n v="376870.68"/>
    <n v="391596.46"/>
    <e v="#N/A"/>
    <n v="178144.66"/>
    <n v="185087.17"/>
    <n v="4.0910223523926703E-5"/>
    <n v="251932.76420287401"/>
    <m/>
    <m/>
    <n v="7331686174430.2148"/>
    <m/>
    <m/>
    <n v="318025540.21125722"/>
    <m/>
    <m/>
    <n v="6.996522188718048"/>
    <m/>
    <m/>
    <n v="328.73117588199869"/>
    <m/>
    <m/>
    <n v="401.73264228782932"/>
    <m/>
    <m/>
  </r>
  <r>
    <x v="95"/>
    <n v="19.079999999999998"/>
    <n v="18.809999999999999"/>
    <n v="378381.52"/>
    <n v="393150.32"/>
    <e v="#N/A"/>
    <n v="179228.34"/>
    <n v="186205.51"/>
    <n v="4.0910223523926703E-5"/>
    <n v="252936.57190939947"/>
    <m/>
    <m/>
    <n v="7389838890988.8555"/>
    <m/>
    <m/>
    <n v="319915366.90707171"/>
    <m/>
    <m/>
    <n v="6.9824593018526198"/>
    <m/>
    <m/>
    <n v="330.7228312669298"/>
    <m/>
    <m/>
    <n v="404.16702833010874"/>
    <m/>
    <m/>
  </r>
  <r>
    <x v="96"/>
    <n v="17.98"/>
    <n v="18.5"/>
    <n v="372595.78"/>
    <n v="387122.67"/>
    <e v="#N/A"/>
    <n v="179276.43"/>
    <n v="186247.85"/>
    <n v="4.0910223523926703E-5"/>
    <n v="249062.9069799378"/>
    <m/>
    <m/>
    <n v="7163211016911.1309"/>
    <m/>
    <m/>
    <n v="312555115.70431918"/>
    <m/>
    <m/>
    <n v="7.035802545776729"/>
    <m/>
    <m/>
    <n v="330.80350344115976"/>
    <m/>
    <m/>
    <n v="404.26605855665554"/>
    <m/>
    <m/>
  </r>
  <r>
    <x v="97"/>
    <n v="17.57"/>
    <n v="18.170000000000002"/>
    <n v="362169.14"/>
    <n v="376242"/>
    <e v="#N/A"/>
    <n v="177988.75"/>
    <n v="184887.24"/>
    <n v="4.0910223523926703E-5"/>
    <n v="242075.47542240916"/>
    <m/>
    <m/>
    <n v="6760458074527.7002"/>
    <m/>
    <m/>
    <n v="299369249.92304504"/>
    <m/>
    <m/>
    <n v="7.1341214217314706"/>
    <m/>
    <m/>
    <n v="328.40343327261951"/>
    <m/>
    <m/>
    <n v="401.33431688195117"/>
    <m/>
    <m/>
  </r>
  <r>
    <x v="98"/>
    <n v="17.02"/>
    <n v="17.93"/>
    <n v="355870.34"/>
    <n v="369683.05"/>
    <e v="#N/A"/>
    <n v="177511.88"/>
    <n v="184384.32"/>
    <n v="4.0910223523926703E-5"/>
    <n v="237859.5292845846"/>
    <m/>
    <m/>
    <n v="6524722677266.6631"/>
    <m/>
    <m/>
    <n v="291538189.76963001"/>
    <m/>
    <m/>
    <n v="7.1961179620183415"/>
    <m/>
    <m/>
    <n v="327.51558391468649"/>
    <m/>
    <m/>
    <n v="400.24973514932896"/>
    <m/>
    <m/>
  </r>
  <r>
    <x v="99"/>
    <n v="16.23"/>
    <n v="17.510000000000002"/>
    <n v="348450.55"/>
    <n v="361960.15"/>
    <e v="#N/A"/>
    <n v="175582.27"/>
    <n v="182372.47"/>
    <n v="4.0910223523926703E-5"/>
    <n v="232894.55040472982"/>
    <m/>
    <m/>
    <n v="6252085105290.4238"/>
    <m/>
    <m/>
    <n v="282399871.09571964"/>
    <m/>
    <m/>
    <n v="7.2710943133312735"/>
    <m/>
    <m/>
    <n v="323.9474872596403"/>
    <m/>
    <m/>
    <n v="395.88967500318358"/>
    <m/>
    <m/>
  </r>
  <r>
    <x v="100"/>
    <n v="16.96"/>
    <n v="17.850000000000001"/>
    <n v="350034.18"/>
    <n v="363590.38"/>
    <e v="#N/A"/>
    <n v="176066.19"/>
    <n v="182867.65"/>
    <n v="4.0910223523926703E-5"/>
    <n v="233947.29956307355"/>
    <m/>
    <m/>
    <n v="6308375461166.666"/>
    <m/>
    <m/>
    <n v="284304993.31185842"/>
    <m/>
    <m/>
    <n v="7.2545313743058557"/>
    <m/>
    <m/>
    <n v="324.83239393239216"/>
    <m/>
    <m/>
    <n v="396.97153660541699"/>
    <m/>
    <m/>
  </r>
  <r>
    <x v="101"/>
    <n v="16"/>
    <n v="17.5"/>
    <n v="345423.91"/>
    <n v="358786.69"/>
    <e v="#N/A"/>
    <n v="175316.6"/>
    <n v="182081.63"/>
    <n v="4.0910223523926703E-5"/>
    <n v="230860.37051935573"/>
    <m/>
    <m/>
    <n v="6141658861590.2354"/>
    <m/>
    <m/>
    <n v="278668042.29924154"/>
    <m/>
    <m/>
    <n v="7.30226408525421"/>
    <m/>
    <m/>
    <n v="323.44155494341192"/>
    <m/>
    <m/>
    <n v="395.27225171768777"/>
    <m/>
    <m/>
  </r>
  <r>
    <x v="102"/>
    <n v="15.88"/>
    <n v="17.28"/>
    <n v="342517.09"/>
    <n v="355723.38"/>
    <e v="#N/A"/>
    <n v="176151.87"/>
    <n v="182926.78"/>
    <n v="4.2165009388250851E-5"/>
    <n v="228900.88343340281"/>
    <m/>
    <m/>
    <n v="6036729199401.1934"/>
    <m/>
    <m/>
    <n v="275091239.48110199"/>
    <m/>
    <m/>
    <n v="7.3328647451873339"/>
    <m/>
    <m/>
    <n v="324.95877225789491"/>
    <m/>
    <m/>
    <n v="397.127722042838"/>
    <m/>
    <m/>
  </r>
  <r>
    <x v="103"/>
    <n v="15.33"/>
    <n v="16.82"/>
    <n v="335470.48"/>
    <n v="348390.07"/>
    <e v="#N/A"/>
    <n v="175025.46"/>
    <n v="181749.34"/>
    <n v="4.2165009388250851E-5"/>
    <n v="224186.23501847236"/>
    <m/>
    <m/>
    <n v="5787814795363.6582"/>
    <m/>
    <m/>
    <n v="266582090.21286982"/>
    <m/>
    <m/>
    <n v="7.4082561733785557"/>
    <m/>
    <m/>
    <n v="322.87293773601425"/>
    <m/>
    <m/>
    <n v="394.57908430021911"/>
    <m/>
    <m/>
  </r>
  <r>
    <x v="104"/>
    <n v="14.98"/>
    <n v="16.91"/>
    <n v="322784.31"/>
    <n v="335200.64000000001"/>
    <e v="#N/A"/>
    <n v="166726.49"/>
    <n v="173123.89"/>
    <n v="4.2165009388250851E-5"/>
    <n v="215703.13636769864"/>
    <m/>
    <m/>
    <n v="5349565729188.2363"/>
    <m/>
    <m/>
    <n v="251441191.58871785"/>
    <m/>
    <m/>
    <n v="7.5482914240582302"/>
    <m/>
    <m/>
    <n v="307.55616366731715"/>
    <m/>
    <m/>
    <n v="375.86105319621248"/>
    <m/>
    <m/>
  </r>
  <r>
    <x v="105"/>
    <n v="14.91"/>
    <n v="16.72"/>
    <n v="321617.89"/>
    <n v="333975.21999999997"/>
    <e v="#N/A"/>
    <n v="166029.85999999999"/>
    <n v="172393.23"/>
    <n v="4.2165009388250851E-5"/>
    <n v="214918.42648751655"/>
    <m/>
    <m/>
    <n v="5310435905593.8486"/>
    <m/>
    <m/>
    <n v="250059972.98141235"/>
    <m/>
    <m/>
    <n v="7.5618920512784404"/>
    <m/>
    <m/>
    <n v="306.26363984305101"/>
    <m/>
    <m/>
    <n v="374.28188402517003"/>
    <m/>
    <m/>
  </r>
  <r>
    <x v="106"/>
    <n v="14.71"/>
    <n v="16.55"/>
    <n v="317652.05"/>
    <n v="329842.92"/>
    <e v="#N/A"/>
    <n v="164239.14000000001"/>
    <n v="170526.6"/>
    <n v="4.2165009388250851E-5"/>
    <n v="212263.11169558071"/>
    <m/>
    <m/>
    <n v="5179007329602.0352"/>
    <m/>
    <m/>
    <n v="245416603.94865876"/>
    <m/>
    <m/>
    <n v="7.608475941004313"/>
    <m/>
    <m/>
    <n v="302.95303697970451"/>
    <m/>
    <m/>
    <n v="370.23643347241699"/>
    <m/>
    <m/>
  </r>
  <r>
    <x v="107"/>
    <n v="15.44"/>
    <n v="16.98"/>
    <n v="321765.34000000003"/>
    <n v="334072.34000000003"/>
    <e v="#N/A"/>
    <n v="165530.82"/>
    <n v="171846.15"/>
    <n v="4.3977733614530834E-5"/>
    <n v="214995.98794905751"/>
    <m/>
    <m/>
    <n v="5311803695483.9219"/>
    <m/>
    <m/>
    <n v="250129700.12616041"/>
    <m/>
    <m/>
    <n v="7.5591057317312913"/>
    <m/>
    <m/>
    <n v="305.31331543085298"/>
    <m/>
    <m/>
    <n v="373.12213723063718"/>
    <m/>
    <m/>
  </r>
  <r>
    <x v="108"/>
    <n v="15.29"/>
    <n v="16.87"/>
    <n v="319086.64"/>
    <n v="331276.5"/>
    <e v="#N/A"/>
    <n v="163868.46"/>
    <n v="170112.81"/>
    <n v="4.3977733614530834E-5"/>
    <n v="213200.94525587597"/>
    <m/>
    <m/>
    <n v="5222888675792.8896"/>
    <m/>
    <m/>
    <n v="246987341.35953489"/>
    <m/>
    <m/>
    <n v="7.590539113419589"/>
    <m/>
    <m/>
    <n v="302.23980572163197"/>
    <m/>
    <m/>
    <n v="369.36641854957827"/>
    <m/>
    <m/>
  </r>
  <r>
    <x v="109"/>
    <n v="14.91"/>
    <n v="16.46"/>
    <n v="315277.55"/>
    <n v="327307.33"/>
    <e v="#N/A"/>
    <n v="163125.79"/>
    <n v="169334.36"/>
    <n v="4.3977733614530834E-5"/>
    <n v="210650.72695175358"/>
    <m/>
    <m/>
    <n v="5097726946972.1318"/>
    <m/>
    <m/>
    <n v="242546118.98559567"/>
    <m/>
    <m/>
    <n v="7.6358131680163419"/>
    <m/>
    <m/>
    <n v="300.86268518320776"/>
    <m/>
    <m/>
    <n v="367.68384635407273"/>
    <m/>
    <m/>
  </r>
  <r>
    <x v="110"/>
    <n v="14.28"/>
    <n v="15.97"/>
    <n v="302365.42"/>
    <n v="313888.13"/>
    <e v="#N/A"/>
    <n v="159246.76"/>
    <n v="165300.24"/>
    <n v="4.3977733614530834E-5"/>
    <n v="202018.64184049188"/>
    <m/>
    <m/>
    <n v="4679720068108.6875"/>
    <m/>
    <m/>
    <n v="227627795.12476644"/>
    <m/>
    <m/>
    <n v="7.7921398515433413"/>
    <m/>
    <m/>
    <n v="293.7011956819324"/>
    <m/>
    <m/>
    <n v="358.93219389623647"/>
    <m/>
    <m/>
  </r>
  <r>
    <x v="111"/>
    <n v="13.91"/>
    <n v="15.88"/>
    <n v="300300.09999999998"/>
    <n v="311730.3"/>
    <e v="#N/A"/>
    <n v="157531.18"/>
    <n v="163512.18"/>
    <n v="4.3977733614530834E-5"/>
    <n v="200633.85253541605"/>
    <m/>
    <m/>
    <n v="4615372749973.7949"/>
    <m/>
    <m/>
    <n v="225278387.40253872"/>
    <m/>
    <m/>
    <n v="7.8187199531192881"/>
    <m/>
    <m/>
    <n v="290.53004134338551"/>
    <m/>
    <m/>
    <n v="355.05711569508804"/>
    <m/>
    <m/>
  </r>
  <r>
    <x v="112"/>
    <n v="14.07"/>
    <n v="16"/>
    <n v="293710.34000000003"/>
    <n v="304834.87"/>
    <e v="#N/A"/>
    <n v="155135.26"/>
    <n v="160996.53"/>
    <n v="4.5511813338672269E-5"/>
    <n v="196212.02168330608"/>
    <m/>
    <m/>
    <n v="4411195374591.6406"/>
    <m/>
    <m/>
    <n v="217795344.46632078"/>
    <m/>
    <m/>
    <n v="7.9043714666301375"/>
    <m/>
    <m/>
    <n v="286.08341315122829"/>
    <m/>
    <m/>
    <n v="349.62441862478437"/>
    <m/>
    <m/>
  </r>
  <r>
    <x v="113"/>
    <n v="14.06"/>
    <n v="15.97"/>
    <n v="292531.46999999997"/>
    <n v="303597.48"/>
    <e v="#N/A"/>
    <n v="155386.31"/>
    <n v="161249.74"/>
    <n v="4.5511813338672269E-5"/>
    <n v="195419.71713477169"/>
    <m/>
    <m/>
    <n v="4375384742066.6987"/>
    <m/>
    <m/>
    <n v="216467151.83689672"/>
    <m/>
    <m/>
    <n v="7.9202080868847808"/>
    <m/>
    <m/>
    <n v="286.53938497563945"/>
    <m/>
    <m/>
    <n v="350.18204855697076"/>
    <m/>
    <m/>
  </r>
  <r>
    <x v="114"/>
    <n v="14.01"/>
    <n v="15.82"/>
    <n v="290143.56"/>
    <n v="301105.42"/>
    <e v="#N/A"/>
    <n v="153337.82999999999"/>
    <n v="159116.63"/>
    <n v="4.5511813338672269E-5"/>
    <n v="193819.79614459799"/>
    <m/>
    <m/>
    <n v="4303555943090.5059"/>
    <m/>
    <m/>
    <n v="213799817.05708057"/>
    <m/>
    <m/>
    <n v="7.9525073527055499"/>
    <m/>
    <m/>
    <n v="282.75500044479821"/>
    <m/>
    <m/>
    <n v="345.55750099391884"/>
    <m/>
    <m/>
  </r>
  <r>
    <x v="115"/>
    <n v="13.76"/>
    <n v="15.74"/>
    <n v="286723.63"/>
    <n v="297542.58"/>
    <e v="#N/A"/>
    <n v="152715.35"/>
    <n v="158463.44"/>
    <n v="4.5511813338672269E-5"/>
    <n v="191530.56664674767"/>
    <m/>
    <m/>
    <n v="4201713289604.8442"/>
    <m/>
    <m/>
    <n v="210003113.03003299"/>
    <m/>
    <m/>
    <n v="7.9993483003073269"/>
    <m/>
    <m/>
    <n v="281.60028056937114"/>
    <m/>
    <m/>
    <n v="344.14668431101336"/>
    <m/>
    <m/>
  </r>
  <r>
    <x v="116"/>
    <n v="13.17"/>
    <n v="15.45"/>
    <n v="281596.5"/>
    <n v="292181.36"/>
    <e v="#N/A"/>
    <n v="147245.93"/>
    <n v="152766.51999999999"/>
    <n v="4.5651285867975844E-5"/>
    <n v="188091.89871526495"/>
    <m/>
    <m/>
    <n v="4050303004488.0107"/>
    <m/>
    <m/>
    <n v="204321377.5103485"/>
    <m/>
    <m/>
    <n v="8.070785526292088"/>
    <m/>
    <m/>
    <n v="271.49505349941745"/>
    <m/>
    <m/>
    <n v="331.79807018747664"/>
    <m/>
    <m/>
  </r>
  <r>
    <x v="117"/>
    <n v="13.56"/>
    <n v="15.4"/>
    <n v="274505.62"/>
    <n v="284810.61"/>
    <e v="#N/A"/>
    <n v="147151.38"/>
    <n v="152661.45000000001"/>
    <n v="4.5651285867975844E-5"/>
    <n v="183351.08673172069"/>
    <m/>
    <m/>
    <n v="3845953757906.7739"/>
    <m/>
    <m/>
    <n v="196587983.82827762"/>
    <m/>
    <m/>
    <n v="8.1723721606572841"/>
    <m/>
    <m/>
    <n v="271.31410451255397"/>
    <m/>
    <m/>
    <n v="331.57729316862878"/>
    <m/>
    <m/>
  </r>
  <r>
    <x v="118"/>
    <n v="14.64"/>
    <n v="16.02"/>
    <n v="279574.83"/>
    <n v="290057.12"/>
    <e v="#N/A"/>
    <n v="148567.91"/>
    <n v="154124.04999999999"/>
    <n v="4.5651285867975844E-5"/>
    <n v="186732.42097359867"/>
    <m/>
    <m/>
    <n v="3987648535407.8076"/>
    <m/>
    <m/>
    <n v="202018081.76468995"/>
    <m/>
    <m/>
    <n v="8.0968895831072007"/>
    <m/>
    <m/>
    <n v="273.91918848782456"/>
    <m/>
    <m/>
    <n v="334.76137470262302"/>
    <m/>
    <m/>
  </r>
  <r>
    <x v="119"/>
    <n v="14.39"/>
    <n v="16.29"/>
    <n v="280145.25"/>
    <n v="290635.69"/>
    <e v="#N/A"/>
    <n v="148901.57"/>
    <n v="154463.15"/>
    <n v="4.5651285867975844E-5"/>
    <n v="187108.8509612334"/>
    <m/>
    <m/>
    <n v="4003558454541.917"/>
    <m/>
    <m/>
    <n v="202620579.76307055"/>
    <m/>
    <m/>
    <n v="8.0886037163259186"/>
    <m/>
    <m/>
    <n v="274.52767348414642"/>
    <m/>
    <m/>
    <n v="335.50538241944855"/>
    <m/>
    <m/>
  </r>
  <r>
    <x v="120"/>
    <n v="14.03"/>
    <n v="15.81"/>
    <n v="280605.98"/>
    <n v="291100.40999999997"/>
    <e v="#N/A"/>
    <n v="145813.01999999999"/>
    <n v="151252.19"/>
    <n v="4.5651285867975844E-5"/>
    <n v="187412.00237906323"/>
    <m/>
    <m/>
    <n v="4016363446795.0884"/>
    <m/>
    <m/>
    <n v="203104610.86229235"/>
    <m/>
    <m/>
    <n v="8.0819266106740439"/>
    <m/>
    <m/>
    <n v="268.8268033534959"/>
    <m/>
    <m/>
    <n v="328.53860291355693"/>
    <m/>
    <m/>
  </r>
  <r>
    <x v="121"/>
    <n v="14.43"/>
    <n v="16.07"/>
    <n v="282893.53999999998"/>
    <n v="293433.65999999997"/>
    <e v="#N/A"/>
    <n v="147301.10999999999"/>
    <n v="152775.07"/>
    <n v="4.690661916906258E-5"/>
    <n v="188926.00438891971"/>
    <m/>
    <m/>
    <n v="4080768792099.0967"/>
    <m/>
    <m/>
    <n v="205540607.07039985"/>
    <m/>
    <m/>
    <n v="8.0489086671318084"/>
    <m/>
    <m/>
    <n v="271.55044142107374"/>
    <m/>
    <m/>
    <n v="331.86830646547878"/>
    <m/>
    <m/>
  </r>
  <r>
    <x v="122"/>
    <n v="13.66"/>
    <n v="15.53"/>
    <n v="277216.21999999997"/>
    <n v="287531.05"/>
    <e v="#N/A"/>
    <n v="143844.28"/>
    <n v="149182.60999999999"/>
    <n v="4.690661916906258E-5"/>
    <n v="185129.98122022627"/>
    <m/>
    <m/>
    <n v="3916600787967.9453"/>
    <m/>
    <m/>
    <n v="199336819.97626776"/>
    <m/>
    <m/>
    <n v="8.1296515991876017"/>
    <m/>
    <m/>
    <n v="265.1712895044592"/>
    <m/>
    <m/>
    <n v="324.07254708709843"/>
    <m/>
    <m/>
  </r>
  <r>
    <x v="123"/>
    <n v="14.74"/>
    <n v="16.329999999999998"/>
    <n v="282011.87"/>
    <n v="292491.65000000002"/>
    <e v="#N/A"/>
    <n v="146773.21"/>
    <n v="152213.24"/>
    <n v="4.690661916906258E-5"/>
    <n v="188328.01038559357"/>
    <m/>
    <m/>
    <n v="4051749188699.896"/>
    <m/>
    <m/>
    <n v="204493416.1766946"/>
    <m/>
    <m/>
    <n v="8.0593138398524076"/>
    <m/>
    <m/>
    <n v="270.56405962879506"/>
    <m/>
    <m/>
    <n v="330.66355038139062"/>
    <m/>
    <m/>
  </r>
  <r>
    <x v="124"/>
    <n v="14.8"/>
    <n v="16.54"/>
    <n v="282360.32000000001"/>
    <n v="292839.33"/>
    <e v="#N/A"/>
    <n v="147845.91"/>
    <n v="153318.56"/>
    <n v="4.690661916906258E-5"/>
    <n v="188556.10811152688"/>
    <m/>
    <m/>
    <n v="4061388592539.7603"/>
    <m/>
    <m/>
    <n v="204856068.71094099"/>
    <m/>
    <m/>
    <n v="8.0543142148447533"/>
    <m/>
    <m/>
    <n v="272.53484626391071"/>
    <m/>
    <m/>
    <n v="333.07246628782138"/>
    <m/>
    <m/>
  </r>
  <r>
    <x v="125"/>
    <n v="14.28"/>
    <n v="16.13"/>
    <n v="278481.3"/>
    <n v="288802.62"/>
    <e v="#N/A"/>
    <n v="147209.5"/>
    <n v="152651.41"/>
    <n v="4.690661916906258E-5"/>
    <n v="185961.22055982679"/>
    <m/>
    <m/>
    <n v="3949425051146.2017"/>
    <m/>
    <m/>
    <n v="200618317.71270165"/>
    <m/>
    <m/>
    <n v="8.1096163954448102"/>
    <m/>
    <m/>
    <n v="271.35508983278049"/>
    <m/>
    <m/>
    <n v="331.63101636120052"/>
    <m/>
    <m/>
  </r>
  <r>
    <x v="126"/>
    <n v="14.62"/>
    <n v="16.39"/>
    <n v="281424.62"/>
    <n v="291814.38"/>
    <e v="#N/A"/>
    <n v="148521.31"/>
    <n v="153990.23000000001"/>
    <n v="4.7604089206121358E-5"/>
    <n v="187912.9322197607"/>
    <m/>
    <m/>
    <n v="4031826725974.3105"/>
    <m/>
    <m/>
    <n v="203750659.58582944"/>
    <m/>
    <m/>
    <n v="8.0667011841005181"/>
    <m/>
    <m/>
    <n v="273.75315702540757"/>
    <m/>
    <m/>
    <n v="334.56286458945942"/>
    <m/>
    <m/>
  </r>
  <r>
    <x v="127"/>
    <n v="13.83"/>
    <n v="15.82"/>
    <n v="273076.02"/>
    <n v="283143.67999999999"/>
    <e v="#N/A"/>
    <n v="145159.81"/>
    <n v="150497.62"/>
    <n v="4.7604089206121358E-5"/>
    <n v="182333.95644789984"/>
    <m/>
    <m/>
    <n v="3792239952977.3652"/>
    <m/>
    <m/>
    <n v="194667707.62705848"/>
    <m/>
    <m/>
    <n v="8.1863313229303749"/>
    <m/>
    <m/>
    <n v="267.55074613738759"/>
    <m/>
    <m/>
    <n v="326.98304969974998"/>
    <m/>
    <m/>
  </r>
  <r>
    <x v="128"/>
    <n v="13.21"/>
    <n v="15.26"/>
    <n v="265289.32"/>
    <n v="275056.43"/>
    <e v="#N/A"/>
    <n v="143766.63"/>
    <n v="149046.04999999999"/>
    <n v="4.7604089206121358E-5"/>
    <n v="177130.42637571998"/>
    <m/>
    <m/>
    <n v="3575617930052.2002"/>
    <m/>
    <m/>
    <n v="186325668.98069021"/>
    <m/>
    <m/>
    <n v="8.3030256574578054"/>
    <m/>
    <m/>
    <n v="264.97645054543869"/>
    <m/>
    <m/>
    <n v="323.83726863840985"/>
    <m/>
    <m/>
  </r>
  <r>
    <x v="129"/>
    <n v="13.34"/>
    <n v="15.32"/>
    <n v="262382.14"/>
    <n v="272029.12"/>
    <e v="#N/A"/>
    <n v="142366.93"/>
    <n v="147587.85"/>
    <n v="4.7604089206121358E-5"/>
    <n v="175185.06619327347"/>
    <m/>
    <m/>
    <n v="3496918803715.145"/>
    <m/>
    <m/>
    <n v="183247821.76501003"/>
    <m/>
    <m/>
    <n v="8.3485004998602363"/>
    <m/>
    <m/>
    <n v="262.39026360849647"/>
    <m/>
    <m/>
    <n v="320.67694782449854"/>
    <m/>
    <m/>
  </r>
  <r>
    <x v="130"/>
    <n v="12.75"/>
    <n v="14.85"/>
    <n v="251195.18"/>
    <n v="260417.9"/>
    <e v="#N/A"/>
    <n v="138407.82"/>
    <n v="143476.53"/>
    <n v="4.7604089206121358E-5"/>
    <n v="167711.7627800137"/>
    <m/>
    <m/>
    <n v="3198403335306.7588"/>
    <m/>
    <m/>
    <n v="171513623.76129398"/>
    <m/>
    <m/>
    <n v="8.5264511815777535"/>
    <m/>
    <m/>
    <n v="255.08718099614939"/>
    <m/>
    <m/>
    <n v="311.75191926979517"/>
    <m/>
    <m/>
  </r>
  <r>
    <x v="131"/>
    <n v="13.41"/>
    <n v="14.96"/>
    <n v="253826.49"/>
    <n v="263108.62"/>
    <e v="#N/A"/>
    <n v="137492.46"/>
    <n v="142507.15"/>
    <n v="4.690661916906258E-5"/>
    <n v="169456.17408842451"/>
    <m/>
    <m/>
    <n v="3264513822487.9258"/>
    <m/>
    <m/>
    <n v="174166812.79110384"/>
    <m/>
    <m/>
    <n v="8.4817398808490747"/>
    <m/>
    <m/>
    <n v="253.38162619787147"/>
    <m/>
    <m/>
    <n v="309.66851283329925"/>
    <m/>
    <m/>
  </r>
  <r>
    <x v="132"/>
    <n v="13.95"/>
    <n v="15.18"/>
    <n v="254092.29"/>
    <n v="263371.8"/>
    <e v="#N/A"/>
    <n v="136893.28"/>
    <n v="141879.43"/>
    <n v="4.690661916906258E-5"/>
    <n v="169629.48758178184"/>
    <m/>
    <m/>
    <n v="3271050185928.0615"/>
    <m/>
    <m/>
    <n v="174426461.28757188"/>
    <m/>
    <m/>
    <n v="8.4772772131781089"/>
    <m/>
    <m/>
    <n v="252.27126002286192"/>
    <m/>
    <m/>
    <n v="308.31182476669858"/>
    <m/>
    <m/>
  </r>
  <r>
    <x v="133"/>
    <n v="13.28"/>
    <n v="14.66"/>
    <n v="248969.33"/>
    <n v="258049.39"/>
    <e v="#N/A"/>
    <n v="133600.82"/>
    <n v="138460.39000000001"/>
    <n v="4.690661916906258E-5"/>
    <n v="166205.39762044812"/>
    <m/>
    <m/>
    <n v="3138847975450.2998"/>
    <m/>
    <m/>
    <n v="169137433.11317083"/>
    <m/>
    <m/>
    <n v="8.5627118519473644"/>
    <m/>
    <m/>
    <n v="246.1978074199728"/>
    <m/>
    <m/>
    <n v="300.88952042608855"/>
    <m/>
    <m/>
  </r>
  <r>
    <x v="134"/>
    <n v="14.5"/>
    <n v="15.61"/>
    <n v="254070.9"/>
    <n v="263324.90999999997"/>
    <e v="#N/A"/>
    <n v="135687.28"/>
    <n v="140616.25"/>
    <n v="4.690661916906258E-5"/>
    <n v="169606.93628545449"/>
    <m/>
    <m/>
    <n v="3267193734248.0356"/>
    <m/>
    <m/>
    <n v="174322489.00866449"/>
    <m/>
    <m/>
    <n v="8.4749639167407782"/>
    <m/>
    <m/>
    <n v="250.03661112030537"/>
    <m/>
    <m/>
    <n v="305.58143164201647"/>
    <m/>
    <m/>
  </r>
  <r>
    <x v="135"/>
    <n v="15.05"/>
    <n v="16.11"/>
    <n v="258651.36"/>
    <n v="268059.84999999998"/>
    <e v="#N/A"/>
    <n v="137338.26"/>
    <n v="142320.6"/>
    <n v="4.690661916906258E-5"/>
    <n v="172660.44655890117"/>
    <m/>
    <m/>
    <n v="3384696665439.4253"/>
    <m/>
    <m/>
    <n v="179022605.47987157"/>
    <m/>
    <m/>
    <n v="8.3985496301358236"/>
    <m/>
    <m/>
    <n v="253.07276987182607"/>
    <m/>
    <m/>
    <n v="309.29240215090391"/>
    <m/>
    <m/>
  </r>
  <r>
    <x v="136"/>
    <n v="14.71"/>
    <n v="15.97"/>
    <n v="258671.13"/>
    <n v="268042.62"/>
    <e v="#N/A"/>
    <n v="137320.51"/>
    <n v="142282.17000000001"/>
    <n v="4.690661916906258E-5"/>
    <n v="172661.01296165879"/>
    <m/>
    <m/>
    <n v="3384278822574.3706"/>
    <m/>
    <m/>
    <n v="179000195.5895274"/>
    <m/>
    <m/>
    <n v="8.3981637644532956"/>
    <m/>
    <m/>
    <n v="253.02155240141619"/>
    <m/>
    <m/>
    <n v="309.23082348914852"/>
    <m/>
    <m/>
  </r>
  <r>
    <x v="137"/>
    <n v="15.05"/>
    <n v="16.03"/>
    <n v="264056.18"/>
    <n v="273610.19"/>
    <e v="#N/A"/>
    <n v="137174.20000000001"/>
    <n v="142123.9"/>
    <n v="4.676713053197723E-5"/>
    <n v="176251.19516500979"/>
    <m/>
    <m/>
    <n v="3524875470825.1631"/>
    <m/>
    <m/>
    <n v="184575502.10122731"/>
    <m/>
    <m/>
    <n v="8.3107274335701806"/>
    <m/>
    <m/>
    <n v="252.74580416324463"/>
    <m/>
    <m/>
    <n v="308.89415572077746"/>
    <m/>
    <m/>
  </r>
  <r>
    <x v="138"/>
    <n v="15.42"/>
    <n v="16.45"/>
    <n v="264399.21999999997"/>
    <n v="273952.84999999998"/>
    <e v="#N/A"/>
    <n v="138459.84"/>
    <n v="143449.28"/>
    <n v="4.676713053197723E-5"/>
    <n v="176475.86295908273"/>
    <m/>
    <m/>
    <n v="3533709855069.9468"/>
    <m/>
    <m/>
    <n v="184920462.89881319"/>
    <m/>
    <m/>
    <n v="8.3053072276834001"/>
    <m/>
    <m/>
    <n v="255.10839719767165"/>
    <m/>
    <m/>
    <n v="311.78194862797835"/>
    <m/>
    <m/>
  </r>
  <r>
    <x v="139"/>
    <n v="16.43"/>
    <n v="17.04"/>
    <n v="269538.38"/>
    <n v="279264.89"/>
    <e v="#N/A"/>
    <n v="140528.70000000001"/>
    <n v="145585.98000000001"/>
    <n v="4.676713053197723E-5"/>
    <n v="179901.65915683267"/>
    <m/>
    <m/>
    <n v="3670755286838.9141"/>
    <m/>
    <m/>
    <n v="190297145.19524395"/>
    <m/>
    <m/>
    <n v="8.2245717758489896"/>
    <m/>
    <m/>
    <n v="258.91390070459261"/>
    <m/>
    <m/>
    <n v="316.43320973695478"/>
    <m/>
    <m/>
  </r>
  <r>
    <x v="140"/>
    <n v="15.04"/>
    <n v="16.21"/>
    <n v="264491.78999999998"/>
    <n v="274023.13"/>
    <e v="#N/A"/>
    <n v="139278.09"/>
    <n v="144283.54999999999"/>
    <n v="4.676713053197723E-5"/>
    <n v="176529.0405887636"/>
    <m/>
    <m/>
    <n v="3532961754354.8091"/>
    <m/>
    <m/>
    <n v="184937598.59557289"/>
    <m/>
    <m/>
    <n v="8.3015426905418934"/>
    <m/>
    <m/>
    <n v="256.60348575166819"/>
    <m/>
    <m/>
    <n v="313.60986563971704"/>
    <m/>
    <m/>
  </r>
  <r>
    <x v="141"/>
    <n v="14.71"/>
    <n v="15.74"/>
    <n v="256210.43"/>
    <n v="265404.89"/>
    <e v="#N/A"/>
    <n v="137691.74"/>
    <n v="142619.94"/>
    <n v="4.9278199908187048E-5"/>
    <n v="170989.32626868808"/>
    <m/>
    <m/>
    <n v="3310773430158.2212"/>
    <m/>
    <m/>
    <n v="176207883.10479143"/>
    <m/>
    <m/>
    <n v="8.4314292903803167"/>
    <m/>
    <m/>
    <n v="253.66226613987487"/>
    <m/>
    <m/>
    <n v="310.01625138928142"/>
    <m/>
    <m/>
  </r>
  <r>
    <x v="142"/>
    <n v="15.13"/>
    <n v="15.92"/>
    <n v="258514.61"/>
    <n v="267778.68"/>
    <e v="#N/A"/>
    <n v="139459.17000000001"/>
    <n v="144443.6"/>
    <n v="4.9278199908187048E-5"/>
    <n v="172522.87958031127"/>
    <m/>
    <m/>
    <n v="3370010486484.4849"/>
    <m/>
    <m/>
    <n v="178570184.35942745"/>
    <m/>
    <m/>
    <n v="8.3935053341926764"/>
    <m/>
    <m/>
    <n v="256.9120450855778"/>
    <m/>
    <m/>
    <n v="313.98835015010934"/>
    <m/>
    <m/>
  </r>
  <r>
    <x v="143"/>
    <n v="14.85"/>
    <n v="15.94"/>
    <n v="265685.56"/>
    <n v="275193.40999999997"/>
    <e v="#N/A"/>
    <n v="141310.70000000001"/>
    <n v="146354.19"/>
    <n v="4.9278199908187048E-5"/>
    <n v="177304.17715558014"/>
    <m/>
    <m/>
    <n v="3556654600709.3091"/>
    <m/>
    <m/>
    <n v="185985251.86263704"/>
    <m/>
    <m/>
    <n v="8.2770827825068753"/>
    <m/>
    <m/>
    <n v="260.31659085873582"/>
    <m/>
    <m/>
    <n v="318.14960808670838"/>
    <m/>
    <m/>
  </r>
  <r>
    <x v="144"/>
    <n v="14.54"/>
    <n v="15.48"/>
    <n v="254857.43"/>
    <n v="263964.21999999997"/>
    <e v="#N/A"/>
    <n v="140405.4"/>
    <n v="145409.35999999999"/>
    <n v="4.9278199908187048E-5"/>
    <n v="170073.92156028267"/>
    <m/>
    <m/>
    <n v="3266411314655.0732"/>
    <m/>
    <m/>
    <n v="174599963.45223859"/>
    <m/>
    <m/>
    <n v="8.4457349783494315"/>
    <m/>
    <m/>
    <n v="258.64257873263006"/>
    <m/>
    <m/>
    <n v="316.10403688310294"/>
    <m/>
    <m/>
  </r>
  <r>
    <x v="145"/>
    <n v="15.28"/>
    <n v="16"/>
    <n v="260037.03"/>
    <n v="269315.90000000002"/>
    <e v="#N/A"/>
    <n v="141629.65"/>
    <n v="146670.07999999999"/>
    <n v="4.9278199908187048E-5"/>
    <n v="173526.19096629071"/>
    <m/>
    <m/>
    <n v="3398873320911.5757"/>
    <m/>
    <m/>
    <n v="179908066.63936082"/>
    <m/>
    <m/>
    <n v="8.3599018604114956"/>
    <m/>
    <m/>
    <n v="260.89142366025817"/>
    <m/>
    <m/>
    <n v="318.85284700724128"/>
    <m/>
    <m/>
  </r>
  <r>
    <x v="146"/>
    <n v="16.579999999999998"/>
    <n v="16.59"/>
    <n v="266953.94"/>
    <n v="276439.81"/>
    <e v="#N/A"/>
    <n v="145145.60999999999"/>
    <n v="150289.49"/>
    <n v="5.1650298179106713E-5"/>
    <n v="178128.90671181897"/>
    <m/>
    <m/>
    <n v="3578755644581.4971"/>
    <m/>
    <m/>
    <n v="187041043.91538104"/>
    <m/>
    <m/>
    <n v="8.2486902196658143"/>
    <m/>
    <m/>
    <n v="267.34850282820747"/>
    <m/>
    <m/>
    <n v="326.7455493095361"/>
    <m/>
    <m/>
  </r>
  <r>
    <x v="147"/>
    <n v="16.39"/>
    <n v="16.670000000000002"/>
    <n v="261283.3"/>
    <n v="270553.39"/>
    <e v="#N/A"/>
    <n v="142791.51"/>
    <n v="147844.20000000001"/>
    <n v="5.1650298179106713E-5"/>
    <n v="174340.83838089384"/>
    <m/>
    <m/>
    <n v="3426367993868.0132"/>
    <m/>
    <m/>
    <n v="181065120.31997728"/>
    <m/>
    <m/>
    <n v="8.3362957141842458"/>
    <m/>
    <m/>
    <n v="263.00599494715914"/>
    <m/>
    <m/>
    <n v="321.43861499276119"/>
    <m/>
    <m/>
  </r>
  <r>
    <x v="148"/>
    <n v="15.72"/>
    <n v="15.98"/>
    <n v="261577.45"/>
    <n v="270844"/>
    <e v="#N/A"/>
    <n v="142057.28"/>
    <n v="147076.35"/>
    <n v="5.1650298179106713E-5"/>
    <n v="174532.85363268867"/>
    <m/>
    <m/>
    <n v="3433750865273.8496"/>
    <m/>
    <m/>
    <n v="181355112.98728395"/>
    <m/>
    <m/>
    <n v="8.3316017184687841"/>
    <m/>
    <m/>
    <n v="261.6472453390175"/>
    <m/>
    <m/>
    <n v="319.77833944750887"/>
    <m/>
    <m/>
  </r>
  <r>
    <x v="149"/>
    <n v="15.39"/>
    <n v="15.6"/>
    <n v="258105"/>
    <n v="267234.55"/>
    <e v="#N/A"/>
    <n v="140697.99"/>
    <n v="145661.44"/>
    <n v="5.1650298179106713E-5"/>
    <n v="172211.72452366812"/>
    <m/>
    <m/>
    <n v="3342251440794.3369"/>
    <m/>
    <m/>
    <n v="177728117.71670303"/>
    <m/>
    <m/>
    <n v="8.3868996983409669"/>
    <m/>
    <m/>
    <n v="259.13732735339579"/>
    <m/>
    <m/>
    <n v="316.71113119263146"/>
    <m/>
    <m/>
  </r>
  <r>
    <x v="150"/>
    <n v="16.27"/>
    <n v="16.05"/>
    <n v="258214.65"/>
    <n v="267334.28000000003"/>
    <e v="#N/A"/>
    <n v="140342.91"/>
    <n v="145286.31"/>
    <n v="5.1650298179106713E-5"/>
    <n v="172280.68381298007"/>
    <m/>
    <m/>
    <n v="3344767605173.8833"/>
    <m/>
    <m/>
    <n v="177825902.79134899"/>
    <m/>
    <m/>
    <n v="8.385116484768302"/>
    <m/>
    <m/>
    <n v="258.47703884694039"/>
    <m/>
    <m/>
    <n v="315.90448937321145"/>
    <m/>
    <m/>
  </r>
  <r>
    <x v="151"/>
    <n v="16.27"/>
    <n v="16.010000000000002"/>
    <n v="259908.75"/>
    <n v="269046.78000000003"/>
    <e v="#N/A"/>
    <n v="140724.63"/>
    <n v="145658.96"/>
    <n v="5.4302079553369964E-5"/>
    <n v="173398.30165256807"/>
    <m/>
    <m/>
    <n v="3387712130092.0117"/>
    <m/>
    <m/>
    <n v="179529423.94612935"/>
    <m/>
    <m/>
    <n v="8.3576070230202486"/>
    <m/>
    <m/>
    <n v="259.16111423677103"/>
    <m/>
    <m/>
    <n v="316.74159141023887"/>
    <m/>
    <m/>
  </r>
  <r>
    <x v="152"/>
    <n v="16.18"/>
    <n v="15.93"/>
    <n v="252607.89"/>
    <n v="261474.62"/>
    <e v="#N/A"/>
    <n v="138765.29"/>
    <n v="143623"/>
    <n v="5.4302079553369964E-5"/>
    <n v="168523.41857154749"/>
    <m/>
    <m/>
    <n v="3197050966484.79"/>
    <m/>
    <m/>
    <n v="171948653.42386162"/>
    <m/>
    <m/>
    <n v="8.4749963497022804"/>
    <m/>
    <m/>
    <n v="255.54652570992801"/>
    <m/>
    <m/>
    <n v="312.32425503746327"/>
    <m/>
    <m/>
  </r>
  <r>
    <x v="153"/>
    <n v="14.04"/>
    <n v="14.69"/>
    <n v="240088.77"/>
    <n v="248501.87"/>
    <e v="#N/A"/>
    <n v="134491.42000000001"/>
    <n v="139191.72"/>
    <n v="5.4302079553369964E-5"/>
    <n v="160167.57714093794"/>
    <m/>
    <m/>
    <n v="2879841456346.5459"/>
    <m/>
    <m/>
    <n v="159150587.66436461"/>
    <m/>
    <m/>
    <n v="8.6850086906693296"/>
    <m/>
    <m/>
    <n v="247.66983937173811"/>
    <m/>
    <m/>
    <n v="302.69784586167742"/>
    <m/>
    <m/>
  </r>
  <r>
    <x v="154"/>
    <n v="13.97"/>
    <n v="15.33"/>
    <n v="231331.21"/>
    <n v="239423.94"/>
    <e v="#N/A"/>
    <n v="130898.48"/>
    <n v="135465.65"/>
    <n v="5.4302079553369964E-5"/>
    <n v="154321.48687721466"/>
    <m/>
    <m/>
    <n v="2669460890666.771"/>
    <m/>
    <m/>
    <n v="150428338.21114066"/>
    <m/>
    <m/>
    <n v="8.8434129354889048"/>
    <m/>
    <m/>
    <n v="241.04745871636354"/>
    <m/>
    <m/>
    <n v="294.60440823985766"/>
    <m/>
    <m/>
  </r>
  <r>
    <x v="155"/>
    <n v="13.84"/>
    <n v="14.29"/>
    <n v="229974.9"/>
    <n v="238007.18"/>
    <e v="#N/A"/>
    <n v="130974.6"/>
    <n v="135537.07"/>
    <n v="5.4302079553369964E-5"/>
    <n v="153412.94907057911"/>
    <m/>
    <m/>
    <n v="2637892511608.9146"/>
    <m/>
    <m/>
    <n v="149091698.38503271"/>
    <m/>
    <m/>
    <n v="8.869346955929073"/>
    <m/>
    <m/>
    <n v="241.18175146620237"/>
    <m/>
    <m/>
    <n v="294.76886176587857"/>
    <m/>
    <m/>
  </r>
  <r>
    <x v="156"/>
    <n v="13.8"/>
    <n v="14.39"/>
    <n v="232100.15"/>
    <n v="240167.88"/>
    <e v="#N/A"/>
    <n v="131110.5"/>
    <n v="135655.62"/>
    <n v="5.695450798937074E-5"/>
    <n v="154819.34709384042"/>
    <m/>
    <m/>
    <n v="2685882325179.7441"/>
    <m/>
    <m/>
    <n v="151117599.2841796"/>
    <m/>
    <m/>
    <n v="8.828398293968057"/>
    <m/>
    <m/>
    <n v="241.41434255612955"/>
    <m/>
    <m/>
    <n v="295.0541013072916"/>
    <m/>
    <m/>
  </r>
  <r>
    <x v="157"/>
    <n v="13.61"/>
    <n v="14.2"/>
    <n v="230000.39"/>
    <n v="237981.45"/>
    <e v="#N/A"/>
    <n v="130446"/>
    <n v="134960.35999999999"/>
    <n v="5.695450798937074E-5"/>
    <n v="153414.98895552149"/>
    <m/>
    <m/>
    <n v="2637010067503.0298"/>
    <m/>
    <m/>
    <n v="149052563.16353396"/>
    <m/>
    <m/>
    <n v="8.868353263846398"/>
    <m/>
    <m/>
    <n v="240.18493906501709"/>
    <m/>
    <m/>
    <n v="293.5518588414522"/>
    <m/>
    <m/>
  </r>
  <r>
    <x v="158"/>
    <n v="13.08"/>
    <n v="13.94"/>
    <n v="224157.77"/>
    <n v="231922.54"/>
    <e v="#N/A"/>
    <n v="129645.94"/>
    <n v="134124.92000000001"/>
    <n v="5.695450798937074E-5"/>
    <n v="149514.19551330968"/>
    <m/>
    <m/>
    <n v="2502765085131.6328"/>
    <m/>
    <m/>
    <n v="143358962.89133036"/>
    <m/>
    <m/>
    <n v="8.9810118217417827"/>
    <m/>
    <m/>
    <n v="238.70600033076687"/>
    <m/>
    <m/>
    <n v="291.74463303250099"/>
    <m/>
    <m/>
  </r>
  <r>
    <x v="159"/>
    <n v="13.04"/>
    <n v="13.77"/>
    <n v="219725.74"/>
    <n v="227323.78"/>
    <e v="#N/A"/>
    <n v="128096.92"/>
    <n v="132514.75"/>
    <n v="5.695450798937074E-5"/>
    <n v="146554.43885813357"/>
    <m/>
    <m/>
    <n v="2403539357940.2266"/>
    <m/>
    <m/>
    <n v="139093661.50366333"/>
    <m/>
    <m/>
    <n v="9.0698173730932421"/>
    <m/>
    <m/>
    <n v="235.84817109930682"/>
    <m/>
    <m/>
    <n v="288.25213208155589"/>
    <m/>
    <m/>
  </r>
  <r>
    <x v="160"/>
    <n v="13.33"/>
    <n v="13.95"/>
    <n v="219936.84"/>
    <n v="227529.24"/>
    <e v="#N/A"/>
    <n v="127334.64"/>
    <n v="131718.64000000001"/>
    <n v="5.695450798937074E-5"/>
    <n v="146691.66307921812"/>
    <m/>
    <m/>
    <n v="2407912386800.9229"/>
    <m/>
    <m/>
    <n v="139280899.57328051"/>
    <m/>
    <m/>
    <n v="9.0654826704520453"/>
    <m/>
    <m/>
    <n v="234.4389676441526"/>
    <m/>
    <m/>
    <n v="286.53012660991521"/>
    <m/>
    <m/>
  </r>
  <r>
    <x v="161"/>
    <n v="13.38"/>
    <n v="13.96"/>
    <n v="220312.56"/>
    <n v="227879.05"/>
    <e v="#N/A"/>
    <n v="128256.3"/>
    <n v="132649.53"/>
    <n v="5.7792251450639043E-5"/>
    <n v="146931.5090472849"/>
    <m/>
    <m/>
    <n v="2415407578625.2505"/>
    <m/>
    <m/>
    <n v="139598085.35447872"/>
    <m/>
    <m/>
    <n v="9.0578066132975561"/>
    <m/>
    <m/>
    <n v="236.11858567795144"/>
    <m/>
    <m/>
    <n v="288.58389610938849"/>
    <m/>
    <m/>
  </r>
  <r>
    <x v="162"/>
    <n v="13.21"/>
    <n v="14.15"/>
    <n v="222078.97"/>
    <n v="229692.96"/>
    <e v="#N/A"/>
    <n v="130666.53"/>
    <n v="135134.65"/>
    <n v="5.7792251450639043E-5"/>
    <n v="148105.95702959917"/>
    <m/>
    <m/>
    <n v="2453891600023.6963"/>
    <m/>
    <m/>
    <n v="141263525.24790436"/>
    <m/>
    <m/>
    <n v="9.0215218739804843"/>
    <m/>
    <m/>
    <n v="240.54992977332222"/>
    <m/>
    <m/>
    <n v="294.00020257108923"/>
    <m/>
    <m/>
  </r>
  <r>
    <x v="163"/>
    <n v="13.21"/>
    <n v="13.97"/>
    <n v="225066.08"/>
    <n v="232769.21"/>
    <e v="#N/A"/>
    <n v="130600.25"/>
    <n v="135058.29999999999"/>
    <n v="5.7792251450639043E-5"/>
    <n v="150094.42083033497"/>
    <m/>
    <m/>
    <n v="2519652660037.9741"/>
    <m/>
    <m/>
    <n v="144100031.38582063"/>
    <m/>
    <m/>
    <n v="8.9608765645900625"/>
    <m/>
    <m/>
    <n v="240.42204943230834"/>
    <m/>
    <m/>
    <n v="293.84422920519455"/>
    <m/>
    <m/>
  </r>
  <r>
    <x v="164"/>
    <n v="12.98"/>
    <n v="13.79"/>
    <n v="225079.09"/>
    <n v="232769.21"/>
    <e v="#N/A"/>
    <n v="130336.45"/>
    <n v="134777.69"/>
    <n v="5.7792251450639043E-5"/>
    <n v="150099.43702705338"/>
    <m/>
    <m/>
    <n v="2519684374331.5215"/>
    <m/>
    <m/>
    <n v="144098649.60469773"/>
    <m/>
    <m/>
    <n v="8.9606433362959148"/>
    <m/>
    <m/>
    <n v="239.93056940842871"/>
    <m/>
    <m/>
    <n v="293.24386287213963"/>
    <m/>
    <m/>
  </r>
  <r>
    <x v="165"/>
    <n v="13.5"/>
    <n v="14.39"/>
    <n v="225049.02"/>
    <n v="232724.66"/>
    <e v="#N/A"/>
    <n v="133871.9"/>
    <n v="138425.82"/>
    <n v="5.7792251450639043E-5"/>
    <n v="150075.72465008596"/>
    <m/>
    <m/>
    <n v="2518751585585.2764"/>
    <m/>
    <m/>
    <n v="144055899.39327854"/>
    <m/>
    <m/>
    <n v="8.9612675863094697"/>
    <m/>
    <m/>
    <n v="246.4328128910557"/>
    <m/>
    <m/>
    <n v="301.19125447478189"/>
    <m/>
    <m/>
  </r>
  <r>
    <x v="166"/>
    <n v="12.97"/>
    <n v="13.76"/>
    <n v="218806.43"/>
    <n v="226228.81"/>
    <e v="#N/A"/>
    <n v="133720.82999999999"/>
    <n v="138245.60999999999"/>
    <n v="6.0026549707492549E-5"/>
    <n v="145902.13061514049"/>
    <m/>
    <m/>
    <n v="2378249688090.4644"/>
    <m/>
    <m/>
    <n v="138020559.98619762"/>
    <m/>
    <m/>
    <n v="9.0856223309576514"/>
    <m/>
    <m/>
    <n v="246.13671568591221"/>
    <m/>
    <m/>
    <n v="300.83035223758685"/>
    <m/>
    <m/>
  </r>
  <r>
    <x v="167"/>
    <n v="12.67"/>
    <n v="13.67"/>
    <n v="219182.41"/>
    <n v="226603.96"/>
    <e v="#N/A"/>
    <n v="132611.28"/>
    <n v="137090.21"/>
    <n v="6.0026549707492549E-5"/>
    <n v="146149.27379437385"/>
    <m/>
    <m/>
    <n v="2386172646034.397"/>
    <m/>
    <m/>
    <n v="138362547.65993354"/>
    <m/>
    <m/>
    <n v="9.0778528133052401"/>
    <m/>
    <m/>
    <n v="244.08844179579984"/>
    <m/>
    <m/>
    <n v="298.32726170193382"/>
    <m/>
    <m/>
  </r>
  <r>
    <x v="168"/>
    <n v="12.72"/>
    <n v="13.79"/>
    <n v="217152.39"/>
    <n v="224491.61"/>
    <e v="#N/A"/>
    <n v="131933.68"/>
    <n v="136381.5"/>
    <n v="6.0026549707492549E-5"/>
    <n v="144792.14024659721"/>
    <m/>
    <m/>
    <n v="2341720647073.1582"/>
    <m/>
    <m/>
    <n v="136426563.67514151"/>
    <m/>
    <m/>
    <n v="9.1199262672687382"/>
    <m/>
    <m/>
    <n v="242.83530885072969"/>
    <m/>
    <m/>
    <n v="296.79599572206928"/>
    <m/>
    <m/>
  </r>
  <r>
    <x v="169"/>
    <n v="12.78"/>
    <n v="13.82"/>
    <n v="212401.22"/>
    <n v="219552.91"/>
    <e v="#N/A"/>
    <n v="132374.29999999999"/>
    <n v="136820.6"/>
    <n v="6.0026549707492549E-5"/>
    <n v="141617.26457459506"/>
    <m/>
    <m/>
    <n v="2238753706520.6646"/>
    <m/>
    <m/>
    <n v="131922062.23874237"/>
    <m/>
    <m/>
    <n v="9.2197631601370258"/>
    <m/>
    <m/>
    <n v="243.6344261512443"/>
    <m/>
    <m/>
    <n v="297.77333837887556"/>
    <m/>
    <m/>
  </r>
  <r>
    <x v="170"/>
    <n v="13.3"/>
    <n v="14.23"/>
    <n v="215873"/>
    <n v="223102.05"/>
    <e v="#N/A"/>
    <n v="132786.51999999999"/>
    <n v="137222.03"/>
    <n v="6.114387107625241E-5"/>
    <n v="143921.52500491968"/>
    <m/>
    <m/>
    <n v="2311244493550.375"/>
    <m/>
    <m/>
    <n v="135117016.01672804"/>
    <m/>
    <m/>
    <n v="9.1445289511783514"/>
    <m/>
    <m/>
    <n v="244.37523850041956"/>
    <m/>
    <m/>
    <n v="298.67975137882183"/>
    <m/>
    <m/>
  </r>
  <r>
    <x v="171"/>
    <n v="13.24"/>
    <n v="14.27"/>
    <n v="217640.35"/>
    <n v="224914.95"/>
    <e v="#N/A"/>
    <n v="132694.07"/>
    <n v="137118.1"/>
    <n v="6.114387107625241E-5"/>
    <n v="145096.27097926574"/>
    <m/>
    <m/>
    <n v="2348843710484.4912"/>
    <m/>
    <m/>
    <n v="136762621.12737086"/>
    <m/>
    <m/>
    <n v="9.1071382474080291"/>
    <m/>
    <m/>
    <n v="244.19914246229391"/>
    <m/>
    <m/>
    <n v="298.46485076970623"/>
    <m/>
    <m/>
  </r>
  <r>
    <x v="172"/>
    <n v="12.97"/>
    <n v="13.83"/>
    <n v="214853.02"/>
    <n v="222020.7"/>
    <e v="#N/A"/>
    <n v="131141.28"/>
    <n v="135505.16"/>
    <n v="6.114387107625241E-5"/>
    <n v="143234.52369200825"/>
    <m/>
    <m/>
    <n v="2288429414204.7402"/>
    <m/>
    <m/>
    <n v="134121502.3870528"/>
    <m/>
    <m/>
    <n v="9.1654959140640191"/>
    <m/>
    <m/>
    <n v="241.33563198332143"/>
    <m/>
    <m/>
    <n v="294.96533688921852"/>
    <m/>
    <m/>
  </r>
  <r>
    <x v="173"/>
    <n v="12.98"/>
    <n v="13.91"/>
    <n v="214442.21"/>
    <n v="221582.61"/>
    <e v="#N/A"/>
    <n v="130625.79"/>
    <n v="134964.23000000001"/>
    <n v="6.114387107625241E-5"/>
    <n v="142957.1660423757"/>
    <m/>
    <m/>
    <n v="2279434711978.6758"/>
    <m/>
    <m/>
    <n v="133723248.40263134"/>
    <m/>
    <m/>
    <n v="9.174299777269777"/>
    <m/>
    <m/>
    <n v="240.38112865406799"/>
    <m/>
    <m/>
    <n v="293.79904541065264"/>
    <m/>
    <m/>
  </r>
  <r>
    <x v="174"/>
    <n v="12.96"/>
    <n v="13.94"/>
    <n v="217205.84"/>
    <n v="224424.72"/>
    <e v="#N/A"/>
    <n v="129917.42"/>
    <n v="134224.07999999999"/>
    <n v="6.114387107625241E-5"/>
    <n v="144795.99980376387"/>
    <m/>
    <m/>
    <n v="2337945915097.6636"/>
    <m/>
    <m/>
    <n v="136294725.80904859"/>
    <m/>
    <m/>
    <n v="9.1152258479642487"/>
    <m/>
    <m/>
    <n v="239.07173736676197"/>
    <m/>
    <m/>
    <n v="292.19899911643347"/>
    <m/>
    <m/>
  </r>
  <r>
    <x v="175"/>
    <n v="13.19"/>
    <n v="14.03"/>
    <n v="204775.26"/>
    <n v="211539.84"/>
    <e v="#N/A"/>
    <n v="129090.02"/>
    <n v="133344.63"/>
    <n v="6.1562896200184625E-5"/>
    <n v="136499.41270062962"/>
    <m/>
    <m/>
    <n v="2069590836330.2927"/>
    <m/>
    <m/>
    <n v="124553524.03915685"/>
    <m/>
    <m/>
    <n v="9.3761595955122932"/>
    <m/>
    <m/>
    <n v="237.53179406696432"/>
    <m/>
    <m/>
    <n v="290.31779933886719"/>
    <m/>
    <m/>
  </r>
  <r>
    <x v="176"/>
    <n v="13.67"/>
    <n v="14.48"/>
    <n v="210086.73"/>
    <n v="217013.74"/>
    <e v="#N/A"/>
    <n v="129500.55"/>
    <n v="133760.49"/>
    <n v="6.1562896200184625E-5"/>
    <n v="140036.5259980206"/>
    <m/>
    <m/>
    <n v="2176733767267.5999"/>
    <m/>
    <m/>
    <n v="129386787.80578674"/>
    <m/>
    <m/>
    <n v="9.2546078554609288"/>
    <m/>
    <m/>
    <n v="238.28137855784723"/>
    <m/>
    <m/>
    <n v="291.2342809967563"/>
    <m/>
    <m/>
  </r>
  <r>
    <x v="177"/>
    <n v="13.19"/>
    <n v="14.49"/>
    <n v="205796.37"/>
    <n v="212568.56"/>
    <e v="#N/A"/>
    <n v="128848.4"/>
    <n v="133078.65"/>
    <n v="6.1562896200184625E-5"/>
    <n v="137173.37600393745"/>
    <m/>
    <m/>
    <n v="2087594082250.7827"/>
    <m/>
    <m/>
    <n v="125410162.55906975"/>
    <m/>
    <m/>
    <n v="9.3491474485903439"/>
    <m/>
    <m/>
    <n v="237.07563982246717"/>
    <m/>
    <m/>
    <n v="289.76091035955409"/>
    <m/>
    <m/>
  </r>
  <r>
    <x v="178"/>
    <n v="12.88"/>
    <n v="14.37"/>
    <n v="203562.31"/>
    <n v="210247.89"/>
    <e v="#N/A"/>
    <n v="128190.07"/>
    <n v="132390.51"/>
    <n v="6.1562896200184625E-5"/>
    <n v="135680.95695584448"/>
    <m/>
    <m/>
    <n v="2042045795653.1443"/>
    <m/>
    <m/>
    <n v="123355273.33218361"/>
    <m/>
    <m/>
    <n v="9.3999364058248176"/>
    <m/>
    <m/>
    <n v="235.85858908286662"/>
    <m/>
    <m/>
    <n v="288.27371060888066"/>
    <m/>
    <m/>
  </r>
  <r>
    <x v="179"/>
    <n v="12.76"/>
    <n v="14.34"/>
    <n v="202534.74"/>
    <n v="209173.63"/>
    <e v="#N/A"/>
    <n v="127864.44"/>
    <n v="132046.06"/>
    <n v="6.1562896200184625E-5"/>
    <n v="134992.75615958497"/>
    <m/>
    <m/>
    <n v="2021211221883.636"/>
    <m/>
    <m/>
    <n v="122408675.28826639"/>
    <m/>
    <m/>
    <n v="9.4237055768129334"/>
    <m/>
    <m/>
    <n v="235.25372171661292"/>
    <m/>
    <m/>
    <n v="287.53473799629126"/>
    <m/>
    <m/>
  </r>
  <r>
    <x v="180"/>
    <n v="12.54"/>
    <n v="14.44"/>
    <n v="198012.02"/>
    <n v="204464.03"/>
    <e v="#N/A"/>
    <n v="124690.93"/>
    <n v="128744.38"/>
    <n v="6.1283544322776606E-5"/>
    <n v="131968.63436178677"/>
    <m/>
    <m/>
    <n v="1930288106623.095"/>
    <m/>
    <m/>
    <n v="118271177.0037066"/>
    <m/>
    <m/>
    <n v="9.5290501096558806"/>
    <m/>
    <m/>
    <n v="229.39810002331097"/>
    <m/>
    <m/>
    <n v="280.37872882865986"/>
    <m/>
    <m/>
  </r>
  <r>
    <x v="181"/>
    <n v="12.73"/>
    <n v="14.36"/>
    <n v="198752.53"/>
    <n v="205216.14"/>
    <e v="#N/A"/>
    <n v="123894.55"/>
    <n v="127914.22"/>
    <n v="6.1283544322776606E-5"/>
    <n v="132458.93052944119"/>
    <m/>
    <m/>
    <n v="1944520293387.8665"/>
    <m/>
    <m/>
    <n v="118922617.93843022"/>
    <m/>
    <m/>
    <n v="9.5112764988243743"/>
    <m/>
    <m/>
    <n v="227.92741511981492"/>
    <m/>
    <m/>
    <n v="278.58150937466837"/>
    <m/>
    <m/>
  </r>
  <r>
    <x v="182"/>
    <n v="12.35"/>
    <n v="14.26"/>
    <n v="199793"/>
    <n v="206277.87"/>
    <e v="#N/A"/>
    <n v="123135.51"/>
    <n v="127122.72"/>
    <n v="6.1283544322776606E-5"/>
    <n v="133149.10663900437"/>
    <m/>
    <m/>
    <n v="1964672672011.8933"/>
    <m/>
    <m/>
    <n v="119844376.48809502"/>
    <m/>
    <m/>
    <n v="9.4864252643628735"/>
    <m/>
    <m/>
    <n v="226.52549410551836"/>
    <m/>
    <m/>
    <n v="276.86833189999425"/>
    <m/>
    <m/>
  </r>
  <r>
    <x v="183"/>
    <n v="12.27"/>
    <n v="14.08"/>
    <n v="197712.27"/>
    <n v="204116.96"/>
    <e v="#N/A"/>
    <n v="122901.39"/>
    <n v="126873.23"/>
    <n v="6.1283544322776606E-5"/>
    <n v="131759.22189284436"/>
    <m/>
    <m/>
    <n v="1923540861641.4954"/>
    <m/>
    <m/>
    <n v="117960060.46595062"/>
    <m/>
    <m/>
    <n v="9.5358656497787759"/>
    <m/>
    <m/>
    <n v="226.08928367113768"/>
    <m/>
    <m/>
    <n v="276.33548126118683"/>
    <m/>
    <m/>
  </r>
  <r>
    <x v="184"/>
    <n v="11.95"/>
    <n v="14.2"/>
    <n v="197978.63"/>
    <n v="204379.44"/>
    <e v="#N/A"/>
    <n v="123637.85"/>
    <n v="127625.72"/>
    <n v="6.1283544322776606E-5"/>
    <n v="131933.51218194189"/>
    <m/>
    <m/>
    <n v="1928518943489.658"/>
    <m/>
    <m/>
    <n v="118186459.62501782"/>
    <m/>
    <m/>
    <n v="9.5294863905960927"/>
    <m/>
    <m/>
    <n v="227.43852891115674"/>
    <m/>
    <m/>
    <n v="277.98488809882303"/>
    <m/>
    <m/>
  </r>
  <r>
    <x v="185"/>
    <n v="11.83"/>
    <n v="14.08"/>
    <n v="197597.88"/>
    <n v="203948.79999999999"/>
    <e v="#N/A"/>
    <n v="123457.36"/>
    <n v="127415.94"/>
    <n v="6.0724862104288846E-5"/>
    <n v="131670.14708695409"/>
    <m/>
    <m/>
    <n v="1920481339665.6606"/>
    <m/>
    <m/>
    <n v="117809531.35322605"/>
    <m/>
    <m/>
    <n v="9.5387811486766907"/>
    <m/>
    <m/>
    <n v="227.08989517819376"/>
    <m/>
    <m/>
    <n v="277.5596859056858"/>
    <m/>
    <m/>
  </r>
  <r>
    <x v="186"/>
    <n v="11.55"/>
    <n v="13.94"/>
    <n v="193718"/>
    <n v="199931.83"/>
    <e v="#N/A"/>
    <n v="122328.11"/>
    <n v="126242.74"/>
    <n v="6.0724862104288846E-5"/>
    <n v="129081.62579917055"/>
    <m/>
    <m/>
    <n v="1844858474155.561"/>
    <m/>
    <m/>
    <n v="114327875.07542029"/>
    <m/>
    <m/>
    <n v="9.632468220692278"/>
    <m/>
    <m/>
    <n v="225.00724391514754"/>
    <m/>
    <m/>
    <n v="275.01447539897555"/>
    <m/>
    <m/>
  </r>
  <r>
    <x v="187"/>
    <n v="11.45"/>
    <n v="13.99"/>
    <n v="194160.25"/>
    <n v="200376.12"/>
    <e v="#N/A"/>
    <n v="122734.43"/>
    <n v="126654.39999999999"/>
    <n v="6.0724862104288846E-5"/>
    <n v="129373.15903557799"/>
    <m/>
    <m/>
    <n v="1853086548920.3291"/>
    <m/>
    <m/>
    <n v="114707865.50822254"/>
    <m/>
    <m/>
    <n v="9.6215151199080466"/>
    <m/>
    <m/>
    <n v="225.74911398570845"/>
    <m/>
    <m/>
    <n v="275.92152640736981"/>
    <m/>
    <m/>
  </r>
  <r>
    <x v="188"/>
    <n v="11.23"/>
    <n v="13.84"/>
    <n v="193028.99"/>
    <n v="199196.47"/>
    <e v="#N/A"/>
    <n v="122865.21"/>
    <n v="126781.67"/>
    <n v="6.0724862104288846E-5"/>
    <n v="128616.23991864902"/>
    <m/>
    <m/>
    <n v="1831296066218.0203"/>
    <m/>
    <m/>
    <n v="113693816.75130121"/>
    <m/>
    <m/>
    <n v="9.6495857485912673"/>
    <m/>
    <m/>
    <n v="225.98415112478145"/>
    <m/>
    <m/>
    <n v="276.20910291089507"/>
    <m/>
    <m/>
  </r>
  <r>
    <x v="189"/>
    <n v="12.14"/>
    <n v="14.1"/>
    <n v="193313"/>
    <n v="199441.16"/>
    <e v="#N/A"/>
    <n v="123282.73"/>
    <n v="127181.7"/>
    <n v="6.1981937477195714E-5"/>
    <n v="128792.91480242478"/>
    <m/>
    <m/>
    <n v="1835918335927.8923"/>
    <m/>
    <m/>
    <n v="113898937.62667049"/>
    <m/>
    <m/>
    <n v="9.642655086142339"/>
    <m/>
    <m/>
    <n v="226.72997415803445"/>
    <m/>
    <m/>
    <n v="277.12189983535939"/>
    <m/>
    <m/>
  </r>
  <r>
    <x v="190"/>
    <n v="12"/>
    <n v="13.91"/>
    <n v="193324.98"/>
    <n v="199441.16"/>
    <e v="#N/A"/>
    <n v="123249.49"/>
    <n v="127139.52"/>
    <n v="6.1981937477195714E-5"/>
    <n v="128797.75573685116"/>
    <m/>
    <m/>
    <n v="1835949136134.7925"/>
    <m/>
    <m/>
    <n v="113897845.44507681"/>
    <m/>
    <m/>
    <n v="9.6424041129277676"/>
    <m/>
    <m/>
    <n v="226.66331529014897"/>
    <m/>
    <m/>
    <n v="277.04072929789146"/>
    <m/>
    <m/>
  </r>
  <r>
    <x v="191"/>
    <n v="11.62"/>
    <n v="13.99"/>
    <n v="193321.3"/>
    <n v="199425"/>
    <e v="#N/A"/>
    <n v="123679.85"/>
    <n v="127575.58"/>
    <n v="6.1981937477195714E-5"/>
    <n v="128792.16354402437"/>
    <m/>
    <m/>
    <n v="1835682411154.292"/>
    <m/>
    <m/>
    <n v="113882910.30744225"/>
    <m/>
    <m/>
    <n v="9.6425437807433969"/>
    <m/>
    <m/>
    <n v="227.4492273721055"/>
    <m/>
    <m/>
    <n v="278.0016201803345"/>
    <m/>
    <m/>
  </r>
  <r>
    <x v="192"/>
    <n v="12.56"/>
    <n v="14.3"/>
    <n v="194252.71"/>
    <n v="200373.46"/>
    <e v="#N/A"/>
    <n v="123980.82"/>
    <n v="127878.12"/>
    <n v="6.1981937477195714E-5"/>
    <n v="129409.52063592919"/>
    <m/>
    <m/>
    <n v="1853174413858.7056"/>
    <m/>
    <m/>
    <n v="114694246.63128701"/>
    <m/>
    <m/>
    <n v="9.6193635662513728"/>
    <m/>
    <m/>
    <n v="227.99715650991646"/>
    <m/>
    <m/>
    <n v="278.67163631081905"/>
    <m/>
    <m/>
  </r>
  <r>
    <x v="193"/>
    <n v="13.29"/>
    <n v="14.56"/>
    <n v="194636.79"/>
    <n v="200757.23"/>
    <e v="#N/A"/>
    <n v="124227.03"/>
    <n v="128124.14"/>
    <n v="6.1981937477195714E-5"/>
    <n v="129662.22979557322"/>
    <m/>
    <m/>
    <n v="1860304294749.7048"/>
    <m/>
    <m/>
    <n v="115022649.95941007"/>
    <m/>
    <m/>
    <n v="9.6099015824253531"/>
    <m/>
    <m/>
    <n v="228.44435918449403"/>
    <m/>
    <m/>
    <n v="279.21853992197083"/>
    <m/>
    <m/>
  </r>
  <r>
    <x v="194"/>
    <n v="14.08"/>
    <n v="15.07"/>
    <n v="198058.44"/>
    <n v="204249.14"/>
    <e v="#N/A"/>
    <n v="126003.66"/>
    <n v="129932.67"/>
    <n v="6.3378858411899941E-5"/>
    <n v="131931.99726177112"/>
    <m/>
    <m/>
    <n v="1925124379487.0403"/>
    <m/>
    <m/>
    <n v="118020258.10443513"/>
    <m/>
    <m/>
    <n v="9.5255819175021106"/>
    <m/>
    <m/>
    <n v="231.69450147244299"/>
    <m/>
    <m/>
    <n v="283.19199185342143"/>
    <m/>
    <m/>
  </r>
  <r>
    <x v="195"/>
    <n v="13.98"/>
    <n v="15.05"/>
    <n v="200482.41"/>
    <n v="206735.93"/>
    <e v="#N/A"/>
    <n v="127438.77"/>
    <n v="131404.29"/>
    <n v="6.3378858411899941E-5"/>
    <n v="133543.41183771929"/>
    <m/>
    <m/>
    <n v="1972038065295.1025"/>
    <m/>
    <m/>
    <n v="120174499.86058326"/>
    <m/>
    <m/>
    <n v="9.4673471981201711"/>
    <m/>
    <m/>
    <n v="234.32765614383493"/>
    <m/>
    <m/>
    <n v="286.41071752994645"/>
    <m/>
    <m/>
  </r>
  <r>
    <x v="196"/>
    <n v="14.09"/>
    <n v="15.21"/>
    <n v="199944.91"/>
    <n v="206168.56"/>
    <e v="#N/A"/>
    <n v="127502.03"/>
    <n v="131461.19"/>
    <n v="6.3378858411899941E-5"/>
    <n v="133182.12998123062"/>
    <m/>
    <m/>
    <n v="1961249509980.0408"/>
    <m/>
    <m/>
    <n v="119678638.48754333"/>
    <m/>
    <m/>
    <n v="9.4800916330251592"/>
    <m/>
    <m/>
    <n v="234.43825869999259"/>
    <m/>
    <m/>
    <n v="286.54621729996285"/>
    <m/>
    <m/>
  </r>
  <r>
    <x v="197"/>
    <n v="13.58"/>
    <n v="14.59"/>
    <n v="196000.09"/>
    <n v="202087.88"/>
    <e v="#N/A"/>
    <n v="125782.98"/>
    <n v="129680.43"/>
    <n v="6.3378858411899941E-5"/>
    <n v="130551.32516903825"/>
    <m/>
    <m/>
    <n v="1883645990689.3708"/>
    <m/>
    <m/>
    <n v="116124338.47696635"/>
    <m/>
    <m/>
    <n v="9.5736618469268908"/>
    <m/>
    <m/>
    <n v="231.27179837428022"/>
    <m/>
    <m/>
    <n v="282.67626617892495"/>
    <m/>
    <m/>
  </r>
  <r>
    <x v="198"/>
    <n v="13.49"/>
    <n v="14.52"/>
    <n v="194807.13"/>
    <n v="200845.06"/>
    <e v="#N/A"/>
    <n v="125530.58"/>
    <n v="129411.99"/>
    <n v="6.3378858411899941E-5"/>
    <n v="129753.55696579439"/>
    <m/>
    <m/>
    <n v="1860511337616.5642"/>
    <m/>
    <m/>
    <n v="115052005.84242795"/>
    <m/>
    <m/>
    <n v="9.6028504287169731"/>
    <m/>
    <m/>
    <n v="230.80209334947145"/>
    <m/>
    <m/>
    <n v="282.10246961823145"/>
    <m/>
    <m/>
  </r>
  <r>
    <x v="199"/>
    <n v="13.23"/>
    <n v="14.31"/>
    <n v="192759.7"/>
    <n v="198695.99"/>
    <e v="#N/A"/>
    <n v="124016.53"/>
    <n v="127826.52"/>
    <n v="6.4915678809729371E-5"/>
    <n v="128380.45080131995"/>
    <m/>
    <m/>
    <n v="1820803539829.302"/>
    <m/>
    <m/>
    <n v="113202140.64901729"/>
    <m/>
    <m/>
    <n v="9.6534725409541338"/>
    <m/>
    <m/>
    <n v="228.00166280471214"/>
    <m/>
    <m/>
    <n v="278.6805036674067"/>
    <m/>
    <m/>
  </r>
  <r>
    <x v="200"/>
    <n v="13.19"/>
    <n v="14.34"/>
    <n v="194533.74"/>
    <n v="200511.77"/>
    <e v="#N/A"/>
    <n v="123240.6"/>
    <n v="127018.45"/>
    <n v="6.4915678809729371E-5"/>
    <n v="129558.82518062797"/>
    <m/>
    <m/>
    <n v="1854118849893.1934"/>
    <m/>
    <m/>
    <n v="114752784.08870041"/>
    <m/>
    <m/>
    <n v="9.6091133851012884"/>
    <m/>
    <m/>
    <n v="226.56960785668412"/>
    <m/>
    <m/>
    <n v="276.93044363496597"/>
    <m/>
    <m/>
  </r>
  <r>
    <x v="201"/>
    <n v="12.56"/>
    <n v="13.94"/>
    <n v="188484.07"/>
    <n v="194263.18"/>
    <e v="#N/A"/>
    <n v="121546.23"/>
    <n v="125263.89"/>
    <n v="6.4915678809729371E-5"/>
    <n v="125526.70417677748"/>
    <m/>
    <m/>
    <n v="1738592534378.104"/>
    <m/>
    <m/>
    <n v="109387637.83305654"/>
    <m/>
    <m/>
    <n v="9.7585847876059955"/>
    <m/>
    <m/>
    <n v="223.44917321415429"/>
    <m/>
    <m/>
    <n v="273.11671264586954"/>
    <m/>
    <m/>
  </r>
  <r>
    <x v="202"/>
    <n v="12.84"/>
    <n v="14.22"/>
    <n v="188855.15"/>
    <n v="194633.03"/>
    <e v="#N/A"/>
    <n v="120578.24000000001"/>
    <n v="124258.16"/>
    <n v="6.4915678809729371E-5"/>
    <n v="125770.76938496537"/>
    <m/>
    <m/>
    <n v="1745247008259.5408"/>
    <m/>
    <m/>
    <n v="109698974.12350437"/>
    <m/>
    <m/>
    <n v="9.7490415466423972"/>
    <m/>
    <m/>
    <n v="221.66422658014329"/>
    <m/>
    <m/>
    <n v="270.93531092989866"/>
    <m/>
    <m/>
  </r>
  <r>
    <x v="203"/>
    <n v="12.43"/>
    <n v="13.93"/>
    <n v="186664.67"/>
    <n v="192362.9"/>
    <e v="#N/A"/>
    <n v="120017.74"/>
    <n v="123672.49"/>
    <n v="6.4915678809729371E-5"/>
    <n v="124308.95694933239"/>
    <m/>
    <m/>
    <n v="1704568732075.4717"/>
    <m/>
    <m/>
    <n v="107778706.26211204"/>
    <m/>
    <m/>
    <n v="9.8056409903261326"/>
    <m/>
    <m/>
    <n v="220.62845519649909"/>
    <m/>
    <m/>
    <n v="269.66960587399927"/>
    <m/>
    <m/>
  </r>
  <r>
    <x v="204"/>
    <n v="12.47"/>
    <n v="13.52"/>
    <n v="180719.43"/>
    <n v="186186.21"/>
    <e v="#N/A"/>
    <n v="117021.16"/>
    <n v="120552.54"/>
    <n v="6.5754036068232935E-5"/>
    <n v="120337.99868390545"/>
    <m/>
    <m/>
    <n v="1595233906364.5034"/>
    <m/>
    <m/>
    <n v="102583679.58394033"/>
    <m/>
    <m/>
    <n v="9.962031237670729"/>
    <m/>
    <m/>
    <n v="215.09886529889076"/>
    <m/>
    <m/>
    <n v="262.91205481763814"/>
    <m/>
    <m/>
  </r>
  <r>
    <x v="205"/>
    <n v="13.18"/>
    <n v="14.24"/>
    <n v="182854.3"/>
    <n v="188373.42"/>
    <e v="#N/A"/>
    <n v="118226.13"/>
    <n v="121785.95"/>
    <n v="6.5754036068232935E-5"/>
    <n v="121756.603421341"/>
    <m/>
    <m/>
    <n v="1632747262672.1401"/>
    <m/>
    <m/>
    <n v="104390320.90274636"/>
    <m/>
    <m/>
    <n v="9.9032593283785761"/>
    <m/>
    <m/>
    <n v="217.30844515842381"/>
    <m/>
    <m/>
    <n v="265.61308159149189"/>
    <m/>
    <m/>
  </r>
  <r>
    <x v="206"/>
    <n v="13.83"/>
    <n v="14.63"/>
    <n v="184845.27"/>
    <n v="190412.1"/>
    <e v="#N/A"/>
    <n v="118878.53"/>
    <n v="122449.99"/>
    <n v="6.5754036068232935E-5"/>
    <n v="123079.32301312037"/>
    <m/>
    <m/>
    <n v="1668122504136.5938"/>
    <m/>
    <m/>
    <n v="106083957.22185396"/>
    <m/>
    <m/>
    <n v="9.8494137273688498"/>
    <m/>
    <m/>
    <n v="218.50227702580091"/>
    <m/>
    <m/>
    <n v="267.07257832102215"/>
    <m/>
    <m/>
  </r>
  <r>
    <x v="207"/>
    <n v="14.36"/>
    <n v="15.06"/>
    <n v="188661.91"/>
    <n v="194331.17"/>
    <e v="#N/A"/>
    <n v="120282.6"/>
    <n v="123888.19"/>
    <n v="6.5754036068232935E-5"/>
    <n v="125617.57174306487"/>
    <m/>
    <m/>
    <n v="1736824930343.2351"/>
    <m/>
    <m/>
    <n v="109358045.40172829"/>
    <m/>
    <m/>
    <n v="9.7477994832587989"/>
    <m/>
    <m/>
    <n v="221.07760869250626"/>
    <m/>
    <m/>
    <n v="270.22066988646333"/>
    <m/>
    <m/>
  </r>
  <r>
    <x v="208"/>
    <n v="14.65"/>
    <n v="15.71"/>
    <n v="187654.97"/>
    <n v="193255.64"/>
    <e v="#N/A"/>
    <n v="120292.43"/>
    <n v="123873.88"/>
    <n v="6.4636240757920405E-5"/>
    <n v="124937.97680359827"/>
    <m/>
    <m/>
    <n v="1717700065962.6157"/>
    <m/>
    <m/>
    <n v="108447058.98425627"/>
    <m/>
    <m/>
    <n v="9.7740109692747925"/>
    <m/>
    <m/>
    <n v="221.07950317879514"/>
    <m/>
    <m/>
    <n v="270.22387392267865"/>
    <m/>
    <m/>
  </r>
  <r>
    <x v="209"/>
    <n v="14.06"/>
    <n v="14.65"/>
    <n v="186293.69"/>
    <n v="191841.24"/>
    <e v="#N/A"/>
    <n v="120600.49"/>
    <n v="124183.1"/>
    <n v="6.4636240757920405E-5"/>
    <n v="124028.63184842949"/>
    <m/>
    <m/>
    <n v="1692589936092.6992"/>
    <m/>
    <m/>
    <n v="107255476.47074743"/>
    <m/>
    <m/>
    <n v="9.8095226777548845"/>
    <m/>
    <m/>
    <n v="221.64026689436"/>
    <m/>
    <m/>
    <n v="270.90958824084521"/>
    <m/>
    <m/>
  </r>
  <r>
    <x v="210"/>
    <n v="13.44"/>
    <n v="14.21"/>
    <n v="183042.63"/>
    <n v="188480.96"/>
    <e v="#N/A"/>
    <n v="119808.02"/>
    <n v="123359.06"/>
    <n v="6.4636240757920405E-5"/>
    <n v="121861.20421133147"/>
    <m/>
    <m/>
    <n v="1633327058546.6411"/>
    <m/>
    <m/>
    <n v="104436453.9858443"/>
    <m/>
    <m/>
    <n v="9.8951766396487919"/>
    <m/>
    <m/>
    <n v="220.17849215143531"/>
    <m/>
    <m/>
    <n v="269.12316454861548"/>
    <m/>
    <m/>
  </r>
  <r>
    <x v="211"/>
    <n v="13.24"/>
    <n v="13.85"/>
    <n v="180713.33"/>
    <n v="186070.27"/>
    <e v="#N/A"/>
    <n v="116006.62"/>
    <n v="119437.02"/>
    <n v="6.4636240757920405E-5"/>
    <n v="120307.53184332211"/>
    <m/>
    <m/>
    <n v="1591577156337.1943"/>
    <m/>
    <m/>
    <n v="102431842.98945209"/>
    <m/>
    <m/>
    <n v="9.958197587736997"/>
    <m/>
    <m/>
    <n v="213.18722955513769"/>
    <m/>
    <m/>
    <n v="260.57806180498892"/>
    <m/>
    <m/>
  </r>
  <r>
    <x v="212"/>
    <n v="13.24"/>
    <n v="13.87"/>
    <n v="179091.17"/>
    <n v="184388"/>
    <e v="#N/A"/>
    <n v="115822.97"/>
    <n v="119240.22"/>
    <n v="6.4636240757920405E-5"/>
    <n v="119224.69288241191"/>
    <m/>
    <m/>
    <n v="1562828475909.4712"/>
    <m/>
    <m/>
    <n v="101041737.47319166"/>
    <m/>
    <m/>
    <n v="10.002953494820698"/>
    <m/>
    <m/>
    <n v="212.84454296468496"/>
    <m/>
    <m/>
    <n v="260.15948220573671"/>
    <m/>
    <m/>
  </r>
  <r>
    <x v="213"/>
    <n v="12.82"/>
    <n v="13.36"/>
    <n v="176979.53"/>
    <n v="182178.15"/>
    <e v="#N/A"/>
    <n v="113980.93"/>
    <n v="117320.7"/>
    <n v="6.8968338003738694E-5"/>
    <n v="117810.31217094364"/>
    <m/>
    <m/>
    <n v="1525476902361.4031"/>
    <m/>
    <m/>
    <n v="99222438.265927613"/>
    <m/>
    <m/>
    <n v="10.062109391311356"/>
    <m/>
    <m/>
    <n v="209.444157270175"/>
    <m/>
    <m/>
    <n v="256.00403887999028"/>
    <m/>
    <m/>
  </r>
  <r>
    <x v="214"/>
    <n v="12.03"/>
    <n v="12.92"/>
    <n v="171258.92"/>
    <n v="176276.94"/>
    <e v="#N/A"/>
    <n v="111298.19"/>
    <n v="114551.26"/>
    <n v="6.8968338003738694E-5"/>
    <n v="113999.48266835973"/>
    <m/>
    <m/>
    <n v="1426682710883.1372"/>
    <m/>
    <m/>
    <n v="94400435.306844369"/>
    <m/>
    <m/>
    <n v="10.224811816464602"/>
    <m/>
    <m/>
    <n v="204.50953691112571"/>
    <m/>
    <m/>
    <n v="249.97271586918922"/>
    <m/>
    <m/>
  </r>
  <r>
    <x v="215"/>
    <n v="11.66"/>
    <n v="12.35"/>
    <n v="163518.81"/>
    <n v="168297.88"/>
    <e v="#N/A"/>
    <n v="108333.27"/>
    <n v="111491.77"/>
    <n v="6.8968338003738694E-5"/>
    <n v="108844.57995598928"/>
    <m/>
    <m/>
    <n v="1297557830657.5627"/>
    <m/>
    <m/>
    <n v="87990130.932864785"/>
    <m/>
    <m/>
    <n v="10.455949366439754"/>
    <m/>
    <m/>
    <n v="199.05666621714994"/>
    <m/>
    <m/>
    <n v="243.30791976338105"/>
    <m/>
    <m/>
  </r>
  <r>
    <x v="216"/>
    <n v="11.79"/>
    <n v="12.5"/>
    <n v="162471.23000000001"/>
    <n v="167208.07999999999"/>
    <e v="#N/A"/>
    <n v="107634.03"/>
    <n v="110764.46"/>
    <n v="6.8968338003738694E-5"/>
    <n v="108144.63230639174"/>
    <m/>
    <m/>
    <n v="1280783792807.0366"/>
    <m/>
    <m/>
    <n v="87134635.381815434"/>
    <m/>
    <m/>
    <n v="10.489529692833706"/>
    <m/>
    <m/>
    <n v="197.76702723822581"/>
    <m/>
    <m/>
    <n v="241.73185275935663"/>
    <m/>
    <m/>
  </r>
  <r>
    <x v="217"/>
    <n v="11.21"/>
    <n v="12.19"/>
    <n v="154698.76"/>
    <n v="159197.47"/>
    <e v="#N/A"/>
    <n v="103975.27"/>
    <n v="106991.65"/>
    <n v="6.8968338003738694E-5"/>
    <n v="102968.58456329264"/>
    <m/>
    <m/>
    <n v="1158091650584.0266"/>
    <m/>
    <m/>
    <n v="80872186.574360088"/>
    <m/>
    <m/>
    <n v="10.740516498478943"/>
    <m/>
    <m/>
    <n v="191.03975441538805"/>
    <m/>
    <m/>
    <n v="233.50932175251367"/>
    <m/>
    <m/>
  </r>
  <r>
    <x v="218"/>
    <n v="11.73"/>
    <n v="12.54"/>
    <n v="155060.57999999999"/>
    <n v="159536.87"/>
    <e v="#N/A"/>
    <n v="104386.87"/>
    <n v="107393.06"/>
    <n v="6.9108111824478513E-5"/>
    <n v="103201.86484917018"/>
    <m/>
    <m/>
    <n v="1163113022754.1099"/>
    <m/>
    <m/>
    <n v="81128475.086829141"/>
    <m/>
    <m/>
    <n v="10.728229684400109"/>
    <m/>
    <m/>
    <n v="191.78198114348695"/>
    <m/>
    <m/>
    <n v="234.41732174201681"/>
    <m/>
    <m/>
  </r>
  <r>
    <x v="219"/>
    <n v="11.6"/>
    <n v="12.18"/>
    <n v="155871.31"/>
    <n v="160359.98000000001"/>
    <e v="#N/A"/>
    <n v="102810.53"/>
    <n v="105763.91"/>
    <n v="6.9108111824478513E-5"/>
    <n v="103738.92338976912"/>
    <m/>
    <m/>
    <n v="1175142975742.592"/>
    <m/>
    <m/>
    <n v="81755549.050338492"/>
    <m/>
    <m/>
    <n v="10.700275714921741"/>
    <m/>
    <m/>
    <n v="188.88128698634708"/>
    <m/>
    <m/>
    <n v="230.87202292153975"/>
    <m/>
    <m/>
  </r>
  <r>
    <x v="220"/>
    <n v="12"/>
    <n v="12.51"/>
    <n v="157168.41"/>
    <n v="161683.35999999999"/>
    <e v="#N/A"/>
    <n v="103784.59"/>
    <n v="106758.64"/>
    <n v="6.9108111824478513E-5"/>
    <n v="104599.64751017092"/>
    <m/>
    <m/>
    <n v="1194567398971.5886"/>
    <m/>
    <m/>
    <n v="82766793.976679161"/>
    <m/>
    <m/>
    <n v="10.655846041983612"/>
    <m/>
    <m/>
    <n v="190.66615976396449"/>
    <m/>
    <m/>
    <n v="233.05395124861877"/>
    <m/>
    <m/>
  </r>
  <r>
    <x v="221"/>
    <n v="11.51"/>
    <n v="12.27"/>
    <n v="154534.12"/>
    <n v="158962.22"/>
    <e v="#N/A"/>
    <n v="103198.45"/>
    <n v="106148.33"/>
    <n v="6.9108111824478513E-5"/>
    <n v="102843.95152419148"/>
    <m/>
    <m/>
    <n v="1154385718773.9192"/>
    <m/>
    <m/>
    <n v="80676565.694360942"/>
    <m/>
    <m/>
    <n v="10.745235606894406"/>
    <m/>
    <m/>
    <n v="189.58471939918485"/>
    <m/>
    <m/>
    <n v="231.73234531212719"/>
    <m/>
    <m/>
  </r>
  <r>
    <x v="222"/>
    <n v="11.43"/>
    <n v="11.96"/>
    <n v="150629.54"/>
    <n v="154934.76999999999"/>
    <e v="#N/A"/>
    <n v="99765.68"/>
    <n v="102610.1"/>
    <n v="6.9108111824478513E-5"/>
    <n v="100242.97142856153"/>
    <m/>
    <m/>
    <n v="1095917124399.8418"/>
    <m/>
    <m/>
    <n v="77609802.075014889"/>
    <m/>
    <m/>
    <n v="10.881072470187611"/>
    <m/>
    <m/>
    <n v="183.27394700795014"/>
    <m/>
    <m/>
    <n v="224.01883576644283"/>
    <m/>
    <m/>
  </r>
  <r>
    <x v="223"/>
    <n v="11.52"/>
    <n v="12.01"/>
    <n v="152157.47"/>
    <n v="156474.25"/>
    <e v="#N/A"/>
    <n v="99833.63"/>
    <n v="102658.71"/>
    <n v="7.0785537874762383E-5"/>
    <n v="101252.39178429582"/>
    <m/>
    <m/>
    <n v="1117781644686.6328"/>
    <m/>
    <m/>
    <n v="78764268.860568747"/>
    <m/>
    <m/>
    <n v="10.826168237285962"/>
    <m/>
    <m/>
    <n v="183.38535873107747"/>
    <m/>
    <m/>
    <n v="224.15575316100558"/>
    <m/>
    <m/>
  </r>
  <r>
    <x v="224"/>
    <n v="11.27"/>
    <n v="11.65"/>
    <n v="152455.43"/>
    <n v="156769.57999999999"/>
    <e v="#N/A"/>
    <n v="99467.94"/>
    <n v="102275.4"/>
    <n v="7.0785537874762383E-5"/>
    <n v="101448.19397770315"/>
    <m/>
    <m/>
    <n v="1122029754842.915"/>
    <m/>
    <m/>
    <n v="78986501.348011538"/>
    <m/>
    <m/>
    <n v="10.815670053936234"/>
    <m/>
    <m/>
    <n v="182.70916403094415"/>
    <m/>
    <m/>
    <n v="223.3294710100524"/>
    <m/>
    <m/>
  </r>
  <r>
    <x v="225"/>
    <n v="11.1"/>
    <n v="11.52"/>
    <n v="151829.93"/>
    <n v="156115.28"/>
    <e v="#N/A"/>
    <n v="98238.74"/>
    <n v="101004.26"/>
    <n v="7.0785537874762383E-5"/>
    <n v="101029.50490761496"/>
    <m/>
    <m/>
    <n v="1112692317309.4695"/>
    <m/>
    <m/>
    <n v="78491256.693872586"/>
    <m/>
    <m/>
    <n v="10.837958326577718"/>
    <m/>
    <m/>
    <n v="180.44688969558018"/>
    <m/>
    <m/>
    <n v="220.56448454211849"/>
    <m/>
    <m/>
  </r>
  <r>
    <x v="226"/>
    <n v="11.77"/>
    <n v="12.18"/>
    <n v="153302.12"/>
    <n v="157617.97"/>
    <e v="#N/A"/>
    <n v="99967.7"/>
    <n v="102774.75"/>
    <n v="7.0785537874762383E-5"/>
    <n v="102006.63091510284"/>
    <m/>
    <m/>
    <n v="1134141801598.8479"/>
    <m/>
    <m/>
    <n v="79623771.347049773"/>
    <m/>
    <m/>
    <n v="10.785517134047875"/>
    <m/>
    <m/>
    <n v="183.61820075616816"/>
    <m/>
    <m/>
    <n v="224.44109873505872"/>
    <m/>
    <m/>
  </r>
  <r>
    <x v="227"/>
    <n v="11.18"/>
    <n v="12.13"/>
    <n v="153409.10999999999"/>
    <n v="157716.82"/>
    <e v="#N/A"/>
    <n v="100118.55"/>
    <n v="102922.56"/>
    <n v="7.0785537874762383E-5"/>
    <n v="102075.33262169099"/>
    <m/>
    <m/>
    <n v="1135593401881.7488"/>
    <m/>
    <m/>
    <n v="79697911.102210954"/>
    <m/>
    <m/>
    <n v="10.781854438359439"/>
    <m/>
    <m/>
    <n v="183.89079428620346"/>
    <m/>
    <m/>
    <n v="224.77454292819118"/>
    <m/>
    <m/>
  </r>
  <r>
    <x v="228"/>
    <n v="13.14"/>
    <n v="13.18"/>
    <n v="159207.42000000001"/>
    <n v="163633.28"/>
    <e v="#N/A"/>
    <n v="103230.97"/>
    <n v="106093"/>
    <n v="7.2882684507336037E-5"/>
    <n v="105923.07957857418"/>
    <m/>
    <m/>
    <n v="1220928007221.6001"/>
    <m/>
    <m/>
    <n v="84179265.769317433"/>
    <m/>
    <m/>
    <n v="10.578522199418469"/>
    <m/>
    <m/>
    <n v="189.58897848000515"/>
    <m/>
    <m/>
    <n v="231.7405988529284"/>
    <m/>
    <m/>
  </r>
  <r>
    <x v="229"/>
    <n v="12.39"/>
    <n v="12.84"/>
    <n v="158469.65"/>
    <n v="162863.07999999999"/>
    <e v="#N/A"/>
    <n v="102400.75"/>
    <n v="105232.03"/>
    <n v="7.2882684507336037E-5"/>
    <n v="105429.65934118317"/>
    <m/>
    <m/>
    <n v="1209467990774.9761"/>
    <m/>
    <m/>
    <n v="83584133.423897833"/>
    <m/>
    <m/>
    <n v="10.603142065798048"/>
    <m/>
    <m/>
    <n v="188.05965113293004"/>
    <m/>
    <m/>
    <n v="229.87150563417586"/>
    <m/>
    <m/>
  </r>
  <r>
    <x v="230"/>
    <n v="11.57"/>
    <n v="12.26"/>
    <n v="156332.45000000001"/>
    <n v="160654.76"/>
    <e v="#N/A"/>
    <n v="100814.39999999999"/>
    <n v="103594.15"/>
    <n v="7.2882684507336037E-5"/>
    <n v="104005.24678216482"/>
    <m/>
    <m/>
    <n v="1176701321000.9111"/>
    <m/>
    <m/>
    <n v="81883326.532832757"/>
    <m/>
    <m/>
    <n v="10.674750161045518"/>
    <m/>
    <m/>
    <n v="185.14179439391461"/>
    <m/>
    <m/>
    <n v="226.30516124909084"/>
    <m/>
    <m/>
  </r>
  <r>
    <x v="231"/>
    <n v="11.49"/>
    <n v="11.88"/>
    <n v="153693.09"/>
    <n v="157930.71"/>
    <e v="#N/A"/>
    <n v="99450.87"/>
    <n v="102185.47"/>
    <n v="7.2882684507336037E-5"/>
    <n v="102246.83349917144"/>
    <m/>
    <m/>
    <n v="1136828666577.8396"/>
    <m/>
    <m/>
    <n v="79799950.052315265"/>
    <m/>
    <m/>
    <n v="10.76497009912018"/>
    <m/>
    <m/>
    <n v="182.63327027886632"/>
    <m/>
    <m/>
    <n v="223.23915089187781"/>
    <m/>
    <m/>
  </r>
  <r>
    <x v="232"/>
    <n v="12.08"/>
    <n v="12.62"/>
    <n v="156656.39000000001"/>
    <n v="160941.18"/>
    <e v="#N/A"/>
    <n v="100918.2"/>
    <n v="103670.8"/>
    <n v="7.5679509525805599E-5"/>
    <n v="104210.59368134305"/>
    <m/>
    <m/>
    <n v="1180276944695.6414"/>
    <m/>
    <m/>
    <n v="82079304.856708005"/>
    <m/>
    <m/>
    <n v="10.661536826625024"/>
    <m/>
    <m/>
    <n v="185.31434353192469"/>
    <m/>
    <m/>
    <n v="226.51706694783135"/>
    <m/>
    <m/>
  </r>
  <r>
    <x v="233"/>
    <n v="12.04"/>
    <n v="12.62"/>
    <n v="155929.82"/>
    <n v="160182.54999999999"/>
    <e v="#N/A"/>
    <n v="101039.43"/>
    <n v="103787.49"/>
    <n v="7.5679509525805599E-5"/>
    <n v="103724.73726214595"/>
    <m/>
    <m/>
    <n v="1169185607660.4646"/>
    <m/>
    <m/>
    <n v="81498176.337634578"/>
    <m/>
    <m/>
    <n v="10.686386375297515"/>
    <m/>
    <m/>
    <n v="185.5324320303464"/>
    <m/>
    <m/>
    <n v="226.78389369937182"/>
    <m/>
    <m/>
  </r>
  <r>
    <x v="234"/>
    <n v="12.5"/>
    <n v="13.18"/>
    <n v="159025.32999999999"/>
    <n v="163350.35999999999"/>
    <e v="#N/A"/>
    <n v="102730.54"/>
    <n v="105516.74"/>
    <n v="7.5679509525805599E-5"/>
    <n v="105781.29551375408"/>
    <m/>
    <m/>
    <n v="1215466858197.8125"/>
    <m/>
    <m/>
    <n v="83914964.012712985"/>
    <m/>
    <m/>
    <n v="10.580442667619685"/>
    <m/>
    <m/>
    <n v="188.63311266738384"/>
    <m/>
    <m/>
    <n v="230.57423537967043"/>
    <m/>
    <m/>
  </r>
  <r>
    <x v="235"/>
    <n v="12.93"/>
    <n v="13.21"/>
    <n v="162839.03"/>
    <n v="167255.42000000001"/>
    <e v="#N/A"/>
    <n v="103451.67"/>
    <n v="106249.45"/>
    <n v="7.5679509525805599E-5"/>
    <n v="108315.47111937679"/>
    <m/>
    <m/>
    <n v="1273619664426.332"/>
    <m/>
    <m/>
    <n v="86923242.038539439"/>
    <m/>
    <m/>
    <n v="10.453702342837493"/>
    <m/>
    <m/>
    <n v="189.95261479115254"/>
    <m/>
    <m/>
    <n v="232.18737311642113"/>
    <m/>
    <m/>
  </r>
  <r>
    <x v="236"/>
    <n v="11.94"/>
    <n v="12.58"/>
    <n v="157264.63"/>
    <n v="161517.18"/>
    <e v="#N/A"/>
    <n v="102127.22"/>
    <n v="104881.15"/>
    <n v="7.5679509525805599E-5"/>
    <n v="104605.00246520672"/>
    <m/>
    <m/>
    <n v="1186264501504.1931"/>
    <m/>
    <m/>
    <n v="82449175.539390877"/>
    <m/>
    <m/>
    <n v="10.632749685685187"/>
    <m/>
    <m/>
    <n v="187.51615566507439"/>
    <m/>
    <m/>
    <n v="229.20943396142164"/>
    <m/>
    <m/>
  </r>
  <r>
    <x v="237"/>
    <n v="12.26"/>
    <n v="12.75"/>
    <n v="156677.63"/>
    <n v="160877.63"/>
    <e v="#N/A"/>
    <n v="101270.7"/>
    <n v="103977.72"/>
    <n v="7.5539651183342826E-5"/>
    <n v="104206.93461554471"/>
    <m/>
    <m/>
    <n v="1176977240488.6907"/>
    <m/>
    <m/>
    <n v="81957114.156799331"/>
    <m/>
    <m/>
    <n v="10.652968769448066"/>
    <m/>
    <m/>
    <n v="185.92989465248058"/>
    <m/>
    <m/>
    <n v="227.27122296491962"/>
    <m/>
    <m/>
  </r>
  <r>
    <x v="238"/>
    <n v="12.4"/>
    <n v="12.87"/>
    <n v="159135.4"/>
    <n v="163389.13"/>
    <e v="#N/A"/>
    <n v="102460.03"/>
    <n v="105190.99"/>
    <n v="7.5539651183342826E-5"/>
    <n v="105839.02673226406"/>
    <m/>
    <m/>
    <n v="1213762216546.2117"/>
    <m/>
    <m/>
    <n v="83875488.672386795"/>
    <m/>
    <m/>
    <n v="10.569540615146641"/>
    <m/>
    <m/>
    <n v="188.10888112565553"/>
    <m/>
    <m/>
    <n v="229.93495691618961"/>
    <m/>
    <m/>
  </r>
  <r>
    <x v="239"/>
    <n v="12.7"/>
    <n v="13.45"/>
    <n v="161923.59"/>
    <n v="166239.51"/>
    <e v="#N/A"/>
    <n v="102569.33"/>
    <n v="105295.26"/>
    <n v="7.5539651183342826E-5"/>
    <n v="107690.7921753038"/>
    <m/>
    <m/>
    <n v="1256149324702.6536"/>
    <m/>
    <m/>
    <n v="86069518.794308707"/>
    <m/>
    <m/>
    <n v="10.477073267497888"/>
    <m/>
    <m/>
    <n v="188.30495601793828"/>
    <m/>
    <m/>
    <n v="230.1748813819614"/>
    <m/>
    <m/>
  </r>
  <r>
    <x v="240"/>
    <n v="12.49"/>
    <n v="13.42"/>
    <n v="161401.1"/>
    <n v="165690.53"/>
    <e v="#N/A"/>
    <n v="103243.18"/>
    <n v="105979.07"/>
    <n v="7.5539651183342826E-5"/>
    <n v="107340.68146726946"/>
    <m/>
    <m/>
    <n v="1247890703645.8804"/>
    <m/>
    <m/>
    <n v="85642350.857549116"/>
    <m/>
    <m/>
    <n v="10.494099574785912"/>
    <m/>
    <m/>
    <n v="189.53744187754029"/>
    <m/>
    <m/>
    <n v="231.68166646001103"/>
    <m/>
    <m/>
  </r>
  <r>
    <x v="241"/>
    <n v="12.8"/>
    <n v="13.77"/>
    <n v="162518.51999999999"/>
    <n v="166825.13"/>
    <e v="#N/A"/>
    <n v="104083.23"/>
    <n v="106833.38"/>
    <n v="7.5539651183342826E-5"/>
    <n v="108081.19226144499"/>
    <m/>
    <m/>
    <n v="1265019452567.957"/>
    <m/>
    <m/>
    <n v="86521201.625726953"/>
    <m/>
    <m/>
    <n v="10.457897122700405"/>
    <m/>
    <m/>
    <n v="191.07497585520605"/>
    <m/>
    <m/>
    <n v="233.56133174059298"/>
    <m/>
    <m/>
  </r>
  <r>
    <x v="242"/>
    <n v="12.39"/>
    <n v="13.56"/>
    <n v="162551.45000000001"/>
    <n v="166821.13"/>
    <e v="#N/A"/>
    <n v="104569.14"/>
    <n v="107307.92"/>
    <n v="7.6238960891039653E-5"/>
    <n v="108095.18438105902"/>
    <m/>
    <m/>
    <n v="1265076561191.7673"/>
    <m/>
    <m/>
    <n v="86515600.968419373"/>
    <m/>
    <m/>
    <n v="10.457205934196351"/>
    <m/>
    <m/>
    <n v="191.9529625062579"/>
    <m/>
    <m/>
    <n v="234.63531398122819"/>
    <m/>
    <m/>
  </r>
  <r>
    <x v="243"/>
    <n v="13.15"/>
    <n v="14.03"/>
    <n v="166393.57"/>
    <n v="170751.45"/>
    <e v="#N/A"/>
    <n v="105603.95"/>
    <n v="108361.65"/>
    <n v="7.6238960891039653E-5"/>
    <n v="110647.45997562019"/>
    <m/>
    <m/>
    <n v="1324728293433.895"/>
    <m/>
    <m/>
    <n v="89572214.415481627"/>
    <m/>
    <m/>
    <n v="10.333750636308105"/>
    <m/>
    <m/>
    <n v="193.84779081001111"/>
    <m/>
    <m/>
    <n v="236.95173293290199"/>
    <m/>
    <m/>
  </r>
  <r>
    <x v="244"/>
    <n v="13.49"/>
    <n v="14.36"/>
    <n v="170502.14"/>
    <n v="174954.6"/>
    <e v="#N/A"/>
    <n v="107339.89"/>
    <n v="110134.66"/>
    <n v="7.6238960891039653E-5"/>
    <n v="113376.78914027121"/>
    <m/>
    <m/>
    <n v="1389989401289.6399"/>
    <m/>
    <m/>
    <n v="92878634.969568327"/>
    <m/>
    <m/>
    <n v="10.206299231528616"/>
    <m/>
    <m/>
    <n v="197.02949727618258"/>
    <m/>
    <m/>
    <n v="240.84118672655563"/>
    <m/>
    <m/>
  </r>
  <r>
    <x v="245"/>
    <n v="13.29"/>
    <n v="14.73"/>
    <n v="170693.9"/>
    <n v="175138.03"/>
    <e v="#N/A"/>
    <n v="108257.83"/>
    <n v="111068.1"/>
    <n v="7.6238960891039653E-5"/>
    <n v="113501.53387773101"/>
    <m/>
    <m/>
    <n v="1392947278448.1895"/>
    <m/>
    <m/>
    <n v="93023809.94307889"/>
    <m/>
    <m/>
    <n v="10.200683363719831"/>
    <m/>
    <m/>
    <n v="198.7095917471716"/>
    <m/>
    <m/>
    <n v="242.89513499117578"/>
    <m/>
    <m/>
  </r>
  <r>
    <x v="246"/>
    <n v="13.14"/>
    <n v="14.51"/>
    <n v="170346.58"/>
    <n v="174768.31"/>
    <e v="#N/A"/>
    <n v="108796.15"/>
    <n v="111611.92"/>
    <n v="7.6238960891039653E-5"/>
    <n v="113267.82430104696"/>
    <m/>
    <m/>
    <n v="1387109242970.0303"/>
    <m/>
    <m/>
    <n v="92728357.98127079"/>
    <m/>
    <m/>
    <n v="10.211184512919255"/>
    <m/>
    <m/>
    <n v="199.69282042584436"/>
    <m/>
    <m/>
    <n v="244.09726427618946"/>
    <m/>
    <m/>
  </r>
  <r>
    <x v="247"/>
    <n v="13.61"/>
    <n v="14.82"/>
    <n v="169925.25"/>
    <n v="174296.07"/>
    <e v="#N/A"/>
    <n v="110196.32"/>
    <n v="113022.8"/>
    <n v="7.8057376700968462E-5"/>
    <n v="112979.40621862732"/>
    <m/>
    <m/>
    <n v="1379749023408.5718"/>
    <m/>
    <m/>
    <n v="92349860.500714093"/>
    <m/>
    <m/>
    <n v="10.224181923290436"/>
    <m/>
    <m/>
    <n v="202.24800481907721"/>
    <m/>
    <m/>
    <n v="247.22144184689591"/>
    <m/>
    <m/>
  </r>
  <r>
    <x v="248"/>
    <n v="14.27"/>
    <n v="14.97"/>
    <n v="173054.63"/>
    <n v="177492.34"/>
    <e v="#N/A"/>
    <n v="113308.02"/>
    <n v="116205.49"/>
    <n v="7.8057376700968462E-5"/>
    <n v="115057.25372134309"/>
    <m/>
    <m/>
    <n v="1430400142290.0752"/>
    <m/>
    <m/>
    <n v="94889240.992605537"/>
    <m/>
    <m/>
    <n v="10.130171889524776"/>
    <m/>
    <m/>
    <n v="207.95396972852592"/>
    <m/>
    <m/>
    <n v="254.19650800465087"/>
    <m/>
    <m/>
  </r>
  <r>
    <x v="249"/>
    <n v="14.06"/>
    <n v="15.06"/>
    <n v="174183.16"/>
    <n v="178635.95"/>
    <e v="#N/A"/>
    <n v="114228.52"/>
    <n v="117140.46"/>
    <n v="7.8057376700968462E-5"/>
    <n v="115804.74537010513"/>
    <m/>
    <m/>
    <n v="1448880308246.553"/>
    <m/>
    <m/>
    <n v="95805400.905584827"/>
    <m/>
    <m/>
    <n v="10.097273961868748"/>
    <m/>
    <m/>
    <n v="209.6382495820269"/>
    <m/>
    <m/>
    <n v="256.25560049752545"/>
    <m/>
    <m/>
  </r>
  <r>
    <x v="250"/>
    <n v="13.42"/>
    <n v="14.94"/>
    <n v="171495.25"/>
    <n v="175865.38"/>
    <e v="#N/A"/>
    <n v="112598.57"/>
    <n v="115459.81"/>
    <n v="7.8057376700968462E-5"/>
    <n v="114014.92257794597"/>
    <m/>
    <m/>
    <n v="1403983356744.7219"/>
    <m/>
    <m/>
    <n v="93575650.141025439"/>
    <m/>
    <m/>
    <n v="10.175311398021266"/>
    <m/>
    <m/>
    <n v="206.64183994564974"/>
    <m/>
    <m/>
    <n v="252.59315473681096"/>
    <m/>
    <m/>
  </r>
  <r>
    <x v="251"/>
    <n v="13.75"/>
    <n v="15.01"/>
    <n v="173124.78"/>
    <n v="177481.52"/>
    <e v="#N/A"/>
    <n v="113071.95"/>
    <n v="115909.16"/>
    <n v="7.749783174482161E-5"/>
    <n v="115087.05488130765"/>
    <m/>
    <m/>
    <n v="1429972261228.7537"/>
    <m/>
    <m/>
    <n v="94861901.696038142"/>
    <m/>
    <m/>
    <n v="10.127503221317607"/>
    <m/>
    <m/>
    <n v="207.49035224265225"/>
    <m/>
    <m/>
    <n v="253.63146406105994"/>
    <m/>
    <m/>
  </r>
  <r>
    <x v="252"/>
    <n v="14.49"/>
    <n v="15.19"/>
    <n v="181443.77"/>
    <n v="185996.1"/>
    <e v="#N/A"/>
    <n v="113802.68"/>
    <n v="116649.24"/>
    <n v="7.749783174482161E-5"/>
    <n v="120614.27568308754"/>
    <m/>
    <m/>
    <n v="1567227161819.981"/>
    <m/>
    <m/>
    <n v="101687349.29945187"/>
    <m/>
    <m/>
    <n v="9.8843152048665388"/>
    <m/>
    <m/>
    <n v="208.82617122404776"/>
    <m/>
    <m/>
    <n v="255.26461840022327"/>
    <m/>
    <m/>
  </r>
  <r>
    <x v="253"/>
    <n v="13.64"/>
    <n v="14.51"/>
    <n v="172723.37"/>
    <n v="177042.5"/>
    <e v="#N/A"/>
    <n v="113281.77"/>
    <n v="116106.26"/>
    <n v="7.749783174482161E-5"/>
    <n v="114814.61273478267"/>
    <m/>
    <m/>
    <n v="1416384518640.4285"/>
    <m/>
    <m/>
    <n v="94343807.998779699"/>
    <m/>
    <m/>
    <n v="10.121960513987338"/>
    <m/>
    <m/>
    <n v="207.86524075016271"/>
    <m/>
    <m/>
    <n v="254.09027612682914"/>
    <m/>
    <m/>
  </r>
  <r>
    <x v="254"/>
    <n v="14.02"/>
    <n v="14.62"/>
    <n v="172416.46"/>
    <n v="176714.2"/>
    <e v="#N/A"/>
    <n v="112820.64"/>
    <n v="115624.64"/>
    <n v="7.749783174482161E-5"/>
    <n v="114607.80546804426"/>
    <m/>
    <m/>
    <n v="1411177122290.781"/>
    <m/>
    <m/>
    <n v="94080485.196674839"/>
    <m/>
    <m/>
    <n v="10.131081685626471"/>
    <m/>
    <m/>
    <n v="207.01404704700229"/>
    <m/>
    <m/>
    <n v="253.05007144050953"/>
    <m/>
    <m/>
  </r>
  <r>
    <x v="255"/>
    <n v="14.09"/>
    <n v="15.02"/>
    <n v="175853.59"/>
    <n v="180223.31"/>
    <e v="#N/A"/>
    <n v="114617.97"/>
    <n v="117457.68"/>
    <n v="7.749783174482161E-5"/>
    <n v="116889.66704538891"/>
    <m/>
    <m/>
    <n v="1467269525909.8298"/>
    <m/>
    <m/>
    <n v="96881867.243524402"/>
    <m/>
    <m/>
    <n v="10.030231417899049"/>
    <m/>
    <m/>
    <n v="210.30683102245771"/>
    <m/>
    <m/>
    <n v="257.07539027662597"/>
    <m/>
    <m/>
  </r>
  <r>
    <x v="256"/>
    <n v="14.11"/>
    <n v="15"/>
    <n v="180325.37"/>
    <n v="184764.3"/>
    <e v="#N/A"/>
    <n v="114067.99"/>
    <n v="116866.76"/>
    <n v="7.6238960891039653E-5"/>
    <n v="119853.28598625916"/>
    <m/>
    <m/>
    <n v="1541353022912.4146"/>
    <m/>
    <m/>
    <n v="100540595.52992524"/>
    <m/>
    <m/>
    <n v="9.9030949438325688"/>
    <m/>
    <m/>
    <n v="209.28239008865816"/>
    <m/>
    <m/>
    <n v="255.82397268867706"/>
    <m/>
    <m/>
  </r>
  <r>
    <x v="257"/>
    <n v="13.68"/>
    <n v="14.47"/>
    <n v="178013.19"/>
    <n v="182381.12"/>
    <e v="#N/A"/>
    <n v="113756.61"/>
    <n v="116538.83"/>
    <n v="7.6238960891039653E-5"/>
    <n v="118313.61020222212"/>
    <m/>
    <m/>
    <n v="1501637377337.2195"/>
    <m/>
    <m/>
    <n v="98594417.684332684"/>
    <m/>
    <m/>
    <n v="9.9667030025393508"/>
    <m/>
    <m/>
    <n v="208.70600703587311"/>
    <m/>
    <m/>
    <n v="255.11968940385768"/>
    <m/>
    <m/>
  </r>
  <r>
    <x v="258"/>
    <n v="13.15"/>
    <n v="14.08"/>
    <n v="169049.95"/>
    <n v="173184.04"/>
    <e v="#N/A"/>
    <n v="112374.76"/>
    <n v="115114.3"/>
    <n v="7.6238960891039653E-5"/>
    <n v="112353.59691934023"/>
    <m/>
    <m/>
    <n v="1350230717379.5024"/>
    <m/>
    <m/>
    <n v="91135693.307619363"/>
    <m/>
    <m/>
    <n v="10.217736544439727"/>
    <m/>
    <m/>
    <n v="206.16573908570444"/>
    <m/>
    <m/>
    <n v="252.01477288628342"/>
    <m/>
    <m/>
  </r>
  <r>
    <x v="259"/>
    <n v="12.33"/>
    <n v="13.67"/>
    <n v="166007.28"/>
    <n v="170053.76000000001"/>
    <e v="#N/A"/>
    <n v="110445.64"/>
    <n v="113129.38"/>
    <n v="7.6238960891039653E-5"/>
    <n v="110328.69416660425"/>
    <m/>
    <m/>
    <n v="1301460600154.7185"/>
    <m/>
    <m/>
    <n v="88663943.601734191"/>
    <m/>
    <m/>
    <n v="10.309810359024969"/>
    <m/>
    <m/>
    <n v="202.6215832014768"/>
    <m/>
    <m/>
    <n v="247.68270644940355"/>
    <m/>
    <m/>
  </r>
  <r>
    <x v="260"/>
    <n v="12.62"/>
    <n v="13.87"/>
    <n v="165618.5"/>
    <n v="169642.54"/>
    <e v="#N/A"/>
    <n v="110185.95"/>
    <n v="112854.76"/>
    <n v="7.6238960891039653E-5"/>
    <n v="110067.62647315221"/>
    <m/>
    <m/>
    <n v="1295206470889.8274"/>
    <m/>
    <m/>
    <n v="88341488.891045511"/>
    <m/>
    <m/>
    <n v="10.32200716742916"/>
    <m/>
    <m/>
    <n v="202.1402315827265"/>
    <m/>
    <m/>
    <n v="247.0945775792467"/>
    <m/>
    <m/>
  </r>
  <r>
    <x v="261"/>
    <n v="11.98"/>
    <n v="13.95"/>
    <n v="164477.15"/>
    <n v="168434.66"/>
    <e v="#N/A"/>
    <n v="110963.31"/>
    <n v="113625.14"/>
    <n v="7.5539651183342826E-5"/>
    <n v="109301.10615917877"/>
    <m/>
    <m/>
    <n v="1276878539348.917"/>
    <m/>
    <m/>
    <n v="87395468.007128641"/>
    <m/>
    <m/>
    <n v="10.357945463833882"/>
    <m/>
    <m/>
    <n v="203.55143681946706"/>
    <m/>
    <m/>
    <n v="248.8204414587143"/>
    <m/>
    <m/>
  </r>
  <r>
    <x v="262"/>
    <n v="11.3"/>
    <n v="13.57"/>
    <n v="160451.41"/>
    <n v="164299.34"/>
    <e v="#N/A"/>
    <n v="109034.13"/>
    <n v="111641.09"/>
    <n v="7.5539651183342826E-5"/>
    <n v="106623.25417653989"/>
    <m/>
    <m/>
    <n v="1214216857476.418"/>
    <m/>
    <m/>
    <n v="84176128.848723635"/>
    <m/>
    <m/>
    <n v="10.484824003771473"/>
    <m/>
    <m/>
    <n v="200.0076660815275"/>
    <m/>
    <m/>
    <n v="244.48881858337603"/>
    <m/>
    <m/>
  </r>
  <r>
    <x v="263"/>
    <n v="13.31"/>
    <n v="14.55"/>
    <n v="167489.57999999999"/>
    <n v="171493.89"/>
    <e v="#N/A"/>
    <n v="111334.9"/>
    <n v="113988.43"/>
    <n v="7.5539651183342826E-5"/>
    <n v="111297.54865782527"/>
    <m/>
    <m/>
    <n v="1320596282271.8726"/>
    <m/>
    <m/>
    <n v="89704286.926927611"/>
    <m/>
    <m/>
    <n v="10.254995632669713"/>
    <m/>
    <m/>
    <n v="204.22312291875372"/>
    <m/>
    <m/>
    <n v="249.64205496453027"/>
    <m/>
    <m/>
  </r>
  <r>
    <x v="264"/>
    <n v="14.53"/>
    <n v="15.53"/>
    <n v="177383.22"/>
    <n v="181611.12"/>
    <e v="#N/A"/>
    <n v="115721.36"/>
    <n v="118470.82"/>
    <n v="7.5539651183342826E-5"/>
    <n v="117869.04099356232"/>
    <m/>
    <m/>
    <n v="1476457421890.4695"/>
    <m/>
    <m/>
    <n v="97641466.409075662"/>
    <m/>
    <m/>
    <n v="9.9522414172729761"/>
    <m/>
    <m/>
    <n v="212.26409033861782"/>
    <m/>
    <m/>
    <n v="259.47160645999497"/>
    <m/>
    <m/>
  </r>
  <r>
    <x v="265"/>
    <n v="17.739999999999998"/>
    <n v="17.25"/>
    <n v="185304.72"/>
    <n v="189707.71"/>
    <e v="#N/A"/>
    <n v="120137.26"/>
    <n v="122982.69"/>
    <n v="7.5539651183342826E-5"/>
    <n v="123129.78115852726"/>
    <m/>
    <m/>
    <n v="1608153101530.2529"/>
    <m/>
    <m/>
    <n v="104170047.75002317"/>
    <m/>
    <m/>
    <n v="9.7301426634412458"/>
    <m/>
    <m/>
    <n v="220.35866506154235"/>
    <m/>
    <m/>
    <n v="269.36670913454634"/>
    <m/>
    <m/>
  </r>
  <r>
    <x v="266"/>
    <n v="16.559999999999999"/>
    <n v="16.55"/>
    <n v="185320.92"/>
    <n v="189681.3"/>
    <e v="#N/A"/>
    <n v="120378.48"/>
    <n v="123201.75"/>
    <n v="7.8197267440627272E-5"/>
    <n v="123131.53800785009"/>
    <m/>
    <m/>
    <n v="1607864474626.9014"/>
    <m/>
    <m/>
    <n v="104145298.8129552"/>
    <m/>
    <m/>
    <n v="9.7300601662990278"/>
    <m/>
    <m/>
    <n v="220.78496525484636"/>
    <m/>
    <m/>
    <n v="269.8887063516745"/>
    <m/>
    <m/>
  </r>
  <r>
    <x v="267"/>
    <n v="14.96"/>
    <n v="15.38"/>
    <n v="178168.8"/>
    <n v="182346.06"/>
    <e v="#N/A"/>
    <n v="117106.1"/>
    <n v="119842.99"/>
    <n v="7.8197267440627272E-5"/>
    <n v="118376.61629135422"/>
    <m/>
    <m/>
    <n v="1483556701867.6074"/>
    <m/>
    <m/>
    <n v="98103192.499072"/>
    <m/>
    <m/>
    <n v="9.9179395092416716"/>
    <m/>
    <m/>
    <n v="214.77788867373042"/>
    <m/>
    <m/>
    <n v="262.54591197484575"/>
    <m/>
    <m/>
  </r>
  <r>
    <x v="268"/>
    <n v="16.920000000000002"/>
    <n v="16.72"/>
    <n v="182812.03"/>
    <n v="187083.9"/>
    <e v="#N/A"/>
    <n v="120746.38"/>
    <n v="123558.97"/>
    <n v="7.8197267440627272E-5"/>
    <n v="121458.64961853069"/>
    <m/>
    <m/>
    <n v="1560701759566.7627"/>
    <m/>
    <m/>
    <n v="101925691.4503078"/>
    <m/>
    <m/>
    <n v="9.788837382063905"/>
    <m/>
    <m/>
    <n v="221.44892714026057"/>
    <m/>
    <m/>
    <n v="270.70093019395489"/>
    <m/>
    <m/>
  </r>
  <r>
    <x v="269"/>
    <n v="14.41"/>
    <n v="14.87"/>
    <n v="172922.65"/>
    <n v="176948.8"/>
    <e v="#N/A"/>
    <n v="113082.43"/>
    <n v="115706.84"/>
    <n v="7.8197267440627272E-5"/>
    <n v="114885.43412976604"/>
    <m/>
    <m/>
    <n v="1391648476454.8569"/>
    <m/>
    <m/>
    <n v="93642196.159461528"/>
    <m/>
    <m/>
    <n v="10.0537263806425"/>
    <m/>
    <m/>
    <n v="207.38818165134458"/>
    <m/>
    <m/>
    <n v="253.51324088227423"/>
    <m/>
    <m/>
  </r>
  <r>
    <x v="270"/>
    <n v="15.38"/>
    <n v="15.52"/>
    <n v="178110.59"/>
    <n v="182243.69"/>
    <e v="#N/A"/>
    <n v="114622.16"/>
    <n v="117273.25"/>
    <n v="7.8197267440627272E-5"/>
    <n v="118329.28486350192"/>
    <m/>
    <m/>
    <n v="1474982534987.4319"/>
    <m/>
    <m/>
    <n v="97844381.600096479"/>
    <m/>
    <m/>
    <n v="9.9030483456427447"/>
    <m/>
    <m/>
    <n v="210.20685274313254"/>
    <m/>
    <m/>
    <n v="256.95909222942305"/>
    <m/>
    <m/>
  </r>
  <r>
    <x v="271"/>
    <n v="14.62"/>
    <n v="15.26"/>
    <n v="171695.11"/>
    <n v="175636.58"/>
    <e v="#N/A"/>
    <n v="113103.39"/>
    <n v="115691.83"/>
    <n v="8.0295844591127263E-5"/>
    <n v="114058.76229397328"/>
    <m/>
    <m/>
    <n v="1368177755765.6672"/>
    <m/>
    <m/>
    <n v="92520806.613636479"/>
    <m/>
    <m/>
    <n v="10.081774939059327"/>
    <m/>
    <m/>
    <n v="207.40639090623606"/>
    <m/>
    <m/>
    <n v="253.53661146212562"/>
    <m/>
    <m/>
  </r>
  <r>
    <x v="272"/>
    <n v="14.91"/>
    <n v="15.43"/>
    <n v="175136.18"/>
    <n v="179142.54"/>
    <e v="#N/A"/>
    <n v="114153.64"/>
    <n v="116756.83"/>
    <n v="8.0295844591127263E-5"/>
    <n v="116341.86228224878"/>
    <m/>
    <m/>
    <n v="1422849293423.593"/>
    <m/>
    <m/>
    <n v="95290166.406414539"/>
    <m/>
    <m/>
    <n v="9.9808917557274377"/>
    <m/>
    <m/>
    <n v="209.32721089316703"/>
    <m/>
    <m/>
    <n v="255.88493038915402"/>
    <m/>
    <m/>
  </r>
  <r>
    <x v="273"/>
    <n v="14.87"/>
    <n v="15.32"/>
    <n v="175150.24"/>
    <n v="179142.54"/>
    <e v="#N/A"/>
    <n v="114243.68"/>
    <n v="116839.54"/>
    <n v="8.0295844591127263E-5"/>
    <n v="116348.36519506"/>
    <m/>
    <m/>
    <n v="1422899221724.8369"/>
    <m/>
    <m/>
    <n v="95289252.665092826"/>
    <m/>
    <m/>
    <n v="9.9806319790926992"/>
    <m/>
    <m/>
    <n v="209.48721197587366"/>
    <m/>
    <m/>
    <n v="256.08079891459721"/>
    <m/>
    <m/>
  </r>
  <r>
    <x v="274"/>
    <n v="16.86"/>
    <n v="16.61"/>
    <n v="183967.25"/>
    <n v="188146.13"/>
    <e v="#N/A"/>
    <n v="117833.07"/>
    <n v="120501.11"/>
    <n v="8.0295844591127263E-5"/>
    <n v="122202.32683743867"/>
    <m/>
    <m/>
    <n v="1565982188525.8892"/>
    <m/>
    <m/>
    <n v="102472035.79925351"/>
    <m/>
    <m/>
    <n v="9.7295686328626871"/>
    <m/>
    <m/>
    <n v="216.06376314480485"/>
    <m/>
    <m/>
    <n v="264.12037850712943"/>
    <m/>
    <m/>
  </r>
  <r>
    <x v="275"/>
    <n v="15.31"/>
    <n v="15.71"/>
    <n v="182419.03"/>
    <n v="186547.63"/>
    <e v="#N/A"/>
    <n v="117144.36"/>
    <n v="119787.13"/>
    <n v="8.0295844591127263E-5"/>
    <n v="121170.94953771759"/>
    <m/>
    <m/>
    <n v="1539426861886.9006"/>
    <m/>
    <m/>
    <n v="101165153.52755164"/>
    <m/>
    <m/>
    <n v="9.7706458002791106"/>
    <m/>
    <m/>
    <n v="214.79567738466528"/>
    <m/>
    <m/>
    <n v="262.57053455090431"/>
    <m/>
    <m/>
  </r>
  <r>
    <x v="276"/>
    <n v="15.12"/>
    <n v="15.5"/>
    <n v="177063.03"/>
    <n v="181025.47"/>
    <e v="#N/A"/>
    <n v="114943.16"/>
    <n v="117507.42"/>
    <n v="8.001601089535626E-5"/>
    <n v="117604.64942223747"/>
    <m/>
    <m/>
    <n v="1448438264806.9441"/>
    <m/>
    <m/>
    <n v="96670354.897380233"/>
    <m/>
    <m/>
    <n v="9.914486342805553"/>
    <m/>
    <m/>
    <n v="210.74414438912007"/>
    <m/>
    <m/>
    <n v="257.61870652181045"/>
    <m/>
    <m/>
  </r>
  <r>
    <x v="277"/>
    <n v="14.53"/>
    <n v="15.15"/>
    <n v="175462.39"/>
    <n v="179374.53"/>
    <e v="#N/A"/>
    <n v="113843.08"/>
    <n v="116373.4"/>
    <n v="8.001601089535626E-5"/>
    <n v="116538.6681976509"/>
    <m/>
    <m/>
    <n v="1422068448706.3813"/>
    <m/>
    <m/>
    <n v="95346999.989002362"/>
    <m/>
    <m/>
    <n v="9.9594368391090882"/>
    <m/>
    <m/>
    <n v="208.72209781428094"/>
    <m/>
    <m/>
    <n v="255.14718781652527"/>
    <m/>
    <m/>
  </r>
  <r>
    <x v="278"/>
    <n v="13.85"/>
    <n v="14.54"/>
    <n v="168582.84"/>
    <n v="172327.24"/>
    <e v="#N/A"/>
    <n v="111468.97"/>
    <n v="113937.21"/>
    <n v="8.001601089535626E-5"/>
    <n v="111966.67619136466"/>
    <m/>
    <m/>
    <n v="1310373239418.4692"/>
    <m/>
    <m/>
    <n v="89727131.470638797"/>
    <m/>
    <m/>
    <n v="10.154816357493008"/>
    <m/>
    <m/>
    <n v="204.36437551358785"/>
    <m/>
    <m/>
    <n v="249.82047129945528"/>
    <m/>
    <m/>
  </r>
  <r>
    <x v="279"/>
    <n v="13.98"/>
    <n v="14.31"/>
    <n v="166470.57"/>
    <n v="170154.26"/>
    <e v="#N/A"/>
    <n v="109604.02"/>
    <n v="112021.84"/>
    <n v="8.001601089535626E-5"/>
    <n v="110561.08627403999"/>
    <m/>
    <m/>
    <n v="1277371102014.2805"/>
    <m/>
    <m/>
    <n v="88029150.590528071"/>
    <m/>
    <m/>
    <n v="10.218574545571498"/>
    <m/>
    <m/>
    <n v="200.94032383945819"/>
    <m/>
    <m/>
    <n v="245.6350882703241"/>
    <m/>
    <m/>
  </r>
  <r>
    <x v="280"/>
    <n v="14.05"/>
    <n v="14.44"/>
    <n v="167237.47"/>
    <n v="170924.52"/>
    <e v="#N/A"/>
    <n v="110300.22"/>
    <n v="112724.43"/>
    <n v="8.001601089535626E-5"/>
    <n v="111067.71303739605"/>
    <m/>
    <m/>
    <n v="1288980863089.2092"/>
    <m/>
    <m/>
    <n v="88626040.702072367"/>
    <m/>
    <m/>
    <n v="10.195180291999865"/>
    <m/>
    <m/>
    <n v="202.21175733251656"/>
    <m/>
    <m/>
    <n v="247.18959513517183"/>
    <m/>
    <m/>
  </r>
  <r>
    <x v="281"/>
    <n v="13.75"/>
    <n v="13.98"/>
    <n v="164875.56"/>
    <n v="168469.5"/>
    <e v="#N/A"/>
    <n v="109669.84"/>
    <n v="112053.13"/>
    <n v="7.9456365113639293E-5"/>
    <n v="109491.0838855459"/>
    <m/>
    <m/>
    <n v="1252081775378.1169"/>
    <m/>
    <m/>
    <n v="86714118.201149777"/>
    <m/>
    <m/>
    <n v="10.267596149209009"/>
    <m/>
    <m/>
    <n v="201.04138399627783"/>
    <m/>
    <m/>
    <n v="245.75970436690554"/>
    <m/>
    <m/>
  </r>
  <r>
    <x v="282"/>
    <n v="14.91"/>
    <n v="15.03"/>
    <n v="171047.06"/>
    <n v="174762.14"/>
    <e v="#N/A"/>
    <n v="112349.74"/>
    <n v="114782.37"/>
    <n v="7.9456365113639293E-5"/>
    <n v="113586.70342877117"/>
    <m/>
    <m/>
    <n v="1345662893882.812"/>
    <m/>
    <m/>
    <n v="91571633.426865146"/>
    <m/>
    <m/>
    <n v="10.075577274071035"/>
    <m/>
    <m/>
    <n v="205.94902364225263"/>
    <m/>
    <m/>
    <n v="251.75924293591274"/>
    <m/>
    <m/>
  </r>
  <r>
    <x v="283"/>
    <n v="14.45"/>
    <n v="14.86"/>
    <n v="172061.1"/>
    <n v="175784.32000000001"/>
    <e v="#N/A"/>
    <n v="112850.39"/>
    <n v="115284.74"/>
    <n v="7.9456365113639293E-5"/>
    <n v="114257.30783434927"/>
    <m/>
    <m/>
    <n v="1361451029866.5117"/>
    <m/>
    <m/>
    <n v="92374148.411964819"/>
    <m/>
    <m/>
    <n v="10.045849882499105"/>
    <m/>
    <m/>
    <n v="206.86172419592535"/>
    <m/>
    <m/>
    <n v="252.87523693776933"/>
    <m/>
    <m/>
  </r>
  <r>
    <x v="284"/>
    <n v="16.12"/>
    <n v="16.43"/>
    <n v="181510.84"/>
    <n v="185424.57"/>
    <e v="#N/A"/>
    <n v="116872.09"/>
    <n v="119384.04"/>
    <n v="7.9456365113639293E-5"/>
    <n v="120529.47605200317"/>
    <m/>
    <m/>
    <n v="1510830409268.2139"/>
    <m/>
    <m/>
    <n v="99972074.731507093"/>
    <m/>
    <m/>
    <n v="9.7701315834168003"/>
    <m/>
    <m/>
    <n v="214.22852452673888"/>
    <m/>
    <m/>
    <n v="261.88096651672009"/>
    <m/>
    <m/>
  </r>
  <r>
    <x v="285"/>
    <n v="16.32"/>
    <n v="16.82"/>
    <n v="185743.3"/>
    <n v="189733.55"/>
    <e v="#N/A"/>
    <n v="118931.36"/>
    <n v="121478.09"/>
    <n v="7.9456365113639293E-5"/>
    <n v="123336.96842097303"/>
    <m/>
    <m/>
    <n v="1581103281988.9734"/>
    <m/>
    <m/>
    <n v="103455877.09393314"/>
    <m/>
    <m/>
    <n v="9.6563588792672679"/>
    <m/>
    <m/>
    <n v="217.99788569223369"/>
    <m/>
    <m/>
    <n v="266.48906673450904"/>
    <m/>
    <m/>
  </r>
  <r>
    <x v="286"/>
    <n v="15.68"/>
    <n v="15.93"/>
    <n v="182773.68"/>
    <n v="186654.9"/>
    <e v="#N/A"/>
    <n v="116478.28"/>
    <n v="118943.52"/>
    <n v="7.8057376700968462E-5"/>
    <n v="121356.20838454993"/>
    <m/>
    <m/>
    <n v="1529943536060.543"/>
    <m/>
    <m/>
    <n v="100934933.50551312"/>
    <m/>
    <m/>
    <n v="9.7339416821731763"/>
    <m/>
    <m/>
    <n v="213.4858406630006"/>
    <m/>
    <m/>
    <n v="260.97422598591743"/>
    <m/>
    <m/>
  </r>
  <r>
    <x v="287"/>
    <n v="14.57"/>
    <n v="15.25"/>
    <n v="176116.69"/>
    <n v="179841.98"/>
    <e v="#N/A"/>
    <n v="113925.91"/>
    <n v="116327.85"/>
    <n v="7.8057376700968462E-5"/>
    <n v="116933.31657676701"/>
    <m/>
    <m/>
    <n v="1418303985622.7148"/>
    <m/>
    <m/>
    <n v="95407817.917989597"/>
    <m/>
    <m/>
    <n v="9.9113285661789394"/>
    <m/>
    <m/>
    <n v="208.80266795816709"/>
    <m/>
    <m/>
    <n v="255.24959502601499"/>
    <m/>
    <m/>
  </r>
  <r>
    <x v="288"/>
    <n v="13.63"/>
    <n v="14.24"/>
    <n v="168365.77"/>
    <n v="171913.08"/>
    <e v="#N/A"/>
    <n v="111255.66"/>
    <n v="113592.22"/>
    <n v="7.8057376700968462E-5"/>
    <n v="111784.33929842779"/>
    <m/>
    <m/>
    <n v="1293285676392.9736"/>
    <m/>
    <m/>
    <n v="89097432.421166912"/>
    <m/>
    <m/>
    <n v="10.129550978481479"/>
    <m/>
    <m/>
    <n v="203.9036790808953"/>
    <m/>
    <m/>
    <n v="249.26112801684505"/>
    <m/>
    <m/>
  </r>
  <r>
    <x v="289"/>
    <n v="13.32"/>
    <n v="13.89"/>
    <n v="165357.84"/>
    <n v="168828.35"/>
    <e v="#N/A"/>
    <n v="110264.61"/>
    <n v="112571.49"/>
    <n v="7.8057376700968462E-5"/>
    <n v="109784.58493253346"/>
    <m/>
    <m/>
    <n v="1246914380395.9841"/>
    <m/>
    <m/>
    <n v="86698515.443204492"/>
    <m/>
    <m/>
    <n v="10.220164991604534"/>
    <m/>
    <m/>
    <n v="202.08240575835924"/>
    <m/>
    <m/>
    <n v="247.03499143073546"/>
    <m/>
    <m/>
  </r>
  <r>
    <x v="290"/>
    <n v="13.14"/>
    <n v="14.12"/>
    <n v="163135.23000000001"/>
    <n v="166545.91"/>
    <e v="#N/A"/>
    <n v="110190.15"/>
    <n v="112486.69"/>
    <n v="7.8057376700968462E-5"/>
    <n v="108306.30595036941"/>
    <m/>
    <m/>
    <n v="1213239433566.1477"/>
    <m/>
    <m/>
    <n v="84939546.943529308"/>
    <m/>
    <m/>
    <n v="10.288981893838065"/>
    <m/>
    <m/>
    <n v="201.94101844775673"/>
    <m/>
    <m/>
    <n v="246.86242350496963"/>
    <m/>
    <m/>
  </r>
  <r>
    <x v="291"/>
    <n v="12.95"/>
    <n v="13.53"/>
    <n v="159785.51999999999"/>
    <n v="163087.16"/>
    <e v="#N/A"/>
    <n v="108231.33"/>
    <n v="110460.7"/>
    <n v="8.0715608642201175E-5"/>
    <n v="106074.65669315556"/>
    <m/>
    <m/>
    <n v="1162971302831.6821"/>
    <m/>
    <m/>
    <n v="82291200.577444434"/>
    <m/>
    <m/>
    <n v="10.395008643638349"/>
    <m/>
    <m/>
    <n v="198.33665931602857"/>
    <m/>
    <m/>
    <n v="242.45707850546884"/>
    <m/>
    <m/>
  </r>
  <r>
    <x v="292"/>
    <n v="12.69"/>
    <n v="13.62"/>
    <n v="158950.62"/>
    <n v="162221.85"/>
    <e v="#N/A"/>
    <n v="108013.99"/>
    <n v="110229.97"/>
    <n v="8.0715608642201175E-5"/>
    <n v="105517.82993473741"/>
    <m/>
    <m/>
    <n v="1150671144971.7585"/>
    <m/>
    <m/>
    <n v="81635485.161266476"/>
    <m/>
    <m/>
    <n v="10.422314357699337"/>
    <m/>
    <m/>
    <n v="197.93355180693047"/>
    <m/>
    <m/>
    <n v="241.96456403121582"/>
    <m/>
    <m/>
  </r>
  <r>
    <x v="293"/>
    <n v="12.58"/>
    <n v="13.67"/>
    <n v="160341.81"/>
    <n v="163628.57999999999"/>
    <e v="#N/A"/>
    <n v="108025.84"/>
    <n v="110233.17"/>
    <n v="8.0715608642201175E-5"/>
    <n v="106438.76252563934"/>
    <m/>
    <m/>
    <n v="1170669133292.5854"/>
    <m/>
    <m/>
    <n v="82696562.870743915"/>
    <m/>
    <m/>
    <n v="10.376854972507331"/>
    <m/>
    <m/>
    <n v="197.95043984875534"/>
    <m/>
    <m/>
    <n v="241.98547407286239"/>
    <m/>
    <m/>
  </r>
  <r>
    <x v="294"/>
    <n v="12.24"/>
    <n v="13.26"/>
    <n v="155188.64000000001"/>
    <n v="158356.57"/>
    <e v="#N/A"/>
    <n v="106968.47"/>
    <n v="109145.3"/>
    <n v="8.0715608642201175E-5"/>
    <n v="103015.45198878084"/>
    <m/>
    <m/>
    <n v="1095271577829.1823"/>
    <m/>
    <m/>
    <n v="78699161.2979922"/>
    <m/>
    <m/>
    <n v="10.543748411493292"/>
    <m/>
    <m/>
    <n v="196.00809748670213"/>
    <m/>
    <m/>
    <n v="239.61131083744041"/>
    <m/>
    <m/>
  </r>
  <r>
    <x v="295"/>
    <n v="12.15"/>
    <n v="13.42"/>
    <n v="155791.53"/>
    <n v="158958.98000000001"/>
    <e v="#N/A"/>
    <n v="107289.56"/>
    <n v="109464.12"/>
    <n v="8.0715608642201175E-5"/>
    <n v="103413.13351789648"/>
    <m/>
    <m/>
    <n v="1103643892038.0244"/>
    <m/>
    <m/>
    <n v="79147475.864407688"/>
    <m/>
    <m/>
    <n v="10.523419578317609"/>
    <m/>
    <m/>
    <n v="196.59166629837682"/>
    <m/>
    <m/>
    <n v="240.32496151586923"/>
    <m/>
    <m/>
  </r>
  <r>
    <x v="296"/>
    <n v="13.29"/>
    <n v="13.97"/>
    <n v="157248.78"/>
    <n v="160394.53"/>
    <e v="#N/A"/>
    <n v="108070.57"/>
    <n v="110225.62"/>
    <n v="8.1835058696855256E-5"/>
    <n v="104370.26376104623"/>
    <m/>
    <m/>
    <n v="1123742423086.2124"/>
    <m/>
    <m/>
    <n v="80216563.888230994"/>
    <m/>
    <m/>
    <n v="10.474810760965774"/>
    <m/>
    <m/>
    <n v="198.00343406572287"/>
    <m/>
    <m/>
    <n v="242.05184871660438"/>
    <m/>
    <m/>
  </r>
  <r>
    <x v="297"/>
    <n v="12.36"/>
    <n v="13.64"/>
    <n v="154383.53"/>
    <n v="157458.82999999999"/>
    <e v="#N/A"/>
    <n v="107293.24"/>
    <n v="109423.77"/>
    <n v="8.1835058696855256E-5"/>
    <n v="102466.0213765705"/>
    <m/>
    <m/>
    <n v="1082646378544.9724"/>
    <m/>
    <m/>
    <n v="78013510.965163365"/>
    <m/>
    <m/>
    <n v="10.570395829242363"/>
    <m/>
    <m/>
    <n v="196.57444165576226"/>
    <m/>
    <m/>
    <n v="240.30522189063637"/>
    <m/>
    <m/>
  </r>
  <r>
    <x v="298"/>
    <n v="11.84"/>
    <n v="13.39"/>
    <n v="153225.85999999999"/>
    <n v="156265.21"/>
    <e v="#N/A"/>
    <n v="107370.8"/>
    <n v="109493.92"/>
    <n v="8.1835058696855256E-5"/>
    <n v="101695.18350469954"/>
    <m/>
    <m/>
    <n v="1066271386522.7568"/>
    <m/>
    <m/>
    <n v="77125696.785172671"/>
    <m/>
    <m/>
    <n v="10.610184221448318"/>
    <m/>
    <m/>
    <n v="196.71174448663152"/>
    <m/>
    <m/>
    <n v="240.47333322751533"/>
    <m/>
    <m/>
  </r>
  <r>
    <x v="299"/>
    <n v="12.15"/>
    <n v="13.67"/>
    <n v="153203.35"/>
    <n v="156229.47"/>
    <e v="#N/A"/>
    <n v="108122.6"/>
    <n v="110251.63"/>
    <n v="8.1835058696855256E-5"/>
    <n v="101677.7644116397"/>
    <m/>
    <m/>
    <n v="1065822683904.2332"/>
    <m/>
    <m/>
    <n v="77098497.918028027"/>
    <m/>
    <m/>
    <n v="10.611121381825251"/>
    <m/>
    <m/>
    <n v="198.08427105709345"/>
    <m/>
    <m/>
    <n v="242.15146507014637"/>
    <m/>
    <m/>
  </r>
  <r>
    <x v="300"/>
    <n v="12.28"/>
    <n v="13.87"/>
    <n v="150426.26"/>
    <n v="153359.17000000001"/>
    <e v="#N/A"/>
    <n v="107468.76"/>
    <n v="109557.85"/>
    <n v="8.2674721898268189E-5"/>
    <n v="99827.366782338475"/>
    <m/>
    <m/>
    <n v="1026774792057.0229"/>
    <m/>
    <m/>
    <n v="74971622.129374564"/>
    <m/>
    <m/>
    <n v="10.70776078582232"/>
    <m/>
    <m/>
    <n v="196.87201197193446"/>
    <m/>
    <m/>
    <n v="240.67030972494024"/>
    <m/>
    <m/>
  </r>
  <r>
    <x v="301"/>
    <n v="12.39"/>
    <n v="13.79"/>
    <n v="148087.21"/>
    <n v="150961.82999999999"/>
    <e v="#N/A"/>
    <n v="107001.01"/>
    <n v="109071.95"/>
    <n v="8.2674721898268189E-5"/>
    <n v="98272.706922594458"/>
    <m/>
    <m/>
    <n v="994710580203.51941"/>
    <m/>
    <m/>
    <n v="73212963.88596721"/>
    <m/>
    <m/>
    <n v="10.791172798952717"/>
    <m/>
    <m/>
    <n v="196.01036124089239"/>
    <m/>
    <m/>
    <n v="239.61722936282649"/>
    <m/>
    <m/>
  </r>
  <r>
    <x v="302"/>
    <n v="12.7"/>
    <n v="14.03"/>
    <n v="148853.95000000001"/>
    <n v="151730.97"/>
    <e v="#N/A"/>
    <n v="108474.99"/>
    <n v="110565.44"/>
    <n v="8.2674721898268189E-5"/>
    <n v="98779.117474349841"/>
    <m/>
    <m/>
    <n v="1004884193167.9954"/>
    <m/>
    <m/>
    <n v="73771778.899330348"/>
    <m/>
    <m/>
    <n v="10.763402511739827"/>
    <m/>
    <m/>
    <n v="198.7056339636604"/>
    <m/>
    <m/>
    <n v="242.91239171211262"/>
    <m/>
    <m/>
  </r>
  <r>
    <x v="303"/>
    <n v="12.08"/>
    <n v="13.7"/>
    <n v="147865.14000000001"/>
    <n v="150710.51"/>
    <e v="#N/A"/>
    <n v="107565.52"/>
    <n v="109629.3"/>
    <n v="8.2674721898268189E-5"/>
    <n v="98120.552987754636"/>
    <m/>
    <m/>
    <n v="991404729612.10071"/>
    <m/>
    <m/>
    <n v="73026855.328258812"/>
    <m/>
    <m/>
    <n v="10.799315822669859"/>
    <m/>
    <m/>
    <n v="197.03485267005752"/>
    <m/>
    <m/>
    <n v="240.87016966259529"/>
    <m/>
    <m/>
  </r>
  <r>
    <x v="304"/>
    <n v="11.96"/>
    <n v="13.84"/>
    <n v="148074.95000000001"/>
    <n v="150911.9"/>
    <e v="#N/A"/>
    <n v="107598.25"/>
    <n v="109653.59"/>
    <n v="8.2674721898268189E-5"/>
    <n v="98257.383072767261"/>
    <m/>
    <m/>
    <n v="994091545748.60095"/>
    <m/>
    <m/>
    <n v="73172529.109649688"/>
    <m/>
    <m/>
    <n v="10.791819529114399"/>
    <m/>
    <m/>
    <n v="197.09000049494404"/>
    <m/>
    <m/>
    <n v="240.93785054413436"/>
    <m/>
    <m/>
  </r>
  <r>
    <x v="305"/>
    <n v="11.65"/>
    <n v="13.73"/>
    <n v="143277.79"/>
    <n v="145985.4"/>
    <e v="#N/A"/>
    <n v="107163.28"/>
    <n v="109183.11"/>
    <n v="8.2954624045505909E-5"/>
    <n v="95067.200091922801"/>
    <m/>
    <m/>
    <n v="929292790797.52441"/>
    <m/>
    <m/>
    <n v="69587465.221842363"/>
    <m/>
    <m/>
    <n v="10.967111944186033"/>
    <m/>
    <m/>
    <n v="196.278898068769"/>
    <m/>
    <m/>
    <n v="239.94708595247801"/>
    <m/>
    <m/>
  </r>
  <r>
    <x v="306"/>
    <n v="11.79"/>
    <n v="13.49"/>
    <n v="141645.64000000001"/>
    <n v="144310.29999999999"/>
    <e v="#N/A"/>
    <n v="106817.98"/>
    <n v="108822.25"/>
    <n v="8.2954624045505909E-5"/>
    <n v="93981.949711379653"/>
    <m/>
    <m/>
    <n v="908000846097.69214"/>
    <m/>
    <m/>
    <n v="68389094.147988304"/>
    <m/>
    <m/>
    <n v="11.029745568344271"/>
    <m/>
    <m/>
    <n v="195.64168043162093"/>
    <m/>
    <m/>
    <n v="239.16836205345703"/>
    <m/>
    <m/>
  </r>
  <r>
    <x v="307"/>
    <n v="11.46"/>
    <n v="13.38"/>
    <n v="148668.46"/>
    <n v="151453.26"/>
    <e v="#N/A"/>
    <n v="106617.5"/>
    <n v="108608.98"/>
    <n v="8.2954624045505909E-5"/>
    <n v="98639.188898191394"/>
    <m/>
    <m/>
    <n v="997925567561.08923"/>
    <m/>
    <m/>
    <n v="73465995.678055927"/>
    <m/>
    <m/>
    <n v="10.756494675100026"/>
    <m/>
    <m/>
    <n v="195.26973128426229"/>
    <m/>
    <m/>
    <n v="238.71392266074551"/>
    <m/>
    <m/>
  </r>
  <r>
    <x v="308"/>
    <n v="11.15"/>
    <n v="12.97"/>
    <n v="147841.03"/>
    <n v="150597.76999999999"/>
    <e v="#N/A"/>
    <n v="105988.27"/>
    <n v="107958.98"/>
    <n v="8.2954624045505909E-5"/>
    <n v="98087.81029656087"/>
    <m/>
    <m/>
    <n v="986689165184.32813"/>
    <m/>
    <m/>
    <n v="72842833.608061939"/>
    <m/>
    <m/>
    <n v="10.786593173263345"/>
    <m/>
    <m/>
    <n v="194.11256456634749"/>
    <m/>
    <m/>
    <n v="237.29956610548265"/>
    <m/>
    <m/>
  </r>
  <r>
    <x v="309"/>
    <n v="11.48"/>
    <n v="12.97"/>
    <n v="149297.41"/>
    <n v="152068.81"/>
    <e v="#N/A"/>
    <n v="106337.76"/>
    <n v="108306.02"/>
    <n v="8.2954624045505909E-5"/>
    <n v="99051.656706722337"/>
    <m/>
    <m/>
    <n v="1006003111914.9606"/>
    <m/>
    <m/>
    <n v="73909418.791778728"/>
    <m/>
    <m/>
    <n v="10.733632041237634"/>
    <m/>
    <m/>
    <n v="194.74789040964251"/>
    <m/>
    <m/>
    <n v="238.07650289755162"/>
    <m/>
    <m/>
  </r>
  <r>
    <x v="310"/>
    <n v="11.47"/>
    <n v="12.99"/>
    <n v="149414.29"/>
    <n v="152150.01"/>
    <e v="#N/A"/>
    <n v="106589.07"/>
    <n v="108535.03"/>
    <n v="8.2674721898268189E-5"/>
    <n v="99121.949777651913"/>
    <m/>
    <m/>
    <n v="1007190667994.2611"/>
    <m/>
    <m/>
    <n v="73966488.933360994"/>
    <m/>
    <m/>
    <n v="10.729928468980281"/>
    <m/>
    <m/>
    <n v="195.19386244911911"/>
    <m/>
    <m/>
    <n v="238.62248184923635"/>
    <m/>
    <m/>
  </r>
  <r>
    <x v="311"/>
    <n v="11.08"/>
    <n v="12.55"/>
    <n v="147001.38"/>
    <n v="149680.34"/>
    <e v="#N/A"/>
    <n v="106798.19"/>
    <n v="108738.99"/>
    <n v="8.2674721898268189E-5"/>
    <n v="97518.839136355411"/>
    <m/>
    <m/>
    <n v="974530127130.94067"/>
    <m/>
    <m/>
    <n v="72164881.981851101"/>
    <m/>
    <m/>
    <n v="10.816730008536931"/>
    <m/>
    <m/>
    <n v="195.57204974567412"/>
    <m/>
    <m/>
    <n v="239.08507393237252"/>
    <m/>
    <m/>
  </r>
  <r>
    <x v="312"/>
    <n v="11.05"/>
    <n v="12.48"/>
    <n v="147273.9"/>
    <n v="149945.45000000001"/>
    <e v="#N/A"/>
    <n v="106920.81"/>
    <n v="108854.85"/>
    <n v="8.2674721898268189E-5"/>
    <n v="97697.2431610153"/>
    <m/>
    <m/>
    <n v="978018897188.6958"/>
    <m/>
    <m/>
    <n v="72355913.048533782"/>
    <m/>
    <m/>
    <n v="10.806869568395358"/>
    <m/>
    <m/>
    <n v="195.79182095023845"/>
    <m/>
    <m/>
    <n v="239.35400456754957"/>
    <m/>
    <m/>
  </r>
  <r>
    <x v="313"/>
    <n v="12.13"/>
    <n v="13.6"/>
    <n v="147258.71"/>
    <n v="149917.59"/>
    <e v="#N/A"/>
    <n v="108084.56"/>
    <n v="110030.65"/>
    <n v="8.2674721898268189E-5"/>
    <n v="97684.784593565622"/>
    <m/>
    <m/>
    <n v="977692095609.93286"/>
    <m/>
    <m/>
    <n v="72335053.727114737"/>
    <m/>
    <m/>
    <n v="10.807592230639235"/>
    <m/>
    <m/>
    <n v="197.91803683771391"/>
    <m/>
    <m/>
    <n v="241.95355239890881"/>
    <m/>
    <m/>
  </r>
  <r>
    <x v="314"/>
    <n v="12.18"/>
    <n v="13.88"/>
    <n v="151267.23000000001"/>
    <n v="153986.1"/>
    <e v="#N/A"/>
    <n v="108821.52"/>
    <n v="110771.79"/>
    <n v="8.2674721898268189E-5"/>
    <n v="100341.40917539908"/>
    <m/>
    <m/>
    <n v="1030796539262.9523"/>
    <m/>
    <m/>
    <n v="75278908.512447089"/>
    <m/>
    <m/>
    <n v="10.660664861052368"/>
    <m/>
    <m/>
    <n v="199.26265543613215"/>
    <m/>
    <m/>
    <n v="243.59760712177066"/>
    <m/>
    <m/>
  </r>
  <r>
    <x v="315"/>
    <n v="12.52"/>
    <n v="13.87"/>
    <n v="149327.4"/>
    <n v="151973.21"/>
    <e v="#N/A"/>
    <n v="108800.87"/>
    <n v="110723.29"/>
    <n v="8.5894031805588966E-5"/>
    <n v="99047.399107631689"/>
    <m/>
    <m/>
    <n v="1003970153061.3197"/>
    <m/>
    <m/>
    <n v="73800728.551202685"/>
    <m/>
    <m/>
    <n v="10.72950457552993"/>
    <m/>
    <m/>
    <n v="199.21027022430431"/>
    <m/>
    <m/>
    <n v="243.53436713905523"/>
    <m/>
    <m/>
  </r>
  <r>
    <x v="316"/>
    <n v="11.58"/>
    <n v="13.29"/>
    <n v="146448.66"/>
    <n v="149030.41"/>
    <e v="#N/A"/>
    <n v="107037.24"/>
    <n v="108918.98"/>
    <n v="8.5894031805588966E-5"/>
    <n v="97135.590544572158"/>
    <m/>
    <m/>
    <n v="965127787090.83386"/>
    <m/>
    <m/>
    <n v="71656432.196153596"/>
    <m/>
    <m/>
    <n v="10.83310534783206"/>
    <m/>
    <m/>
    <n v="195.97635180481845"/>
    <m/>
    <m/>
    <n v="239.58116748739829"/>
    <m/>
    <m/>
  </r>
  <r>
    <x v="317"/>
    <n v="11.77"/>
    <n v="13.19"/>
    <n v="148689.34"/>
    <n v="151297.79"/>
    <e v="#N/A"/>
    <n v="108767.46"/>
    <n v="110670.26"/>
    <n v="8.5894031805588966E-5"/>
    <n v="98619.370611838909"/>
    <m/>
    <m/>
    <n v="994535565910.26367"/>
    <m/>
    <m/>
    <n v="73291023.44278869"/>
    <m/>
    <m/>
    <n v="10.750416963651917"/>
    <m/>
    <m/>
    <n v="199.13938597009704"/>
    <m/>
    <m/>
    <n v="243.44824480258495"/>
    <m/>
    <m/>
  </r>
  <r>
    <x v="318"/>
    <n v="12.04"/>
    <n v="13.54"/>
    <n v="149244.79"/>
    <n v="151849.99"/>
    <e v="#N/A"/>
    <n v="108690.11"/>
    <n v="110582.05"/>
    <n v="8.5894031805588966E-5"/>
    <n v="98985.363504994733"/>
    <m/>
    <m/>
    <n v="1001835951582.7065"/>
    <m/>
    <m/>
    <n v="73691558.321230426"/>
    <m/>
    <m/>
    <n v="10.730519470080003"/>
    <m/>
    <m/>
    <n v="198.99291568330185"/>
    <m/>
    <m/>
    <n v="243.26945122575802"/>
    <m/>
    <m/>
  </r>
  <r>
    <x v="319"/>
    <n v="11.4"/>
    <n v="13.18"/>
    <n v="149073.56"/>
    <n v="151662.73000000001"/>
    <e v="#N/A"/>
    <n v="108623.43"/>
    <n v="110504.71"/>
    <n v="8.5894031805588966E-5"/>
    <n v="98869.385787583291"/>
    <m/>
    <m/>
    <n v="999405704682.83752"/>
    <m/>
    <m/>
    <n v="73554539.37707822"/>
    <m/>
    <m/>
    <n v="10.736856398948206"/>
    <m/>
    <m/>
    <n v="198.86598688133239"/>
    <m/>
    <m/>
    <n v="243.11454680821348"/>
    <m/>
    <m/>
  </r>
  <r>
    <x v="320"/>
    <n v="11.68"/>
    <n v="12.96"/>
    <n v="146534"/>
    <n v="149026.95000000001"/>
    <e v="#N/A"/>
    <n v="107526.45"/>
    <n v="109350.76"/>
    <n v="8.7714063573995915E-5"/>
    <n v="97175.606319345854"/>
    <m/>
    <m/>
    <n v="964831957937.15247"/>
    <m/>
    <m/>
    <n v="71634310.875024915"/>
    <m/>
    <m/>
    <n v="10.829028016415357"/>
    <m/>
    <m/>
    <n v="196.83845430120121"/>
    <m/>
    <m/>
    <n v="240.63693414861714"/>
    <m/>
    <m/>
  </r>
  <r>
    <x v="321"/>
    <n v="12.27"/>
    <n v="13.47"/>
    <n v="147954.19"/>
    <n v="150458.23000000001"/>
    <e v="#N/A"/>
    <n v="107994.9"/>
    <n v="109817.57"/>
    <n v="8.7714063573995915E-5"/>
    <n v="98115.028219734973"/>
    <m/>
    <m/>
    <n v="983406577569.79919"/>
    <m/>
    <m/>
    <n v="72665596.107090443"/>
    <m/>
    <m/>
    <n v="10.776745611373036"/>
    <m/>
    <m/>
    <n v="197.69118066905176"/>
    <m/>
    <m/>
    <n v="241.67966532787872"/>
    <m/>
    <m/>
  </r>
  <r>
    <x v="322"/>
    <n v="12.49"/>
    <n v="13.84"/>
    <n v="149020.16"/>
    <n v="151529.04999999999"/>
    <e v="#N/A"/>
    <n v="108652.54"/>
    <n v="110476.67"/>
    <n v="8.7714063573995915E-5"/>
    <n v="98819.510882366914"/>
    <m/>
    <m/>
    <n v="997446899783.55676"/>
    <m/>
    <m/>
    <n v="73440639.804765955"/>
    <m/>
    <m/>
    <n v="10.738116755275248"/>
    <m/>
    <m/>
    <n v="198.89018060063913"/>
    <m/>
    <m/>
    <n v="243.14572253611007"/>
    <m/>
    <m/>
  </r>
  <r>
    <x v="323"/>
    <n v="11.45"/>
    <n v="12.89"/>
    <n v="144760.46"/>
    <n v="147184.34"/>
    <e v="#N/A"/>
    <n v="107392.09"/>
    <n v="109185.37"/>
    <n v="8.7714063573995915E-5"/>
    <n v="95992.441838796338"/>
    <m/>
    <m/>
    <n v="940288363966.92456"/>
    <m/>
    <m/>
    <n v="70281380.610837117"/>
    <m/>
    <m/>
    <n v="10.891777352707114"/>
    <m/>
    <m/>
    <n v="196.5781136918261"/>
    <m/>
    <m/>
    <n v="240.31945531815759"/>
    <m/>
    <m/>
  </r>
  <r>
    <x v="324"/>
    <n v="11.28"/>
    <n v="12.91"/>
    <n v="142705.87"/>
    <n v="145056.62"/>
    <e v="#N/A"/>
    <n v="106783.21"/>
    <n v="108537.59"/>
    <n v="8.7434038851696982E-5"/>
    <n v="94623.095852822153"/>
    <m/>
    <m/>
    <n v="913218132492.56799"/>
    <m/>
    <m/>
    <n v="68755404.616972193"/>
    <m/>
    <m/>
    <n v="10.969647398418152"/>
    <m/>
    <m/>
    <n v="195.44927852200126"/>
    <m/>
    <m/>
    <n v="238.940224327772"/>
    <m/>
    <m/>
  </r>
  <r>
    <x v="325"/>
    <n v="10.95"/>
    <n v="12.89"/>
    <n v="140922.18"/>
    <n v="143230.85999999999"/>
    <e v="#N/A"/>
    <n v="106640.36"/>
    <n v="108382.9"/>
    <n v="8.7434038851696982E-5"/>
    <n v="93438.117181149733"/>
    <m/>
    <m/>
    <n v="890267224461.05957"/>
    <m/>
    <m/>
    <n v="67456669.465713367"/>
    <m/>
    <m/>
    <n v="11.038395007214294"/>
    <m/>
    <m/>
    <n v="195.18305548298105"/>
    <m/>
    <m/>
    <n v="238.61502342262168"/>
    <m/>
    <m/>
  </r>
  <r>
    <x v="326"/>
    <n v="10.84"/>
    <n v="12.74"/>
    <n v="138425.34"/>
    <n v="140680.59"/>
    <e v="#N/A"/>
    <n v="106568.57"/>
    <n v="108300.46"/>
    <n v="8.7434038851696982E-5"/>
    <n v="91780.355355139414"/>
    <m/>
    <m/>
    <n v="858600510871.65588"/>
    <m/>
    <m/>
    <n v="65654409.433568351"/>
    <m/>
    <m/>
    <n v="11.136376176531904"/>
    <m/>
    <m/>
    <n v="195.04690272731341"/>
    <m/>
    <m/>
    <n v="238.44883539113388"/>
    <m/>
    <m/>
  </r>
  <r>
    <x v="327"/>
    <n v="10.81"/>
    <n v="12.41"/>
    <n v="136541.28"/>
    <n v="138753.53"/>
    <e v="#N/A"/>
    <n v="105921.92"/>
    <n v="107633.83"/>
    <n v="8.7434038851696982E-5"/>
    <n v="90528.956829379968"/>
    <m/>
    <m/>
    <n v="835113344516.07092"/>
    <m/>
    <m/>
    <n v="64304779.560485289"/>
    <m/>
    <m/>
    <n v="11.212358064748207"/>
    <m/>
    <m/>
    <n v="193.85864583551472"/>
    <m/>
    <m/>
    <n v="236.9964267198832"/>
    <m/>
    <m/>
  </r>
  <r>
    <x v="328"/>
    <n v="10.33"/>
    <n v="12.5"/>
    <n v="135332.19"/>
    <n v="137512.72"/>
    <e v="#N/A"/>
    <n v="105567.53"/>
    <n v="107264.3"/>
    <n v="8.7434038851696982E-5"/>
    <n v="89725.123796768356"/>
    <m/>
    <m/>
    <n v="820211898312.95764"/>
    <m/>
    <m/>
    <n v="63441598.414826237"/>
    <m/>
    <m/>
    <n v="11.262198452370113"/>
    <m/>
    <m/>
    <n v="193.20532894476199"/>
    <m/>
    <m/>
    <n v="236.19799141132387"/>
    <m/>
    <m/>
  </r>
  <r>
    <x v="329"/>
    <n v="10.77"/>
    <n v="12.68"/>
    <n v="134974.81"/>
    <n v="137113.51"/>
    <e v="#N/A"/>
    <n v="105784.17"/>
    <n v="107456.28"/>
    <n v="8.9814478951621979E-5"/>
    <n v="89481.635206706342"/>
    <m/>
    <m/>
    <n v="815558755936.8988"/>
    <m/>
    <m/>
    <n v="63163517.589609586"/>
    <m/>
    <m/>
    <n v="11.277665335750651"/>
    <m/>
    <m/>
    <n v="193.58765275623361"/>
    <m/>
    <m/>
    <n v="236.66616922752775"/>
    <m/>
    <m/>
  </r>
  <r>
    <x v="330"/>
    <n v="10.45"/>
    <n v="12.23"/>
    <n v="132722.01"/>
    <n v="134812.70000000001"/>
    <e v="#N/A"/>
    <n v="103862.55"/>
    <n v="105494.64"/>
    <n v="8.9814478951621979E-5"/>
    <n v="87985.994565157554"/>
    <m/>
    <m/>
    <n v="788223225448.66895"/>
    <m/>
    <m/>
    <n v="61573070.115750037"/>
    <m/>
    <m/>
    <n v="11.371990819957059"/>
    <m/>
    <m/>
    <n v="190.06640592366179"/>
    <m/>
    <m/>
    <n v="232.3616038792494"/>
    <m/>
    <m/>
  </r>
  <r>
    <x v="331"/>
    <n v="10.23"/>
    <n v="12.05"/>
    <n v="131578.91"/>
    <n v="133639.49"/>
    <e v="#N/A"/>
    <n v="103695.14"/>
    <n v="105315.12"/>
    <n v="8.9814478951621979E-5"/>
    <n v="87226.067245267914"/>
    <m/>
    <m/>
    <n v="774538721086.24512"/>
    <m/>
    <m/>
    <n v="60768726.234487131"/>
    <m/>
    <m/>
    <n v="11.421176028314687"/>
    <m/>
    <m/>
    <n v="189.75542191913388"/>
    <m/>
    <m/>
    <n v="231.9816712936796"/>
    <m/>
    <m/>
  </r>
  <r>
    <x v="332"/>
    <n v="10.97"/>
    <n v="12.68"/>
    <n v="130755.54"/>
    <n v="132791.22"/>
    <e v="#N/A"/>
    <n v="103870.61"/>
    <n v="105483.87"/>
    <n v="8.9814478951621979E-5"/>
    <n v="86678.126632165891"/>
    <m/>
    <m/>
    <n v="764740142024.25342"/>
    <m/>
    <m/>
    <n v="60189559.378692962"/>
    <m/>
    <m/>
    <n v="11.457125494107322"/>
    <m/>
    <m/>
    <n v="190.07188596562207"/>
    <m/>
    <m/>
    <n v="232.36881269998159"/>
    <m/>
    <m/>
  </r>
  <r>
    <x v="333"/>
    <n v="10.52"/>
    <n v="12.39"/>
    <n v="128820.72"/>
    <n v="130814.35"/>
    <e v="#N/A"/>
    <n v="102677.08"/>
    <n v="104262.33"/>
    <n v="8.9814478951621979E-5"/>
    <n v="85393.448076101748"/>
    <m/>
    <m/>
    <n v="742003785737.78552"/>
    <m/>
    <m/>
    <n v="58844927.318537898"/>
    <m/>
    <m/>
    <n v="11.542106495542988"/>
    <m/>
    <m/>
    <n v="187.88327488222282"/>
    <m/>
    <m/>
    <n v="229.69341906907249"/>
    <m/>
    <m/>
  </r>
  <r>
    <x v="334"/>
    <n v="11.1"/>
    <n v="12.72"/>
    <n v="129681.89"/>
    <n v="131653.6"/>
    <e v="#N/A"/>
    <n v="103654.82"/>
    <n v="105227.07"/>
    <n v="9.3316073374705155E-5"/>
    <n v="85958.01739333896"/>
    <m/>
    <m/>
    <n v="751633029951.60645"/>
    <m/>
    <m/>
    <n v="59409504.802291885"/>
    <m/>
    <m/>
    <n v="11.504183519927162"/>
    <m/>
    <m/>
    <n v="189.65851447626065"/>
    <m/>
    <m/>
    <n v="231.86446956718703"/>
    <m/>
    <m/>
  </r>
  <r>
    <x v="335"/>
    <n v="10.99"/>
    <n v="12.55"/>
    <n v="130510.75"/>
    <n v="132482.76999999999"/>
    <e v="#N/A"/>
    <n v="103655.22"/>
    <n v="105217.65"/>
    <n v="9.3316073374705155E-5"/>
    <n v="86505.307509512248"/>
    <m/>
    <m/>
    <n v="761137395044.08435"/>
    <m/>
    <m/>
    <n v="59970181.909912579"/>
    <m/>
    <m/>
    <n v="11.467657682202391"/>
    <m/>
    <m/>
    <n v="189.65462179331499"/>
    <m/>
    <m/>
    <n v="231.85996471896388"/>
    <m/>
    <m/>
  </r>
  <r>
    <x v="336"/>
    <n v="10.36"/>
    <n v="12.36"/>
    <n v="129202.63"/>
    <n v="131142.51999999999"/>
    <e v="#N/A"/>
    <n v="103850.24000000001"/>
    <n v="105405.79"/>
    <n v="9.3316073374705155E-5"/>
    <n v="85636.169519457137"/>
    <m/>
    <m/>
    <n v="745773317227.26099"/>
    <m/>
    <m/>
    <n v="59059591.170746818"/>
    <m/>
    <m/>
    <n v="11.525363461774248"/>
    <m/>
    <m/>
    <n v="190.00681045842745"/>
    <m/>
    <m/>
    <n v="232.29078328427923"/>
    <m/>
    <m/>
  </r>
  <r>
    <x v="337"/>
    <n v="10.52"/>
    <n v="12.02"/>
    <n v="127402.1"/>
    <n v="129302.72"/>
    <e v="#N/A"/>
    <n v="103165.48"/>
    <n v="104700.94"/>
    <n v="9.3316073374705155E-5"/>
    <n v="84440.709933860664"/>
    <m/>
    <m/>
    <n v="724883264330.31433"/>
    <m/>
    <m/>
    <n v="57816215.184569471"/>
    <m/>
    <m/>
    <n v="11.60590611411817"/>
    <m/>
    <m/>
    <n v="188.74935516885549"/>
    <m/>
    <m/>
    <n v="230.75374772614265"/>
    <m/>
    <m/>
  </r>
  <r>
    <x v="338"/>
    <n v="11.57"/>
    <n v="12.92"/>
    <n v="129196.7"/>
    <n v="131112.03"/>
    <e v="#N/A"/>
    <n v="104049.46"/>
    <n v="105588.31"/>
    <n v="9.3316073374705155E-5"/>
    <n v="85628.063097826001"/>
    <m/>
    <m/>
    <n v="745205440474.78467"/>
    <m/>
    <m/>
    <n v="59029167.194556735"/>
    <m/>
    <m/>
    <n v="11.524406464339091"/>
    <m/>
    <m/>
    <n v="190.36202424836281"/>
    <m/>
    <m/>
    <n v="232.72555617912485"/>
    <m/>
    <m/>
  </r>
  <r>
    <x v="339"/>
    <n v="12.08"/>
    <n v="13.27"/>
    <n v="130724.11"/>
    <n v="132625.37"/>
    <e v="#N/A"/>
    <n v="104910.51"/>
    <n v="106432.53"/>
    <n v="9.4857132318937332E-5"/>
    <n v="86634.051304075852"/>
    <m/>
    <m/>
    <n v="762521843958.7417"/>
    <m/>
    <m/>
    <n v="60049442.039225027"/>
    <m/>
    <m/>
    <n v="11.45700250471435"/>
    <m/>
    <m/>
    <n v="191.92330448903519"/>
    <m/>
    <m/>
    <n v="234.63505815505459"/>
    <m/>
    <m/>
  </r>
  <r>
    <x v="340"/>
    <n v="11.75"/>
    <n v="13.11"/>
    <n v="130120.11"/>
    <n v="132000"/>
    <e v="#N/A"/>
    <n v="104724.18"/>
    <n v="106233.4"/>
    <n v="9.4857132318937332E-5"/>
    <n v="86231.663108137145"/>
    <m/>
    <m/>
    <n v="755368290563.2771"/>
    <m/>
    <m/>
    <n v="59624142.512522019"/>
    <m/>
    <m/>
    <n v="11.483715276470161"/>
    <m/>
    <m/>
    <n v="191.57776089391331"/>
    <m/>
    <m/>
    <n v="234.21287191073353"/>
    <m/>
    <m/>
  </r>
  <r>
    <x v="341"/>
    <n v="11.83"/>
    <n v="13.19"/>
    <n v="130356.52"/>
    <n v="132227.29999999999"/>
    <e v="#N/A"/>
    <n v="104997.08"/>
    <n v="106500.16"/>
    <n v="9.4857132318937332E-5"/>
    <n v="86386.227497027096"/>
    <m/>
    <m/>
    <n v="758007367626.15601"/>
    <m/>
    <m/>
    <n v="59777575.747316524"/>
    <m/>
    <m/>
    <n v="11.473529337734092"/>
    <m/>
    <m/>
    <n v="192.0723085049172"/>
    <m/>
    <m/>
    <n v="234.81773709156533"/>
    <m/>
    <m/>
  </r>
  <r>
    <x v="342"/>
    <n v="12.52"/>
    <n v="13.64"/>
    <n v="132698.6"/>
    <n v="134590.45000000001"/>
    <e v="#N/A"/>
    <n v="105874.69"/>
    <n v="107380.23"/>
    <n v="9.4857132318937332E-5"/>
    <n v="87936.161008962124"/>
    <m/>
    <m/>
    <n v="785140377609.31848"/>
    <m/>
    <m/>
    <n v="61379493.364621215"/>
    <m/>
    <m/>
    <n v="11.370706629399242"/>
    <m/>
    <m/>
    <n v="193.67300753774205"/>
    <m/>
    <m/>
    <n v="236.77492898217062"/>
    <m/>
    <m/>
  </r>
  <r>
    <x v="343"/>
    <n v="12.48"/>
    <n v="13.92"/>
    <n v="133576.37"/>
    <n v="135467.96"/>
    <e v="#N/A"/>
    <n v="107802.53"/>
    <n v="109325.3"/>
    <n v="9.4857132318937332E-5"/>
    <n v="88515.679632544954"/>
    <m/>
    <m/>
    <n v="795417869745.83398"/>
    <m/>
    <m/>
    <n v="61979176.983722813"/>
    <m/>
    <m/>
    <n v="11.333343974265013"/>
    <m/>
    <m/>
    <n v="197.19473194720939"/>
    <m/>
    <m/>
    <n v="241.08067724705072"/>
    <m/>
    <m/>
  </r>
  <r>
    <x v="344"/>
    <n v="13.21"/>
    <n v="14.25"/>
    <n v="134743.23000000001"/>
    <n v="136612.79"/>
    <e v="#N/A"/>
    <n v="108197.73"/>
    <n v="109694.97"/>
    <n v="9.6538536728640878E-5"/>
    <n v="89282.379364996625"/>
    <m/>
    <m/>
    <n v="808986478777.17834"/>
    <m/>
    <m/>
    <n v="62763043.796447776"/>
    <m/>
    <m/>
    <n v="11.284574166156434"/>
    <m/>
    <m/>
    <n v="197.90316292254974"/>
    <m/>
    <m/>
    <n v="241.94756592347491"/>
    <m/>
    <m/>
  </r>
  <r>
    <x v="345"/>
    <n v="12.4"/>
    <n v="13.66"/>
    <n v="130248.23"/>
    <n v="132042.23000000001"/>
    <e v="#N/A"/>
    <n v="106551.23"/>
    <n v="108015.1"/>
    <n v="9.6538536728640878E-5"/>
    <n v="86301.837421924196"/>
    <m/>
    <m/>
    <n v="754893821205.86853"/>
    <m/>
    <m/>
    <n v="59612742.285383761"/>
    <m/>
    <m/>
    <n v="11.473045656731596"/>
    <m/>
    <m/>
    <n v="194.88681748110906"/>
    <m/>
    <m/>
    <n v="238.2601778511922"/>
    <m/>
    <m/>
  </r>
  <r>
    <x v="346"/>
    <n v="12.38"/>
    <n v="13.92"/>
    <n v="128727.41"/>
    <n v="130487.71"/>
    <e v="#N/A"/>
    <n v="106234.36"/>
    <n v="107683.44"/>
    <n v="9.6538536728640878E-5"/>
    <n v="85292.069785000669"/>
    <m/>
    <m/>
    <n v="737157080506.80981"/>
    <m/>
    <m/>
    <n v="58559458.449858904"/>
    <m/>
    <m/>
    <n v="11.540280796369148"/>
    <m/>
    <m/>
    <n v="194.30251061554566"/>
    <m/>
    <m/>
    <n v="237.54608992818032"/>
    <m/>
    <m/>
  </r>
  <r>
    <x v="347"/>
    <n v="12.42"/>
    <n v="13.73"/>
    <n v="127453.4"/>
    <n v="129183.69"/>
    <e v="#N/A"/>
    <n v="106788.27"/>
    <n v="108234.51"/>
    <n v="9.6538536728640878E-5"/>
    <n v="84445.878458865074"/>
    <m/>
    <m/>
    <n v="722460707046.15039"/>
    <m/>
    <m/>
    <n v="57681090.427427448"/>
    <m/>
    <m/>
    <n v="11.59764243525699"/>
    <m/>
    <m/>
    <n v="195.31084881753154"/>
    <m/>
    <m/>
    <n v="238.77910355154188"/>
    <m/>
    <m/>
  </r>
  <r>
    <x v="348"/>
    <n v="12.74"/>
    <n v="14.1"/>
    <n v="129403.52"/>
    <n v="131147.82"/>
    <e v="#N/A"/>
    <n v="107645.41"/>
    <n v="109092.81"/>
    <n v="9.6538536728640878E-5"/>
    <n v="85735.864782024641"/>
    <m/>
    <m/>
    <n v="744467742937.39636"/>
    <m/>
    <m/>
    <n v="58996013.838686801"/>
    <m/>
    <m/>
    <n v="11.50917664514683"/>
    <m/>
    <m/>
    <n v="196.87371797198585"/>
    <m/>
    <m/>
    <n v="240.69006761861067"/>
    <m/>
    <m/>
  </r>
  <r>
    <x v="349"/>
    <n v="12.26"/>
    <n v="13.6"/>
    <n v="127717.79"/>
    <n v="129401.39"/>
    <e v="#N/A"/>
    <n v="107493.4"/>
    <n v="108907.16"/>
    <n v="9.6818796083253389E-5"/>
    <n v="84612.800282273092"/>
    <m/>
    <m/>
    <n v="724752541979.78662"/>
    <m/>
    <m/>
    <n v="57815919.944576122"/>
    <m/>
    <m/>
    <n v="11.584903001248993"/>
    <m/>
    <m/>
    <n v="196.58132467199499"/>
    <m/>
    <m/>
    <n v="240.33338922001667"/>
    <m/>
    <m/>
  </r>
  <r>
    <x v="350"/>
    <n v="13.52"/>
    <n v="14.33"/>
    <n v="133351.9"/>
    <n v="135097.25"/>
    <e v="#N/A"/>
    <n v="108985.3"/>
    <n v="110408.14"/>
    <n v="9.6818796083253389E-5"/>
    <n v="88343.233589187148"/>
    <m/>
    <m/>
    <n v="788596096201.53418"/>
    <m/>
    <m/>
    <n v="61632653.303942449"/>
    <m/>
    <m/>
    <n v="11.329641818813045"/>
    <m/>
    <m/>
    <n v="199.30481535402745"/>
    <m/>
    <m/>
    <n v="243.66329983695078"/>
    <m/>
    <m/>
  </r>
  <r>
    <x v="351"/>
    <n v="13.3"/>
    <n v="14.22"/>
    <n v="139178.6"/>
    <n v="140987.13"/>
    <e v="#N/A"/>
    <n v="106876.81"/>
    <n v="108261.44"/>
    <n v="9.6818796083253389E-5"/>
    <n v="92201.069220887963"/>
    <m/>
    <m/>
    <n v="857401722867.25635"/>
    <m/>
    <m/>
    <n v="65662552.76148656"/>
    <m/>
    <m/>
    <n v="11.082382273597227"/>
    <m/>
    <m/>
    <n v="195.44418822444487"/>
    <m/>
    <m/>
    <n v="238.94369005849924"/>
    <m/>
    <m/>
  </r>
  <r>
    <x v="352"/>
    <n v="13.42"/>
    <n v="14.21"/>
    <n v="136977.85"/>
    <n v="138744.13"/>
    <e v="#N/A"/>
    <n v="107250.13"/>
    <n v="108629.12"/>
    <n v="9.6818796083253389E-5"/>
    <n v="90740.934865586343"/>
    <m/>
    <m/>
    <n v="830163325313.06116"/>
    <m/>
    <m/>
    <n v="64094974.844232976"/>
    <m/>
    <m/>
    <n v="11.170247748379371"/>
    <m/>
    <m/>
    <n v="196.12209122700489"/>
    <m/>
    <m/>
    <n v="239.77273493020093"/>
    <m/>
    <m/>
  </r>
  <r>
    <x v="353"/>
    <n v="13.42"/>
    <n v="14.17"/>
    <n v="135908.82"/>
    <n v="137647.88"/>
    <e v="#N/A"/>
    <n v="106409.62"/>
    <n v="107767.29"/>
    <n v="9.6818796083253389E-5"/>
    <n v="90030.560949570063"/>
    <m/>
    <m/>
    <n v="817086864368.99646"/>
    <m/>
    <m/>
    <n v="63334723.314669214"/>
    <m/>
    <m/>
    <n v="11.214085244531075"/>
    <m/>
    <m/>
    <n v="194.58035466962912"/>
    <m/>
    <m/>
    <n v="237.88811673901373"/>
    <m/>
    <m/>
  </r>
  <r>
    <x v="354"/>
    <n v="13.42"/>
    <n v="14.09"/>
    <n v="135901.78"/>
    <n v="137600.76999999999"/>
    <e v="#N/A"/>
    <n v="106771.8"/>
    <n v="108102.79"/>
    <n v="9.6538536728640878E-5"/>
    <n v="90019.312121956027"/>
    <m/>
    <m/>
    <n v="816653319279.41772"/>
    <m/>
    <m/>
    <n v="63300387.837082505"/>
    <m/>
    <m/>
    <n v="11.215128507999482"/>
    <m/>
    <m/>
    <n v="195.22835429234044"/>
    <m/>
    <m/>
    <n v="238.68112640196924"/>
    <m/>
    <m/>
  </r>
  <r>
    <x v="355"/>
    <n v="13.34"/>
    <n v="14"/>
    <n v="135540.74"/>
    <n v="137221.93"/>
    <e v="#N/A"/>
    <n v="107033.18"/>
    <n v="108356.99"/>
    <n v="9.6538536728640878E-5"/>
    <n v="89777.975450623009"/>
    <m/>
    <m/>
    <n v="812198218881.84302"/>
    <m/>
    <m/>
    <n v="63038367.095786251"/>
    <m/>
    <m/>
    <n v="11.230274852036372"/>
    <m/>
    <m/>
    <n v="195.70150610299331"/>
    <m/>
    <m/>
    <n v="239.25985175211144"/>
    <m/>
    <m/>
  </r>
  <r>
    <x v="356"/>
    <n v="14.17"/>
    <n v="14.53"/>
    <n v="134533.98000000001"/>
    <n v="136189.43"/>
    <e v="#N/A"/>
    <n v="108839.51"/>
    <n v="110175.2"/>
    <n v="9.6538536728640878E-5"/>
    <n v="89108.956056048832"/>
    <m/>
    <m/>
    <n v="800016825748.97852"/>
    <m/>
    <m/>
    <n v="62326289.351191983"/>
    <m/>
    <m/>
    <n v="11.272231478321665"/>
    <m/>
    <m/>
    <n v="198.99938186721693"/>
    <m/>
    <m/>
    <n v="243.29202023962864"/>
    <m/>
    <m/>
  </r>
  <r>
    <x v="357"/>
    <n v="13.73"/>
    <n v="14.26"/>
    <n v="134601.94"/>
    <n v="136245.07999999999"/>
    <e v="#N/A"/>
    <n v="109614.74"/>
    <n v="110949.31"/>
    <n v="9.6538536728640878E-5"/>
    <n v="89151.795659866621"/>
    <m/>
    <m/>
    <n v="800711735603.40027"/>
    <m/>
    <m/>
    <n v="62363893.176911071"/>
    <m/>
    <m/>
    <n v="11.269635110418397"/>
    <m/>
    <m/>
    <n v="200.41190573562525"/>
    <m/>
    <m/>
    <n v="245.01920761961424"/>
    <m/>
    <m/>
  </r>
  <r>
    <x v="358"/>
    <n v="13.72"/>
    <n v="14.61"/>
    <n v="135264.65"/>
    <n v="136902.73000000001"/>
    <e v="#N/A"/>
    <n v="110261.36"/>
    <n v="111593.09"/>
    <n v="9.6538536728640878E-5"/>
    <n v="89588.548228397573"/>
    <m/>
    <m/>
    <n v="808483247701.87549"/>
    <m/>
    <m/>
    <n v="62814833.171870649"/>
    <m/>
    <m/>
    <n v="11.242143441567816"/>
    <m/>
    <m/>
    <n v="201.58922482718049"/>
    <m/>
    <m/>
    <n v="246.45884225987496"/>
    <m/>
    <m/>
  </r>
  <r>
    <x v="359"/>
    <n v="13.52"/>
    <n v="14.32"/>
    <n v="132969.01999999999"/>
    <n v="134539.65"/>
    <e v="#N/A"/>
    <n v="110443.54"/>
    <n v="111745.14"/>
    <n v="9.7519476082830181E-5"/>
    <n v="88061.663374425465"/>
    <m/>
    <m/>
    <n v="780695276720.61096"/>
    <m/>
    <m/>
    <n v="61186701.358683944"/>
    <m/>
    <m/>
    <n v="11.338283477620941"/>
    <m/>
    <m/>
    <n v="201.90753145056385"/>
    <m/>
    <m/>
    <n v="246.84880897002085"/>
    <m/>
    <m/>
  </r>
  <r>
    <x v="360"/>
    <n v="13.65"/>
    <n v="14.52"/>
    <n v="133949.92000000001"/>
    <n v="135519.01999999999"/>
    <e v="#N/A"/>
    <n v="110815.18"/>
    <n v="112110.27"/>
    <n v="9.7519476082830181E-5"/>
    <n v="88709.122915760439"/>
    <m/>
    <m/>
    <n v="792102723050.85364"/>
    <m/>
    <m/>
    <n v="61854213.354538731"/>
    <m/>
    <m/>
    <n v="11.296721408039032"/>
    <m/>
    <m/>
    <n v="202.58200591011669"/>
    <m/>
    <m/>
    <n v="247.67368171989762"/>
    <m/>
    <m/>
  </r>
  <r>
    <x v="361"/>
    <n v="12.6"/>
    <n v="13.96"/>
    <n v="131631.71"/>
    <n v="133160.44"/>
    <e v="#N/A"/>
    <n v="110559.71"/>
    <n v="111840.88"/>
    <n v="9.7519476082830181E-5"/>
    <n v="87171.749089308141"/>
    <m/>
    <m/>
    <n v="764571125597.96191"/>
    <m/>
    <m/>
    <n v="60238864.846243419"/>
    <m/>
    <m/>
    <n v="11.394729185621957"/>
    <m/>
    <m/>
    <n v="202.11005113258344"/>
    <m/>
    <m/>
    <n v="247.09694777882035"/>
    <m/>
    <m/>
  </r>
  <r>
    <x v="362"/>
    <n v="13.15"/>
    <n v="14.27"/>
    <n v="132758.57"/>
    <n v="134287.4"/>
    <e v="#N/A"/>
    <n v="110378.51"/>
    <n v="111646.67"/>
    <n v="9.7519476082830181E-5"/>
    <n v="87915.856806025869"/>
    <m/>
    <m/>
    <n v="777553197630.82825"/>
    <m/>
    <m/>
    <n v="61002997.890404128"/>
    <m/>
    <m/>
    <n v="11.346216076443941"/>
    <m/>
    <m/>
    <n v="201.77388613593021"/>
    <m/>
    <m/>
    <n v="246.68622745967861"/>
    <m/>
    <m/>
  </r>
  <r>
    <x v="363"/>
    <n v="13.57"/>
    <n v="14.68"/>
    <n v="132481.06"/>
    <n v="133993.59"/>
    <e v="#N/A"/>
    <n v="111083.57"/>
    <n v="112348.94"/>
    <n v="9.7519476082830181E-5"/>
    <n v="87729.943916954973"/>
    <m/>
    <m/>
    <n v="774191249187.73547"/>
    <m/>
    <m/>
    <n v="60802210.391308233"/>
    <m/>
    <m/>
    <n v="11.358332743723331"/>
    <m/>
    <m/>
    <n v="203.05779700565"/>
    <m/>
    <m/>
    <n v="248.25619288539863"/>
    <m/>
    <m/>
  </r>
  <r>
    <x v="364"/>
    <n v="12.93"/>
    <n v="14.18"/>
    <n v="131657.87"/>
    <n v="133108.72"/>
    <e v="#N/A"/>
    <n v="110396.1"/>
    <n v="111609.81"/>
    <n v="9.5837919951824446E-5"/>
    <n v="87176.318177544774"/>
    <m/>
    <m/>
    <n v="764120742276.37427"/>
    <m/>
    <m/>
    <n v="60197610.800335407"/>
    <m/>
    <m/>
    <n v="11.394650585702482"/>
    <m/>
    <m/>
    <n v="201.78143841947235"/>
    <m/>
    <m/>
    <n v="246.6968125788745"/>
    <m/>
    <m/>
  </r>
  <r>
    <x v="365"/>
    <n v="12.52"/>
    <n v="13.94"/>
    <n v="129940.85"/>
    <n v="131360.01999999999"/>
    <e v="#N/A"/>
    <n v="109750.53"/>
    <n v="110946.45"/>
    <n v="9.5837919951824446E-5"/>
    <n v="86037.307702207909"/>
    <m/>
    <m/>
    <n v="744081324024.50146"/>
    <m/>
    <m/>
    <n v="59010786.494504869"/>
    <m/>
    <m/>
    <n v="11.469199998885443"/>
    <m/>
    <m/>
    <n v="200.59657742994233"/>
    <m/>
    <m/>
    <n v="245.24847719871133"/>
    <m/>
    <m/>
  </r>
  <r>
    <x v="366"/>
    <n v="12.93"/>
    <n v="14.24"/>
    <n v="130316.41"/>
    <n v="131727.09"/>
    <e v="#N/A"/>
    <n v="109258.71"/>
    <n v="110438.64"/>
    <n v="9.5837919951824446E-5"/>
    <n v="86283.872050570149"/>
    <m/>
    <m/>
    <n v="748277703295.06628"/>
    <m/>
    <m/>
    <n v="59257566.234384373"/>
    <m/>
    <m/>
    <n v="11.452877242817321"/>
    <m/>
    <m/>
    <n v="199.69278387777047"/>
    <m/>
    <m/>
    <n v="244.14377081049278"/>
    <m/>
    <m/>
  </r>
  <r>
    <x v="367"/>
    <n v="11.98"/>
    <n v="13.69"/>
    <n v="127910.51"/>
    <n v="129282.53"/>
    <e v="#N/A"/>
    <n v="108450.16"/>
    <n v="109610.78"/>
    <n v="9.5837919951824446E-5"/>
    <n v="84688.835172818566"/>
    <m/>
    <m/>
    <n v="720541464997.03442"/>
    <m/>
    <m/>
    <n v="57607482.102253415"/>
    <m/>
    <m/>
    <n v="11.558846273991305"/>
    <m/>
    <m/>
    <n v="198.21015912195895"/>
    <m/>
    <m/>
    <n v="242.33138401224835"/>
    <m/>
    <m/>
  </r>
  <r>
    <x v="368"/>
    <n v="11.65"/>
    <n v="13.91"/>
    <n v="127371.99"/>
    <n v="128701.06"/>
    <e v="#N/A"/>
    <n v="107874.88"/>
    <n v="108997.82"/>
    <n v="9.6258284599359811E-5"/>
    <n v="84326.115270816837"/>
    <m/>
    <m/>
    <n v="714169321156.16199"/>
    <m/>
    <m/>
    <n v="57217187.035512604"/>
    <m/>
    <m/>
    <n v="11.583935658875308"/>
    <m/>
    <m/>
    <n v="197.14432019076838"/>
    <m/>
    <m/>
    <n v="241.02908369412154"/>
    <m/>
    <m/>
  </r>
  <r>
    <x v="369"/>
    <n v="12.39"/>
    <n v="14.4"/>
    <n v="128667.48"/>
    <n v="129997.68"/>
    <e v="#N/A"/>
    <n v="107636.62"/>
    <n v="108746.58"/>
    <n v="9.6258284599359811E-5"/>
    <n v="85181.712146765189"/>
    <m/>
    <m/>
    <n v="728596548765.30334"/>
    <m/>
    <m/>
    <n v="58081296.030565962"/>
    <m/>
    <m/>
    <n v="11.525283545271085"/>
    <m/>
    <m/>
    <n v="196.70409700214879"/>
    <m/>
    <m/>
    <n v="240.49112940410376"/>
    <m/>
    <m/>
  </r>
  <r>
    <x v="370"/>
    <n v="12.91"/>
    <n v="14.58"/>
    <n v="128586.49"/>
    <n v="129903.34"/>
    <e v="#N/A"/>
    <n v="108459.98"/>
    <n v="109567.97"/>
    <n v="9.6258284599359811E-5"/>
    <n v="85126.018623289958"/>
    <m/>
    <m/>
    <n v="727576198981.09253"/>
    <m/>
    <m/>
    <n v="58017514.839951411"/>
    <m/>
    <m/>
    <n v="11.52916544273031"/>
    <m/>
    <m/>
    <n v="198.20394039805768"/>
    <m/>
    <m/>
    <n v="242.32510884842003"/>
    <m/>
    <m/>
  </r>
  <r>
    <x v="371"/>
    <n v="12.49"/>
    <n v="14.47"/>
    <n v="128051.42"/>
    <n v="129350.29"/>
    <e v="#N/A"/>
    <n v="108039.9"/>
    <n v="109133.05"/>
    <n v="9.6258284599359811E-5"/>
    <n v="84769.727912011556"/>
    <m/>
    <m/>
    <n v="721417867061.29272"/>
    <m/>
    <m/>
    <n v="57646456.730265349"/>
    <m/>
    <m/>
    <n v="11.553406842984014"/>
    <m/>
    <m/>
    <n v="197.4314558442185"/>
    <m/>
    <m/>
    <n v="241.38092998046719"/>
    <m/>
    <m/>
  </r>
  <r>
    <x v="372"/>
    <n v="11.22"/>
    <n v="13.84"/>
    <n v="126266.64"/>
    <n v="127534.95"/>
    <e v="#N/A"/>
    <n v="107834.26"/>
    <n v="108914.82"/>
    <n v="9.6258284599359811E-5"/>
    <n v="83586.169724229694"/>
    <m/>
    <m/>
    <n v="701204482790.34009"/>
    <m/>
    <m/>
    <n v="56432374.609228916"/>
    <m/>
    <m/>
    <n v="11.634175982002036"/>
    <m/>
    <m/>
    <n v="197.05086564043421"/>
    <m/>
    <m/>
    <n v="240.91588204581174"/>
    <m/>
    <m/>
  </r>
  <r>
    <x v="373"/>
    <n v="12.14"/>
    <n v="14.17"/>
    <n v="127021.1"/>
    <n v="128260.15"/>
    <e v="#N/A"/>
    <n v="108191.94"/>
    <n v="109244.63"/>
    <n v="9.7519476082830181E-5"/>
    <n v="84079.457456976816"/>
    <m/>
    <m/>
    <n v="709290284833.50061"/>
    <m/>
    <m/>
    <n v="56912073.180527769"/>
    <m/>
    <m/>
    <n v="11.600192549541129"/>
    <m/>
    <m/>
    <n v="197.6900100934358"/>
    <m/>
    <m/>
    <n v="241.69809954051127"/>
    <m/>
    <m/>
  </r>
  <r>
    <x v="374"/>
    <n v="12.64"/>
    <n v="14.61"/>
    <n v="127575.92"/>
    <n v="128807.87"/>
    <e v="#N/A"/>
    <n v="107417.91"/>
    <n v="108452.42"/>
    <n v="9.7519476082830181E-5"/>
    <n v="84444.652011012062"/>
    <m/>
    <m/>
    <n v="715385590300.61157"/>
    <m/>
    <m/>
    <n v="57276078.501167551"/>
    <m/>
    <m/>
    <n v="11.57512263723253"/>
    <m/>
    <m/>
    <n v="196.27090443398518"/>
    <m/>
    <m/>
    <n v="239.96334747932448"/>
    <m/>
    <m/>
  </r>
  <r>
    <x v="375"/>
    <n v="13.79"/>
    <n v="15.25"/>
    <n v="130550.11"/>
    <n v="131798.22"/>
    <e v="#N/A"/>
    <n v="107934.13"/>
    <n v="108963.04"/>
    <n v="9.7519476082830181E-5"/>
    <n v="86411.211443820881"/>
    <m/>
    <m/>
    <n v="748640942003.30334"/>
    <m/>
    <m/>
    <n v="59270056.619620867"/>
    <m/>
    <m/>
    <n v="11.440463244721204"/>
    <m/>
    <m/>
    <n v="197.20931793399831"/>
    <m/>
    <m/>
    <n v="241.11092820468897"/>
    <m/>
    <m/>
  </r>
  <r>
    <x v="376"/>
    <n v="13.33"/>
    <n v="15.08"/>
    <n v="131890.87"/>
    <n v="133138.94"/>
    <e v="#N/A"/>
    <n v="107694.04"/>
    <n v="108710.03"/>
    <n v="9.7519476082830181E-5"/>
    <n v="87296.532797165055"/>
    <m/>
    <m/>
    <n v="763912032786.49792"/>
    <m/>
    <m/>
    <n v="60173868.339433439"/>
    <m/>
    <m/>
    <n v="11.38197782442395"/>
    <m/>
    <m/>
    <n v="196.76584514402904"/>
    <m/>
    <m/>
    <n v="240.56899568238981"/>
    <m/>
    <m/>
  </r>
  <r>
    <x v="377"/>
    <n v="12.96"/>
    <n v="14.71"/>
    <n v="130132.06"/>
    <n v="131350.5"/>
    <e v="#N/A"/>
    <n v="107304.65"/>
    <n v="108306.36"/>
    <n v="9.7519476082830181E-5"/>
    <n v="86130.30336822517"/>
    <m/>
    <m/>
    <n v="743427838264.13611"/>
    <m/>
    <m/>
    <n v="58960840.023465313"/>
    <m/>
    <m/>
    <n v="11.458125988064868"/>
    <m/>
    <m/>
    <n v="196.04961716815848"/>
    <m/>
    <m/>
    <n v="239.6935868558966"/>
    <m/>
    <m/>
  </r>
  <r>
    <x v="378"/>
    <n v="13.04"/>
    <n v="14.49"/>
    <n v="128724.34"/>
    <n v="129891.17"/>
    <e v="#N/A"/>
    <n v="107200.78"/>
    <n v="108169.84"/>
    <n v="9.59780396949661E-5"/>
    <n v="85192.345747428029"/>
    <m/>
    <m/>
    <n v="727019304657.21338"/>
    <m/>
    <m/>
    <n v="57976572.303930074"/>
    <m/>
    <m/>
    <n v="11.52087738737452"/>
    <m/>
    <m/>
    <n v="195.8455158529629"/>
    <m/>
    <m/>
    <n v="239.44483635985"/>
    <m/>
    <m/>
  </r>
  <r>
    <x v="379"/>
    <n v="12.76"/>
    <n v="14.27"/>
    <n v="127709.99"/>
    <n v="128855.16"/>
    <e v="#N/A"/>
    <n v="106456.37"/>
    <n v="107408.32000000001"/>
    <n v="9.59780396949661E-5"/>
    <n v="84518.967682693576"/>
    <m/>
    <m/>
    <n v="715458238585.82092"/>
    <m/>
    <m/>
    <n v="57282392.624643497"/>
    <m/>
    <m/>
    <n v="11.5665215046585"/>
    <m/>
    <m/>
    <n v="194.48080812043881"/>
    <m/>
    <m/>
    <n v="237.77657663875772"/>
    <m/>
    <m/>
  </r>
  <r>
    <x v="380"/>
    <n v="12.63"/>
    <n v="14.03"/>
    <n v="125798.52"/>
    <n v="126914.18"/>
    <e v="#N/A"/>
    <n v="105628.7"/>
    <n v="106562.94"/>
    <n v="9.59780396949661E-5"/>
    <n v="83251.919380619234"/>
    <m/>
    <m/>
    <n v="693939189355.8717"/>
    <m/>
    <m/>
    <n v="55987565.576894149"/>
    <m/>
    <m/>
    <n v="11.653333006068211"/>
    <m/>
    <m/>
    <n v="192.96406622901063"/>
    <m/>
    <m/>
    <n v="235.92243270118246"/>
    <m/>
    <m/>
  </r>
  <r>
    <x v="381"/>
    <n v="12.24"/>
    <n v="13.66"/>
    <n v="123277.47"/>
    <n v="124358.59"/>
    <e v="#N/A"/>
    <n v="103318.48"/>
    <n v="104222.06"/>
    <n v="9.59780396949661E-5"/>
    <n v="81581.530079183096"/>
    <m/>
    <m/>
    <n v="666026180641.5387"/>
    <m/>
    <m/>
    <n v="54295966.008631408"/>
    <m/>
    <m/>
    <n v="11.770354518263352"/>
    <m/>
    <m/>
    <n v="188.73912003395051"/>
    <m/>
    <m/>
    <n v="230.75716641571378"/>
    <m/>
    <m/>
  </r>
  <r>
    <x v="382"/>
    <n v="11.92"/>
    <n v="13.35"/>
    <n v="121481.86"/>
    <n v="122535.3"/>
    <e v="#N/A"/>
    <n v="102464.3"/>
    <n v="103350.41"/>
    <n v="9.59780396949661E-5"/>
    <n v="80391.286080786304"/>
    <m/>
    <m/>
    <n v="646529049240.71021"/>
    <m/>
    <m/>
    <n v="53101362.075797893"/>
    <m/>
    <m/>
    <n v="11.856331756315299"/>
    <m/>
    <m/>
    <n v="187.1741653832317"/>
    <m/>
    <m/>
    <n v="228.84406453152428"/>
    <m/>
    <m/>
  </r>
  <r>
    <x v="383"/>
    <n v="12.46"/>
    <n v="13.61"/>
    <n v="121078.1"/>
    <n v="122092.75"/>
    <e v="#N/A"/>
    <n v="102597.58"/>
    <n v="103455.08"/>
    <n v="9.8360351701964888E-5"/>
    <n v="80118.23470026096"/>
    <m/>
    <m/>
    <n v="641961383916.49548"/>
    <m/>
    <m/>
    <n v="52812170.491643466"/>
    <m/>
    <m/>
    <n v="11.876814577289077"/>
    <m/>
    <m/>
    <n v="187.40392198452284"/>
    <m/>
    <m/>
    <n v="229.12572431053479"/>
    <m/>
    <m/>
  </r>
  <r>
    <x v="384"/>
    <n v="13.2"/>
    <n v="14.32"/>
    <n v="122402.1"/>
    <n v="123415.84"/>
    <e v="#N/A"/>
    <n v="103332.4"/>
    <n v="104185.87"/>
    <n v="9.8360351701964888E-5"/>
    <n v="80992.359929579106"/>
    <m/>
    <m/>
    <n v="655909811552.21912"/>
    <m/>
    <m/>
    <n v="53670125.177351192"/>
    <m/>
    <m/>
    <n v="11.812154026799019"/>
    <m/>
    <m/>
    <n v="188.74153603733242"/>
    <m/>
    <m/>
    <n v="230.76138475446481"/>
    <m/>
    <m/>
  </r>
  <r>
    <x v="385"/>
    <n v="14.55"/>
    <n v="15.17"/>
    <n v="126240.88"/>
    <n v="127274.28"/>
    <e v="#N/A"/>
    <n v="104398.77"/>
    <n v="105250.8"/>
    <n v="9.8360351701964888E-5"/>
    <n v="83530.409036445053"/>
    <m/>
    <m/>
    <n v="696959236187.83447"/>
    <m/>
    <m/>
    <n v="56186479.178134613"/>
    <m/>
    <m/>
    <n v="11.627205371970597"/>
    <m/>
    <m/>
    <n v="190.68466180153698"/>
    <m/>
    <m/>
    <n v="233.13736740661673"/>
    <m/>
    <m/>
  </r>
  <r>
    <x v="386"/>
    <n v="14.96"/>
    <n v="15.38"/>
    <n v="130131.81"/>
    <n v="131184.54"/>
    <e v="#N/A"/>
    <n v="106530.18"/>
    <n v="107389.26"/>
    <n v="9.8360351701964888E-5"/>
    <n v="86102.83982123954"/>
    <m/>
    <m/>
    <n v="739824051239.33862"/>
    <m/>
    <m/>
    <n v="58775249.516125239"/>
    <m/>
    <m/>
    <n v="11.448295517924592"/>
    <m/>
    <m/>
    <n v="194.57294396571342"/>
    <m/>
    <m/>
    <n v="237.89157035175"/>
    <m/>
    <m/>
  </r>
  <r>
    <x v="387"/>
    <n v="14.59"/>
    <n v="15.18"/>
    <n v="129941.43"/>
    <n v="130979.72"/>
    <e v="#N/A"/>
    <n v="104957.51"/>
    <n v="105793.34"/>
    <n v="9.8360351701964888E-5"/>
    <n v="85974.776821999505"/>
    <m/>
    <m/>
    <n v="737553061316.82068"/>
    <m/>
    <m/>
    <n v="58637037.481871478"/>
    <m/>
    <m/>
    <n v="11.456934496715482"/>
    <m/>
    <m/>
    <n v="191.69585326482471"/>
    <m/>
    <m/>
    <n v="234.37419720618368"/>
    <m/>
    <m/>
  </r>
  <r>
    <x v="388"/>
    <n v="15.55"/>
    <n v="15.8"/>
    <n v="133490.75"/>
    <n v="134518.74"/>
    <e v="#N/A"/>
    <n v="106659.36"/>
    <n v="107477.52"/>
    <n v="9.8360351701964888E-5"/>
    <n v="88316.697153499015"/>
    <m/>
    <m/>
    <n v="777533818686.31824"/>
    <m/>
    <m/>
    <n v="61011806.501029462"/>
    <m/>
    <m/>
    <n v="11.301271113461777"/>
    <m/>
    <m/>
    <n v="194.78988602110118"/>
    <m/>
    <m/>
    <n v="238.15785516897051"/>
    <m/>
    <m/>
  </r>
  <r>
    <x v="389"/>
    <n v="15.63"/>
    <n v="15.73"/>
    <n v="133045.63"/>
    <n v="134056.95999999999"/>
    <e v="#N/A"/>
    <n v="107321.94"/>
    <n v="108134.61"/>
    <n v="1.013039286978934E-4"/>
    <n v="88020.062077594936"/>
    <m/>
    <m/>
    <n v="772238854430.42981"/>
    <m/>
    <m/>
    <n v="60697059.706309982"/>
    <m/>
    <m/>
    <n v="11.320374138594618"/>
    <m/>
    <m/>
    <n v="195.99516363342724"/>
    <m/>
    <m/>
    <n v="239.63173808910861"/>
    <m/>
    <m/>
  </r>
  <r>
    <x v="390"/>
    <n v="16.22"/>
    <n v="16.25"/>
    <n v="134655.87"/>
    <n v="135665.85999999999"/>
    <e v="#N/A"/>
    <n v="107997.09"/>
    <n v="108803.91"/>
    <n v="1.013039286978934E-4"/>
    <n v="89083.189221222303"/>
    <m/>
    <m/>
    <n v="790819442270.65466"/>
    <m/>
    <m/>
    <n v="61789161.300227247"/>
    <m/>
    <m/>
    <n v="11.252149881691722"/>
    <m/>
    <m/>
    <n v="197.22333757565661"/>
    <m/>
    <m/>
    <n v="241.13361826361523"/>
    <m/>
    <m/>
  </r>
  <r>
    <x v="391"/>
    <n v="16.47"/>
    <n v="16.43"/>
    <n v="135505.88"/>
    <n v="136508.51"/>
    <e v="#N/A"/>
    <n v="108765.03"/>
    <n v="109566.57"/>
    <n v="1.013039286978934E-4"/>
    <n v="89643.337549557691"/>
    <m/>
    <m/>
    <n v="800688258329.5105"/>
    <m/>
    <m/>
    <n v="62364242.049286574"/>
    <m/>
    <m/>
    <n v="11.216913158701351"/>
    <m/>
    <m/>
    <n v="198.62089965832661"/>
    <m/>
    <m/>
    <n v="242.84260308221582"/>
    <m/>
    <m/>
  </r>
  <r>
    <x v="392"/>
    <n v="14.87"/>
    <n v="15.28"/>
    <n v="130836.6"/>
    <n v="131790.85"/>
    <e v="#N/A"/>
    <n v="107192.89"/>
    <n v="107971.74"/>
    <n v="1.013039286978934E-4"/>
    <n v="86552.284756027613"/>
    <m/>
    <m/>
    <n v="745387367973.75647"/>
    <m/>
    <m/>
    <n v="59130763.511676252"/>
    <m/>
    <m/>
    <n v="11.41044138163204"/>
    <m/>
    <m/>
    <n v="195.74516831838022"/>
    <m/>
    <m/>
    <n v="239.32687039322772"/>
    <m/>
    <m/>
  </r>
  <r>
    <x v="393"/>
    <n v="14.67"/>
    <n v="15.15"/>
    <n v="130706.18"/>
    <n v="131619.42000000001"/>
    <e v="#N/A"/>
    <n v="107130.96"/>
    <n v="107876.54"/>
    <n v="1.0565066631462727E-4"/>
    <n v="86459.683171019147"/>
    <m/>
    <m/>
    <n v="743583029960.90967"/>
    <m/>
    <m/>
    <n v="59013692.260075971"/>
    <m/>
    <m/>
    <n v="11.416971071029009"/>
    <m/>
    <m/>
    <n v="195.61776753986226"/>
    <m/>
    <m/>
    <n v="239.17189079195717"/>
    <m/>
    <m/>
  </r>
  <r>
    <x v="394"/>
    <n v="15.33"/>
    <n v="15.67"/>
    <n v="131240.66"/>
    <n v="132143.73000000001"/>
    <e v="#N/A"/>
    <n v="107802.5"/>
    <n v="108541.35"/>
    <n v="1.0565066631462727E-4"/>
    <n v="86811.114836730441"/>
    <m/>
    <m/>
    <n v="749552505716.22876"/>
    <m/>
    <m/>
    <n v="59365747.276092"/>
    <m/>
    <m/>
    <n v="11.393934581479741"/>
    <m/>
    <m/>
    <n v="196.83917872676997"/>
    <m/>
    <m/>
    <n v="240.66551185054129"/>
    <m/>
    <m/>
  </r>
  <r>
    <x v="395"/>
    <n v="13.5"/>
    <n v="14.67"/>
    <n v="129750.08"/>
    <n v="130628.93"/>
    <e v="#N/A"/>
    <n v="107027.17"/>
    <n v="107749.24"/>
    <n v="1.0565066631462727E-4"/>
    <n v="85823.055481697244"/>
    <m/>
    <m/>
    <n v="732412119880.86511"/>
    <m/>
    <m/>
    <n v="58344398.917720616"/>
    <m/>
    <m/>
    <n v="11.458942233594183"/>
    <m/>
    <m/>
    <n v="195.41871990294834"/>
    <m/>
    <m/>
    <n v="238.92904906641905"/>
    <m/>
    <m/>
  </r>
  <r>
    <x v="396"/>
    <n v="16.11"/>
    <n v="16.09"/>
    <n v="134242.59"/>
    <n v="135138.07"/>
    <e v="#N/A"/>
    <n v="109492.66"/>
    <n v="110219.98"/>
    <n v="1.0565066631462727E-4"/>
    <n v="88792.456420058792"/>
    <m/>
    <m/>
    <n v="783023266006.23425"/>
    <m/>
    <m/>
    <n v="61364769.120383844"/>
    <m/>
    <m/>
    <n v="11.260875277157584"/>
    <m/>
    <m/>
    <n v="199.91553287788275"/>
    <m/>
    <m/>
    <n v="244.42735340304827"/>
    <m/>
    <m/>
  </r>
  <r>
    <x v="397"/>
    <n v="16.13"/>
    <n v="15.94"/>
    <n v="133720.28"/>
    <n v="134597.99"/>
    <e v="#N/A"/>
    <n v="109002.54"/>
    <n v="109714.96"/>
    <n v="1.0565066631462727E-4"/>
    <n v="88444.826785332218"/>
    <m/>
    <m/>
    <n v="776811504570.04443"/>
    <m/>
    <m/>
    <n v="60996317.289893389"/>
    <m/>
    <m/>
    <n v="11.283083673535661"/>
    <m/>
    <m/>
    <n v="199.01580178629953"/>
    <m/>
    <m/>
    <n v="243.32756102804154"/>
    <m/>
    <m/>
  </r>
  <r>
    <x v="398"/>
    <n v="14.74"/>
    <n v="14.84"/>
    <n v="129868.42"/>
    <n v="130678.18"/>
    <e v="#N/A"/>
    <n v="107261.66"/>
    <n v="107927.93"/>
    <n v="1.074740091571158E-4"/>
    <n v="85890.858960308266"/>
    <m/>
    <m/>
    <n v="731703018114.67188"/>
    <m/>
    <m/>
    <n v="58330104.963576384"/>
    <m/>
    <m/>
    <n v="11.446484825764777"/>
    <m/>
    <m/>
    <n v="195.82299433943979"/>
    <m/>
    <m/>
    <n v="239.42464787625178"/>
    <m/>
    <m/>
  </r>
  <r>
    <x v="399"/>
    <n v="14.53"/>
    <n v="14.51"/>
    <n v="128650.23"/>
    <n v="129438.35"/>
    <e v="#N/A"/>
    <n v="107207.26"/>
    <n v="107861.59"/>
    <n v="1.074740091571158E-4"/>
    <n v="85083.112004760769"/>
    <m/>
    <m/>
    <n v="717863418299.21179"/>
    <m/>
    <m/>
    <n v="57499429.382989228"/>
    <m/>
    <m/>
    <n v="11.50048566218921"/>
    <m/>
    <m/>
    <n v="195.71890616133655"/>
    <m/>
    <m/>
    <n v="239.29764583099157"/>
    <m/>
    <m/>
  </r>
  <r>
    <x v="400"/>
    <n v="14.59"/>
    <n v="14.59"/>
    <n v="127059.77"/>
    <n v="127824.24"/>
    <e v="#N/A"/>
    <n v="106400.77"/>
    <n v="107038.58"/>
    <n v="1.074740091571158E-4"/>
    <n v="84029.208811260061"/>
    <m/>
    <m/>
    <n v="700003337313.93933"/>
    <m/>
    <m/>
    <n v="56423352.326267146"/>
    <m/>
    <m/>
    <n v="11.571890608230392"/>
    <m/>
    <m/>
    <n v="194.24183157161426"/>
    <m/>
    <m/>
    <n v="237.49194632565147"/>
    <m/>
    <m/>
  </r>
  <r>
    <x v="401"/>
    <n v="16.02"/>
    <n v="15.77"/>
    <n v="131270.99"/>
    <n v="132047.06"/>
    <e v="#N/A"/>
    <n v="107709.13"/>
    <n v="108343.28"/>
    <n v="1.074740091571158E-4"/>
    <n v="86812.123651085145"/>
    <m/>
    <m/>
    <n v="746300627574.53259"/>
    <m/>
    <m/>
    <n v="59218799.458383471"/>
    <m/>
    <m/>
    <n v="11.380449074778539"/>
    <m/>
    <m/>
    <n v="196.62553705773118"/>
    <m/>
    <m/>
    <n v="240.40667394537326"/>
    <m/>
    <m/>
  </r>
  <r>
    <x v="402"/>
    <n v="14.25"/>
    <n v="14.62"/>
    <n v="128496.58"/>
    <n v="129242.06"/>
    <e v="#N/A"/>
    <n v="106398.3"/>
    <n v="107013.09"/>
    <n v="1.074740091571158E-4"/>
    <n v="84975.278936985429"/>
    <m/>
    <m/>
    <n v="714638651467.93274"/>
    <m/>
    <m/>
    <n v="57331323.185854077"/>
    <m/>
    <m/>
    <n v="11.50102390321288"/>
    <m/>
    <m/>
    <n v="194.2278501389064"/>
    <m/>
    <m/>
    <n v="237.47537227648974"/>
    <m/>
    <m/>
  </r>
  <r>
    <x v="403"/>
    <n v="15.32"/>
    <n v="14.45"/>
    <n v="127204.44"/>
    <n v="127900.75"/>
    <e v="#N/A"/>
    <n v="105904.45"/>
    <n v="106481.88"/>
    <n v="1.0859621831937893E-4"/>
    <n v="84114.628479001054"/>
    <m/>
    <m/>
    <n v="699938306533.61023"/>
    <m/>
    <m/>
    <n v="56437199.022271901"/>
    <m/>
    <m/>
    <n v="11.559801652007353"/>
    <m/>
    <m/>
    <n v="193.31219578196894"/>
    <m/>
    <m/>
    <n v="236.35661186936014"/>
    <m/>
    <m/>
  </r>
  <r>
    <x v="404"/>
    <n v="14.85"/>
    <n v="14.63"/>
    <n v="126691.78"/>
    <n v="127371.4"/>
    <e v="#N/A"/>
    <n v="105625.73"/>
    <n v="106190.07"/>
    <n v="1.0859621831937893E-4"/>
    <n v="83773.586514746668"/>
    <m/>
    <m/>
    <n v="694188561099.81055"/>
    <m/>
    <m/>
    <n v="56086291.506907173"/>
    <m/>
    <m/>
    <n v="11.583421757223222"/>
    <m/>
    <m/>
    <n v="192.79873429042956"/>
    <m/>
    <m/>
    <n v="235.72907733721669"/>
    <m/>
    <m/>
  </r>
  <r>
    <x v="405"/>
    <n v="13.48"/>
    <n v="14.31"/>
    <n v="123066.99"/>
    <n v="123713.33"/>
    <e v="#N/A"/>
    <n v="103632.41"/>
    <n v="104174.57"/>
    <n v="1.0859621831937893E-4"/>
    <n v="81374.748583764129"/>
    <m/>
    <m/>
    <n v="654356246682.40332"/>
    <m/>
    <m/>
    <n v="53669603.603584476"/>
    <m/>
    <m/>
    <n v="11.749452213432937"/>
    <m/>
    <m/>
    <n v="189.15571320633674"/>
    <m/>
    <m/>
    <n v="231.27512106185685"/>
    <m/>
    <m/>
  </r>
  <r>
    <x v="406"/>
    <n v="13"/>
    <n v="13.5"/>
    <n v="118161.88"/>
    <n v="118769.02"/>
    <e v="#N/A"/>
    <n v="101748.72"/>
    <n v="102269.72"/>
    <n v="1.0859621831937893E-4"/>
    <n v="78129.470946272471"/>
    <m/>
    <m/>
    <n v="602090586993.50464"/>
    <m/>
    <m/>
    <n v="50451691.777005397"/>
    <m/>
    <m/>
    <n v="11.983928793675027"/>
    <m/>
    <m/>
    <n v="185.71296764042037"/>
    <m/>
    <m/>
    <n v="227.06602627142698"/>
    <m/>
    <m/>
  </r>
  <r>
    <x v="407"/>
    <n v="13.17"/>
    <n v="13.65"/>
    <n v="117422.31"/>
    <n v="118012.75"/>
    <e v="#N/A"/>
    <n v="101137.1"/>
    <n v="101643.86"/>
    <n v="1.0859621831937893E-4"/>
    <n v="77638.56887948011"/>
    <m/>
    <m/>
    <n v="594460560474.56909"/>
    <m/>
    <m/>
    <n v="49969330.62695194"/>
    <m/>
    <m/>
    <n v="12.021770140422113"/>
    <m/>
    <m/>
    <n v="184.59213045635374"/>
    <m/>
    <m/>
    <n v="225.69585749007408"/>
    <m/>
    <m/>
  </r>
  <r>
    <x v="408"/>
    <n v="13.1"/>
    <n v="13.63"/>
    <n v="116844.51"/>
    <n v="117393.59"/>
    <e v="#N/A"/>
    <n v="100671.26"/>
    <n v="101142.57"/>
    <n v="1.0803509925727539E-4"/>
    <n v="77250.881517200862"/>
    <m/>
    <m/>
    <n v="588333704702.70667"/>
    <m/>
    <m/>
    <n v="49574654.460855789"/>
    <m/>
    <m/>
    <n v="12.052365435905529"/>
    <m/>
    <m/>
    <n v="183.72845399109463"/>
    <m/>
    <m/>
    <n v="224.64060195225068"/>
    <m/>
    <m/>
  </r>
  <r>
    <x v="409"/>
    <n v="13.08"/>
    <n v="13.51"/>
    <n v="117380.86"/>
    <n v="117919.78"/>
    <e v="#N/A"/>
    <n v="100865.36"/>
    <n v="101326.65"/>
    <n v="1.0803509925727539E-4"/>
    <n v="77603.593045139191"/>
    <m/>
    <m/>
    <n v="593645144226.20642"/>
    <m/>
    <m/>
    <n v="49907486.51881697"/>
    <m/>
    <m/>
    <n v="12.025041457238345"/>
    <m/>
    <m/>
    <n v="184.0782044634563"/>
    <m/>
    <m/>
    <n v="225.06848055617306"/>
    <m/>
    <m/>
  </r>
  <r>
    <x v="410"/>
    <n v="12.8"/>
    <n v="13.39"/>
    <n v="115410.31"/>
    <n v="115927.45"/>
    <e v="#N/A"/>
    <n v="99766.07"/>
    <n v="100211.39"/>
    <n v="1.0803509925727539E-4"/>
    <n v="76298.949803775846"/>
    <m/>
    <m/>
    <n v="573621154599.81848"/>
    <m/>
    <m/>
    <n v="48642191.790422186"/>
    <m/>
    <m/>
    <n v="12.126311210689629"/>
    <m/>
    <m/>
    <n v="182.06757239295601"/>
    <m/>
    <m/>
    <n v="222.61036772173287"/>
    <m/>
    <m/>
  </r>
  <r>
    <x v="411"/>
    <n v="11.9"/>
    <n v="12.78"/>
    <n v="112794.28"/>
    <n v="113287.17"/>
    <e v="#N/A"/>
    <n v="98688.34"/>
    <n v="99118.02"/>
    <n v="1.0803509925727539E-4"/>
    <n v="74567.647040080716"/>
    <m/>
    <m/>
    <n v="547526789839.23975"/>
    <m/>
    <m/>
    <n v="46979982.070345692"/>
    <m/>
    <m/>
    <n v="12.26408205986203"/>
    <m/>
    <m/>
    <n v="180.0963831166234"/>
    <m/>
    <m/>
    <n v="220.20047546513817"/>
    <m/>
    <m/>
  </r>
  <r>
    <x v="412"/>
    <n v="11.63"/>
    <n v="12.56"/>
    <n v="109203.92"/>
    <n v="109668.89"/>
    <e v="#N/A"/>
    <n v="97875.67"/>
    <n v="98291.1"/>
    <n v="1.0803509925727539E-4"/>
    <n v="72192.320432167471"/>
    <m/>
    <m/>
    <n v="512584066582.53387"/>
    <m/>
    <m/>
    <n v="44728812.018624023"/>
    <m/>
    <m/>
    <n v="12.459609076997362"/>
    <m/>
    <m/>
    <n v="178.60898614521679"/>
    <m/>
    <m/>
    <n v="218.38210236703267"/>
    <m/>
    <m/>
  </r>
  <r>
    <x v="413"/>
    <n v="12.18"/>
    <n v="12.76"/>
    <n v="110606.64"/>
    <n v="111042.03"/>
    <e v="#N/A"/>
    <n v="98342.1"/>
    <n v="98727.65"/>
    <n v="1.0915736634653506E-4"/>
    <n v="73114.279290399252"/>
    <m/>
    <m/>
    <n v="525520782067.03864"/>
    <m/>
    <m/>
    <n v="45567560.541026756"/>
    <m/>
    <m/>
    <n v="12.380640309602638"/>
    <m/>
    <m/>
    <n v="179.44702633279911"/>
    <m/>
    <m/>
    <n v="219.40748089131645"/>
    <m/>
    <m/>
  </r>
  <r>
    <x v="414"/>
    <n v="12.23"/>
    <n v="12.89"/>
    <n v="110014.94"/>
    <n v="110435.88"/>
    <e v="#N/A"/>
    <n v="98574.41"/>
    <n v="98950.09"/>
    <n v="1.0915736634653506E-4"/>
    <n v="72721.374739551917"/>
    <m/>
    <m/>
    <n v="519816656507.33759"/>
    <m/>
    <m/>
    <n v="45194014.707299404"/>
    <m/>
    <m/>
    <n v="12.414108566423808"/>
    <m/>
    <m/>
    <n v="179.86654168457355"/>
    <m/>
    <m/>
    <n v="219.92065771990346"/>
    <m/>
    <m/>
  </r>
  <r>
    <x v="415"/>
    <n v="12.26"/>
    <n v="12.8"/>
    <n v="109683.15"/>
    <n v="110090.77"/>
    <e v="#N/A"/>
    <n v="98465.8"/>
    <n v="98830.26"/>
    <n v="1.0915736634653506E-4"/>
    <n v="72500.289169191281"/>
    <m/>
    <m/>
    <n v="516600857895.67523"/>
    <m/>
    <m/>
    <n v="44981737.731921591"/>
    <m/>
    <m/>
    <n v="12.433181879836342"/>
    <m/>
    <m/>
    <n v="179.66398246957269"/>
    <m/>
    <m/>
    <n v="219.67323174678143"/>
    <m/>
    <m/>
  </r>
  <r>
    <x v="416"/>
    <n v="11.25"/>
    <n v="12.13"/>
    <n v="106807.12"/>
    <n v="107192.03"/>
    <e v="#N/A"/>
    <n v="97332.99"/>
    <n v="97682.47"/>
    <n v="1.0915736634653506E-4"/>
    <n v="70597.519036158395"/>
    <m/>
    <m/>
    <n v="489427485035.50256"/>
    <m/>
    <m/>
    <n v="43204739.044255078"/>
    <m/>
    <m/>
    <n v="12.596539680464439"/>
    <m/>
    <m/>
    <n v="177.59268911700096"/>
    <m/>
    <m/>
    <n v="217.14092146350899"/>
    <m/>
    <m/>
  </r>
  <r>
    <x v="417"/>
    <n v="11.12"/>
    <n v="12.13"/>
    <n v="103764.22"/>
    <n v="104126.46"/>
    <e v="#N/A"/>
    <n v="97075.18"/>
    <n v="97413.07"/>
    <n v="1.0915736634653506E-4"/>
    <n v="68584.546376933751"/>
    <m/>
    <m/>
    <n v="461462857032.58777"/>
    <m/>
    <m/>
    <n v="41350933.014566876"/>
    <m/>
    <m/>
    <n v="12.7763304828629"/>
    <m/>
    <m/>
    <n v="177.11797299107286"/>
    <m/>
    <m/>
    <n v="216.56072782468672"/>
    <m/>
    <m/>
  </r>
  <r>
    <x v="418"/>
    <n v="10.82"/>
    <n v="11.92"/>
    <n v="104360.23"/>
    <n v="104690.45"/>
    <e v="#N/A"/>
    <n v="97540.21"/>
    <n v="97847.82"/>
    <n v="1.0999914270293232E-4"/>
    <n v="68973.442590830033"/>
    <m/>
    <m/>
    <n v="466552464103.78595"/>
    <m/>
    <m/>
    <n v="41685693.272103079"/>
    <m/>
    <m/>
    <n v="12.740734782594757"/>
    <m/>
    <m/>
    <n v="177.95342280914895"/>
    <m/>
    <m/>
    <n v="217.5829409868908"/>
    <m/>
    <m/>
  </r>
  <r>
    <x v="419"/>
    <n v="10.6"/>
    <n v="11.71"/>
    <n v="103509.7"/>
    <n v="103825.71"/>
    <e v="#N/A"/>
    <n v="97146.78"/>
    <n v="97442.39"/>
    <n v="1.0999914270293232E-4"/>
    <n v="68409.644804805634"/>
    <m/>
    <m/>
    <n v="458874775429.92267"/>
    <m/>
    <m/>
    <n v="41168814.620913774"/>
    <m/>
    <m/>
    <n v="12.793020849876443"/>
    <m/>
    <m/>
    <n v="177.23132319048676"/>
    <m/>
    <m/>
    <n v="216.70027014574435"/>
    <m/>
    <m/>
  </r>
  <r>
    <x v="420"/>
    <n v="10.96"/>
    <n v="11.89"/>
    <n v="102947.48"/>
    <n v="103250.35"/>
    <e v="#N/A"/>
    <n v="97068.86"/>
    <n v="97353.51"/>
    <n v="1.0999914270293232E-4"/>
    <n v="68036.414139596804"/>
    <m/>
    <m/>
    <n v="453818382070.9231"/>
    <m/>
    <m/>
    <n v="40826211.808107756"/>
    <m/>
    <m/>
    <n v="12.828133826257808"/>
    <m/>
    <m/>
    <n v="177.08485049442459"/>
    <m/>
    <m/>
    <n v="216.52141565691088"/>
    <m/>
    <m/>
  </r>
  <r>
    <x v="421"/>
    <n v="10.88"/>
    <n v="12.32"/>
    <n v="103054.25"/>
    <n v="103334.72"/>
    <e v="#N/A"/>
    <n v="98033.83"/>
    <n v="98299.89"/>
    <n v="1.0999914270293232E-4"/>
    <n v="68103.655457868124"/>
    <m/>
    <m/>
    <n v="454618955585.2547"/>
    <m/>
    <m/>
    <n v="40875468.985142261"/>
    <m/>
    <m/>
    <n v="12.822225150706535"/>
    <m/>
    <m/>
    <n v="178.83654476912827"/>
    <m/>
    <m/>
    <n v="218.66368923493448"/>
    <m/>
    <m/>
  </r>
  <r>
    <x v="422"/>
    <n v="11.84"/>
    <n v="13.17"/>
    <n v="104170.87"/>
    <n v="104420.28"/>
    <e v="#N/A"/>
    <n v="98717.59"/>
    <n v="98953.06"/>
    <n v="1.0887678871207562E-4"/>
    <n v="68836.540855081548"/>
    <m/>
    <m/>
    <n v="464259421680.55725"/>
    <m/>
    <m/>
    <n v="41518386.868633322"/>
    <m/>
    <m/>
    <n v="12.753878725726256"/>
    <m/>
    <m/>
    <n v="180.07070936592478"/>
    <m/>
    <m/>
    <n v="220.17342785863676"/>
    <m/>
    <m/>
  </r>
  <r>
    <x v="423"/>
    <n v="11.89"/>
    <n v="13.34"/>
    <n v="104182.21"/>
    <n v="104420.28"/>
    <e v="#N/A"/>
    <n v="98701.71"/>
    <n v="98926.37"/>
    <n v="1.0887678871207562E-4"/>
    <n v="68842.35571113076"/>
    <m/>
    <m/>
    <n v="464288981685.77197"/>
    <m/>
    <m/>
    <n v="41517988.747115403"/>
    <m/>
    <m/>
    <n v="12.753546775458052"/>
    <m/>
    <m/>
    <n v="180.03735260648276"/>
    <m/>
    <m/>
    <n v="220.13288361603503"/>
    <m/>
    <m/>
  </r>
  <r>
    <x v="424"/>
    <n v="12.06"/>
    <n v="13.51"/>
    <n v="104640.73"/>
    <n v="104868.48"/>
    <e v="#N/A"/>
    <n v="99481.33"/>
    <n v="99696.99"/>
    <n v="1.0887678871207562E-4"/>
    <n v="69143.654221957026"/>
    <m/>
    <m/>
    <n v="468304504369.79657"/>
    <m/>
    <m/>
    <n v="41784897.671496913"/>
    <m/>
    <m/>
    <n v="12.725844715263971"/>
    <m/>
    <m/>
    <n v="181.45499777784667"/>
    <m/>
    <m/>
    <n v="221.86649106218039"/>
    <m/>
    <m/>
  </r>
  <r>
    <x v="425"/>
    <n v="11.24"/>
    <n v="12.78"/>
    <n v="103498.12"/>
    <n v="103711.97"/>
    <e v="#N/A"/>
    <n v="99233.48"/>
    <n v="99437.75"/>
    <n v="1.0887678871207562E-4"/>
    <n v="68386.982079796202"/>
    <m/>
    <m/>
    <n v="458004557893.78577"/>
    <m/>
    <m/>
    <n v="41093285.651116416"/>
    <m/>
    <m/>
    <n v="12.795683213956011"/>
    <m/>
    <m/>
    <n v="180.99850326144613"/>
    <m/>
    <m/>
    <n v="221.30857406630079"/>
    <m/>
    <m/>
  </r>
  <r>
    <x v="426"/>
    <n v="11.01"/>
    <n v="12.73"/>
    <n v="102080.52"/>
    <n v="102280.15"/>
    <e v="#N/A"/>
    <n v="98581.72"/>
    <n v="98773.82"/>
    <n v="1.0887678871207562E-4"/>
    <n v="67448.649992985476"/>
    <m/>
    <m/>
    <n v="445386735106.35919"/>
    <m/>
    <m/>
    <n v="40241915.232704423"/>
    <m/>
    <m/>
    <n v="12.883674784098964"/>
    <m/>
    <m/>
    <n v="179.80533071643725"/>
    <m/>
    <m/>
    <n v="219.84991169863775"/>
    <m/>
    <m/>
  </r>
  <r>
    <x v="427"/>
    <n v="11.6"/>
    <n v="13.1"/>
    <n v="102278.45"/>
    <n v="102445.05"/>
    <e v="#N/A"/>
    <n v="98771.01"/>
    <n v="98931.21"/>
    <n v="1.0971854334163034E-4"/>
    <n v="67574.486836535943"/>
    <m/>
    <m/>
    <n v="446909357744.99762"/>
    <m/>
    <m/>
    <n v="40338074.150262654"/>
    <m/>
    <m/>
    <n v="12.872283857109501"/>
    <m/>
    <m/>
    <n v="180.13740302335674"/>
    <m/>
    <m/>
    <n v="220.25666422736154"/>
    <m/>
    <m/>
  </r>
  <r>
    <x v="428"/>
    <n v="11.52"/>
    <n v="12.84"/>
    <n v="102214.51"/>
    <n v="102369.77"/>
    <e v="#N/A"/>
    <n v="98762.31"/>
    <n v="98911.65"/>
    <n v="1.0971854334163034E-4"/>
    <n v="67530.595555256761"/>
    <m/>
    <m/>
    <n v="446281339406.02258"/>
    <m/>
    <m/>
    <n v="40293225.153126583"/>
    <m/>
    <m/>
    <n v="12.876678191234115"/>
    <m/>
    <m/>
    <n v="180.11714406139612"/>
    <m/>
    <m/>
    <n v="220.23213465114898"/>
    <m/>
    <m/>
  </r>
  <r>
    <x v="429"/>
    <n v="12.18"/>
    <n v="13.32"/>
    <n v="103001.57"/>
    <n v="103146.8"/>
    <e v="#N/A"/>
    <n v="98837.59"/>
    <n v="98976.2"/>
    <n v="1.0971854334163034E-4"/>
    <n v="68048.927291125045"/>
    <m/>
    <m/>
    <n v="453085496989.5658"/>
    <m/>
    <m/>
    <n v="40751598.399645202"/>
    <m/>
    <m/>
    <n v="12.82747459060228"/>
    <m/>
    <m/>
    <n v="180.25004024458548"/>
    <m/>
    <m/>
    <n v="220.39487049022094"/>
    <m/>
    <m/>
  </r>
  <r>
    <x v="430"/>
    <n v="12.21"/>
    <n v="13.32"/>
    <n v="102911.03999999999"/>
    <n v="103044.83"/>
    <e v="#N/A"/>
    <n v="99329.98"/>
    <n v="99458.42"/>
    <n v="1.0971854334163034E-4"/>
    <n v="67987.460003533954"/>
    <m/>
    <m/>
    <n v="452218836624.99664"/>
    <m/>
    <m/>
    <n v="40690778.214147739"/>
    <m/>
    <m/>
    <n v="12.833481122877895"/>
    <m/>
    <m/>
    <n v="181.14359449200907"/>
    <m/>
    <m/>
    <n v="221.4876775975026"/>
    <m/>
    <m/>
  </r>
  <r>
    <x v="431"/>
    <n v="11.69"/>
    <n v="13.14"/>
    <n v="102218.02"/>
    <n v="102339.6"/>
    <e v="#N/A"/>
    <n v="98644.800000000003"/>
    <n v="98761.44"/>
    <n v="1.0971854334163034E-4"/>
    <n v="67527.974566839242"/>
    <m/>
    <m/>
    <n v="446057717266.66803"/>
    <m/>
    <m/>
    <n v="40272665.727308556"/>
    <m/>
    <m/>
    <n v="12.877061581142998"/>
    <m/>
    <m/>
    <n v="179.88967624037767"/>
    <m/>
    <m/>
    <n v="219.95472923560504"/>
    <m/>
    <m/>
  </r>
  <r>
    <x v="432"/>
    <n v="11.47"/>
    <n v="13.32"/>
    <n v="102363.11"/>
    <n v="102451.17"/>
    <e v="#N/A"/>
    <n v="98687"/>
    <n v="98771.18"/>
    <n v="1.0663242830433184E-4"/>
    <n v="67618.878316530623"/>
    <m/>
    <m/>
    <n v="447112680186.60522"/>
    <m/>
    <m/>
    <n v="40337362.832418703"/>
    <m/>
    <m/>
    <n v="12.869037439672796"/>
    <m/>
    <m/>
    <n v="179.95346823484638"/>
    <m/>
    <m/>
    <n v="220.03345240540568"/>
    <m/>
    <m/>
  </r>
  <r>
    <x v="433"/>
    <n v="11.11"/>
    <n v="13.05"/>
    <n v="101929.5"/>
    <n v="102006.26"/>
    <e v="#N/A"/>
    <n v="97577.67"/>
    <n v="97650.37"/>
    <n v="1.0663242830433184E-4"/>
    <n v="67330.803031653602"/>
    <m/>
    <m/>
    <n v="443256594929.64984"/>
    <m/>
    <m/>
    <n v="40074221.730375558"/>
    <m/>
    <m/>
    <n v="12.896644654353892"/>
    <m/>
    <m/>
    <n v="177.92629198460048"/>
    <m/>
    <m/>
    <n v="217.55501345958319"/>
    <m/>
    <m/>
  </r>
  <r>
    <x v="434"/>
    <n v="10.48"/>
    <n v="13.24"/>
    <n v="100652.33"/>
    <n v="100717.25"/>
    <e v="#N/A"/>
    <n v="98198.09"/>
    <n v="98260.84"/>
    <n v="1.0663242830433184E-4"/>
    <n v="66485.53125891868"/>
    <m/>
    <m/>
    <n v="432080642153.16125"/>
    <m/>
    <m/>
    <n v="39314243.233772717"/>
    <m/>
    <m/>
    <n v="12.977791591626632"/>
    <m/>
    <m/>
    <n v="179.05321989696799"/>
    <m/>
    <m/>
    <n v="218.93317688154031"/>
    <m/>
    <m/>
  </r>
  <r>
    <x v="435"/>
    <n v="10.73"/>
    <n v="13.09"/>
    <n v="100235.78"/>
    <n v="100289.69"/>
    <e v="#N/A"/>
    <n v="98469.52"/>
    <n v="98521.96"/>
    <n v="1.0663242830433184E-4"/>
    <n v="66208.766223408908"/>
    <m/>
    <m/>
    <n v="428438462502.40979"/>
    <m/>
    <m/>
    <n v="39063526.26163587"/>
    <m/>
    <m/>
    <n v="13.004999443222532"/>
    <m/>
    <m/>
    <n v="179.54376408129275"/>
    <m/>
    <m/>
    <n v="219.53321900947557"/>
    <m/>
    <m/>
  </r>
  <r>
    <x v="436"/>
    <n v="10.68"/>
    <n v="13.14"/>
    <n v="101152.99"/>
    <n v="101196.7"/>
    <e v="#N/A"/>
    <n v="99114.34"/>
    <n v="99156.62"/>
    <n v="1.0663242830433184E-4"/>
    <n v="66812.982008641309"/>
    <m/>
    <m/>
    <n v="436214766041.10071"/>
    <m/>
    <m/>
    <n v="39593076.578515813"/>
    <m/>
    <m/>
    <n v="12.945854525613798"/>
    <m/>
    <m/>
    <n v="180.71508588377992"/>
    <m/>
    <m/>
    <n v="220.96566933930768"/>
    <m/>
    <m/>
  </r>
  <r>
    <x v="437"/>
    <n v="11.38"/>
    <n v="13.49"/>
    <n v="100881.73"/>
    <n v="100892.94"/>
    <e v="#N/A"/>
    <n v="99733.9"/>
    <n v="99744.72"/>
    <n v="1.0873650261067347E-4"/>
    <n v="66628.936748112421"/>
    <m/>
    <m/>
    <n v="433678658360.81152"/>
    <m/>
    <m/>
    <n v="39413674.18441388"/>
    <m/>
    <m/>
    <n v="12.96427184339821"/>
    <m/>
    <m/>
    <n v="181.83142732557087"/>
    <m/>
    <m/>
    <n v="222.33138393786462"/>
    <m/>
    <m/>
  </r>
  <r>
    <x v="438"/>
    <n v="11.19"/>
    <n v="13.39"/>
    <n v="99999.91"/>
    <n v="100000.05"/>
    <n v="100"/>
    <n v="99999.95"/>
    <n v="99999.95"/>
    <n v="1.0873650261067347E-4"/>
    <n v="66044.914309801257"/>
    <m/>
    <m/>
    <n v="426029718115.73468"/>
    <m/>
    <m/>
    <n v="38890092.073141284"/>
    <m/>
    <m/>
    <n v="13.021299022645017"/>
    <m/>
    <m/>
    <n v="182.31203503949718"/>
    <m/>
    <m/>
    <n v="222.91928340773555"/>
    <m/>
    <m/>
  </r>
  <r>
    <x v="439"/>
    <n v="10.81"/>
    <n v="13.19"/>
    <n v="98678.5"/>
    <n v="98667.76"/>
    <n v="101.71210000000001"/>
    <n v="99380.76"/>
    <n v="99369.88"/>
    <n v="1.0873650261067347E-4"/>
    <n v="65170.600292069474"/>
    <m/>
    <m/>
    <n v="414704166034.97235"/>
    <m/>
    <m/>
    <n v="38112533.784058616"/>
    <m/>
    <m/>
    <n v="13.107698543492193"/>
    <m/>
    <m/>
    <n v="181.17875869415178"/>
    <m/>
    <m/>
    <n v="221.53382967951933"/>
    <m/>
    <m/>
  </r>
  <r>
    <x v="440"/>
    <n v="10.29"/>
    <n v="12.77"/>
    <n v="97815.73"/>
    <n v="97794.35"/>
    <n v="102.7787"/>
    <n v="98572.65"/>
    <n v="98551.05"/>
    <n v="1.0873650261067347E-4"/>
    <n v="64599.222768653686"/>
    <m/>
    <m/>
    <n v="407388098496.63855"/>
    <m/>
    <m/>
    <n v="37606113.218904339"/>
    <m/>
    <m/>
    <n v="13.165370746497439"/>
    <m/>
    <m/>
    <n v="179.70113023459615"/>
    <m/>
    <m/>
    <n v="219.72732065208848"/>
    <m/>
    <m/>
  </r>
  <r>
    <x v="441"/>
    <n v="10.27"/>
    <n v="12.68"/>
    <n v="95925.05"/>
    <n v="95893.45"/>
    <n v="104.73050000000001"/>
    <n v="98270.07"/>
    <n v="98237.82"/>
    <n v="1.0873650261067347E-4"/>
    <n v="63349.039840789315"/>
    <m/>
    <m/>
    <n v="391575575808.89514"/>
    <m/>
    <m/>
    <n v="36509297.012284674"/>
    <m/>
    <m/>
    <n v="13.292977205355346"/>
    <m/>
    <m/>
    <n v="179.14514880142931"/>
    <m/>
    <m/>
    <n v="219.04774133166384"/>
    <m/>
    <m/>
  </r>
  <r>
    <x v="442"/>
    <n v="11.57"/>
    <n v="13.47"/>
    <n v="97599.49"/>
    <n v="97525.62"/>
    <n v="103.9021"/>
    <n v="99128.48"/>
    <n v="99053.22"/>
    <n v="1.0901707662402949E-4"/>
    <n v="64448.556080530579"/>
    <m/>
    <m/>
    <n v="405008687367.01636"/>
    <m/>
    <m/>
    <n v="37439979.53003931"/>
    <m/>
    <m/>
    <n v="13.178477474241436"/>
    <m/>
    <m/>
    <n v="180.69239507594389"/>
    <m/>
    <m/>
    <n v="220.94058805966597"/>
    <m/>
    <m/>
  </r>
  <r>
    <x v="443"/>
    <n v="11.35"/>
    <n v="13.3"/>
    <n v="96695.07"/>
    <n v="96611.25"/>
    <n v="103.9212"/>
    <n v="98735.09"/>
    <n v="98649.34"/>
    <n v="1.0901707662402949E-4"/>
    <n v="63849.777152737894"/>
    <m/>
    <m/>
    <n v="397439575038.08301"/>
    <m/>
    <m/>
    <n v="36913087.091601461"/>
    <m/>
    <m/>
    <n v="13.239911525909681"/>
    <m/>
    <m/>
    <n v="179.97093136927964"/>
    <m/>
    <m/>
    <n v="220.05866362271371"/>
    <m/>
    <m/>
  </r>
  <r>
    <x v="444"/>
    <n v="11.61"/>
    <n v="13.42"/>
    <n v="96683.47"/>
    <n v="96589.13"/>
    <n v="104.63330000000001"/>
    <n v="98530.31"/>
    <n v="98433.98"/>
    <n v="1.0901707662402949E-4"/>
    <n v="63840.560731911537"/>
    <m/>
    <m/>
    <n v="397282930068.42358"/>
    <m/>
    <m/>
    <n v="36900055.885499984"/>
    <m/>
    <m/>
    <n v="13.241082583433817"/>
    <m/>
    <m/>
    <n v="179.59328618692737"/>
    <m/>
    <m/>
    <n v="219.59714029939227"/>
    <m/>
    <m/>
  </r>
  <r>
    <x v="445"/>
    <n v="12.07"/>
    <n v="13.42"/>
    <n v="97295.76"/>
    <n v="97190.29"/>
    <n v="103.3771"/>
    <n v="98840.52"/>
    <n v="98733.16"/>
    <n v="1.0901707662402949E-4"/>
    <n v="64243.292248360551"/>
    <m/>
    <m/>
    <n v="402253886415.04388"/>
    <m/>
    <m/>
    <n v="37244191.510283656"/>
    <m/>
    <m/>
    <n v="13.19953351249624"/>
    <m/>
    <m/>
    <n v="180.15431962342265"/>
    <m/>
    <m/>
    <n v="220.28338362658079"/>
    <m/>
    <m/>
  </r>
  <r>
    <x v="446"/>
    <n v="11.14"/>
    <n v="12.77"/>
    <n v="94822.19"/>
    <n v="94677.01"/>
    <n v="105.86369999999999"/>
    <n v="98200.63"/>
    <n v="98050.9"/>
    <n v="1.1364759365917187E-4"/>
    <n v="62603.91549609838"/>
    <m/>
    <m/>
    <n v="381554259163.87268"/>
    <m/>
    <m/>
    <n v="35798151.214705266"/>
    <m/>
    <m/>
    <n v="13.368807433785076"/>
    <m/>
    <m/>
    <n v="178.97055016390863"/>
    <m/>
    <m/>
    <n v="218.83689086724519"/>
    <m/>
    <m/>
  </r>
  <r>
    <x v="447"/>
    <n v="11.37"/>
    <n v="12.84"/>
    <n v="93993.83"/>
    <n v="93839.16"/>
    <n v="107.62179999999999"/>
    <n v="97495.18"/>
    <n v="97335.39"/>
    <n v="1.1364759365917187E-4"/>
    <n v="62055.498911051443"/>
    <m/>
    <m/>
    <n v="374826735760.73462"/>
    <m/>
    <m/>
    <n v="35322615.603138968"/>
    <m/>
    <m/>
    <n v="13.427611979083059"/>
    <m/>
    <m/>
    <n v="177.68053565305902"/>
    <m/>
    <m/>
    <n v="217.25975903263779"/>
    <m/>
    <m/>
  </r>
  <r>
    <x v="448"/>
    <n v="11.31"/>
    <n v="12.79"/>
    <n v="93545.86"/>
    <n v="93381.26"/>
    <n v="107.76"/>
    <n v="97591.4"/>
    <n v="97420.39"/>
    <n v="1.1364759365917187E-4"/>
    <n v="61758.239513532732"/>
    <m/>
    <m/>
    <n v="371194110800.73578"/>
    <m/>
    <m/>
    <n v="35063737.644863196"/>
    <m/>
    <m/>
    <n v="13.460022502522929"/>
    <m/>
    <m/>
    <n v="177.85155547099063"/>
    <m/>
    <m/>
    <n v="217.46911269380098"/>
    <m/>
    <m/>
  </r>
  <r>
    <x v="449"/>
    <n v="11"/>
    <n v="12.44"/>
    <n v="91903.26"/>
    <n v="91730.93"/>
    <n v="109.77670000000001"/>
    <n v="96974.62"/>
    <n v="96793.62"/>
    <n v="1.1364759365917187E-4"/>
    <n v="60672.328495740694"/>
    <m/>
    <m/>
    <n v="358098367305.60205"/>
    <m/>
    <m/>
    <n v="34133886.492176935"/>
    <m/>
    <m/>
    <n v="13.578608781958376"/>
    <m/>
    <m/>
    <n v="176.7232201074992"/>
    <m/>
    <m/>
    <n v="216.08967031807455"/>
    <m/>
    <m/>
  </r>
  <r>
    <x v="450"/>
    <n v="11.13"/>
    <n v="12.5"/>
    <n v="90241.34"/>
    <n v="90040.85"/>
    <n v="111.67440000000001"/>
    <n v="96354.38"/>
    <n v="96141.53"/>
    <n v="1.1589340302253781E-4"/>
    <n v="59570.810904926722"/>
    <m/>
    <m/>
    <n v="344976076134.43597"/>
    <m/>
    <m/>
    <n v="33189591.238026436"/>
    <m/>
    <m/>
    <n v="13.702627111171507"/>
    <m/>
    <m/>
    <n v="175.58007158421569"/>
    <m/>
    <m/>
    <n v="214.6925825639731"/>
    <m/>
    <m/>
  </r>
  <r>
    <x v="451"/>
    <n v="10.86"/>
    <n v="12.3"/>
    <n v="88769.56"/>
    <n v="88561.9"/>
    <n v="113.1764"/>
    <n v="96060.14"/>
    <n v="95836.800000000003"/>
    <n v="1.1589340302253781E-4"/>
    <n v="58597.819256438161"/>
    <m/>
    <m/>
    <n v="333666974077.85602"/>
    <m/>
    <m/>
    <n v="32371556.212956935"/>
    <m/>
    <m/>
    <n v="13.814802573201057"/>
    <m/>
    <m/>
    <n v="175.03962973384765"/>
    <m/>
    <m/>
    <n v="214.0319855424182"/>
    <m/>
    <m/>
  </r>
  <r>
    <x v="452"/>
    <n v="10.94"/>
    <n v="12.61"/>
    <n v="87653.67"/>
    <n v="87438.35"/>
    <n v="114.89100000000001"/>
    <n v="95647.52"/>
    <n v="95414.03"/>
    <n v="1.1589340302253781E-4"/>
    <n v="57859.796423420201"/>
    <m/>
    <m/>
    <n v="325223758461.34106"/>
    <m/>
    <m/>
    <n v="31755223.901636984"/>
    <m/>
    <m/>
    <n v="13.902072212944542"/>
    <m/>
    <m/>
    <n v="174.28350878496789"/>
    <m/>
    <m/>
    <n v="213.10766235871927"/>
    <m/>
    <m/>
  </r>
  <r>
    <x v="453"/>
    <n v="11.2"/>
    <n v="12.7"/>
    <n v="88662.27"/>
    <n v="88434.34"/>
    <n v="113.7302"/>
    <n v="95982.36"/>
    <n v="95737"/>
    <n v="1.1589340302253781E-4"/>
    <n v="58524.141720854233"/>
    <m/>
    <m/>
    <n v="332656368652.51123"/>
    <m/>
    <m/>
    <n v="32297488.801349074"/>
    <m/>
    <m/>
    <n v="13.822534796080626"/>
    <m/>
    <m/>
    <n v="174.88937079151188"/>
    <m/>
    <m/>
    <n v="213.84872318512168"/>
    <m/>
    <m/>
  </r>
  <r>
    <x v="454"/>
    <n v="11.23"/>
    <n v="12.74"/>
    <n v="88444.21"/>
    <n v="88206.59"/>
    <n v="113.74079999999999"/>
    <n v="96530.73"/>
    <n v="96272.87"/>
    <n v="1.1589340302253781E-4"/>
    <n v="58378.781280377763"/>
    <m/>
    <m/>
    <n v="330966344481.43219"/>
    <m/>
    <m/>
    <n v="32172413.948105987"/>
    <m/>
    <m/>
    <n v="13.839973549356495"/>
    <m/>
    <m/>
    <n v="175.88426647994797"/>
    <m/>
    <m/>
    <n v="215.06548319765088"/>
    <m/>
    <m/>
  </r>
  <r>
    <x v="455"/>
    <n v="11.91"/>
    <n v="13.25"/>
    <n v="89549.69"/>
    <n v="89268.2"/>
    <n v="111.81610000000001"/>
    <n v="96732.72"/>
    <n v="96429.68"/>
    <n v="1.1926298723730078E-4"/>
    <n v="59102.703220235722"/>
    <m/>
    <m/>
    <n v="339033445549.60712"/>
    <m/>
    <m/>
    <n v="32751974.083523829"/>
    <m/>
    <m/>
    <n v="13.755255933775812"/>
    <m/>
    <m/>
    <n v="176.2351132939601"/>
    <m/>
    <m/>
    <n v="215.4954317744556"/>
    <m/>
    <m/>
  </r>
  <r>
    <x v="456"/>
    <n v="12.25"/>
    <n v="13.34"/>
    <n v="90791.76"/>
    <n v="90495.72"/>
    <n v="110.7942"/>
    <n v="97341.92"/>
    <n v="97025.48"/>
    <n v="1.1926298723730078E-4"/>
    <n v="59921.007018490338"/>
    <m/>
    <m/>
    <n v="348383288547.52606"/>
    <m/>
    <m/>
    <n v="33427208.276606053"/>
    <m/>
    <m/>
    <n v="13.660326660314384"/>
    <m/>
    <m/>
    <n v="177.34067643175703"/>
    <m/>
    <m/>
    <n v="216.84752150824747"/>
    <m/>
    <m/>
  </r>
  <r>
    <x v="457"/>
    <n v="11.98"/>
    <n v="13.14"/>
    <n v="89721.24"/>
    <n v="89417.9"/>
    <n v="112.0654"/>
    <n v="96791.86"/>
    <n v="96465.64"/>
    <n v="1.1926298723730078E-4"/>
    <n v="59213.038288488649"/>
    <m/>
    <m/>
    <n v="340109861440.78479"/>
    <m/>
    <m/>
    <n v="32829707.541180234"/>
    <m/>
    <m/>
    <n v="13.741317451237244"/>
    <m/>
    <m/>
    <n v="176.33425946793255"/>
    <m/>
    <m/>
    <n v="215.61713757543021"/>
    <m/>
    <m/>
  </r>
  <r>
    <x v="458"/>
    <n v="14.56"/>
    <n v="14.57"/>
    <n v="92529.27"/>
    <n v="92205.77"/>
    <n v="108.19580000000001"/>
    <n v="97888.13"/>
    <n v="97546.71"/>
    <n v="1.1926298723730078E-4"/>
    <n v="61064.75580658493"/>
    <m/>
    <m/>
    <n v="361344500467.91187"/>
    <m/>
    <m/>
    <n v="34364724.237504907"/>
    <m/>
    <m/>
    <n v="13.526752077004899"/>
    <m/>
    <m/>
    <n v="178.3270827612919"/>
    <m/>
    <m/>
    <n v="218.05415119904109"/>
    <m/>
    <m/>
  </r>
  <r>
    <x v="459"/>
    <n v="13.93"/>
    <n v="14.66"/>
    <n v="93824.61"/>
    <n v="93463.58"/>
    <n v="107.2538"/>
    <n v="97238.07"/>
    <n v="96864.02"/>
    <n v="1.1982468616444919E-4"/>
    <n v="61915.086984615613"/>
    <m/>
    <m/>
    <n v="371286047626.19287"/>
    <m/>
    <m/>
    <n v="35066886.631171614"/>
    <m/>
    <m/>
    <n v="13.433441616711482"/>
    <m/>
    <m/>
    <n v="177.12988225665589"/>
    <m/>
    <m/>
    <n v="216.59095475197003"/>
    <m/>
    <m/>
  </r>
  <r>
    <x v="460"/>
    <n v="13.31"/>
    <n v="14.1"/>
    <n v="92507.89"/>
    <n v="92140.73"/>
    <n v="107.9836"/>
    <n v="96473.96"/>
    <n v="96091.24"/>
    <n v="1.1982468616444919E-4"/>
    <n v="61044.691749799676"/>
    <m/>
    <m/>
    <n v="360802869253.91833"/>
    <m/>
    <m/>
    <n v="34322071.302019127"/>
    <m/>
    <m/>
    <n v="13.528155562912465"/>
    <m/>
    <m/>
    <n v="175.73368639527911"/>
    <m/>
    <m/>
    <n v="214.88394926182906"/>
    <m/>
    <m/>
  </r>
  <r>
    <x v="461"/>
    <n v="12.87"/>
    <n v="13.59"/>
    <n v="90963.08"/>
    <n v="90591.01"/>
    <n v="109.1818"/>
    <n v="95905.33"/>
    <n v="95513.35"/>
    <n v="1.1982468616444919E-4"/>
    <n v="60023.829122574476"/>
    <m/>
    <m/>
    <n v="348692159884.55084"/>
    <m/>
    <m/>
    <n v="33455853.285111554"/>
    <m/>
    <m/>
    <n v="13.641565895035026"/>
    <m/>
    <m/>
    <n v="174.69362955820554"/>
    <m/>
    <m/>
    <n v="213.61242081606514"/>
    <m/>
    <m/>
  </r>
  <r>
    <x v="462"/>
    <n v="12.42"/>
    <n v="13.24"/>
    <n v="88799.51"/>
    <n v="88425.43"/>
    <n v="112.51009999999999"/>
    <n v="95063.87"/>
    <n v="94663.88"/>
    <n v="1.1982468616444919E-4"/>
    <n v="58594.724891822196"/>
    <m/>
    <m/>
    <n v="332045948204.70209"/>
    <m/>
    <m/>
    <n v="32255899.66400753"/>
    <m/>
    <m/>
    <n v="13.804257556651409"/>
    <m/>
    <m/>
    <n v="173.15666971857866"/>
    <m/>
    <m/>
    <n v="211.73328431502733"/>
    <m/>
    <m/>
  </r>
  <r>
    <x v="463"/>
    <n v="11.97"/>
    <n v="12.76"/>
    <n v="87156.86"/>
    <n v="86779.1"/>
    <n v="114.6344"/>
    <n v="93637"/>
    <n v="93231.67"/>
    <n v="1.1982468616444919E-4"/>
    <n v="57509.413159353251"/>
    <m/>
    <m/>
    <n v="319705549331.58722"/>
    <m/>
    <m/>
    <n v="31354774.621335909"/>
    <m/>
    <m/>
    <n v="13.932400734948819"/>
    <m/>
    <m/>
    <n v="170.55349977350519"/>
    <m/>
    <m/>
    <n v="208.55039712160729"/>
    <m/>
    <m/>
  </r>
  <r>
    <x v="464"/>
    <n v="12.39"/>
    <n v="12.91"/>
    <n v="86045.99"/>
    <n v="85641.85"/>
    <n v="116.1486"/>
    <n v="93575.63"/>
    <n v="93137.05"/>
    <n v="1.222122304462836E-4"/>
    <n v="56772.265724281322"/>
    <m/>
    <m/>
    <n v="311397922126.90082"/>
    <m/>
    <m/>
    <n v="30737528.529407732"/>
    <m/>
    <m/>
    <n v="14.022598612814271"/>
    <m/>
    <m/>
    <n v="170.42925082031013"/>
    <m/>
    <m/>
    <n v="208.39915242947356"/>
    <m/>
    <m/>
  </r>
  <r>
    <x v="465"/>
    <n v="12.95"/>
    <n v="13"/>
    <n v="86622.95"/>
    <n v="86205.63"/>
    <n v="116.2162"/>
    <n v="93715.05"/>
    <n v="93264.43"/>
    <n v="1.222122304462836E-4"/>
    <n v="57151.544449679444"/>
    <m/>
    <m/>
    <n v="315522080457.90765"/>
    <m/>
    <m/>
    <n v="31040748.440276828"/>
    <m/>
    <m/>
    <n v="13.97607948348093"/>
    <m/>
    <m/>
    <n v="170.67901453685337"/>
    <m/>
    <m/>
    <n v="208.7047896816338"/>
    <m/>
    <m/>
  </r>
  <r>
    <x v="466"/>
    <n v="12.36"/>
    <n v="12.83"/>
    <n v="86332.41"/>
    <n v="85905.96"/>
    <n v="115.72069999999999"/>
    <n v="93394.55"/>
    <n v="92934.080000000002"/>
    <n v="1.222122304462836E-4"/>
    <n v="56958.464914026292"/>
    <m/>
    <m/>
    <n v="313352558590.26147"/>
    <m/>
    <m/>
    <n v="30878595.492434833"/>
    <m/>
    <m/>
    <n v="14.000007075233897"/>
    <m/>
    <m/>
    <n v="170.09115474193584"/>
    <m/>
    <m/>
    <n v="207.98618785815918"/>
    <m/>
    <m/>
  </r>
  <r>
    <x v="467"/>
    <n v="13.23"/>
    <n v="13.52"/>
    <n v="87274.82"/>
    <n v="86833.22"/>
    <n v="114.83320000000001"/>
    <n v="94290.45"/>
    <n v="93814.21"/>
    <n v="1.222122304462836E-4"/>
    <n v="57578.823076909648"/>
    <m/>
    <m/>
    <n v="320141799643.75977"/>
    <m/>
    <m/>
    <n v="31378245.125892133"/>
    <m/>
    <m/>
    <n v="13.92408734770224"/>
    <m/>
    <m/>
    <n v="171.71859020434837"/>
    <m/>
    <m/>
    <n v="209.97643384779022"/>
    <m/>
    <m/>
  </r>
  <r>
    <x v="468"/>
    <n v="12.96"/>
    <n v="13.34"/>
    <n v="87072"/>
    <n v="86620.82"/>
    <n v="114.6052"/>
    <n v="94005.77"/>
    <n v="93519.5"/>
    <n v="1.222122304462836E-4"/>
    <n v="57443.61358621336"/>
    <m/>
    <m/>
    <n v="318600154605.01917"/>
    <m/>
    <m/>
    <n v="31262815.339389037"/>
    <m/>
    <m/>
    <n v="13.940754132102111"/>
    <m/>
    <m/>
    <n v="171.19596611212071"/>
    <m/>
    <m/>
    <n v="209.33760174501467"/>
    <m/>
    <m/>
  </r>
  <r>
    <x v="469"/>
    <n v="13.04"/>
    <n v="13.37"/>
    <n v="87200.56"/>
    <n v="86716.95"/>
    <n v="115.3073"/>
    <n v="94295.03"/>
    <n v="93772.97"/>
    <n v="1.222122304462836E-4"/>
    <n v="57524.219747597846"/>
    <m/>
    <m/>
    <n v="319381078505.09503"/>
    <m/>
    <m/>
    <n v="31313956.751441184"/>
    <m/>
    <m/>
    <n v="13.931930659045401"/>
    <m/>
    <m/>
    <n v="171.71018250176849"/>
    <m/>
    <m/>
    <n v="209.96707338442073"/>
    <m/>
    <m/>
  </r>
  <r>
    <x v="470"/>
    <n v="13.59"/>
    <n v="13.91"/>
    <n v="87930.07"/>
    <n v="87431.81"/>
    <n v="114.29349999999999"/>
    <n v="94750"/>
    <n v="94213.96"/>
    <n v="1.222122304462836E-4"/>
    <n v="58004.046469393405"/>
    <m/>
    <m/>
    <n v="324671779328.4491"/>
    <m/>
    <m/>
    <n v="31700862.450247258"/>
    <m/>
    <m/>
    <n v="13.874144897846891"/>
    <m/>
    <m/>
    <n v="172.53447061543039"/>
    <m/>
    <m/>
    <n v="210.9752434395356"/>
    <m/>
    <m/>
  </r>
  <r>
    <x v="471"/>
    <n v="12.83"/>
    <n v="13.36"/>
    <n v="85829.43"/>
    <n v="85332.39"/>
    <n v="116.9102"/>
    <n v="94042.82"/>
    <n v="93499.27"/>
    <n v="1.222122304462836E-4"/>
    <n v="56616.955425095708"/>
    <m/>
    <m/>
    <n v="309103488223.04266"/>
    <m/>
    <m/>
    <n v="30558763.741658513"/>
    <m/>
    <m/>
    <n v="14.04035302354545"/>
    <m/>
    <m/>
    <n v="171.24255963353738"/>
    <m/>
    <m/>
    <n v="209.3957234763318"/>
    <m/>
    <m/>
  </r>
  <r>
    <x v="472"/>
    <n v="13.12"/>
    <n v="13.46"/>
    <n v="84910.89"/>
    <n v="84408.74"/>
    <n v="118.4464"/>
    <n v="93659.01"/>
    <n v="93106.25"/>
    <n v="1.222122304462836E-4"/>
    <n v="56009.67934654445"/>
    <m/>
    <m/>
    <n v="302435215207.64557"/>
    <m/>
    <m/>
    <n v="30062316.822782911"/>
    <m/>
    <m/>
    <n v="14.115973007061234"/>
    <m/>
    <m/>
    <n v="170.53952158833795"/>
    <m/>
    <m/>
    <n v="208.53627577273579"/>
    <m/>
    <m/>
  </r>
  <r>
    <x v="473"/>
    <n v="12.87"/>
    <n v="13.28"/>
    <n v="84656.29"/>
    <n v="84145.33"/>
    <n v="118.4742"/>
    <n v="93861.72"/>
    <n v="93296.39"/>
    <n v="1.222122304462836E-4"/>
    <n v="55840.376201018225"/>
    <m/>
    <m/>
    <n v="300570771458.95123"/>
    <m/>
    <m/>
    <n v="29921309.021723703"/>
    <m/>
    <m/>
    <n v="14.137630526095148"/>
    <m/>
    <m/>
    <n v="170.9044598415953"/>
    <m/>
    <m/>
    <n v="208.98275247067178"/>
    <m/>
    <m/>
  </r>
  <r>
    <x v="474"/>
    <n v="13.35"/>
    <n v="13.6"/>
    <n v="86181.81"/>
    <n v="85630.79"/>
    <n v="115.7637"/>
    <n v="95021.98"/>
    <n v="94415.45"/>
    <n v="1.2403835348195891E-4"/>
    <n v="56842.470518209535"/>
    <m/>
    <m/>
    <n v="311256626823.66028"/>
    <m/>
    <m/>
    <n v="30712749.452891134"/>
    <m/>
    <m/>
    <n v="14.011747035957749"/>
    <m/>
    <m/>
    <n v="173.00441809736492"/>
    <m/>
    <m/>
    <n v="211.55128652387489"/>
    <m/>
    <m/>
  </r>
  <r>
    <x v="475"/>
    <n v="12.25"/>
    <n v="12.99"/>
    <n v="85082.95"/>
    <n v="84528.33"/>
    <n v="118.1495"/>
    <n v="93995.51"/>
    <n v="93383.83"/>
    <n v="1.2403835348195891E-4"/>
    <n v="56116.333019075049"/>
    <m/>
    <m/>
    <n v="303265938896.85449"/>
    <m/>
    <m/>
    <n v="30119340.255251259"/>
    <m/>
    <m/>
    <n v="14.101577640784956"/>
    <m/>
    <m/>
    <n v="171.13137396894882"/>
    <m/>
    <m/>
    <n v="209.26114142883372"/>
    <m/>
    <m/>
  </r>
  <r>
    <x v="476"/>
    <n v="12.31"/>
    <n v="12.85"/>
    <n v="85488.320000000007"/>
    <n v="84920.57"/>
    <n v="117.50839999999999"/>
    <n v="94019.41"/>
    <n v="93395.99"/>
    <n v="1.2403835348195891E-4"/>
    <n v="56382.319363863091"/>
    <m/>
    <m/>
    <n v="306104580863.03088"/>
    <m/>
    <m/>
    <n v="30328695.296400324"/>
    <m/>
    <m/>
    <n v="14.068493423510292"/>
    <m/>
    <m/>
    <n v="171.17071325608882"/>
    <m/>
    <m/>
    <n v="209.3094752849178"/>
    <m/>
    <m/>
  </r>
  <r>
    <x v="477"/>
    <n v="11.48"/>
    <n v="12.2"/>
    <n v="83859.27"/>
    <n v="83291.81"/>
    <n v="119.9332"/>
    <n v="93043.31"/>
    <n v="92414.78"/>
    <n v="1.2403835348195891E-4"/>
    <n v="55306.55945617424"/>
    <m/>
    <m/>
    <n v="294385733772.01849"/>
    <m/>
    <m/>
    <n v="29455865.133239839"/>
    <m/>
    <m/>
    <n v="14.203039228226737"/>
    <m/>
    <m/>
    <n v="169.38950581310641"/>
    <m/>
    <m/>
    <n v="207.13162176886442"/>
    <m/>
    <m/>
  </r>
  <r>
    <x v="478"/>
    <n v="12.01"/>
    <n v="12.43"/>
    <n v="82981.39"/>
    <n v="82409.539999999994"/>
    <n v="120.39490000000001"/>
    <n v="92322.53"/>
    <n v="91687.41"/>
    <n v="1.2403835348195891E-4"/>
    <n v="54726.248791612859"/>
    <m/>
    <m/>
    <n v="288171877007.22736"/>
    <m/>
    <m/>
    <n v="28987569.493372705"/>
    <m/>
    <m/>
    <n v="14.277890576847319"/>
    <m/>
    <m/>
    <n v="168.07319527404744"/>
    <m/>
    <m/>
    <n v="205.52224589321483"/>
    <m/>
    <m/>
  </r>
  <r>
    <x v="479"/>
    <n v="12.41"/>
    <n v="12.51"/>
    <n v="82275.72"/>
    <n v="81667.839999999997"/>
    <n v="121.4448"/>
    <n v="91231.9"/>
    <n v="90558.79"/>
    <n v="1.2431932271628199E-4"/>
    <n v="54255.567140329164"/>
    <m/>
    <m/>
    <n v="283074246982.45599"/>
    <m/>
    <m/>
    <n v="28595133.018674836"/>
    <m/>
    <m/>
    <n v="14.340649213109769"/>
    <m/>
    <m/>
    <n v="166.07150436513513"/>
    <m/>
    <m/>
    <n v="203.0754405619235"/>
    <m/>
    <m/>
  </r>
  <r>
    <x v="480"/>
    <n v="11.88"/>
    <n v="12.11"/>
    <n v="80193"/>
    <n v="79590.350000000006"/>
    <n v="125.11190000000001"/>
    <n v="90955.5"/>
    <n v="90273.17"/>
    <n v="1.2431932271628199E-4"/>
    <n v="52880.857254594193"/>
    <m/>
    <m/>
    <n v="268693654485.74405"/>
    <m/>
    <m/>
    <n v="27503752.455834799"/>
    <m/>
    <m/>
    <n v="14.522671995305412"/>
    <m/>
    <m/>
    <n v="165.56433000670253"/>
    <m/>
    <m/>
    <n v="202.45547984262876"/>
    <m/>
    <m/>
  </r>
  <r>
    <x v="481"/>
    <n v="11.87"/>
    <n v="12.14"/>
    <n v="80186.740000000005"/>
    <n v="79574.25"/>
    <n v="124.3219"/>
    <n v="90038.1"/>
    <n v="89351.43"/>
    <n v="1.2431932271628199E-4"/>
    <n v="52875.439963249613"/>
    <m/>
    <m/>
    <n v="268606197435.51346"/>
    <m/>
    <m/>
    <n v="27495143.372161452"/>
    <m/>
    <m/>
    <n v="14.523762835099673"/>
    <m/>
    <m/>
    <n v="163.89041029339344"/>
    <m/>
    <m/>
    <n v="200.4087959000725"/>
    <m/>
    <m/>
  </r>
  <r>
    <x v="482"/>
    <n v="11.46"/>
    <n v="12.07"/>
    <n v="79419.77"/>
    <n v="78803.240000000005"/>
    <n v="126.22"/>
    <n v="89595.65"/>
    <n v="88901.25"/>
    <n v="1.2431932271628199E-4"/>
    <n v="52368.420081571414"/>
    <m/>
    <m/>
    <n v="263421883324.90833"/>
    <m/>
    <m/>
    <n v="27095275.063827947"/>
    <m/>
    <m/>
    <n v="14.593744734337012"/>
    <m/>
    <m/>
    <n v="163.08107116883468"/>
    <m/>
    <m/>
    <n v="199.41933677669871"/>
    <m/>
    <m/>
  </r>
  <r>
    <x v="483"/>
    <n v="11.59"/>
    <n v="12.21"/>
    <n v="78714.47"/>
    <n v="78074.03"/>
    <n v="127.6117"/>
    <n v="89662.02"/>
    <n v="88933.95"/>
    <n v="1.260052906402187E-4"/>
    <n v="51899.557258060748"/>
    <m/>
    <m/>
    <n v="258609382965.26199"/>
    <m/>
    <m/>
    <n v="26718415.069660671"/>
    <m/>
    <m/>
    <n v="14.660121979372708"/>
    <m/>
    <m/>
    <n v="163.18993911520499"/>
    <m/>
    <m/>
    <n v="199.55311911986337"/>
    <m/>
    <m/>
  </r>
  <r>
    <x v="484"/>
    <n v="12.34"/>
    <n v="12.8"/>
    <n v="79906.289999999994"/>
    <n v="79246.31"/>
    <n v="125.23560000000001"/>
    <n v="89844.22"/>
    <n v="89103.47"/>
    <n v="1.260052906402187E-4"/>
    <n v="52684.086573149092"/>
    <m/>
    <m/>
    <n v="266396935481.18781"/>
    <m/>
    <m/>
    <n v="27319917.797717102"/>
    <m/>
    <m/>
    <n v="14.549682559892448"/>
    <m/>
    <m/>
    <n v="163.51756616514737"/>
    <m/>
    <m/>
    <n v="199.95396956651078"/>
    <m/>
    <m/>
  </r>
  <r>
    <x v="485"/>
    <n v="11.54"/>
    <n v="12.55"/>
    <n v="79232.710000000006"/>
    <n v="78568.31"/>
    <n v="125.9286"/>
    <n v="88949.79"/>
    <n v="88205.18"/>
    <n v="1.260052906402187E-4"/>
    <n v="52238.705722563776"/>
    <m/>
    <m/>
    <n v="261859718928.80368"/>
    <m/>
    <m/>
    <n v="26969051.615120515"/>
    <m/>
    <m/>
    <n v="14.611542906418014"/>
    <m/>
    <m/>
    <n v="161.88574530868041"/>
    <m/>
    <m/>
    <n v="197.95874916898774"/>
    <m/>
    <m/>
  </r>
  <r>
    <x v="486"/>
    <n v="11.72"/>
    <n v="12.64"/>
    <n v="79397.84"/>
    <n v="78722.16"/>
    <n v="125.83540000000001"/>
    <n v="88828.51"/>
    <n v="88073.8"/>
    <n v="1.260052906402187E-4"/>
    <n v="52346.300720016552"/>
    <m/>
    <m/>
    <n v="262906490981.79987"/>
    <m/>
    <m/>
    <n v="27048007.174485072"/>
    <m/>
    <m/>
    <n v="14.5968570458505"/>
    <m/>
    <m/>
    <n v="161.66107765625253"/>
    <m/>
    <m/>
    <n v="197.68423546438549"/>
    <m/>
    <m/>
  </r>
  <r>
    <x v="487"/>
    <n v="11.96"/>
    <n v="12.64"/>
    <n v="79487.91"/>
    <n v="78801.55"/>
    <n v="126.67959999999999"/>
    <n v="88474.86"/>
    <n v="87712.06"/>
    <n v="1.260052906402187E-4"/>
    <n v="52404.405245177295"/>
    <m/>
    <m/>
    <n v="263458050342.75519"/>
    <m/>
    <m/>
    <n v="27088663.621386953"/>
    <m/>
    <m/>
    <n v="14.589116974431219"/>
    <m/>
    <m/>
    <n v="161.0135355916396"/>
    <m/>
    <m/>
    <n v="196.89261649855325"/>
    <m/>
    <m/>
  </r>
  <r>
    <x v="488"/>
    <n v="12.74"/>
    <n v="13.2"/>
    <n v="80540.73"/>
    <n v="79815.48"/>
    <n v="123.86109999999999"/>
    <n v="88342.78"/>
    <n v="87547.96"/>
    <n v="1.257242778276435E-4"/>
    <n v="53094.619230717268"/>
    <m/>
    <m/>
    <n v="270303098923.04681"/>
    <m/>
    <m/>
    <n v="27610689.157117218"/>
    <m/>
    <m/>
    <n v="14.494126981720798"/>
    <m/>
    <m/>
    <n v="160.76140559907"/>
    <m/>
    <m/>
    <n v="196.58495001996243"/>
    <m/>
    <m/>
  </r>
  <r>
    <x v="489"/>
    <n v="12.66"/>
    <n v="13.33"/>
    <n v="81154.67"/>
    <n v="80413.850000000006"/>
    <n v="122.6827"/>
    <n v="88559.29"/>
    <n v="87751.52"/>
    <n v="1.257242778276435E-4"/>
    <n v="53498.040515569919"/>
    <m/>
    <m/>
    <n v="274378069336.12512"/>
    <m/>
    <m/>
    <n v="27920913.972160678"/>
    <m/>
    <m/>
    <n v="14.439420520541905"/>
    <m/>
    <m/>
    <n v="161.15146922632772"/>
    <m/>
    <m/>
    <n v="197.06215011028908"/>
    <m/>
    <m/>
  </r>
  <r>
    <x v="490"/>
    <n v="12.32"/>
    <n v="13.16"/>
    <n v="80325.600000000006"/>
    <n v="79582.240000000005"/>
    <n v="124.9919"/>
    <n v="87827.520000000004"/>
    <n v="87015.39"/>
    <n v="1.257242778276435E-4"/>
    <n v="52950.217414224353"/>
    <m/>
    <m/>
    <n v="268724673970.67535"/>
    <m/>
    <m/>
    <n v="27487528.895938698"/>
    <m/>
    <m/>
    <n v="14.513706303468986"/>
    <m/>
    <m/>
    <n v="159.81596931206977"/>
    <m/>
    <m/>
    <n v="195.42926415909545"/>
    <m/>
    <m/>
  </r>
  <r>
    <x v="491"/>
    <n v="12.68"/>
    <n v="13.36"/>
    <n v="80844.69"/>
    <n v="80086.52"/>
    <n v="124.0855"/>
    <n v="87497.07"/>
    <n v="86677.05"/>
    <n v="1.257242778276435E-4"/>
    <n v="53291.099381797365"/>
    <m/>
    <m/>
    <n v="272152181560.00626"/>
    <m/>
    <m/>
    <n v="27748528.599141952"/>
    <m/>
    <m/>
    <n v="14.467346045578196"/>
    <m/>
    <m/>
    <n v="159.21078140668996"/>
    <m/>
    <m/>
    <n v="194.68942990673"/>
    <m/>
    <m/>
  </r>
  <r>
    <x v="492"/>
    <n v="11.85"/>
    <n v="12.9"/>
    <n v="80113.740000000005"/>
    <n v="79352.36"/>
    <n v="124.37860000000001"/>
    <n v="87115.79"/>
    <n v="86288.45"/>
    <n v="1.257242778276435E-4"/>
    <n v="52807.985017273524"/>
    <m/>
    <m/>
    <n v="267184008366.97144"/>
    <m/>
    <m/>
    <n v="27366706.462551404"/>
    <m/>
    <m/>
    <n v="14.533279473519634"/>
    <m/>
    <m/>
    <n v="158.51313426033812"/>
    <m/>
    <m/>
    <n v="193.83653098188788"/>
    <m/>
    <m/>
  </r>
  <r>
    <x v="493"/>
    <n v="11.37"/>
    <n v="12.77"/>
    <n v="79354.02"/>
    <n v="78569.929999999993"/>
    <n v="125.94580000000001"/>
    <n v="86652.99"/>
    <n v="85797.5"/>
    <n v="1.260052906402187E-4"/>
    <n v="52303.379755521899"/>
    <m/>
    <m/>
    <n v="261978526977.42654"/>
    <m/>
    <m/>
    <n v="26961169.126268581"/>
    <m/>
    <m/>
    <n v="14.603789626562239"/>
    <m/>
    <m/>
    <n v="157.65950456481139"/>
    <m/>
    <m/>
    <n v="192.79331052360146"/>
    <m/>
    <m/>
  </r>
  <r>
    <x v="494"/>
    <n v="10.74"/>
    <n v="12.31"/>
    <n v="78257.27"/>
    <n v="77474.12"/>
    <n v="128.24889999999999"/>
    <n v="86142.58"/>
    <n v="85281.32"/>
    <n v="1.260052906402187E-4"/>
    <n v="51579.238286902313"/>
    <m/>
    <m/>
    <n v="254691507410.03186"/>
    <m/>
    <m/>
    <n v="26396877.342121106"/>
    <m/>
    <m/>
    <n v="14.705245956920733"/>
    <m/>
    <m/>
    <n v="156.72702496235786"/>
    <m/>
    <m/>
    <n v="191.65324151284136"/>
    <m/>
    <m/>
  </r>
  <r>
    <x v="495"/>
    <n v="11.35"/>
    <n v="12.28"/>
    <n v="78227.75"/>
    <n v="77435.13"/>
    <n v="127.7013"/>
    <n v="85757.83"/>
    <n v="84889.67"/>
    <n v="1.260052906402187E-4"/>
    <n v="51558.524492210236"/>
    <m/>
    <m/>
    <n v="254455711164.87387"/>
    <m/>
    <m/>
    <n v="26376697.482391182"/>
    <m/>
    <m/>
    <n v="14.70856343790212"/>
    <m/>
    <m/>
    <n v="156.02320982458585"/>
    <m/>
    <m/>
    <n v="190.79279206508198"/>
    <m/>
    <m/>
  </r>
  <r>
    <x v="496"/>
    <n v="11.98"/>
    <n v="12.41"/>
    <n v="77107.81"/>
    <n v="76316.78"/>
    <n v="129.71100000000001"/>
    <n v="85704.12"/>
    <n v="84825.81"/>
    <n v="1.260052906402187E-4"/>
    <n v="50819.152691898089"/>
    <m/>
    <m/>
    <n v="247125769167.73883"/>
    <m/>
    <m/>
    <n v="25805035.36203577"/>
    <m/>
    <m/>
    <n v="14.814391409546646"/>
    <m/>
    <m/>
    <n v="155.92169070397557"/>
    <m/>
    <m/>
    <n v="190.66885848915504"/>
    <m/>
    <m/>
  </r>
  <r>
    <x v="497"/>
    <n v="12.12"/>
    <n v="12.63"/>
    <n v="77391.240000000005"/>
    <n v="76587.679999999993"/>
    <n v="129.97380000000001"/>
    <n v="85125.25"/>
    <n v="84242.19"/>
    <n v="1.260052906402187E-4"/>
    <n v="51004.708123210403"/>
    <m/>
    <m/>
    <n v="248900312485.64825"/>
    <m/>
    <m/>
    <n v="25942185.950971507"/>
    <m/>
    <m/>
    <n v="14.787713353718257"/>
    <m/>
    <m/>
    <n v="154.86477501529694"/>
    <m/>
    <m/>
    <n v="189.37661655123412"/>
    <m/>
    <m/>
  </r>
  <r>
    <x v="498"/>
    <n v="11.79"/>
    <n v="12.65"/>
    <n v="77852.100000000006"/>
    <n v="77014.8"/>
    <n v="128.29769999999999"/>
    <n v="85342.65"/>
    <n v="84425.48"/>
    <n v="1.2698889269380231E-4"/>
    <n v="51304.68481824013"/>
    <m/>
    <m/>
    <n v="251738238815.73505"/>
    <m/>
    <m/>
    <n v="26158447.967369027"/>
    <m/>
    <m/>
    <n v="14.745327323925737"/>
    <m/>
    <m/>
    <n v="155.24892454194062"/>
    <m/>
    <m/>
    <n v="189.84699852991255"/>
    <m/>
    <m/>
  </r>
  <r>
    <x v="499"/>
    <n v="11.62"/>
    <n v="12.74"/>
    <n v="78227.429999999993"/>
    <n v="77376.31"/>
    <n v="128.2466"/>
    <n v="85396.6"/>
    <n v="84468.13"/>
    <n v="1.2698889269380231E-4"/>
    <n v="51550.770993773709"/>
    <m/>
    <m/>
    <n v="254122355227.53812"/>
    <m/>
    <m/>
    <n v="26342378.287315771"/>
    <m/>
    <m/>
    <n v="14.710336916865066"/>
    <m/>
    <m/>
    <n v="155.34327840597905"/>
    <m/>
    <m/>
    <n v="189.96258785287455"/>
    <m/>
    <m/>
  </r>
  <r>
    <x v="500"/>
    <n v="11.21"/>
    <n v="12.41"/>
    <n v="77059.61"/>
    <n v="76211.37"/>
    <n v="130.28229999999999"/>
    <n v="84789.56"/>
    <n v="83856.960000000006"/>
    <n v="1.2698889269380231E-4"/>
    <n v="50779.955889031247"/>
    <m/>
    <m/>
    <n v="246490627848.39865"/>
    <m/>
    <m/>
    <n v="25747234.386513177"/>
    <m/>
    <m/>
    <n v="14.820686993353403"/>
    <m/>
    <m/>
    <n v="154.235262963694"/>
    <m/>
    <m/>
    <n v="188.6078503080135"/>
    <m/>
    <m/>
  </r>
  <r>
    <x v="501"/>
    <n v="11.17"/>
    <n v="12.43"/>
    <n v="77180.039999999994"/>
    <n v="76320.800000000003"/>
    <n v="123.0472"/>
    <n v="84638.87"/>
    <n v="83697.279999999999"/>
    <n v="1.2698889269380231E-4"/>
    <n v="50858.075490942727"/>
    <m/>
    <m/>
    <n v="247218704039.1485"/>
    <m/>
    <m/>
    <n v="25802441.678273659"/>
    <m/>
    <m/>
    <n v="14.809661199504468"/>
    <m/>
    <m/>
    <n v="153.95739830600439"/>
    <m/>
    <m/>
    <n v="188.26826756939582"/>
    <m/>
    <m/>
  </r>
  <r>
    <x v="502"/>
    <n v="11.19"/>
    <n v="12.27"/>
    <n v="76686.58"/>
    <n v="75823.149999999994"/>
    <n v="129.5384"/>
    <n v="84174.53"/>
    <n v="83227.48"/>
    <n v="1.2698889269380231E-4"/>
    <n v="50531.676009447925"/>
    <m/>
    <m/>
    <n v="244014678192.49991"/>
    <m/>
    <m/>
    <n v="25549829.332724474"/>
    <m/>
    <m/>
    <n v="14.857557705502504"/>
    <m/>
    <m/>
    <n v="153.10903428583219"/>
    <m/>
    <m/>
    <n v="187.23104275484221"/>
    <m/>
    <m/>
  </r>
  <r>
    <x v="503"/>
    <n v="11.46"/>
    <n v="12.48"/>
    <n v="76780.56"/>
    <n v="75887.179999999993"/>
    <n v="129.43989999999999"/>
    <n v="84154.27"/>
    <n v="83175.740000000005"/>
    <n v="1.2558377414517707E-4"/>
    <n v="50589.902104794004"/>
    <m/>
    <m/>
    <n v="244485746492.49567"/>
    <m/>
    <m/>
    <n v="25581457.320453003"/>
    <m/>
    <m/>
    <n v="14.8501247707604"/>
    <m/>
    <m/>
    <n v="153.06098535152401"/>
    <m/>
    <m/>
    <n v="187.17290097114187"/>
    <m/>
    <m/>
  </r>
  <r>
    <x v="504"/>
    <n v="11.58"/>
    <n v="12.54"/>
    <n v="76670.649999999994"/>
    <n v="75769.02"/>
    <n v="129.50530000000001"/>
    <n v="83834.91"/>
    <n v="82849.649999999994"/>
    <n v="1.2558377414517707E-4"/>
    <n v="50516.251767515569"/>
    <m/>
    <m/>
    <n v="243743984441.49234"/>
    <m/>
    <m/>
    <n v="25521465.247110151"/>
    <m/>
    <m/>
    <n v="14.861299140069605"/>
    <m/>
    <m/>
    <n v="152.47641082448925"/>
    <m/>
    <m/>
    <n v="186.45824966445434"/>
    <m/>
    <m/>
  </r>
  <r>
    <x v="505"/>
    <n v="10.95"/>
    <n v="12.05"/>
    <n v="75097.88"/>
    <n v="74205.23"/>
    <n v="132.00839999999999"/>
    <n v="83099.67"/>
    <n v="82112.649999999994"/>
    <n v="1.2558377414517707E-4"/>
    <n v="49478.788953282368"/>
    <m/>
    <m/>
    <n v="233701547048.41891"/>
    <m/>
    <m/>
    <n v="24731125.25280796"/>
    <m/>
    <m/>
    <n v="15.014268856789066"/>
    <m/>
    <m/>
    <n v="151.13549313220122"/>
    <m/>
    <m/>
    <n v="184.81868928230787"/>
    <m/>
    <m/>
  </r>
  <r>
    <x v="506"/>
    <n v="11.57"/>
    <n v="12.35"/>
    <n v="74702.52"/>
    <n v="73805.25"/>
    <n v="133.40119999999999"/>
    <n v="82974.64"/>
    <n v="81978.789999999994"/>
    <n v="1.2558377414517707E-4"/>
    <n v="49217.103000460804"/>
    <m/>
    <m/>
    <n v="231200739410.64377"/>
    <m/>
    <m/>
    <n v="24530931.970721681"/>
    <m/>
    <m/>
    <n v="15.054341872972445"/>
    <m/>
    <m/>
    <n v="150.90441819961717"/>
    <m/>
    <m/>
    <n v="184.53631748333294"/>
    <m/>
    <m/>
  </r>
  <r>
    <x v="507"/>
    <n v="11.39"/>
    <n v="12.22"/>
    <n v="75307.600000000006"/>
    <n v="74393.789999999994"/>
    <n v="131.9554"/>
    <n v="82637.52"/>
    <n v="81635.42"/>
    <n v="1.2558377414517707E-4"/>
    <n v="49614.544866096636"/>
    <m/>
    <m/>
    <n v="234906914812.28632"/>
    <m/>
    <m/>
    <n v="24824116.850137737"/>
    <m/>
    <m/>
    <n v="14.993928221539402"/>
    <m/>
    <m/>
    <n v="150.28763975474629"/>
    <m/>
    <m/>
    <n v="183.78227972467047"/>
    <m/>
    <m/>
  </r>
  <r>
    <x v="508"/>
    <n v="11.57"/>
    <n v="12.25"/>
    <n v="75102.84"/>
    <n v="74163.48"/>
    <n v="133.3381"/>
    <n v="82666.149999999994"/>
    <n v="81632.95"/>
    <n v="1.2670785445423327E-4"/>
    <n v="49476.024435926258"/>
    <m/>
    <m/>
    <n v="233509539832.38202"/>
    <m/>
    <m/>
    <n v="24708129.449923802"/>
    <m/>
    <m/>
    <n v="15.01596495435386"/>
    <m/>
    <m/>
    <n v="150.3287101435923"/>
    <m/>
    <m/>
    <n v="183.83310787652056"/>
    <m/>
    <m/>
  </r>
  <r>
    <x v="509"/>
    <n v="11.14"/>
    <n v="11.97"/>
    <n v="74710.94"/>
    <n v="73767.09"/>
    <n v="133.45769999999999"/>
    <n v="82383.12"/>
    <n v="81343.11"/>
    <n v="1.2670785445423327E-4"/>
    <n v="49216.649618930722"/>
    <m/>
    <m/>
    <n v="231032237897.67169"/>
    <m/>
    <m/>
    <n v="24509803.890951425"/>
    <m/>
    <m/>
    <n v="15.055701852650174"/>
    <m/>
    <m/>
    <n v="149.81036600605105"/>
    <m/>
    <m/>
    <n v="183.19943895200387"/>
    <m/>
    <m/>
  </r>
  <r>
    <x v="510"/>
    <n v="11.13"/>
    <n v="11.9"/>
    <n v="73926.289999999994"/>
    <n v="72983"/>
    <n v="134.64080000000001"/>
    <n v="82111.61"/>
    <n v="81064.72"/>
    <n v="1.2670785445423327E-4"/>
    <n v="48698.565368092291"/>
    <m/>
    <m/>
    <n v="226139261195.77167"/>
    <m/>
    <m/>
    <n v="24118790.785703611"/>
    <m/>
    <m/>
    <n v="15.135323437015387"/>
    <m/>
    <m/>
    <n v="149.31299519975286"/>
    <m/>
    <m/>
    <n v="182.5914164411879"/>
    <m/>
    <m/>
  </r>
  <r>
    <x v="511"/>
    <n v="11.45"/>
    <n v="11.93"/>
    <n v="73359.100000000006"/>
    <n v="72413.8"/>
    <n v="135.26990000000001"/>
    <n v="81798.179999999993"/>
    <n v="80745.02"/>
    <n v="1.2670785445423327E-4"/>
    <n v="48323.753523093816"/>
    <m/>
    <m/>
    <n v="222630049800.6449"/>
    <m/>
    <m/>
    <n v="23836405.773698393"/>
    <m/>
    <m/>
    <n v="15.19394874043061"/>
    <m/>
    <m/>
    <n v="148.73942245556029"/>
    <m/>
    <m/>
    <n v="181.89020690384785"/>
    <m/>
    <m/>
  </r>
  <r>
    <x v="512"/>
    <n v="12.26"/>
    <n v="12.53"/>
    <n v="74686.960000000006"/>
    <n v="73715.38"/>
    <n v="133.24709999999999"/>
    <n v="82190.33"/>
    <n v="81121.89"/>
    <n v="1.2670785445423327E-4"/>
    <n v="49197.253543106679"/>
    <m/>
    <m/>
    <n v="230652040277.75833"/>
    <m/>
    <m/>
    <n v="24478831.468707278"/>
    <m/>
    <m/>
    <n v="15.057007311799081"/>
    <m/>
    <m/>
    <n v="149.44885238277681"/>
    <m/>
    <m/>
    <n v="182.75795362989814"/>
    <m/>
    <m/>
  </r>
  <r>
    <x v="513"/>
    <n v="12.19"/>
    <n v="12.57"/>
    <n v="75478.820000000007"/>
    <n v="74468.91"/>
    <n v="131.86750000000001"/>
    <n v="82127.3"/>
    <n v="81028.84"/>
    <n v="1.2769152008051954E-4"/>
    <n v="49715.224948971241"/>
    <m/>
    <m/>
    <n v="235425810258.70956"/>
    <m/>
    <m/>
    <n v="24853456.086752262"/>
    <m/>
    <m/>
    <n v="14.978880139943657"/>
    <m/>
    <m/>
    <n v="149.32331962973524"/>
    <m/>
    <m/>
    <n v="182.60504254506182"/>
    <m/>
    <m/>
  </r>
  <r>
    <x v="514"/>
    <n v="13"/>
    <n v="13.21"/>
    <n v="76638.38"/>
    <n v="75603.44"/>
    <n v="129.2131"/>
    <n v="82691"/>
    <n v="81574.66"/>
    <n v="1.2769152008051954E-4"/>
    <n v="50477.75518689178"/>
    <m/>
    <m/>
    <n v="242619221441.7435"/>
    <m/>
    <m/>
    <n v="25421174.000669688"/>
    <m/>
    <m/>
    <n v="14.864392015553083"/>
    <m/>
    <m/>
    <n v="150.34456925686618"/>
    <m/>
    <m/>
    <n v="183.85411348072191"/>
    <m/>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184.71264173583006"/>
    <m/>
    <m/>
  </r>
  <r>
    <x v="516"/>
    <n v="12.38"/>
    <n v="12.97"/>
    <n v="76995.070000000007"/>
    <n v="75935.960000000006"/>
    <n v="129.1859"/>
    <n v="83027.199999999997"/>
    <n v="81885.440000000002"/>
    <n v="1.2769152008051954E-4"/>
    <n v="50710.21544396189"/>
    <m/>
    <m/>
    <n v="244784514890.78864"/>
    <m/>
    <m/>
    <n v="25588030.777762882"/>
    <m/>
    <m/>
    <n v="14.830718712657317"/>
    <m/>
    <m/>
    <n v="150.94846940066563"/>
    <m/>
    <m/>
    <n v="184.59301848424499"/>
    <m/>
    <m/>
  </r>
  <r>
    <x v="517"/>
    <n v="12.58"/>
    <n v="13.17"/>
    <n v="77272.960000000006"/>
    <n v="76171.240000000005"/>
    <n v="128.64340000000001"/>
    <n v="83809.66"/>
    <n v="82615.31"/>
    <n v="1.2853473289475836E-4"/>
    <n v="50888.274701888884"/>
    <m/>
    <m/>
    <n v="246383502419.33887"/>
    <m/>
    <m/>
    <n v="25705967.714530721"/>
    <m/>
    <m/>
    <n v="14.80620139327611"/>
    <m/>
    <m/>
    <n v="152.35616813801201"/>
    <m/>
    <m/>
    <n v="186.31529262235088"/>
    <m/>
    <m/>
  </r>
  <r>
    <x v="518"/>
    <n v="11.4"/>
    <n v="12.25"/>
    <n v="74840.179999999993"/>
    <n v="73763.360000000001"/>
    <n v="131.7415"/>
    <n v="83028.160000000003"/>
    <n v="81834.33"/>
    <n v="1.2853473289475836E-4"/>
    <n v="49284.96040640484"/>
    <m/>
    <m/>
    <n v="230825677450.46414"/>
    <m/>
    <m/>
    <n v="24486830.230526604"/>
    <m/>
    <m/>
    <n v="15.039832357840732"/>
    <m/>
    <m/>
    <n v="150.93181211684066"/>
    <m/>
    <m/>
    <n v="184.57365988148757"/>
    <m/>
    <m/>
  </r>
  <r>
    <x v="519"/>
    <n v="11.32"/>
    <n v="12.11"/>
    <n v="74790.5"/>
    <n v="73704.91"/>
    <n v="132.46940000000001"/>
    <n v="82776.19"/>
    <n v="81575.460000000006"/>
    <n v="1.2853473289475836E-4"/>
    <n v="49251.043387724203"/>
    <m/>
    <m/>
    <n v="230479069506.51669"/>
    <m/>
    <m/>
    <n v="24457490.701036774"/>
    <m/>
    <m/>
    <n v="15.045399527823356"/>
    <m/>
    <m/>
    <n v="150.47010218375058"/>
    <m/>
    <m/>
    <n v="184.00923907282714"/>
    <m/>
    <m/>
  </r>
  <r>
    <x v="520"/>
    <n v="11.64"/>
    <n v="12.06"/>
    <n v="73805.41"/>
    <n v="72724.639999999999"/>
    <n v="134.03290000000001"/>
    <n v="82242.509999999995"/>
    <n v="81039.039999999994"/>
    <n v="1.2853473289475836E-4"/>
    <n v="48601.156778894474"/>
    <m/>
    <m/>
    <n v="224367054204.45627"/>
    <m/>
    <m/>
    <n v="23969336.555934515"/>
    <m/>
    <m/>
    <n v="15.145056696765012"/>
    <m/>
    <m/>
    <n v="149.49633627767437"/>
    <m/>
    <m/>
    <n v="182.8186252994015"/>
    <m/>
    <m/>
  </r>
  <r>
    <x v="521"/>
    <n v="11.59"/>
    <n v="12.19"/>
    <n v="74952.06"/>
    <n v="73845.149999999994"/>
    <n v="132.4674"/>
    <n v="82521.06"/>
    <n v="81303.100000000006"/>
    <n v="1.2853473289475836E-4"/>
    <n v="49355.026895395022"/>
    <m/>
    <m/>
    <n v="231300228974.59308"/>
    <m/>
    <m/>
    <n v="24523065.256391611"/>
    <m/>
    <m/>
    <n v="15.027991284556782"/>
    <m/>
    <m/>
    <n v="149.99901298729563"/>
    <m/>
    <m/>
    <n v="183.43354818128441"/>
    <m/>
    <m/>
  </r>
  <r>
    <x v="522"/>
    <n v="11.75"/>
    <n v="11.86"/>
    <n v="74616.820000000007"/>
    <n v="73486.38"/>
    <n v="132.79679999999999"/>
    <n v="83145.91"/>
    <n v="81887.37"/>
    <n v="1.2951856384879612E-4"/>
    <n v="49130.681283227561"/>
    <m/>
    <m/>
    <n v="229110667689.46774"/>
    <m/>
    <m/>
    <n v="24343650.295540597"/>
    <m/>
    <m/>
    <n v="15.063321116220791"/>
    <m/>
    <m/>
    <n v="151.12375113867051"/>
    <m/>
    <m/>
    <n v="184.80959623768638"/>
    <m/>
    <m/>
  </r>
  <r>
    <x v="523"/>
    <n v="11.75"/>
    <n v="11.89"/>
    <n v="74484.960000000006"/>
    <n v="73347"/>
    <n v="132.54480000000001"/>
    <n v="82820.850000000006"/>
    <n v="81556.62"/>
    <n v="1.2951856384879612E-4"/>
    <n v="49042.66355209738"/>
    <m/>
    <m/>
    <n v="228260813115.75632"/>
    <m/>
    <m/>
    <n v="24274159.428585432"/>
    <m/>
    <m/>
    <n v="15.077213820232021"/>
    <m/>
    <m/>
    <n v="150.52926036914235"/>
    <m/>
    <m/>
    <n v="184.08279379491196"/>
    <m/>
    <m/>
  </r>
  <r>
    <x v="524"/>
    <n v="11.76"/>
    <n v="12.01"/>
    <n v="73551.759999999995"/>
    <n v="72418.559999999998"/>
    <n v="134.29570000000001"/>
    <n v="82448.3"/>
    <n v="81179.19"/>
    <n v="1.2951856384879612E-4"/>
    <n v="48427.041695258697"/>
    <m/>
    <m/>
    <n v="222500835412.25348"/>
    <m/>
    <m/>
    <n v="23813030.829087019"/>
    <m/>
    <m/>
    <n v="15.17224400761396"/>
    <m/>
    <m/>
    <n v="149.84848617463092"/>
    <m/>
    <m/>
    <n v="183.25047332110458"/>
    <m/>
    <m/>
  </r>
  <r>
    <x v="525"/>
    <n v="11.84"/>
    <n v="12.26"/>
    <n v="73096.14"/>
    <n v="71960.58"/>
    <n v="135.2714"/>
    <n v="82320.639999999999"/>
    <n v="81042.98"/>
    <n v="1.2951856384879612E-4"/>
    <n v="48125.884491191697"/>
    <m/>
    <m/>
    <n v="219705136414.49216"/>
    <m/>
    <m/>
    <n v="23586911.761319604"/>
    <m/>
    <m/>
    <n v="15.219823027026763"/>
    <m/>
    <m/>
    <n v="149.61281795374782"/>
    <m/>
    <m/>
    <n v="182.96247397068069"/>
    <m/>
    <m/>
  </r>
  <r>
    <x v="526"/>
    <n v="11.59"/>
    <n v="11.86"/>
    <n v="72626.09"/>
    <n v="71488.509999999995"/>
    <n v="136.27160000000001"/>
    <n v="82174.61"/>
    <n v="80888.72"/>
    <n v="1.2951856384879612E-4"/>
    <n v="47815.241585787997"/>
    <m/>
    <m/>
    <n v="216840833518.34821"/>
    <m/>
    <m/>
    <n v="23354588.373389687"/>
    <m/>
    <m/>
    <n v="15.269347523789367"/>
    <m/>
    <m/>
    <n v="149.34377557925157"/>
    <m/>
    <m/>
    <n v="182.63366047770731"/>
    <m/>
    <m/>
  </r>
  <r>
    <x v="527"/>
    <n v="12.54"/>
    <n v="12.52"/>
    <n v="73947.22"/>
    <n v="72761.17"/>
    <n v="134.6404"/>
    <n v="82560.42"/>
    <n v="81237.06"/>
    <n v="1.3092419111071507E-4"/>
    <n v="48681.480012291511"/>
    <m/>
    <m/>
    <n v="224619117539.46094"/>
    <m/>
    <m/>
    <n v="23977546.726250373"/>
    <m/>
    <m/>
    <n v="15.132251139722332"/>
    <m/>
    <m/>
    <n v="150.03396935720389"/>
    <m/>
    <m/>
    <n v="183.47830702707844"/>
    <m/>
    <m/>
  </r>
  <r>
    <x v="528"/>
    <n v="11.99"/>
    <n v="12.29"/>
    <n v="72902.11"/>
    <n v="71723.289999999994"/>
    <n v="135.82300000000001"/>
    <n v="82368.17"/>
    <n v="81037.25"/>
    <n v="1.3092419111071507E-4"/>
    <n v="47992.285226985048"/>
    <m/>
    <m/>
    <n v="218229797546.37042"/>
    <m/>
    <m/>
    <n v="23464290.882258259"/>
    <m/>
    <m/>
    <n v="15.23977921832644"/>
    <m/>
    <m/>
    <n v="149.68095076504338"/>
    <m/>
    <m/>
    <n v="183.04679703959701"/>
    <m/>
    <m/>
  </r>
  <r>
    <x v="529"/>
    <n v="11.99"/>
    <n v="12.38"/>
    <n v="73645.67"/>
    <n v="72445.429999999993"/>
    <n v="134.72980000000001"/>
    <n v="82848.78"/>
    <n v="81499.48"/>
    <n v="1.3092419111071507E-4"/>
    <n v="48480.597043445348"/>
    <m/>
    <m/>
    <n v="222643337864.38342"/>
    <m/>
    <m/>
    <n v="23818434.885697905"/>
    <m/>
    <m/>
    <n v="15.162664336472709"/>
    <m/>
    <m/>
    <n v="150.55065303017602"/>
    <m/>
    <m/>
    <n v="184.11056911131496"/>
    <m/>
    <m/>
  </r>
  <r>
    <x v="530"/>
    <n v="11.86"/>
    <n v="12.18"/>
    <n v="73356.11"/>
    <n v="72151.100000000006"/>
    <n v="135.24019999999999"/>
    <n v="82796.59"/>
    <n v="81437.47"/>
    <n v="1.3092419111071507E-4"/>
    <n v="48288.803580084663"/>
    <m/>
    <m/>
    <n v="220853164731.8201"/>
    <m/>
    <m/>
    <n v="23673054.213417158"/>
    <m/>
    <m/>
    <n v="15.193070191128506"/>
    <m/>
    <m/>
    <n v="150.45214606791149"/>
    <m/>
    <m/>
    <n v="183.99030516160113"/>
    <m/>
    <m/>
  </r>
  <r>
    <x v="531"/>
    <n v="11.62"/>
    <n v="12.02"/>
    <n v="72463.7"/>
    <n v="71263.899999999994"/>
    <n v="136.9693"/>
    <n v="82458.570000000007"/>
    <n v="81094.33"/>
    <n v="1.3092419111071507E-4"/>
    <n v="47700.185483988476"/>
    <m/>
    <m/>
    <n v="215440225266.08102"/>
    <m/>
    <m/>
    <n v="23236190.78528998"/>
    <m/>
    <m/>
    <n v="15.286082485794312"/>
    <m/>
    <m/>
    <n v="149.83426629100691"/>
    <m/>
    <m/>
    <n v="183.23489103574599"/>
    <m/>
    <m/>
  </r>
  <r>
    <x v="532"/>
    <n v="12"/>
    <n v="12.33"/>
    <n v="72641.27"/>
    <n v="71410.539999999994"/>
    <n v="136.79230000000001"/>
    <n v="82139.53"/>
    <n v="80748.710000000006"/>
    <n v="1.3247059104770642E-4"/>
    <n v="47813.575510212999"/>
    <m/>
    <m/>
    <n v="216383487921.86984"/>
    <m/>
    <m/>
    <n v="23307240.088356655"/>
    <m/>
    <m/>
    <n v="15.26916305876952"/>
    <m/>
    <m/>
    <n v="149.24362554892369"/>
    <m/>
    <m/>
    <n v="182.5131864107428"/>
    <m/>
    <m/>
  </r>
  <r>
    <x v="533"/>
    <n v="11.99"/>
    <n v="12.1"/>
    <n v="72154.710000000006"/>
    <n v="70922.759999999995"/>
    <n v="137.03460000000001"/>
    <n v="81415.09"/>
    <n v="80025.84"/>
    <n v="1.3247059104770642E-4"/>
    <n v="47492.156350410216"/>
    <m/>
    <m/>
    <n v="213446035399.84665"/>
    <m/>
    <m/>
    <n v="23068213.6832253"/>
    <m/>
    <m/>
    <n v="15.320913395910358"/>
    <m/>
    <m/>
    <n v="147.92374547381695"/>
    <m/>
    <m/>
    <n v="180.89927539984572"/>
    <m/>
    <m/>
  </r>
  <r>
    <x v="534"/>
    <n v="11.78"/>
    <n v="12.11"/>
    <n v="71887.59"/>
    <n v="70650.81"/>
    <n v="136.92439999999999"/>
    <n v="81141.72"/>
    <n v="79746.53"/>
    <n v="1.3247059104770642E-4"/>
    <n v="47315.184498665752"/>
    <m/>
    <m/>
    <n v="211827621305.24359"/>
    <m/>
    <m/>
    <n v="22935312.776764277"/>
    <m/>
    <m/>
    <n v="15.349887530154165"/>
    <m/>
    <m/>
    <n v="147.4234624795929"/>
    <m/>
    <m/>
    <n v="180.28766565410777"/>
    <m/>
    <m/>
  </r>
  <r>
    <x v="535"/>
    <n v="12.49"/>
    <n v="12.55"/>
    <n v="73827.45"/>
    <n v="72547.94"/>
    <n v="133.93719999999999"/>
    <n v="82453.67"/>
    <n v="81025.36"/>
    <n v="1.3247059104770642E-4"/>
    <n v="48590.782388838255"/>
    <m/>
    <m/>
    <n v="223223176423.70789"/>
    <m/>
    <m/>
    <n v="23858879.555094901"/>
    <m/>
    <m/>
    <n v="15.143404216797716"/>
    <m/>
    <m/>
    <n v="149.80344425276027"/>
    <m/>
    <m/>
    <n v="183.19840285415674"/>
    <m/>
    <m/>
  </r>
  <r>
    <x v="536"/>
    <n v="14.19"/>
    <n v="13.69"/>
    <n v="77311.77"/>
    <n v="75962.259999999995"/>
    <n v="128.74459999999999"/>
    <n v="83907.24"/>
    <n v="82443.02"/>
    <n v="1.3247059104770642E-4"/>
    <n v="50882.805676177653"/>
    <m/>
    <m/>
    <n v="244255571487.12009"/>
    <m/>
    <m/>
    <n v="25542938.467871707"/>
    <m/>
    <m/>
    <n v="14.786672718033538"/>
    <m/>
    <m/>
    <n v="152.44060159218893"/>
    <m/>
    <m/>
    <n v="186.42365325216323"/>
    <m/>
    <m/>
  </r>
  <r>
    <x v="537"/>
    <n v="13.57"/>
    <n v="13.29"/>
    <n v="76953.820000000007"/>
    <n v="75580.37"/>
    <n v="128.54079999999999"/>
    <n v="83266.09"/>
    <n v="81780.289999999994"/>
    <n v="1.3247059104770642E-4"/>
    <n v="50643.515797661574"/>
    <m/>
    <m/>
    <n v="241862955255.35559"/>
    <m/>
    <m/>
    <n v="25349588.710520867"/>
    <m/>
    <m/>
    <n v="14.822684269846887"/>
    <m/>
    <m/>
    <n v="151.26471044819897"/>
    <m/>
    <m/>
    <n v="184.9862329839037"/>
    <m/>
    <m/>
  </r>
  <r>
    <x v="538"/>
    <n v="13.35"/>
    <n v="13.15"/>
    <n v="76027.11"/>
    <n v="74660.19"/>
    <n v="130.89340000000001"/>
    <n v="82931.41"/>
    <n v="81440.740000000005"/>
    <n v="1.3247059104770642E-4"/>
    <n v="50032.425457141173"/>
    <m/>
    <m/>
    <n v="235994254994.97983"/>
    <m/>
    <m/>
    <n v="24886408.744085494"/>
    <m/>
    <m/>
    <n v="14.91252813682747"/>
    <m/>
    <m/>
    <n v="150.6530430189267"/>
    <m/>
    <m/>
    <n v="184.23840811836575"/>
    <m/>
    <m/>
  </r>
  <r>
    <x v="539"/>
    <n v="16.260000000000002"/>
    <n v="14.98"/>
    <n v="83634.09"/>
    <n v="82120.509999999995"/>
    <n v="117.74379999999999"/>
    <n v="85384.27"/>
    <n v="83838.720000000001"/>
    <n v="1.3247059104770642E-4"/>
    <n v="55037.13534062056"/>
    <m/>
    <m/>
    <n v="283181787658.42322"/>
    <m/>
    <m/>
    <n v="28616246.187489737"/>
    <m/>
    <m/>
    <n v="14.167102142974738"/>
    <m/>
    <m/>
    <n v="155.10512176195158"/>
    <m/>
    <m/>
    <n v="189.68320499252488"/>
    <m/>
    <m/>
  </r>
  <r>
    <x v="540"/>
    <n v="16.989999999999998"/>
    <n v="15.55"/>
    <n v="84852.64"/>
    <n v="83306.13"/>
    <n v="116.9301"/>
    <n v="85396.78"/>
    <n v="83839.899999999994"/>
    <n v="1.3247059104770642E-4"/>
    <n v="55837.665709386973"/>
    <m/>
    <m/>
    <n v="291384122653.96301"/>
    <m/>
    <m/>
    <n v="29235689.109118227"/>
    <m/>
    <m/>
    <n v="14.064466860289464"/>
    <m/>
    <m/>
    <n v="155.12406428081255"/>
    <m/>
    <m/>
    <n v="189.70657833044964"/>
    <m/>
    <m/>
  </r>
  <r>
    <x v="541"/>
    <n v="17.18"/>
    <n v="15.44"/>
    <n v="86194.14"/>
    <n v="84612.14"/>
    <n v="113.8211"/>
    <n v="86408.73"/>
    <n v="84822.29"/>
    <n v="1.3247059104770642E-4"/>
    <n v="56719.062839792474"/>
    <m/>
    <m/>
    <n v="300546543885.70557"/>
    <m/>
    <m/>
    <n v="29922904.444648657"/>
    <m/>
    <m/>
    <n v="13.953857673351731"/>
    <m/>
    <m/>
    <n v="156.9584537952563"/>
    <m/>
    <m/>
    <n v="191.95012701394111"/>
    <m/>
    <m/>
  </r>
  <r>
    <x v="542"/>
    <n v="17.72"/>
    <n v="15.96"/>
    <n v="91461.52"/>
    <n v="89749.21"/>
    <n v="107.35429999999999"/>
    <n v="88553.97"/>
    <n v="86894.43"/>
    <n v="1.3148649290917191E-4"/>
    <n v="60180.799207542834"/>
    <m/>
    <m/>
    <n v="337128050094.46069"/>
    <m/>
    <m/>
    <n v="32647036.184261303"/>
    <m/>
    <m/>
    <n v="13.529209863698995"/>
    <m/>
    <m/>
    <n v="160.8434412880701"/>
    <m/>
    <m/>
    <n v="196.70186437208093"/>
    <m/>
    <m/>
  </r>
  <r>
    <x v="543"/>
    <n v="18.260000000000002"/>
    <n v="16.190000000000001"/>
    <n v="90639.61"/>
    <n v="88930.89"/>
    <n v="109.5158"/>
    <n v="87730.880000000005"/>
    <n v="86075.34"/>
    <n v="1.3148649290917191E-4"/>
    <n v="59638.536108754888"/>
    <m/>
    <m/>
    <n v="331008840181.48389"/>
    <m/>
    <m/>
    <n v="32200221.153389107"/>
    <m/>
    <m/>
    <n v="13.590534793803753"/>
    <m/>
    <m/>
    <n v="159.34455080373192"/>
    <m/>
    <m/>
    <n v="194.86902493105916"/>
    <m/>
    <m/>
  </r>
  <r>
    <x v="544"/>
    <n v="17.36"/>
    <n v="16.329999999999998"/>
    <n v="93268.37"/>
    <n v="91498.4"/>
    <n v="104.2833"/>
    <n v="89861.96"/>
    <n v="88154.89"/>
    <n v="1.3148649290917191E-4"/>
    <n v="61366.696317353679"/>
    <m/>
    <m/>
    <n v="350152059326.52954"/>
    <m/>
    <m/>
    <n v="33594370.435426615"/>
    <m/>
    <m/>
    <n v="13.394001057478432"/>
    <m/>
    <m/>
    <n v="163.21122621807621"/>
    <m/>
    <m/>
    <n v="199.59796055738798"/>
    <m/>
    <m/>
  </r>
  <r>
    <x v="545"/>
    <n v="15.5"/>
    <n v="15.08"/>
    <n v="89538.79"/>
    <n v="87827.57"/>
    <n v="108.6182"/>
    <n v="88468.98"/>
    <n v="86776.78"/>
    <n v="1.3148649290917191E-4"/>
    <n v="58911.351771276939"/>
    <m/>
    <m/>
    <n v="322084302199.98865"/>
    <m/>
    <m/>
    <n v="31572405.728265267"/>
    <m/>
    <m/>
    <n v="13.66232283422641"/>
    <m/>
    <m/>
    <n v="160.67731697181716"/>
    <m/>
    <m/>
    <n v="196.49935035452793"/>
    <m/>
    <m/>
  </r>
  <r>
    <x v="546"/>
    <n v="14.26"/>
    <n v="14.55"/>
    <n v="87084.98"/>
    <n v="85409.11"/>
    <n v="111.30629999999999"/>
    <n v="88764.42"/>
    <n v="87055.15"/>
    <n v="1.3148649290917191E-4"/>
    <n v="57295.489429076275"/>
    <m/>
    <m/>
    <n v="304372441189.25586"/>
    <m/>
    <m/>
    <n v="30268027.25150761"/>
    <m/>
    <m/>
    <n v="13.850068318090974"/>
    <m/>
    <m/>
    <n v="161.20996398225117"/>
    <m/>
    <m/>
    <n v="197.15096384655436"/>
    <m/>
    <m/>
  </r>
  <r>
    <x v="547"/>
    <n v="18.66"/>
    <n v="17.260000000000002"/>
    <n v="95132.77"/>
    <n v="93257.1"/>
    <n v="103.33280000000001"/>
    <n v="93069.79"/>
    <n v="91231.82"/>
    <n v="1.3190823834574594E-4"/>
    <n v="62584.236793825738"/>
    <m/>
    <m/>
    <n v="360433179472.3576"/>
    <m/>
    <m/>
    <n v="34438565.271579556"/>
    <m/>
    <m/>
    <n v="13.212371828093959"/>
    <m/>
    <m/>
    <n v="169.01269861420687"/>
    <m/>
    <m/>
    <n v="206.69418737850492"/>
    <m/>
    <m/>
  </r>
  <r>
    <x v="548"/>
    <n v="16.440000000000001"/>
    <n v="16.03"/>
    <n v="93181.4"/>
    <n v="91331.9"/>
    <n v="104.56010000000001"/>
    <n v="92668.56"/>
    <n v="90826.48"/>
    <n v="1.3190823834574594E-4"/>
    <n v="61299.009847874288"/>
    <m/>
    <m/>
    <n v="345581571331.02386"/>
    <m/>
    <m/>
    <n v="33371820.415693644"/>
    <m/>
    <m/>
    <n v="13.348402527175908"/>
    <m/>
    <m/>
    <n v="168.27997036380714"/>
    <m/>
    <m/>
    <n v="205.79832243582007"/>
    <m/>
    <m/>
  </r>
  <r>
    <x v="549"/>
    <n v="14.52"/>
    <n v="14.91"/>
    <n v="89265.12"/>
    <n v="87481.3"/>
    <n v="108.2475"/>
    <n v="91278.75"/>
    <n v="89452.31"/>
    <n v="1.3190823834574594E-4"/>
    <n v="58721.268905934601"/>
    <m/>
    <m/>
    <n v="316469213207.85718"/>
    <m/>
    <m/>
    <n v="31261060.91347729"/>
    <m/>
    <m/>
    <n v="13.629435546085674"/>
    <m/>
    <m/>
    <n v="165.75212568256626"/>
    <m/>
    <m/>
    <n v="202.70711193545287"/>
    <m/>
    <m/>
  </r>
  <r>
    <x v="550"/>
    <n v="14.32"/>
    <n v="14.9"/>
    <n v="87013.15"/>
    <n v="85262.8"/>
    <n v="111.09820000000001"/>
    <n v="91592.4"/>
    <n v="89747.88"/>
    <n v="1.3190823834574594E-4"/>
    <n v="57238.459895014268"/>
    <m/>
    <m/>
    <n v="300444128225.19702"/>
    <m/>
    <m/>
    <n v="30071615.607729208"/>
    <m/>
    <m/>
    <n v="13.801895544736791"/>
    <m/>
    <m/>
    <n v="166.31762391613705"/>
    <m/>
    <m/>
    <n v="203.39891278417474"/>
    <m/>
    <m/>
  </r>
  <r>
    <x v="551"/>
    <n v="16.649999999999999"/>
    <n v="16.399999999999999"/>
    <n v="92172.9"/>
    <n v="90285.01"/>
    <n v="105.6478"/>
    <n v="93301.61"/>
    <n v="91387.15"/>
    <n v="1.3162707290348408E-4"/>
    <n v="60628.179976650885"/>
    <m/>
    <m/>
    <n v="335925153572.62567"/>
    <m/>
    <m/>
    <n v="32727623.599573717"/>
    <m/>
    <m/>
    <n v="13.394365102105025"/>
    <m/>
    <m/>
    <n v="169.40889178460742"/>
    <m/>
    <m/>
    <n v="207.18007437643121"/>
    <m/>
    <m/>
  </r>
  <r>
    <x v="552"/>
    <n v="17.34"/>
    <n v="17.03"/>
    <n v="94315.63"/>
    <n v="92371.97"/>
    <n v="101.4273"/>
    <n v="93616.06"/>
    <n v="91683.12"/>
    <n v="1.3162707290348408E-4"/>
    <n v="62036.081760853936"/>
    <m/>
    <m/>
    <n v="351485510401.13385"/>
    <m/>
    <m/>
    <n v="33862059.379940197"/>
    <m/>
    <m/>
    <n v="13.239213504734391"/>
    <m/>
    <m/>
    <n v="169.97569784010167"/>
    <m/>
    <m/>
    <n v="207.8734825727297"/>
    <m/>
    <m/>
  </r>
  <r>
    <x v="553"/>
    <n v="17.8"/>
    <n v="17.5"/>
    <n v="96794.07"/>
    <n v="94787.17"/>
    <n v="100.2231"/>
    <n v="94517.28"/>
    <n v="92553.66"/>
    <n v="1.3162707290348408E-4"/>
    <n v="63664.722633009158"/>
    <m/>
    <m/>
    <n v="369897678319.55029"/>
    <m/>
    <m/>
    <n v="35189781.401790224"/>
    <m/>
    <m/>
    <n v="13.065794145443782"/>
    <m/>
    <m/>
    <n v="171.60782977204698"/>
    <m/>
    <m/>
    <n v="209.86974466999027"/>
    <m/>
    <m/>
  </r>
  <r>
    <x v="554"/>
    <n v="18.350000000000001"/>
    <n v="17.72"/>
    <n v="99877.54"/>
    <n v="97794.23"/>
    <n v="97.196439999999996"/>
    <n v="96072.27"/>
    <n v="94064.16"/>
    <n v="1.3162707290348408E-4"/>
    <n v="65691.222966468398"/>
    <m/>
    <m/>
    <n v="393401189973.79254"/>
    <m/>
    <m/>
    <n v="36863986.565087512"/>
    <m/>
    <m/>
    <n v="12.858207651303992"/>
    <m/>
    <m/>
    <n v="174.42685348327441"/>
    <m/>
    <m/>
    <n v="213.31753551630442"/>
    <m/>
    <m/>
  </r>
  <r>
    <x v="555"/>
    <n v="18.12"/>
    <n v="17.579999999999998"/>
    <n v="100910.05"/>
    <n v="98792.33"/>
    <n v="95.372690000000006"/>
    <n v="96766.13"/>
    <n v="94731.13"/>
    <n v="1.3162707290348408E-4"/>
    <n v="66368.704693804772"/>
    <m/>
    <m/>
    <n v="401466084662.98004"/>
    <m/>
    <m/>
    <n v="37427985.26877372"/>
    <m/>
    <m/>
    <n v="12.792258465080817"/>
    <m/>
    <m/>
    <n v="175.68232767881483"/>
    <m/>
    <m/>
    <n v="214.8531690880352"/>
    <m/>
    <m/>
  </r>
  <r>
    <x v="556"/>
    <n v="20.96"/>
    <n v="18.920000000000002"/>
    <n v="104583.01"/>
    <n v="102349.19"/>
    <n v="92.666659999999993"/>
    <n v="100547.01"/>
    <n v="98395.08"/>
    <n v="1.3415782371595242E-4"/>
    <n v="68779.384980083982"/>
    <m/>
    <m/>
    <n v="430489233210.45947"/>
    <m/>
    <m/>
    <n v="39448152.652853936"/>
    <m/>
    <m/>
    <n v="12.560995210138966"/>
    <m/>
    <m/>
    <n v="182.53329580724298"/>
    <m/>
    <m/>
    <n v="223.23239067434628"/>
    <m/>
    <m/>
  </r>
  <r>
    <x v="557"/>
    <n v="23.81"/>
    <n v="21.01"/>
    <n v="113341.78"/>
    <n v="110907.15"/>
    <n v="85.340500000000006"/>
    <n v="104920.91"/>
    <n v="102662.17"/>
    <n v="1.3415782371595242E-4"/>
    <n v="74537.803386928717"/>
    <m/>
    <m/>
    <n v="502524917685.45673"/>
    <m/>
    <m/>
    <n v="44395431.642195128"/>
    <m/>
    <m/>
    <n v="12.035536148086361"/>
    <m/>
    <m/>
    <n v="190.46904048328679"/>
    <m/>
    <m/>
    <n v="232.93780822639454"/>
    <m/>
    <m/>
  </r>
  <r>
    <x v="558"/>
    <n v="21.46"/>
    <n v="19.53"/>
    <n v="115566.98"/>
    <n v="113069.67"/>
    <n v="81.690550000000002"/>
    <n v="106744.36"/>
    <n v="104432.6"/>
    <n v="1.3415782371595242E-4"/>
    <n v="75999.325143891168"/>
    <m/>
    <m/>
    <n v="522168298094.63757"/>
    <m/>
    <m/>
    <n v="45693458.127443917"/>
    <m/>
    <m/>
    <n v="11.917888663864254"/>
    <m/>
    <m/>
    <n v="193.77453047176914"/>
    <m/>
    <m/>
    <n v="236.98058104628888"/>
    <m/>
    <m/>
  </r>
  <r>
    <x v="559"/>
    <n v="15.9"/>
    <n v="15.88"/>
    <n v="96685.61"/>
    <n v="94581.15"/>
    <n v="94.839420000000004"/>
    <n v="96971.74"/>
    <n v="94857.62"/>
    <n v="1.3415782371595242E-4"/>
    <n v="63580.980827845997"/>
    <m/>
    <m/>
    <n v="351435477456.44189"/>
    <m/>
    <m/>
    <n v="34485819.398187853"/>
    <m/>
    <m/>
    <n v="12.891926358529686"/>
    <m/>
    <m/>
    <n v="176.02986428955379"/>
    <m/>
    <m/>
    <n v="215.27960943154685"/>
    <m/>
    <m/>
  </r>
  <r>
    <x v="560"/>
    <n v="17.25"/>
    <n v="16.79"/>
    <n v="99663.67"/>
    <n v="97481.7"/>
    <n v="93.806299999999993"/>
    <n v="98809.72"/>
    <n v="96642.8"/>
    <n v="1.3415782371595242E-4"/>
    <n v="65537.771131081216"/>
    <m/>
    <m/>
    <n v="373023821420.87036"/>
    <m/>
    <m/>
    <n v="36071854.773841754"/>
    <m/>
    <m/>
    <n v="12.693915571605425"/>
    <m/>
    <m/>
    <n v="179.36192015885902"/>
    <m/>
    <m/>
    <n v="219.3548611262085"/>
    <m/>
    <m/>
  </r>
  <r>
    <x v="561"/>
    <n v="17.829999999999998"/>
    <n v="17.84"/>
    <n v="100692.08"/>
    <n v="98448.36"/>
    <n v="92.411580000000001"/>
    <n v="98636.82"/>
    <n v="96434.79"/>
    <n v="1.3500153825996009E-4"/>
    <n v="66209.199142625977"/>
    <m/>
    <m/>
    <n v="380524360995.29694"/>
    <m/>
    <m/>
    <n v="36607351.896955445"/>
    <m/>
    <m/>
    <n v="12.629990860976843"/>
    <m/>
    <m/>
    <n v="179.03497050614095"/>
    <m/>
    <m/>
    <n v="218.95573026130094"/>
    <m/>
    <m/>
  </r>
  <r>
    <x v="562"/>
    <n v="16.690000000000001"/>
    <n v="17.100000000000001"/>
    <n v="99207.33"/>
    <n v="96983.41"/>
    <n v="93.562960000000004"/>
    <n v="96237.79"/>
    <n v="94076.3"/>
    <n v="1.3500153825996009E-4"/>
    <n v="65231.324116738331"/>
    <m/>
    <m/>
    <n v="369232811812.91046"/>
    <m/>
    <m/>
    <n v="35789911.188442893"/>
    <m/>
    <m/>
    <n v="12.72362928479215"/>
    <m/>
    <m/>
    <n v="174.67624936781712"/>
    <m/>
    <m/>
    <n v="213.62534674850653"/>
    <m/>
    <m/>
  </r>
  <r>
    <x v="563"/>
    <n v="15.52"/>
    <n v="16.07"/>
    <n v="93550.03"/>
    <n v="91439.83"/>
    <n v="99.487489999999994"/>
    <n v="92119.25"/>
    <n v="90037.57"/>
    <n v="1.3500153825996009E-4"/>
    <n v="61510.006669881033"/>
    <m/>
    <m/>
    <n v="327051418977.70197"/>
    <m/>
    <m/>
    <n v="32720965.851646829"/>
    <m/>
    <m/>
    <n v="13.086930525577419"/>
    <m/>
    <m/>
    <n v="167.19682286538955"/>
    <m/>
    <m/>
    <n v="204.47839092339504"/>
    <m/>
    <m/>
  </r>
  <r>
    <x v="564"/>
    <n v="15.88"/>
    <n v="16.149999999999999"/>
    <n v="94068"/>
    <n v="91933.77"/>
    <n v="99.400760000000005"/>
    <n v="93488.54"/>
    <n v="91363.77"/>
    <n v="1.3500153825996009E-4"/>
    <n v="61849.06857996757"/>
    <m/>
    <m/>
    <n v="330614439229.96973"/>
    <m/>
    <m/>
    <n v="32985777.891788855"/>
    <m/>
    <m/>
    <n v="13.051244312808373"/>
    <m/>
    <m/>
    <n v="169.67795247130402"/>
    <m/>
    <m/>
    <n v="207.51299052977302"/>
    <m/>
    <m/>
  </r>
  <r>
    <x v="565"/>
    <n v="15.89"/>
    <n v="16.440000000000001"/>
    <n v="93563.12"/>
    <n v="91427.93"/>
    <n v="100.51560000000001"/>
    <n v="93006.29"/>
    <n v="90880.14"/>
    <n v="1.3500153825996009E-4"/>
    <n v="61515.613416257809"/>
    <m/>
    <m/>
    <n v="327005572408.10126"/>
    <m/>
    <m/>
    <n v="32713221.597520225"/>
    <m/>
    <m/>
    <n v="13.086809109315695"/>
    <m/>
    <m/>
    <n v="168.79857204227062"/>
    <m/>
    <m/>
    <n v="206.43775080467654"/>
    <m/>
    <m/>
  </r>
  <r>
    <x v="566"/>
    <n v="15.62"/>
    <n v="15.88"/>
    <n v="92798.04"/>
    <n v="90643.27"/>
    <n v="100.2775"/>
    <n v="92797.43"/>
    <n v="90639.25"/>
    <n v="1.3711111114722563E-4"/>
    <n v="61008.127794898515"/>
    <m/>
    <m/>
    <n v="321481287852.68658"/>
    <m/>
    <m/>
    <n v="32291161.665728405"/>
    <m/>
    <m/>
    <n v="13.141940227636585"/>
    <m/>
    <m/>
    <n v="168.40718905585777"/>
    <m/>
    <m/>
    <n v="205.95977328589524"/>
    <m/>
    <m/>
  </r>
  <r>
    <x v="567"/>
    <n v="16.399999999999999"/>
    <n v="16.68"/>
    <n v="95116.91"/>
    <n v="92895.87"/>
    <n v="97.67671"/>
    <n v="93659.28"/>
    <n v="91468.63"/>
    <n v="1.3711111114722563E-4"/>
    <n v="62531.095540959868"/>
    <m/>
    <m/>
    <n v="337490736200.03107"/>
    <m/>
    <m/>
    <n v="33494554.846574765"/>
    <m/>
    <m/>
    <n v="12.978305502161087"/>
    <m/>
    <m/>
    <n v="169.96711519286475"/>
    <m/>
    <m/>
    <n v="207.86777020350345"/>
    <m/>
    <m/>
  </r>
  <r>
    <x v="568"/>
    <n v="15.79"/>
    <n v="16.39"/>
    <n v="95183.28"/>
    <n v="92947.95"/>
    <n v="97.596320000000006"/>
    <n v="93572.42"/>
    <n v="91371.26"/>
    <n v="1.3711111114722563E-4"/>
    <n v="62573.202248696951"/>
    <m/>
    <m/>
    <n v="337900201603.04822"/>
    <m/>
    <m/>
    <n v="33522400.359802339"/>
    <m/>
    <m/>
    <n v="12.974329806409806"/>
    <m/>
    <m/>
    <n v="169.80534643377504"/>
    <m/>
    <m/>
    <n v="207.67015651481415"/>
    <m/>
    <m/>
  </r>
  <r>
    <x v="569"/>
    <n v="13.03"/>
    <n v="14.09"/>
    <n v="87121.66"/>
    <n v="85062.91"/>
    <n v="105.892"/>
    <n v="90463.5"/>
    <n v="88322.94"/>
    <n v="1.3711111114722563E-4"/>
    <n v="57272.120953313104"/>
    <m/>
    <m/>
    <n v="280595909708.15747"/>
    <m/>
    <m/>
    <n v="29256418.403661095"/>
    <m/>
    <m/>
    <n v="13.524302516898199"/>
    <m/>
    <m/>
    <n v="164.15960383077731"/>
    <m/>
    <m/>
    <n v="200.76569258795141"/>
    <m/>
    <m/>
  </r>
  <r>
    <x v="570"/>
    <n v="13.08"/>
    <n v="14.47"/>
    <n v="85188.19"/>
    <n v="83163.460000000006"/>
    <n v="108.248"/>
    <n v="90142.399999999994"/>
    <n v="87997.32"/>
    <n v="1.3711111114722563E-4"/>
    <n v="55999.729072104536"/>
    <m/>
    <m/>
    <n v="268089164557.79086"/>
    <m/>
    <m/>
    <n v="28276205.991123721"/>
    <m/>
    <m/>
    <n v="13.674945041994073"/>
    <m/>
    <m/>
    <n v="163.57293107975687"/>
    <m/>
    <m/>
    <n v="200.04841642074612"/>
    <m/>
    <m/>
  </r>
  <r>
    <x v="571"/>
    <n v="13.05"/>
    <n v="14.52"/>
    <n v="83595.44"/>
    <n v="81574.350000000006"/>
    <n v="110.8064"/>
    <n v="90002.65"/>
    <n v="87824.7"/>
    <n v="1.3851772053508071E-4"/>
    <n v="54948.691339764133"/>
    <m/>
    <m/>
    <n v="257915909958.20648"/>
    <m/>
    <m/>
    <n v="27464951.742720738"/>
    <m/>
    <m/>
    <n v="13.804519382313686"/>
    <m/>
    <m/>
    <n v="163.30739327465199"/>
    <m/>
    <m/>
    <n v="199.72432240270911"/>
    <m/>
    <m/>
  </r>
  <r>
    <x v="572"/>
    <n v="14.15"/>
    <n v="15.17"/>
    <n v="86824.12"/>
    <n v="84702.37"/>
    <n v="106.01390000000001"/>
    <n v="91483.68"/>
    <n v="89245.56"/>
    <n v="1.3851772053508071E-4"/>
    <n v="57068.173956275241"/>
    <m/>
    <m/>
    <n v="277747634316.45831"/>
    <m/>
    <m/>
    <n v="29044136.11961687"/>
    <m/>
    <m/>
    <n v="13.539143067887148"/>
    <m/>
    <m/>
    <n v="165.98658748292488"/>
    <m/>
    <m/>
    <n v="203.00141169954645"/>
    <m/>
    <m/>
  </r>
  <r>
    <x v="573"/>
    <n v="13.65"/>
    <n v="14.85"/>
    <n v="86848.56"/>
    <n v="84714.48"/>
    <n v="106.56570000000001"/>
    <n v="92027.1"/>
    <n v="89763.33"/>
    <n v="1.3851772053508071E-4"/>
    <n v="57082.846079640512"/>
    <m/>
    <m/>
    <n v="277852978810.06366"/>
    <m/>
    <m/>
    <n v="29050086.267232176"/>
    <m/>
    <m/>
    <n v="13.537822850615557"/>
    <m/>
    <m/>
    <n v="166.96848902013519"/>
    <m/>
    <m/>
    <n v="204.20249997518155"/>
    <m/>
    <m/>
  </r>
  <r>
    <x v="574"/>
    <n v="13.97"/>
    <n v="15.34"/>
    <n v="87865.35"/>
    <n v="85694.55"/>
    <n v="105.2606"/>
    <n v="93337"/>
    <n v="91028.57"/>
    <n v="1.3851772053508071E-4"/>
    <n v="57749.74221205667"/>
    <m/>
    <m/>
    <n v="284308521688.33759"/>
    <m/>
    <m/>
    <n v="29553927.750776954"/>
    <m/>
    <m/>
    <n v="13.459162344579232"/>
    <m/>
    <m/>
    <n v="169.34096432474215"/>
    <m/>
    <m/>
    <n v="207.10426478015546"/>
    <m/>
    <m/>
  </r>
  <r>
    <x v="575"/>
    <n v="14.02"/>
    <n v="15.33"/>
    <n v="87963.48"/>
    <n v="85754.64"/>
    <n v="104.59439999999999"/>
    <n v="93678.49"/>
    <n v="91323.78"/>
    <n v="1.3767373306250441E-4"/>
    <n v="57810.009375608082"/>
    <m/>
    <m/>
    <n v="284786228919.85089"/>
    <m/>
    <m/>
    <n v="29584162.012190711"/>
    <m/>
    <m/>
    <n v="13.453392960087413"/>
    <m/>
    <m/>
    <n v="169.94809590782668"/>
    <m/>
    <m/>
    <n v="207.84747100715157"/>
    <m/>
    <m/>
  </r>
  <r>
    <x v="576"/>
    <n v="13.14"/>
    <n v="14.69"/>
    <n v="86363.75"/>
    <n v="84183.27"/>
    <n v="107.01220000000001"/>
    <n v="93014.71"/>
    <n v="90664.11"/>
    <n v="1.3767373306250441E-4"/>
    <n v="56757.275379144434"/>
    <m/>
    <m/>
    <n v="274374738680.91049"/>
    <m/>
    <m/>
    <n v="28770734.825849447"/>
    <m/>
    <m/>
    <n v="13.576299736494002"/>
    <m/>
    <m/>
    <n v="168.73977589255719"/>
    <m/>
    <m/>
    <n v="206.3699150401645"/>
    <m/>
    <m/>
  </r>
  <r>
    <x v="577"/>
    <n v="14.49"/>
    <n v="15.57"/>
    <n v="88741.18"/>
    <n v="86489.09"/>
    <n v="102.5628"/>
    <n v="94167.66"/>
    <n v="91775.45"/>
    <n v="1.3767373306250441E-4"/>
    <n v="58318.273324863767"/>
    <m/>
    <m/>
    <n v="289432009934.11365"/>
    <m/>
    <m/>
    <n v="29952513.873632204"/>
    <m/>
    <m/>
    <n v="13.390020550807264"/>
    <m/>
    <m/>
    <n v="170.82719920409357"/>
    <m/>
    <m/>
    <n v="208.92307717513887"/>
    <m/>
    <m/>
  </r>
  <r>
    <x v="578"/>
    <n v="17.79"/>
    <n v="17.62"/>
    <n v="96161.18"/>
    <n v="93708.88"/>
    <n v="96.136120000000005"/>
    <n v="97537.42"/>
    <n v="95046.97"/>
    <n v="1.3767373306250441E-4"/>
    <n v="63192.953221828844"/>
    <m/>
    <m/>
    <n v="337784673183.34497"/>
    <m/>
    <m/>
    <n v="33702678.648303039"/>
    <m/>
    <m/>
    <n v="12.830811843122742"/>
    <m/>
    <m/>
    <n v="176.93588219362803"/>
    <m/>
    <m/>
    <n v="216.39428413321119"/>
    <m/>
    <m/>
  </r>
  <r>
    <x v="579"/>
    <n v="18.05"/>
    <n v="17.87"/>
    <n v="99146.37"/>
    <n v="96605.05"/>
    <n v="92.433400000000006"/>
    <n v="98797.04"/>
    <n v="96261.34"/>
    <n v="1.3767373306250441E-4"/>
    <n v="65153.10180188447"/>
    <m/>
    <m/>
    <n v="358697008606.36877"/>
    <m/>
    <m/>
    <n v="35264764.779041007"/>
    <m/>
    <m/>
    <n v="12.632208285982463"/>
    <m/>
    <m/>
    <n v="179.21650160300433"/>
    <m/>
    <m/>
    <n v="219.18374379273914"/>
    <m/>
    <m/>
  </r>
  <r>
    <x v="580"/>
    <n v="18.64"/>
    <n v="18.079999999999998"/>
    <n v="98356.41"/>
    <n v="95795.44"/>
    <n v="93.133579999999995"/>
    <n v="98467.26"/>
    <n v="95900.27"/>
    <n v="1.3879906425406929E-4"/>
    <n v="64629.259134407796"/>
    <m/>
    <m/>
    <n v="352783839921.78156"/>
    <m/>
    <m/>
    <n v="34820452.303331941"/>
    <m/>
    <m/>
    <n v="12.684150682841437"/>
    <m/>
    <m/>
    <n v="178.6052193876985"/>
    <m/>
    <m/>
    <n v="218.43685711469016"/>
    <m/>
    <m/>
  </r>
  <r>
    <x v="581"/>
    <n v="17.739999999999998"/>
    <n v="17.350000000000001"/>
    <n v="97098.8"/>
    <n v="94557.28"/>
    <n v="94.245540000000005"/>
    <n v="96874.47"/>
    <n v="94335.69"/>
    <n v="1.3879906425406929E-4"/>
    <n v="63801.337296309568"/>
    <m/>
    <m/>
    <n v="343696513433.38416"/>
    <m/>
    <m/>
    <n v="34145041.215836883"/>
    <m/>
    <m/>
    <n v="12.765789998406328"/>
    <m/>
    <m/>
    <n v="175.71184651690879"/>
    <m/>
    <m/>
    <n v="214.89845428921129"/>
    <m/>
    <m/>
  </r>
  <r>
    <x v="582"/>
    <n v="15.55"/>
    <n v="15.93"/>
    <n v="91937.55"/>
    <n v="89518"/>
    <n v="99.64385"/>
    <n v="91686.42"/>
    <n v="89270.51"/>
    <n v="1.3879906425406929E-4"/>
    <n v="60408.528325238476"/>
    <m/>
    <m/>
    <n v="307091733359.25208"/>
    <m/>
    <m/>
    <n v="31415181.391252808"/>
    <m/>
    <m/>
    <n v="13.105615131978517"/>
    <m/>
    <m/>
    <n v="166.2976564417157"/>
    <m/>
    <m/>
    <n v="203.38496916720075"/>
    <m/>
    <m/>
  </r>
  <r>
    <x v="583"/>
    <n v="16.21"/>
    <n v="16.489999999999998"/>
    <n v="94957.36"/>
    <n v="92445.91"/>
    <n v="97.395700000000005"/>
    <n v="92871.15"/>
    <n v="90411.63"/>
    <n v="1.3879906425406929E-4"/>
    <n v="62391.204697378518"/>
    <m/>
    <m/>
    <n v="327210761161.96631"/>
    <m/>
    <m/>
    <n v="32956133.446432177"/>
    <m/>
    <m/>
    <n v="12.890953650711289"/>
    <m/>
    <m/>
    <n v="168.44237140149062"/>
    <m/>
    <m/>
    <n v="206.00821918730449"/>
    <m/>
    <m/>
  </r>
  <r>
    <x v="584"/>
    <n v="17.399999999999999"/>
    <n v="17.07"/>
    <n v="97155.28"/>
    <n v="94572.87"/>
    <n v="95.177090000000007"/>
    <n v="94339.12"/>
    <n v="91828.18"/>
    <n v="1.3879906425406929E-4"/>
    <n v="63833.779263254255"/>
    <m/>
    <m/>
    <n v="342299474300.22595"/>
    <m/>
    <m/>
    <n v="34093169.618305564"/>
    <m/>
    <m/>
    <n v="12.742326936603289"/>
    <m/>
    <m/>
    <n v="171.10068753044081"/>
    <m/>
    <m/>
    <n v="209.2596196292144"/>
    <m/>
    <m/>
  </r>
  <r>
    <x v="585"/>
    <n v="14.98"/>
    <n v="15.64"/>
    <n v="90088.960000000006"/>
    <n v="87654.99"/>
    <n v="101.3304"/>
    <n v="91945.22"/>
    <n v="89459.75"/>
    <n v="1.390804152545666E-4"/>
    <n v="59186.676503174844"/>
    <m/>
    <m/>
    <n v="292304273936.91199"/>
    <m/>
    <m/>
    <n v="30351491.271354474"/>
    <m/>
    <m/>
    <n v="13.207337782096788"/>
    <m/>
    <m/>
    <n v="166.74672804498374"/>
    <m/>
    <m/>
    <n v="203.93530914193474"/>
    <m/>
    <m/>
  </r>
  <r>
    <x v="586"/>
    <n v="14.85"/>
    <n v="14.96"/>
    <n v="87611.94"/>
    <n v="85232.71"/>
    <n v="104.343"/>
    <n v="90995.21"/>
    <n v="88522.98"/>
    <n v="1.390804152545666E-4"/>
    <n v="57557.919534457498"/>
    <m/>
    <m/>
    <n v="276174978030.05914"/>
    <m/>
    <m/>
    <n v="29093101.199146468"/>
    <m/>
    <m/>
    <n v="13.389476723824483"/>
    <m/>
    <m/>
    <n v="165.01981897200994"/>
    <m/>
    <m/>
    <n v="201.82347847225248"/>
    <m/>
    <m/>
  </r>
  <r>
    <x v="587"/>
    <n v="14.62"/>
    <n v="14.9"/>
    <n v="87013.99"/>
    <n v="84639.15"/>
    <n v="105.4191"/>
    <n v="90236.88"/>
    <n v="87772.94"/>
    <n v="1.390804152545666E-4"/>
    <n v="57163.693824400041"/>
    <m/>
    <m/>
    <n v="272353981588.00146"/>
    <m/>
    <m/>
    <n v="28788918.906579301"/>
    <m/>
    <m/>
    <n v="13.435749128560689"/>
    <m/>
    <m/>
    <n v="163.64059723214632"/>
    <m/>
    <m/>
    <n v="200.13687418111653"/>
    <m/>
    <m/>
  </r>
  <r>
    <x v="588"/>
    <n v="14.94"/>
    <n v="15.25"/>
    <n v="88500.22"/>
    <n v="86073.04"/>
    <n v="102.1978"/>
    <n v="91554.03"/>
    <n v="89041.919999999998"/>
    <n v="1.390804152545666E-4"/>
    <n v="58138.652451707836"/>
    <m/>
    <m/>
    <n v="281608429554.41205"/>
    <m/>
    <m/>
    <n v="29520214.711366732"/>
    <m/>
    <m/>
    <n v="13.321593438776732"/>
    <m/>
    <m/>
    <n v="166.02514221190441"/>
    <m/>
    <m/>
    <n v="203.05345968330582"/>
    <m/>
    <m/>
  </r>
  <r>
    <x v="589"/>
    <n v="14.33"/>
    <n v="14.99"/>
    <n v="85822.71"/>
    <n v="83456.990000000005"/>
    <n v="105.7413"/>
    <n v="90685.62"/>
    <n v="88184.960000000006"/>
    <n v="1.390804152545666E-4"/>
    <n v="56378.334929869154"/>
    <m/>
    <m/>
    <n v="264515198557.28894"/>
    <m/>
    <m/>
    <n v="28174116.205999933"/>
    <m/>
    <m/>
    <n v="13.523685521678194"/>
    <m/>
    <m/>
    <n v="164.4463475382131"/>
    <m/>
    <m/>
    <n v="201.12276941468173"/>
    <m/>
    <m/>
  </r>
  <r>
    <x v="590"/>
    <n v="14.95"/>
    <n v="15.39"/>
    <n v="86668.72"/>
    <n v="84244.85"/>
    <n v="103.49120000000001"/>
    <n v="91687.08"/>
    <n v="89122"/>
    <n v="1.390804152545666E-4"/>
    <n v="56929.928001025823"/>
    <m/>
    <m/>
    <n v="269585318071.43518"/>
    <m/>
    <m/>
    <n v="28572252.907432988"/>
    <m/>
    <m/>
    <n v="13.458800670918608"/>
    <m/>
    <m/>
    <n v="166.25020055190106"/>
    <m/>
    <m/>
    <n v="203.32960374601763"/>
    <m/>
    <m/>
  </r>
  <r>
    <x v="591"/>
    <n v="15.05"/>
    <n v="15.61"/>
    <n v="88780.7"/>
    <n v="86286.04"/>
    <n v="102.3258"/>
    <n v="93291.87"/>
    <n v="90669.5"/>
    <n v="1.390804152545666E-4"/>
    <n v="58315.798566778794"/>
    <m/>
    <m/>
    <n v="282675554862.01984"/>
    <m/>
    <m/>
    <n v="29610395.595704537"/>
    <m/>
    <m/>
    <n v="13.295406256619035"/>
    <m/>
    <m/>
    <n v="169.1559368385403"/>
    <m/>
    <m/>
    <n v="206.88364397703137"/>
    <m/>
    <m/>
  </r>
  <r>
    <x v="592"/>
    <n v="14.34"/>
    <n v="15.09"/>
    <n v="87034.73"/>
    <n v="84577.13"/>
    <n v="103.8556"/>
    <n v="92275.64"/>
    <n v="89669.23"/>
    <n v="1.390804152545666E-4"/>
    <n v="57167.560339489864"/>
    <m/>
    <m/>
    <n v="271504163041.99484"/>
    <m/>
    <m/>
    <n v="28730461.558529515"/>
    <m/>
    <m/>
    <n v="13.426715699445003"/>
    <m/>
    <m/>
    <n v="167.30923851389022"/>
    <m/>
    <m/>
    <n v="204.62529140429501"/>
    <m/>
    <m/>
  </r>
  <r>
    <x v="593"/>
    <n v="14.46"/>
    <n v="15.08"/>
    <n v="86235.82"/>
    <n v="83789.009999999995"/>
    <n v="104.9764"/>
    <n v="91946.1"/>
    <n v="89336.53"/>
    <n v="1.390804152545666E-4"/>
    <n v="56641.42618657498"/>
    <m/>
    <m/>
    <n v="266469229341.92938"/>
    <m/>
    <m/>
    <n v="28328608.810015965"/>
    <m/>
    <m/>
    <n v="13.488922082507978"/>
    <m/>
    <m/>
    <n v="166.70766924466889"/>
    <m/>
    <m/>
    <n v="203.88977372745529"/>
    <m/>
    <m/>
  </r>
  <r>
    <x v="594"/>
    <n v="14.34"/>
    <n v="15.14"/>
    <n v="87521.9"/>
    <n v="85026.94"/>
    <n v="103.6527"/>
    <n v="92808.91"/>
    <n v="90162.42"/>
    <n v="1.390804152545666E-4"/>
    <n v="57484.747757230238"/>
    <m/>
    <m/>
    <n v="274368814300.12836"/>
    <m/>
    <m/>
    <n v="28956137.251316749"/>
    <m/>
    <m/>
    <n v="13.388928418377654"/>
    <m/>
    <m/>
    <n v="168.26792881720101"/>
    <m/>
    <m/>
    <n v="205.79825563165738"/>
    <m/>
    <m/>
  </r>
  <r>
    <x v="595"/>
    <n v="15.23"/>
    <n v="15.55"/>
    <n v="88274.31"/>
    <n v="85722.42"/>
    <n v="102.7816"/>
    <n v="93359.17"/>
    <n v="90659.36"/>
    <n v="1.3950245540850226E-4"/>
    <n v="57974.69267777093"/>
    <m/>
    <m/>
    <n v="278936121190.53375"/>
    <m/>
    <m/>
    <n v="29310565.236827582"/>
    <m/>
    <m/>
    <n v="13.333129745363449"/>
    <m/>
    <m/>
    <n v="169.25320047391568"/>
    <m/>
    <m/>
    <n v="207.00396196457348"/>
    <m/>
    <m/>
  </r>
  <r>
    <x v="596"/>
    <n v="15.23"/>
    <n v="15.73"/>
    <n v="88000.69"/>
    <n v="85444.75"/>
    <n v="102.3956"/>
    <n v="93864.62"/>
    <n v="91137.55"/>
    <n v="1.3950245540850226E-4"/>
    <n v="57793.581822514716"/>
    <m/>
    <m/>
    <n v="277155207281.6167"/>
    <m/>
    <m/>
    <n v="29167872.425860025"/>
    <m/>
    <m/>
    <n v="13.354376333166918"/>
    <m/>
    <m/>
    <n v="170.16539422288116"/>
    <m/>
    <m/>
    <n v="208.1198423329777"/>
    <m/>
    <m/>
  </r>
  <r>
    <x v="597"/>
    <n v="15.2"/>
    <n v="15.91"/>
    <n v="87085.29"/>
    <n v="84544.02"/>
    <n v="104.0275"/>
    <n v="94462.53"/>
    <n v="91705.37"/>
    <n v="1.3950245540850226E-4"/>
    <n v="57191.007381849617"/>
    <m/>
    <m/>
    <n v="271337436021.66302"/>
    <m/>
    <m/>
    <n v="28706380.211163815"/>
    <m/>
    <m/>
    <n v="13.424415607699203"/>
    <m/>
    <m/>
    <n v="171.24515828419507"/>
    <m/>
    <m/>
    <n v="209.44067131339051"/>
    <m/>
    <m/>
  </r>
  <r>
    <x v="598"/>
    <n v="14.46"/>
    <n v="15.43"/>
    <n v="87656.26"/>
    <n v="85086.54"/>
    <n v="103.0757"/>
    <n v="94308.36"/>
    <n v="91542.91"/>
    <n v="1.3950245540850226E-4"/>
    <n v="57564.573469042152"/>
    <m/>
    <m/>
    <n v="274845701921.14914"/>
    <m/>
    <m/>
    <n v="28982416.079008367"/>
    <m/>
    <m/>
    <n v="13.38099500741275"/>
    <m/>
    <m/>
    <n v="170.96150447017422"/>
    <m/>
    <m/>
    <n v="209.09397885741211"/>
    <m/>
    <m/>
  </r>
  <r>
    <x v="599"/>
    <n v="14.3"/>
    <n v="15.43"/>
    <n v="88069.58"/>
    <n v="85475.87"/>
    <n v="102.90260000000001"/>
    <n v="94401.34"/>
    <n v="91620.4"/>
    <n v="1.3950245540850226E-4"/>
    <n v="57834.593801429553"/>
    <m/>
    <m/>
    <n v="277387076065.935"/>
    <m/>
    <m/>
    <n v="29181058.274038013"/>
    <m/>
    <m/>
    <n v="13.350033860134406"/>
    <m/>
    <m/>
    <n v="171.1258851730461"/>
    <m/>
    <m/>
    <n v="209.29525357570779"/>
    <m/>
    <m/>
  </r>
  <r>
    <x v="600"/>
    <n v="14.26"/>
    <n v="15.44"/>
    <n v="84753.19"/>
    <n v="82221.38"/>
    <n v="106.9764"/>
    <n v="93786.84"/>
    <n v="90985.65"/>
    <n v="1.3922109348540879E-4"/>
    <n v="55652.675594909051"/>
    <m/>
    <m/>
    <n v="256336359832.69794"/>
    <m/>
    <m/>
    <n v="27513665.499651466"/>
    <m/>
    <m/>
    <n v="13.603122619958409"/>
    <m/>
    <m/>
    <n v="169.99951504739667"/>
    <m/>
    <m/>
    <n v="207.91833188904752"/>
    <m/>
    <m/>
  </r>
  <r>
    <x v="601"/>
    <n v="13.42"/>
    <n v="14.82"/>
    <n v="83970.37"/>
    <n v="81450.490000000005"/>
    <n v="108.4316"/>
    <n v="92954.22"/>
    <n v="90165.23"/>
    <n v="1.3922109348540879E-4"/>
    <n v="55137.297044810199"/>
    <m/>
    <m/>
    <n v="251553298235.58755"/>
    <m/>
    <m/>
    <n v="27126462.052573062"/>
    <m/>
    <m/>
    <n v="13.666536884370423"/>
    <m/>
    <m/>
    <n v="168.48618642408798"/>
    <m/>
    <m/>
    <n v="206.06767736573627"/>
    <m/>
    <m/>
  </r>
  <r>
    <x v="602"/>
    <n v="12.41"/>
    <n v="14.05"/>
    <n v="79820.100000000006"/>
    <n v="77413.429999999993"/>
    <n v="112.9496"/>
    <n v="92363.19"/>
    <n v="89579.38"/>
    <n v="1.3922109348540879E-4"/>
    <n v="52410.835515162842"/>
    <m/>
    <m/>
    <n v="226638332472.16797"/>
    <m/>
    <m/>
    <n v="25109453.391016759"/>
    <m/>
    <m/>
    <n v="14.004860501586366"/>
    <m/>
    <m/>
    <n v="167.41082001427836"/>
    <m/>
    <m/>
    <n v="204.75267074006098"/>
    <m/>
    <m/>
  </r>
  <r>
    <x v="603"/>
    <n v="12.24"/>
    <n v="13.6"/>
    <n v="79238.33"/>
    <n v="76838.42"/>
    <n v="114.17789999999999"/>
    <n v="93985.82"/>
    <n v="91140.64"/>
    <n v="1.3922109348540879E-4"/>
    <n v="52027.569703433866"/>
    <m/>
    <m/>
    <n v="223292483705.37521"/>
    <m/>
    <m/>
    <n v="24829454.019040264"/>
    <m/>
    <m/>
    <n v="14.056507155731774"/>
    <m/>
    <m/>
    <n v="170.34772769352679"/>
    <m/>
    <m/>
    <n v="208.34489922118493"/>
    <m/>
    <m/>
  </r>
  <r>
    <x v="604"/>
    <n v="11.64"/>
    <n v="13.16"/>
    <n v="78050.460000000006"/>
    <n v="75675.83"/>
    <n v="115.68859999999999"/>
    <n v="94176.56"/>
    <n v="91312.92"/>
    <n v="1.3922109348540879E-4"/>
    <n v="51246.36942574766"/>
    <m/>
    <m/>
    <n v="216555867279.53455"/>
    <m/>
    <m/>
    <n v="24265704.898105487"/>
    <m/>
    <m/>
    <n v="14.162478270075043"/>
    <m/>
    <m/>
    <n v="170.68927864110339"/>
    <m/>
    <m/>
    <n v="208.76286412147738"/>
    <m/>
    <m/>
  </r>
  <r>
    <x v="605"/>
    <n v="12.22"/>
    <n v="13.66"/>
    <n v="77711.039999999994"/>
    <n v="75315.12"/>
    <n v="116.6063"/>
    <n v="93974.48"/>
    <n v="91078.84"/>
    <n v="1.390804152545666E-4"/>
    <n v="51019.780735191627"/>
    <m/>
    <m/>
    <n v="214551845358.40479"/>
    <m/>
    <m/>
    <n v="24091517.561403386"/>
    <m/>
    <m/>
    <n v="14.195122660622241"/>
    <m/>
    <m/>
    <n v="170.3105620080911"/>
    <m/>
    <m/>
    <n v="208.3003566044662"/>
    <m/>
    <m/>
  </r>
  <r>
    <x v="606"/>
    <n v="12.19"/>
    <n v="13.67"/>
    <n v="77036.52"/>
    <n v="74650.92"/>
    <n v="117.9265"/>
    <n v="93722.68"/>
    <n v="90822.13"/>
    <n v="1.390804152545666E-4"/>
    <n v="50575.703557488574"/>
    <m/>
    <m/>
    <n v="210787388741.53113"/>
    <m/>
    <m/>
    <n v="23772596.902771618"/>
    <m/>
    <m/>
    <n v="14.25734458173298"/>
    <m/>
    <m/>
    <n v="169.8500815776016"/>
    <m/>
    <m/>
    <n v="207.73738820494259"/>
    <m/>
    <m/>
  </r>
  <r>
    <x v="607"/>
    <n v="12.4"/>
    <n v="13.88"/>
    <n v="78503.839999999997"/>
    <n v="76062.42"/>
    <n v="115.43049999999999"/>
    <n v="94667.12"/>
    <n v="91724.71"/>
    <n v="1.390804152545666E-4"/>
    <n v="51537.765825738403"/>
    <m/>
    <m/>
    <n v="218779062861.9678"/>
    <m/>
    <m/>
    <n v="24446601.067704357"/>
    <m/>
    <m/>
    <n v="14.122188034051691"/>
    <m/>
    <m/>
    <n v="171.55747131976995"/>
    <m/>
    <m/>
    <n v="209.82586375746178"/>
    <m/>
    <m/>
  </r>
  <r>
    <x v="608"/>
    <n v="12.4"/>
    <n v="13.91"/>
    <n v="77743.09"/>
    <n v="75314.75"/>
    <n v="116.30159999999999"/>
    <n v="93996.26"/>
    <n v="91061.94"/>
    <n v="1.390804152545666E-4"/>
    <n v="51037.089004141417"/>
    <m/>
    <m/>
    <n v="214498136291.017"/>
    <m/>
    <m/>
    <n v="24085916.344033539"/>
    <m/>
    <m/>
    <n v="14.191227028124004"/>
    <m/>
    <m/>
    <n v="170.33757312608714"/>
    <m/>
    <m/>
    <n v="208.33407782244964"/>
    <m/>
    <m/>
  </r>
  <r>
    <x v="609"/>
    <n v="12.31"/>
    <n v="13.79"/>
    <n v="76155.199999999997"/>
    <n v="73765.990000000005"/>
    <n v="119.22410000000001"/>
    <n v="93596.14"/>
    <n v="90661.65"/>
    <n v="1.390804152545666E-4"/>
    <n v="49993.445693638132"/>
    <m/>
    <m/>
    <n v="205695636102.54929"/>
    <m/>
    <m/>
    <n v="23342744.337233316"/>
    <m/>
    <m/>
    <n v="14.336766886537598"/>
    <m/>
    <m/>
    <n v="169.60835033144159"/>
    <m/>
    <m/>
    <n v="207.44241762551303"/>
    <m/>
    <m/>
  </r>
  <r>
    <x v="610"/>
    <n v="12.18"/>
    <n v="13.57"/>
    <n v="75090.960000000006"/>
    <n v="72704.350000000006"/>
    <n v="120.3991"/>
    <n v="93529.05"/>
    <n v="90558.83"/>
    <n v="1.3865839148441417E-4"/>
    <n v="49291.200414204352"/>
    <m/>
    <m/>
    <n v="199830907498.28735"/>
    <m/>
    <m/>
    <n v="22838164.232390068"/>
    <m/>
    <m/>
    <n v="14.438806776237026"/>
    <m/>
    <m/>
    <n v="169.4743767747801"/>
    <m/>
    <m/>
    <n v="207.2792404378967"/>
    <m/>
    <m/>
  </r>
  <r>
    <x v="611"/>
    <n v="12.28"/>
    <n v="13.6"/>
    <n v="75995.960000000006"/>
    <n v="73570.509999999995"/>
    <n v="118.7715"/>
    <n v="93067.82"/>
    <n v="90099.69"/>
    <n v="1.3865839148441417E-4"/>
    <n v="49884.04404290083"/>
    <m/>
    <m/>
    <n v="204611380277.83871"/>
    <m/>
    <m/>
    <n v="23246063.484636128"/>
    <m/>
    <m/>
    <n v="14.352425173052751"/>
    <m/>
    <m/>
    <n v="168.63451729553415"/>
    <m/>
    <m/>
    <n v="206.25225847707713"/>
    <m/>
    <m/>
  </r>
  <r>
    <x v="612"/>
    <n v="12.22"/>
    <n v="13.5"/>
    <n v="75507.03"/>
    <n v="73086.990000000005"/>
    <n v="120.1073"/>
    <n v="92173.35"/>
    <n v="89221.26"/>
    <n v="1.3865839148441417E-4"/>
    <n v="49561.899962085285"/>
    <m/>
    <m/>
    <n v="201940757227.87756"/>
    <m/>
    <m/>
    <n v="23016676.15717043"/>
    <m/>
    <m/>
    <n v="14.399213883277209"/>
    <m/>
    <m/>
    <n v="167.00970728904048"/>
    <m/>
    <m/>
    <n v="204.26522172620278"/>
    <m/>
    <m/>
  </r>
  <r>
    <x v="613"/>
    <n v="12.31"/>
    <n v="13.47"/>
    <n v="74367.31"/>
    <n v="71973.67"/>
    <n v="121.9372"/>
    <n v="91379.99"/>
    <n v="88440.93"/>
    <n v="1.3865839148441417E-4"/>
    <n v="48812.611303865007"/>
    <m/>
    <m/>
    <n v="195806805144.71384"/>
    <m/>
    <m/>
    <n v="22490547.619876217"/>
    <m/>
    <m/>
    <n v="14.50850647653578"/>
    <m/>
    <m/>
    <n v="165.56817405486029"/>
    <m/>
    <m/>
    <n v="202.50234191062407"/>
    <m/>
    <m/>
  </r>
  <r>
    <x v="614"/>
    <n v="11.96"/>
    <n v="13.3"/>
    <n v="72860.47"/>
    <n v="70505.350000000006"/>
    <n v="124.1146"/>
    <n v="90832.55"/>
    <n v="87898.83"/>
    <n v="1.3865839148441417E-4"/>
    <n v="47822.397786755166"/>
    <m/>
    <m/>
    <n v="187835128735.19785"/>
    <m/>
    <m/>
    <n v="21802101.020293336"/>
    <m/>
    <m/>
    <n v="14.656117530430244"/>
    <m/>
    <m/>
    <n v="164.57227391209349"/>
    <m/>
    <m/>
    <n v="201.28450164911737"/>
    <m/>
    <m/>
  </r>
  <r>
    <x v="615"/>
    <n v="12.63"/>
    <n v="13.57"/>
    <n v="73351.100000000006"/>
    <n v="70941.009999999995"/>
    <n v="123.5561"/>
    <n v="91198.87"/>
    <n v="88204.56"/>
    <n v="1.3570468373758082E-4"/>
    <n v="48139.730112830133"/>
    <m/>
    <m/>
    <n v="190225280279.99088"/>
    <m/>
    <m/>
    <n v="22003333.261954293"/>
    <m/>
    <m/>
    <n v="14.609315612973329"/>
    <m/>
    <m/>
    <n v="165.21986441122829"/>
    <m/>
    <m/>
    <n v="202.07744029046731"/>
    <m/>
    <m/>
  </r>
  <r>
    <x v="616"/>
    <n v="13.74"/>
    <n v="14.5"/>
    <n v="76409.679999999993"/>
    <n v="73889.47"/>
    <n v="118.1677"/>
    <n v="92997.49"/>
    <n v="89932.15"/>
    <n v="1.3570468373758082E-4"/>
    <n v="50145.828517146889"/>
    <m/>
    <m/>
    <n v="206056264966.08197"/>
    <m/>
    <m/>
    <n v="23374867.455390748"/>
    <m/>
    <m/>
    <n v="14.305346081449747"/>
    <m/>
    <m/>
    <n v="168.47421502221292"/>
    <m/>
    <m/>
    <n v="206.05800372901356"/>
    <m/>
    <m/>
  </r>
  <r>
    <x v="617"/>
    <n v="13.88"/>
    <n v="14.73"/>
    <n v="77273.38"/>
    <n v="74714.649999999994"/>
    <n v="117.152"/>
    <n v="93356.97"/>
    <n v="90267.58"/>
    <n v="1.3570468373758082E-4"/>
    <n v="50711.417423014609"/>
    <m/>
    <m/>
    <n v="210677703971.69009"/>
    <m/>
    <m/>
    <n v="23766206.98561082"/>
    <m/>
    <m/>
    <n v="14.225096480871047"/>
    <m/>
    <m/>
    <n v="169.12132496305148"/>
    <m/>
    <m/>
    <n v="206.84969979944583"/>
    <m/>
    <m/>
  </r>
  <r>
    <x v="618"/>
    <n v="13.16"/>
    <n v="14.29"/>
    <n v="76765.490000000005"/>
    <n v="74213.440000000002"/>
    <n v="118.1549"/>
    <n v="91723.36"/>
    <n v="88675.78"/>
    <n v="1.3570468373758082E-4"/>
    <n v="50376.881205750564"/>
    <m/>
    <m/>
    <n v="207869926186.37912"/>
    <m/>
    <m/>
    <n v="23526834.296651028"/>
    <m/>
    <m/>
    <n v="14.272438267252527"/>
    <m/>
    <m/>
    <n v="166.15789829385309"/>
    <m/>
    <m/>
    <n v="203.22540078996434"/>
    <m/>
    <m/>
  </r>
  <r>
    <x v="619"/>
    <n v="12.99"/>
    <n v="14.32"/>
    <n v="77088.679999999993"/>
    <n v="74495.67"/>
    <n v="117.16160000000001"/>
    <n v="91254.28"/>
    <n v="88186.18"/>
    <n v="1.3472029280281461E-4"/>
    <n v="50585.272129974997"/>
    <m/>
    <m/>
    <n v="209507215975.66711"/>
    <m/>
    <m/>
    <n v="23660360.704033036"/>
    <m/>
    <m/>
    <n v="14.244187307592899"/>
    <m/>
    <m/>
    <n v="165.29606248801943"/>
    <m/>
    <m/>
    <n v="202.17196616297329"/>
    <m/>
    <m/>
  </r>
  <r>
    <x v="620"/>
    <n v="11.92"/>
    <n v="13.81"/>
    <n v="73045.98"/>
    <n v="70578.91"/>
    <n v="123.5291"/>
    <n v="90987.68"/>
    <n v="87916.67"/>
    <n v="1.3472029280281461E-4"/>
    <n v="47931.300390697179"/>
    <m/>
    <m/>
    <n v="187493469611.97879"/>
    <m/>
    <m/>
    <n v="21794164.987902392"/>
    <m/>
    <m/>
    <n v="14.618265251077347"/>
    <m/>
    <m/>
    <n v="164.80913018505439"/>
    <m/>
    <m/>
    <n v="201.57662502856724"/>
    <m/>
    <m/>
  </r>
  <r>
    <x v="621"/>
    <n v="11.18"/>
    <n v="13.53"/>
    <n v="71785.960000000006"/>
    <n v="69351.929999999993"/>
    <n v="125.47709999999999"/>
    <n v="91103.43"/>
    <n v="88016.67"/>
    <n v="1.3472029280281461E-4"/>
    <n v="47103.352077306779"/>
    <m/>
    <m/>
    <n v="180990704076.52182"/>
    <m/>
    <m/>
    <n v="21225640.025586486"/>
    <m/>
    <m/>
    <n v="14.744947181872734"/>
    <m/>
    <m/>
    <n v="165.01476841558608"/>
    <m/>
    <m/>
    <n v="201.82836056084059"/>
    <m/>
    <m/>
  </r>
  <r>
    <x v="622"/>
    <n v="11.55"/>
    <n v="13.86"/>
    <n v="72834.73"/>
    <n v="70355.8"/>
    <n v="123.7877"/>
    <n v="91958.77"/>
    <n v="88831.18"/>
    <n v="1.3472029280281461E-4"/>
    <n v="47790.351713612581"/>
    <m/>
    <m/>
    <n v="186247059582.81372"/>
    <m/>
    <m/>
    <n v="21686294.155233312"/>
    <m/>
    <m/>
    <n v="14.637849545149734"/>
    <m/>
    <m/>
    <n v="166.55997612418747"/>
    <m/>
    <m/>
    <n v="203.718516105557"/>
    <m/>
    <m/>
  </r>
  <r>
    <x v="623"/>
    <n v="11.76"/>
    <n v="13.64"/>
    <n v="72568.600000000006"/>
    <n v="70089.25"/>
    <n v="125.9512"/>
    <n v="92158.78"/>
    <n v="89012.42"/>
    <n v="1.3472029280281461E-4"/>
    <n v="47614.570044378546"/>
    <m/>
    <m/>
    <n v="184852373822.26532"/>
    <m/>
    <m/>
    <n v="21562846.337722957"/>
    <m/>
    <m/>
    <n v="14.665196318394717"/>
    <m/>
    <m/>
    <n v="166.91817332524167"/>
    <m/>
    <m/>
    <n v="204.15684871036726"/>
    <m/>
    <m/>
  </r>
  <r>
    <x v="624"/>
    <n v="11.78"/>
    <n v="13.62"/>
    <n v="71883.740000000005"/>
    <n v="69399.460000000006"/>
    <n v="125.3313"/>
    <n v="92384.56"/>
    <n v="89194.51"/>
    <n v="1.3457967280272598E-4"/>
    <n v="47161.761499591732"/>
    <m/>
    <m/>
    <n v="181262481369.72672"/>
    <m/>
    <m/>
    <n v="21243916.004297994"/>
    <m/>
    <m/>
    <n v="14.736210083002334"/>
    <m/>
    <m/>
    <n v="167.31486673515104"/>
    <m/>
    <m/>
    <n v="204.6427154051423"/>
    <m/>
    <m/>
  </r>
  <r>
    <x v="625"/>
    <n v="11.98"/>
    <n v="13.86"/>
    <n v="71581.67"/>
    <n v="69098.490000000005"/>
    <n v="124.8531"/>
    <n v="92887.21"/>
    <n v="89667.8"/>
    <n v="1.3457967280272598E-4"/>
    <n v="46962.433109162084"/>
    <m/>
    <m/>
    <n v="179706351029.89655"/>
    <m/>
    <m/>
    <n v="21105518.422905419"/>
    <m/>
    <m/>
    <n v="14.767779536528295"/>
    <m/>
    <m/>
    <n v="168.22109893247182"/>
    <m/>
    <m/>
    <n v="205.75135296053685"/>
    <m/>
    <m/>
  </r>
  <r>
    <x v="626"/>
    <n v="11.39"/>
    <n v="13.43"/>
    <n v="70196.86"/>
    <n v="67752.42"/>
    <n v="128.33109999999999"/>
    <n v="92069.63"/>
    <n v="88866.49"/>
    <n v="1.3457967280272598E-4"/>
    <n v="46052.780816650447"/>
    <m/>
    <m/>
    <n v="172720263545.80338"/>
    <m/>
    <m/>
    <n v="20488604.313579068"/>
    <m/>
    <m/>
    <n v="14.911232955525749"/>
    <m/>
    <m/>
    <n v="166.73637503999106"/>
    <m/>
    <m/>
    <n v="203.93560954429086"/>
    <m/>
    <m/>
  </r>
  <r>
    <x v="627"/>
    <n v="12.25"/>
    <n v="13.95"/>
    <n v="72099.7"/>
    <n v="69579.88"/>
    <n v="124.62439999999999"/>
    <n v="92379.51"/>
    <n v="89153.63"/>
    <n v="1.3457967280272598E-4"/>
    <n v="47299.989174316572"/>
    <m/>
    <m/>
    <n v="182053967666.90283"/>
    <m/>
    <m/>
    <n v="21317346.779987067"/>
    <m/>
    <m/>
    <n v="14.709752609538693"/>
    <m/>
    <m/>
    <n v="167.29348260409159"/>
    <m/>
    <m/>
    <n v="204.61723321610174"/>
    <m/>
    <m/>
  </r>
  <r>
    <x v="628"/>
    <n v="12.59"/>
    <n v="14.14"/>
    <n v="72329.86"/>
    <n v="69792.63"/>
    <n v="124.3505"/>
    <n v="93403.75"/>
    <n v="90130.11"/>
    <n v="1.3457967280272598E-4"/>
    <n v="47449.825365429351"/>
    <m/>
    <m/>
    <n v="183183647908.3075"/>
    <m/>
    <m/>
    <n v="21414912.484783377"/>
    <m/>
    <m/>
    <n v="14.686881798005226"/>
    <m/>
    <m/>
    <n v="169.14419238836138"/>
    <m/>
    <m/>
    <n v="206.88106943457885"/>
    <m/>
    <m/>
  </r>
  <r>
    <x v="629"/>
    <n v="12.12"/>
    <n v="13.72"/>
    <n v="69971.73"/>
    <n v="67489.039999999994"/>
    <n v="128.83600000000001"/>
    <n v="92570.38"/>
    <n v="89289.55"/>
    <n v="1.3331417464845785E-4"/>
    <n v="45899.487486330247"/>
    <m/>
    <m/>
    <n v="171136480932.98004"/>
    <m/>
    <m/>
    <n v="20354089.390126724"/>
    <m/>
    <m/>
    <n v="14.928095250086919"/>
    <m/>
    <m/>
    <n v="167.62278621091784"/>
    <m/>
    <m/>
    <n v="205.0209043299736"/>
    <m/>
    <m/>
  </r>
  <r>
    <x v="630"/>
    <n v="11.53"/>
    <n v="13.15"/>
    <n v="68516.75"/>
    <n v="66076.679999999993"/>
    <n v="130.8792"/>
    <n v="92895.93"/>
    <n v="89591.66"/>
    <n v="1.3331417464845785E-4"/>
    <n v="44943.96559529443"/>
    <m/>
    <m/>
    <n v="163988096658.62692"/>
    <m/>
    <m/>
    <n v="19714967.670476876"/>
    <m/>
    <m/>
    <n v="15.083904634386709"/>
    <m/>
    <m/>
    <n v="168.20817767241795"/>
    <m/>
    <m/>
    <n v="205.73712724660129"/>
    <m/>
    <m/>
  </r>
  <r>
    <x v="631"/>
    <n v="11.58"/>
    <n v="13.34"/>
    <n v="68740.990000000005"/>
    <n v="66284.12"/>
    <n v="130.7107"/>
    <n v="93248.86"/>
    <n v="89920.09"/>
    <n v="1.3331417464845785E-4"/>
    <n v="45089.957663068308"/>
    <m/>
    <m/>
    <n v="165032279012.81705"/>
    <m/>
    <m/>
    <n v="19807616.981492318"/>
    <m/>
    <m/>
    <n v="15.059835579641918"/>
    <m/>
    <m/>
    <n v="168.8431166907086"/>
    <m/>
    <m/>
    <n v="206.51395391821637"/>
    <m/>
    <m/>
  </r>
  <r>
    <x v="632"/>
    <n v="11.72"/>
    <n v="13.46"/>
    <n v="68553.81"/>
    <n v="66094.789999999994"/>
    <n v="131.11199999999999"/>
    <n v="93342.57"/>
    <n v="89998.47"/>
    <n v="1.3331417464845785E-4"/>
    <n v="44966.082373816716"/>
    <m/>
    <m/>
    <n v="164103960042.03702"/>
    <m/>
    <m/>
    <n v="19722561.918712344"/>
    <m/>
    <m/>
    <n v="15.080951058795705"/>
    <m/>
    <m/>
    <n v="169.00867364686863"/>
    <m/>
    <m/>
    <n v="206.71667507557038"/>
    <m/>
    <m/>
  </r>
  <r>
    <x v="633"/>
    <n v="11.98"/>
    <n v="13.71"/>
    <n v="68302.509999999995"/>
    <n v="65843.69"/>
    <n v="130.13659999999999"/>
    <n v="93953.13"/>
    <n v="90575.16"/>
    <n v="1.3331417464845785E-4"/>
    <n v="44800.156283888558"/>
    <m/>
    <m/>
    <n v="162871418015.56284"/>
    <m/>
    <m/>
    <n v="19609982.219293728"/>
    <m/>
    <m/>
    <n v="15.109204734105891"/>
    <m/>
    <m/>
    <n v="170.11002270758036"/>
    <m/>
    <m/>
    <n v="208.06397724934843"/>
    <m/>
    <m/>
  </r>
  <r>
    <x v="634"/>
    <n v="12.57"/>
    <n v="13.92"/>
    <n v="69535.289999999994"/>
    <n v="67005.75"/>
    <n v="129.61170000000001"/>
    <n v="94008.16"/>
    <n v="90591.99"/>
    <n v="1.3317357283559872E-4"/>
    <n v="45605.410202110565"/>
    <m/>
    <m/>
    <n v="168664881265.5094"/>
    <m/>
    <m/>
    <n v="20128541.203917231"/>
    <m/>
    <m/>
    <n v="14.974705991905381"/>
    <m/>
    <m/>
    <n v="170.1972084889766"/>
    <m/>
    <m/>
    <n v="208.17129982696252"/>
    <m/>
    <m/>
  </r>
  <r>
    <x v="635"/>
    <n v="12.24"/>
    <n v="13.78"/>
    <n v="69581.73"/>
    <n v="67041.58"/>
    <n v="129.65790000000001"/>
    <n v="93614.720000000001"/>
    <n v="90200.78"/>
    <n v="1.3317357283559872E-4"/>
    <n v="45634.755572097514"/>
    <m/>
    <m/>
    <n v="168860114682.21301"/>
    <m/>
    <m/>
    <n v="20144493.04484554"/>
    <m/>
    <m/>
    <n v="14.97031262951247"/>
    <m/>
    <m/>
    <n v="169.4807718294548"/>
    <m/>
    <m/>
    <n v="207.29524030229689"/>
    <m/>
    <m/>
  </r>
  <r>
    <x v="636"/>
    <n v="11.86"/>
    <n v="13.37"/>
    <n v="66085.990000000005"/>
    <n v="63664.53"/>
    <n v="136.11089999999999"/>
    <n v="93663.2"/>
    <n v="90235.48"/>
    <n v="1.3317357283559872E-4"/>
    <n v="43341.038861867361"/>
    <m/>
    <m/>
    <n v="151861670252.35211"/>
    <m/>
    <m/>
    <n v="18622222.656294741"/>
    <m/>
    <m/>
    <n v="15.346958992161873"/>
    <m/>
    <m/>
    <n v="169.56440569006716"/>
    <m/>
    <m/>
    <n v="207.39776180026271"/>
    <m/>
    <m/>
  </r>
  <r>
    <x v="637"/>
    <n v="11.98"/>
    <n v="13.44"/>
    <n v="65515.07"/>
    <n v="63106.05"/>
    <n v="137.5949"/>
    <n v="93289.51"/>
    <n v="89863.45"/>
    <n v="1.3317357283559872E-4"/>
    <n v="42965.565893760111"/>
    <m/>
    <m/>
    <n v="149210463381.44727"/>
    <m/>
    <m/>
    <n v="18377008.762459397"/>
    <m/>
    <m/>
    <n v="15.413871337859891"/>
    <m/>
    <m/>
    <n v="168.8837729966435"/>
    <m/>
    <m/>
    <n v="206.56549213300198"/>
    <m/>
    <m/>
  </r>
  <r>
    <x v="638"/>
    <n v="11.56"/>
    <n v="13.12"/>
    <n v="65416.25"/>
    <n v="63002.46"/>
    <n v="136.77099999999999"/>
    <n v="92876.98"/>
    <n v="89454.1"/>
    <n v="1.3317357283559872E-4"/>
    <n v="42899.712483445583"/>
    <m/>
    <m/>
    <n v="148733681387.75641"/>
    <m/>
    <m/>
    <n v="18331583.568836018"/>
    <m/>
    <m/>
    <n v="15.426120933821068"/>
    <m/>
    <m/>
    <n v="168.13286231919264"/>
    <m/>
    <m/>
    <n v="205.64726198458953"/>
    <m/>
    <m/>
  </r>
  <r>
    <x v="639"/>
    <n v="11.68"/>
    <n v="13.09"/>
    <n v="64226.93"/>
    <n v="61831.85"/>
    <n v="139.47909999999999"/>
    <n v="92361.49"/>
    <n v="88921.87"/>
    <n v="1.3317357283559872E-4"/>
    <n v="42116.680217767986"/>
    <m/>
    <m/>
    <n v="143244419252.00241"/>
    <m/>
    <m/>
    <n v="17820159.087479062"/>
    <m/>
    <m/>
    <n v="15.568216907606374"/>
    <m/>
    <m/>
    <n v="167.18745325649718"/>
    <m/>
    <m/>
    <n v="204.49158221977143"/>
    <m/>
    <m/>
  </r>
  <r>
    <x v="640"/>
    <n v="11.52"/>
    <n v="13.08"/>
    <n v="62513.74"/>
    <n v="60174.31"/>
    <n v="143.26070000000001"/>
    <n v="90975.85"/>
    <n v="87575.99"/>
    <n v="1.3556405100367819E-4"/>
    <n v="40992.259758010601"/>
    <m/>
    <m/>
    <n v="135576699368.33337"/>
    <m/>
    <m/>
    <n v="17103431.695332654"/>
    <m/>
    <m/>
    <n v="15.776476583370332"/>
    <m/>
    <m/>
    <n v="164.67523201356437"/>
    <m/>
    <m/>
    <n v="201.41903591220827"/>
    <m/>
    <m/>
  </r>
  <r>
    <x v="641"/>
    <n v="11.62"/>
    <n v="13.15"/>
    <n v="61681.33"/>
    <n v="59364.89"/>
    <n v="145.34719999999999"/>
    <n v="90769.73"/>
    <n v="87365.7"/>
    <n v="1.3556405100367819E-4"/>
    <n v="40445.435656064925"/>
    <m/>
    <m/>
    <n v="131941266752.13623"/>
    <m/>
    <m/>
    <n v="16758177.062273966"/>
    <m/>
    <m/>
    <n v="15.882169907366871"/>
    <m/>
    <m/>
    <n v="164.29812827941123"/>
    <m/>
    <m/>
    <n v="200.95800966855631"/>
    <m/>
    <m/>
  </r>
  <r>
    <x v="642"/>
    <n v="11.09"/>
    <n v="12.66"/>
    <n v="60333.43"/>
    <n v="58059.56"/>
    <n v="148.7415"/>
    <n v="89476.54"/>
    <n v="86109.17"/>
    <n v="1.3556405100367819E-4"/>
    <n v="39560.631392325049"/>
    <m/>
    <m/>
    <n v="126150349559.42017"/>
    <m/>
    <m/>
    <n v="16205297.205352737"/>
    <m/>
    <m/>
    <n v="16.056362546705074"/>
    <m/>
    <m/>
    <n v="161.95343522968474"/>
    <m/>
    <m/>
    <n v="198.0903617778159"/>
    <m/>
    <m/>
  </r>
  <r>
    <x v="643"/>
    <n v="10.75"/>
    <n v="12.32"/>
    <n v="59527.61"/>
    <n v="57276.24"/>
    <n v="150.71340000000001"/>
    <n v="88433.75"/>
    <n v="85093.95"/>
    <n v="1.3556405100367819E-4"/>
    <n v="39031.303455009387"/>
    <m/>
    <m/>
    <n v="122757484816.85809"/>
    <m/>
    <m/>
    <n v="15877190.35110298"/>
    <m/>
    <m/>
    <n v="16.164255336089987"/>
    <m/>
    <m/>
    <n v="160.0620718875073"/>
    <m/>
    <m/>
    <n v="195.77719009239115"/>
    <m/>
    <m/>
  </r>
  <r>
    <x v="644"/>
    <n v="11.09"/>
    <n v="12.55"/>
    <n v="58141.46"/>
    <n v="55919.22"/>
    <n v="154.73769999999999"/>
    <n v="87264.29"/>
    <n v="83934.04"/>
    <n v="1.3809571860834424E-4"/>
    <n v="38119.638417726223"/>
    <m/>
    <m/>
    <n v="116973200845.5397"/>
    <m/>
    <m/>
    <n v="15312493.231744802"/>
    <m/>
    <m/>
    <n v="16.354464465663074"/>
    <m/>
    <m/>
    <n v="157.93383563470073"/>
    <m/>
    <m/>
    <n v="193.17470936945688"/>
    <m/>
    <m/>
  </r>
  <r>
    <x v="645"/>
    <n v="11.75"/>
    <n v="12.98"/>
    <n v="58915.16"/>
    <n v="56655.62"/>
    <n v="152.08619999999999"/>
    <n v="87977.79"/>
    <n v="84608.72"/>
    <n v="1.3809571860834424E-4"/>
    <n v="38625.962184644086"/>
    <m/>
    <m/>
    <n v="120065191986.95757"/>
    <m/>
    <m/>
    <n v="15614818.748713957"/>
    <m/>
    <m/>
    <n v="16.246355663472826"/>
    <m/>
    <m/>
    <n v="159.22126936259966"/>
    <m/>
    <m/>
    <n v="194.74963055664594"/>
    <m/>
    <m/>
  </r>
  <r>
    <x v="646"/>
    <n v="11.34"/>
    <n v="12.74"/>
    <n v="58643.86"/>
    <n v="56386.9"/>
    <n v="151.60570000000001"/>
    <n v="87340.77"/>
    <n v="83984.41"/>
    <n v="1.3809571860834424E-4"/>
    <n v="38447.154954253994"/>
    <m/>
    <m/>
    <n v="118937290514.74167"/>
    <m/>
    <m/>
    <n v="15503577.465005476"/>
    <m/>
    <m/>
    <n v="16.284460386073349"/>
    <m/>
    <m/>
    <n v="158.06454306598627"/>
    <m/>
    <m/>
    <n v="193.33500621535836"/>
    <m/>
    <m/>
  </r>
  <r>
    <x v="647"/>
    <n v="10.9"/>
    <n v="12.48"/>
    <n v="58317.91"/>
    <n v="56065.71"/>
    <n v="153.9248"/>
    <n v="85786.65"/>
    <n v="82478.41"/>
    <n v="1.3809571860834424E-4"/>
    <n v="38232.528530475312"/>
    <m/>
    <m/>
    <n v="117593236046.33369"/>
    <m/>
    <m/>
    <n v="15370963.290938923"/>
    <m/>
    <m/>
    <n v="16.330414955407015"/>
    <m/>
    <m/>
    <n v="155.24819619198126"/>
    <m/>
    <m/>
    <n v="189.8904288549071"/>
    <m/>
    <m/>
  </r>
  <r>
    <x v="648"/>
    <n v="10.63"/>
    <n v="12.09"/>
    <n v="57239.67"/>
    <n v="55021.37"/>
    <n v="155.87860000000001"/>
    <n v="84438.86"/>
    <n v="81171.199999999997"/>
    <n v="1.3809571860834424E-4"/>
    <n v="37524.732195331693"/>
    <m/>
    <m/>
    <n v="113222917095.11783"/>
    <m/>
    <m/>
    <n v="14941345.963440483"/>
    <m/>
    <m/>
    <n v="16.482079863721758"/>
    <m/>
    <m/>
    <n v="152.80537309555936"/>
    <m/>
    <m/>
    <n v="186.90271667958095"/>
    <m/>
    <m/>
  </r>
  <r>
    <x v="649"/>
    <n v="11.08"/>
    <n v="12.33"/>
    <n v="55882.07"/>
    <n v="53693.58"/>
    <n v="159.92769999999999"/>
    <n v="84821.84"/>
    <n v="81505.73"/>
    <n v="1.3950245540850226E-4"/>
    <n v="36632.04768601722"/>
    <m/>
    <m/>
    <n v="107788754085.71355"/>
    <m/>
    <m/>
    <n v="14400079.040942572"/>
    <m/>
    <m/>
    <n v="16.6796523294595"/>
    <m/>
    <m/>
    <n v="153.48720728708921"/>
    <m/>
    <m/>
    <n v="187.73731415835331"/>
    <m/>
    <m/>
  </r>
  <r>
    <x v="650"/>
    <n v="10.78"/>
    <n v="11.79"/>
    <n v="54964"/>
    <n v="52803.97"/>
    <n v="162.2826"/>
    <n v="84403.67"/>
    <n v="81092.539999999994"/>
    <n v="1.3950245540850226E-4"/>
    <n v="36029.352063757731"/>
    <m/>
    <m/>
    <n v="104226833991.76994"/>
    <m/>
    <m/>
    <n v="14042067.684997097"/>
    <m/>
    <m/>
    <n v="16.817391138624288"/>
    <m/>
    <m/>
    <n v="152.7267942652316"/>
    <m/>
    <m/>
    <n v="186.80742248729229"/>
    <m/>
    <m/>
  </r>
  <r>
    <x v="651"/>
    <n v="10.66"/>
    <n v="11.57"/>
    <n v="53625.24"/>
    <n v="51510.45"/>
    <n v="166.3741"/>
    <n v="84336.08"/>
    <n v="81016.289999999994"/>
    <n v="1.3950245540850226E-4"/>
    <n v="35150.926795849475"/>
    <m/>
    <m/>
    <n v="99129765669.078094"/>
    <m/>
    <m/>
    <n v="13525962.704976108"/>
    <m/>
    <m/>
    <n v="17.022932877582736"/>
    <m/>
    <m/>
    <n v="152.60077043779467"/>
    <m/>
    <m/>
    <n v="186.65348129297573"/>
    <m/>
    <m/>
  </r>
  <r>
    <x v="652"/>
    <n v="10.56"/>
    <n v="11.36"/>
    <n v="52446.5"/>
    <n v="50371.01"/>
    <n v="170.1678"/>
    <n v="83543.81"/>
    <n v="80243.899999999994"/>
    <n v="1.3950245540850226E-4"/>
    <n v="34377.433649753955"/>
    <m/>
    <m/>
    <n v="94753087897.164749"/>
    <m/>
    <m/>
    <n v="13077034.503134331"/>
    <m/>
    <m/>
    <n v="17.210763318621101"/>
    <m/>
    <m/>
    <n v="151.16352229015678"/>
    <m/>
    <m/>
    <n v="184.89571527416479"/>
    <m/>
    <m/>
  </r>
  <r>
    <x v="653"/>
    <n v="10.8"/>
    <n v="11.58"/>
    <n v="52709.58"/>
    <n v="50616.65"/>
    <n v="169.0401"/>
    <n v="83204.27"/>
    <n v="79906.58"/>
    <n v="1.3950245540850226E-4"/>
    <n v="34549.03388506105"/>
    <m/>
    <m/>
    <n v="95686258544.431305"/>
    <m/>
    <m/>
    <n v="13172565.674639884"/>
    <m/>
    <m/>
    <n v="17.168351330127187"/>
    <m/>
    <m/>
    <n v="150.5454903210792"/>
    <m/>
    <m/>
    <n v="184.13997105648664"/>
    <m/>
    <m/>
  </r>
  <r>
    <x v="654"/>
    <n v="11.2"/>
    <n v="12.07"/>
    <n v="52912"/>
    <n v="50789.85"/>
    <n v="169.35669999999999"/>
    <n v="82610.11"/>
    <n v="79302.53"/>
    <n v="1.390804152545666E-4"/>
    <n v="34679.175217427459"/>
    <m/>
    <m/>
    <n v="96368231413.072601"/>
    <m/>
    <m/>
    <n v="13239795.603663675"/>
    <m/>
    <m/>
    <n v="17.137639792682936"/>
    <m/>
    <m/>
    <n v="149.4595144371936"/>
    <m/>
    <m/>
    <n v="182.81225885768501"/>
    <m/>
    <m/>
  </r>
  <r>
    <x v="655"/>
    <n v="11.1"/>
    <n v="11.63"/>
    <n v="52537.49"/>
    <n v="50423.29"/>
    <n v="170.28479999999999"/>
    <n v="82164.3"/>
    <n v="78863.539999999994"/>
    <n v="1.390804152545666E-4"/>
    <n v="34432.877143131627"/>
    <m/>
    <m/>
    <n v="94986131711.552521"/>
    <m/>
    <m/>
    <n v="13096338.83950978"/>
    <m/>
    <m/>
    <n v="17.199034936602608"/>
    <m/>
    <m/>
    <n v="148.64932326286799"/>
    <m/>
    <m/>
    <n v="181.82146815570928"/>
    <m/>
    <m/>
  </r>
  <r>
    <x v="656"/>
    <n v="11.51"/>
    <n v="12.12"/>
    <n v="53686.43"/>
    <n v="51518.98"/>
    <n v="166.227"/>
    <n v="81553.759999999995"/>
    <n v="78266.559999999998"/>
    <n v="1.390804152545666E-4"/>
    <n v="35185.030223591988"/>
    <m/>
    <m/>
    <n v="99123502848.874954"/>
    <m/>
    <m/>
    <n v="13523081.176897755"/>
    <m/>
    <m/>
    <n v="17.01172601955216"/>
    <m/>
    <m/>
    <n v="147.54115392924894"/>
    <m/>
    <m/>
    <n v="180.4662007952858"/>
    <m/>
    <m/>
  </r>
  <r>
    <x v="657"/>
    <n v="11.42"/>
    <n v="12.18"/>
    <n v="54041.87"/>
    <n v="51852.91"/>
    <n v="165.91030000000001"/>
    <n v="81285.100000000006"/>
    <n v="77997.850000000006"/>
    <n v="1.390804152545666E-4"/>
    <n v="35417.114991713002"/>
    <m/>
    <m/>
    <n v="100417904101.51627"/>
    <m/>
    <m/>
    <n v="13654428.850182902"/>
    <m/>
    <m/>
    <n v="16.956152325830313"/>
    <m/>
    <m/>
    <n v="147.05152799454132"/>
    <m/>
    <m/>
    <n v="179.86750784330664"/>
    <m/>
    <m/>
  </r>
  <r>
    <x v="658"/>
    <n v="11.16"/>
    <n v="12.13"/>
    <n v="53675.89"/>
    <n v="51494.54"/>
    <n v="167.93289999999999"/>
    <n v="81137.13"/>
    <n v="77845.02"/>
    <n v="1.390804152545666E-4"/>
    <n v="35176.406999988823"/>
    <m/>
    <m/>
    <n v="99039167941.687927"/>
    <m/>
    <m/>
    <n v="13512744.895169634"/>
    <m/>
    <m/>
    <n v="17.014303837780925"/>
    <m/>
    <m/>
    <n v="146.78025880577269"/>
    <m/>
    <m/>
    <n v="179.53589905082424"/>
    <m/>
    <m/>
  </r>
  <r>
    <x v="659"/>
    <n v="11.16"/>
    <n v="11.62"/>
    <n v="51871.07"/>
    <n v="49741.58"/>
    <n v="173.18629999999999"/>
    <n v="80521.679999999993"/>
    <n v="77222.06"/>
    <n v="1.3851772053508071E-4"/>
    <n v="33991.134559473765"/>
    <m/>
    <m/>
    <n v="92322090647.334915"/>
    <m/>
    <m/>
    <n v="12822381.475408515"/>
    <m/>
    <m/>
    <n v="17.302550381943593"/>
    <m/>
    <m/>
    <n v="145.65623018119248"/>
    <m/>
    <m/>
    <n v="178.16161674062968"/>
    <m/>
    <m/>
  </r>
  <r>
    <x v="660"/>
    <n v="11.09"/>
    <n v="11.54"/>
    <n v="52050.42"/>
    <n v="49906.68"/>
    <n v="171.69149999999999"/>
    <n v="79793.59"/>
    <n v="76513.11"/>
    <n v="1.3851772053508071E-4"/>
    <n v="34107.831001205072"/>
    <m/>
    <m/>
    <n v="92943625221.824341"/>
    <m/>
    <m/>
    <n v="12886097.110888077"/>
    <m/>
    <m/>
    <n v="17.273385868088184"/>
    <m/>
    <m/>
    <n v="144.33566358401498"/>
    <m/>
    <m/>
    <n v="176.54653925247348"/>
    <m/>
    <m/>
  </r>
  <r>
    <x v="661"/>
    <n v="10.75"/>
    <n v="11.3"/>
    <n v="51111.86"/>
    <n v="48999.86"/>
    <n v="174.3725"/>
    <n v="79117.16"/>
    <n v="75853.899999999994"/>
    <n v="1.3851772053508071E-4"/>
    <n v="33491.990551012175"/>
    <m/>
    <m/>
    <n v="89574353288.893021"/>
    <m/>
    <m/>
    <n v="12534760.285226298"/>
    <m/>
    <m/>
    <n v="17.429863616816956"/>
    <m/>
    <m/>
    <n v="143.10860487867816"/>
    <m/>
    <m/>
    <n v="175.04583406429316"/>
    <m/>
    <m/>
  </r>
  <r>
    <x v="662"/>
    <n v="11.01"/>
    <n v="11.58"/>
    <n v="51250.400000000001"/>
    <n v="49125.89"/>
    <n v="173.77680000000001"/>
    <n v="79058.100000000006"/>
    <n v="75786.77"/>
    <n v="1.3851772053508071E-4"/>
    <n v="33581.952577945784"/>
    <m/>
    <m/>
    <n v="90043533770.894501"/>
    <m/>
    <m/>
    <n v="12582999.635954831"/>
    <m/>
    <m/>
    <n v="17.406995321876131"/>
    <m/>
    <m/>
    <n v="142.99828914887243"/>
    <m/>
    <m/>
    <n v="174.9110911061768"/>
    <m/>
    <m/>
  </r>
  <r>
    <x v="663"/>
    <n v="10.79"/>
    <n v="11.76"/>
    <n v="51665.74"/>
    <n v="49517.21"/>
    <n v="173.62950000000001"/>
    <n v="78523.58"/>
    <n v="75263.87"/>
    <n v="1.3851772053508071E-4"/>
    <n v="33853.279666436109"/>
    <m/>
    <m/>
    <n v="91486581640.787064"/>
    <m/>
    <m/>
    <n v="12733225.328070983"/>
    <m/>
    <m/>
    <n v="17.337214988632251"/>
    <m/>
    <m/>
    <n v="142.02799967655707"/>
    <m/>
    <m/>
    <n v="173.72445337624623"/>
    <m/>
    <m/>
  </r>
  <r>
    <x v="664"/>
    <n v="10.86"/>
    <n v="11.6"/>
    <n v="51474.13"/>
    <n v="49312.99"/>
    <n v="174.37649999999999"/>
    <n v="78306.460000000006"/>
    <n v="75024.479999999996"/>
    <n v="1.3851772053508071E-4"/>
    <n v="33725.262650515244"/>
    <m/>
    <m/>
    <n v="90757361150.504318"/>
    <m/>
    <m/>
    <n v="12654089.314516185"/>
    <m/>
    <m/>
    <n v="17.371609772194478"/>
    <m/>
    <m/>
    <n v="141.6249276293143"/>
    <m/>
    <m/>
    <n v="173.2319970982108"/>
    <m/>
    <m/>
  </r>
  <r>
    <x v="665"/>
    <n v="10.5"/>
    <n v="11.27"/>
    <n v="50380.5"/>
    <n v="48258.44"/>
    <n v="176.90389999999999"/>
    <n v="78035.81"/>
    <n v="74754.78"/>
    <n v="1.3851772053508071E-4"/>
    <n v="33007.923882581497"/>
    <m/>
    <m/>
    <n v="86883805898.945755"/>
    <m/>
    <m/>
    <n v="12248063.507577738"/>
    <m/>
    <m/>
    <n v="17.556897277077756"/>
    <m/>
    <m/>
    <n v="141.13198912464668"/>
    <m/>
    <m/>
    <n v="172.62923648660487"/>
    <m/>
    <m/>
  </r>
  <r>
    <x v="666"/>
    <n v="10.31"/>
    <n v="11.19"/>
    <n v="49957.61"/>
    <n v="47846.68"/>
    <n v="179.00810000000001"/>
    <n v="77131.350000000006"/>
    <n v="73877.990000000005"/>
    <n v="1.3851772053508071E-4"/>
    <n v="32730.059840930106"/>
    <m/>
    <m/>
    <n v="85409121229.63295"/>
    <m/>
    <m/>
    <n v="12091189.617277116"/>
    <m/>
    <m/>
    <n v="17.631339545399225"/>
    <m/>
    <m/>
    <n v="139.49282281059968"/>
    <m/>
    <m/>
    <n v="170.62443487679553"/>
    <m/>
    <m/>
  </r>
  <r>
    <x v="667"/>
    <n v="10.16"/>
    <n v="11.05"/>
    <n v="49789.43"/>
    <n v="47678.98"/>
    <n v="180.3578"/>
    <n v="76677.990000000005"/>
    <n v="73433.52"/>
    <n v="1.3851772053508071E-4"/>
    <n v="32619.080208700085"/>
    <m/>
    <m/>
    <n v="84818326469.625565"/>
    <m/>
    <m/>
    <n v="12027505.845147116"/>
    <m/>
    <m/>
    <n v="17.661778284353431"/>
    <m/>
    <m/>
    <n v="138.66953534786856"/>
    <m/>
    <m/>
    <n v="169.61759434270991"/>
    <m/>
    <m/>
  </r>
  <r>
    <x v="668"/>
    <n v="10.050000000000001"/>
    <n v="11.1"/>
    <n v="50159.94"/>
    <n v="48027.18"/>
    <n v="178.88130000000001"/>
    <n v="76675.22"/>
    <n v="73420.7"/>
    <n v="1.3851772053508071E-4"/>
    <n v="32861.015087832049"/>
    <m/>
    <m/>
    <n v="86065214590.169922"/>
    <m/>
    <m/>
    <n v="12159144.717055652"/>
    <m/>
    <m/>
    <n v="17.596828213624551"/>
    <m/>
    <m/>
    <n v="138.66114476212442"/>
    <m/>
    <m/>
    <n v="169.60751703419933"/>
    <m/>
    <m/>
  </r>
  <r>
    <x v="669"/>
    <n v="9.9700000000000006"/>
    <n v="11.28"/>
    <n v="49305.75"/>
    <n v="47189.35"/>
    <n v="182.17939999999999"/>
    <n v="76982.94"/>
    <n v="73684.84"/>
    <n v="1.3809571860834424E-4"/>
    <n v="32299.05131686592"/>
    <m/>
    <m/>
    <n v="83085563357.832413"/>
    <m/>
    <m/>
    <n v="11840631.248174056"/>
    <m/>
    <m/>
    <n v="17.748929839029685"/>
    <m/>
    <m/>
    <n v="139.20744872322612"/>
    <m/>
    <m/>
    <n v="170.27630485153287"/>
    <m/>
    <m/>
  </r>
  <r>
    <x v="670"/>
    <n v="9.9"/>
    <n v="11.29"/>
    <n v="49645.95"/>
    <n v="47508.43"/>
    <n v="180.33920000000001"/>
    <n v="77033.63"/>
    <n v="73723.179999999993"/>
    <n v="1.3809571860834424E-4"/>
    <n v="32521.115433125517"/>
    <m/>
    <m/>
    <n v="84216984072.027863"/>
    <m/>
    <m/>
    <n v="11960610.664978992"/>
    <m/>
    <m/>
    <n v="17.688463015804746"/>
    <m/>
    <m/>
    <n v="139.29571431389655"/>
    <m/>
    <m/>
    <n v="170.38445662471688"/>
    <m/>
    <m/>
  </r>
  <r>
    <x v="671"/>
    <n v="10.14"/>
    <n v="11.81"/>
    <n v="50119.4"/>
    <n v="47954.93"/>
    <n v="179.4341"/>
    <n v="78085.05"/>
    <n v="74719.23"/>
    <n v="1.3809571860834424E-4"/>
    <n v="32830.453423208957"/>
    <m/>
    <m/>
    <n v="85807952412.91864"/>
    <m/>
    <m/>
    <n v="12129109.043045362"/>
    <m/>
    <m/>
    <n v="17.604883770194981"/>
    <m/>
    <m/>
    <n v="141.19349690663884"/>
    <m/>
    <m/>
    <n v="172.70598548238328"/>
    <m/>
    <m/>
  </r>
  <r>
    <x v="672"/>
    <n v="10.73"/>
    <n v="12.43"/>
    <n v="50714.55"/>
    <n v="48511.13"/>
    <n v="176.5848"/>
    <n v="79007.600000000006"/>
    <n v="75581.37"/>
    <n v="1.3809571860834424E-4"/>
    <n v="33218.683309805725"/>
    <m/>
    <m/>
    <n v="87814732667.017227"/>
    <m/>
    <m/>
    <n v="12339889.597149422"/>
    <m/>
    <m/>
    <n v="17.50187852043145"/>
    <m/>
    <m/>
    <n v="142.85468624339603"/>
    <m/>
    <m/>
    <n v="174.73831292253183"/>
    <m/>
    <m/>
  </r>
  <r>
    <x v="673"/>
    <n v="12.3"/>
    <n v="13.42"/>
    <n v="53649.08"/>
    <n v="51298.06"/>
    <n v="165.44049999999999"/>
    <n v="80331.3"/>
    <n v="76816.350000000006"/>
    <n v="1.3711111114722563E-4"/>
    <n v="35138.26773453538"/>
    <m/>
    <m/>
    <n v="97931517253.354721"/>
    <m/>
    <m/>
    <n v="13402880.880791085"/>
    <m/>
    <m/>
    <n v="16.997815972878829"/>
    <m/>
    <m/>
    <n v="145.23746097822789"/>
    <m/>
    <m/>
    <n v="177.65348138246281"/>
    <m/>
    <m/>
  </r>
  <r>
    <x v="674"/>
    <n v="11.62"/>
    <n v="12.98"/>
    <n v="51765.9"/>
    <n v="49490.38"/>
    <n v="172.0547"/>
    <n v="79653"/>
    <n v="76157.2"/>
    <n v="1.3711111114722563E-4"/>
    <n v="33904.024093182088"/>
    <m/>
    <m/>
    <n v="91037913010.22139"/>
    <m/>
    <m/>
    <n v="12694307.809106003"/>
    <m/>
    <m/>
    <n v="17.296856743685876"/>
    <m/>
    <m/>
    <n v="144.00759598861526"/>
    <m/>
    <m/>
    <n v="176.14931187811018"/>
    <m/>
    <m/>
  </r>
  <r>
    <x v="675"/>
    <n v="10.83"/>
    <n v="12.31"/>
    <n v="49762.67"/>
    <n v="47568.42"/>
    <n v="178.4014"/>
    <n v="79160.95"/>
    <n v="75676.31"/>
    <n v="1.3711111114722563E-4"/>
    <n v="32591.21591199829"/>
    <m/>
    <m/>
    <n v="83974711326.30983"/>
    <m/>
    <m/>
    <n v="11954717.587661412"/>
    <m/>
    <m/>
    <n v="17.632259716682285"/>
    <m/>
    <m/>
    <n v="143.11451092215995"/>
    <m/>
    <m/>
    <n v="175.05708690707885"/>
    <m/>
    <m/>
  </r>
  <r>
    <x v="676"/>
    <n v="10.91"/>
    <n v="12.49"/>
    <n v="49446.13"/>
    <n v="47259.32"/>
    <n v="178.66239999999999"/>
    <n v="79133.33"/>
    <n v="75639.53"/>
    <n v="1.3711111114722563E-4"/>
    <n v="32383.113777888757"/>
    <m/>
    <m/>
    <n v="82890991990.380798"/>
    <m/>
    <m/>
    <n v="11838081.285029756"/>
    <m/>
    <m/>
    <n v="17.689086591036567"/>
    <m/>
    <m/>
    <n v="143.06108849931121"/>
    <m/>
    <m/>
    <n v="174.99193259346717"/>
    <m/>
    <m/>
  </r>
  <r>
    <x v="677"/>
    <n v="11.66"/>
    <n v="12.92"/>
    <n v="50502.34"/>
    <n v="48262.34"/>
    <n v="175.86179999999999"/>
    <n v="80037.33"/>
    <n v="76493.25"/>
    <n v="1.3711111114722563E-4"/>
    <n v="33074.037236716918"/>
    <m/>
    <m/>
    <n v="86417448918.336014"/>
    <m/>
    <m/>
    <n v="12214836.874530073"/>
    <m/>
    <m/>
    <n v="17.500916698762982"/>
    <m/>
    <m/>
    <n v="144.69185554366618"/>
    <m/>
    <m/>
    <n v="176.98687634942189"/>
    <m/>
    <m/>
  </r>
  <r>
    <x v="678"/>
    <n v="11.23"/>
    <n v="12.62"/>
    <n v="49694.87"/>
    <n v="47470.83"/>
    <n v="178.81200000000001"/>
    <n v="79495.78"/>
    <n v="75944.210000000006"/>
    <n v="1.3612659285566764E-4"/>
    <n v="32542.843610604737"/>
    <m/>
    <m/>
    <n v="83605729722.985443"/>
    <m/>
    <m/>
    <n v="11914006.254790843"/>
    <m/>
    <m/>
    <n v="17.643047918437034"/>
    <m/>
    <m/>
    <n v="143.70232651139673"/>
    <m/>
    <m/>
    <n v="175.77706372418825"/>
    <m/>
    <m/>
  </r>
  <r>
    <x v="679"/>
    <n v="11.27"/>
    <n v="12.68"/>
    <n v="49870.21"/>
    <n v="47631.87"/>
    <n v="178.76259999999999"/>
    <n v="78911.16"/>
    <n v="75375.37"/>
    <n v="1.3612659285566764E-4"/>
    <n v="32656.869256848309"/>
    <m/>
    <m/>
    <n v="84180630824.962219"/>
    <m/>
    <m/>
    <n v="11974517.02533363"/>
    <m/>
    <m/>
    <n v="17.612663364959296"/>
    <m/>
    <m/>
    <n v="142.64204687365489"/>
    <m/>
    <m/>
    <n v="174.48031809853978"/>
    <m/>
    <m/>
  </r>
  <r>
    <x v="680"/>
    <n v="11.33"/>
    <n v="12.79"/>
    <n v="50264.44"/>
    <n v="48001.919999999998"/>
    <n v="177.65479999999999"/>
    <n v="78394.98"/>
    <n v="74872.05"/>
    <n v="1.3612659285566764E-4"/>
    <n v="32914.223145206939"/>
    <m/>
    <m/>
    <n v="85496395125.146576"/>
    <m/>
    <m/>
    <n v="12113945.143808035"/>
    <m/>
    <m/>
    <n v="17.543790712425015"/>
    <m/>
    <m/>
    <n v="141.70552992227965"/>
    <m/>
    <m/>
    <n v="173.33495680570184"/>
    <m/>
    <m/>
  </r>
  <r>
    <x v="681"/>
    <n v="12.67"/>
    <n v="13.75"/>
    <n v="51167.95"/>
    <n v="48858.22"/>
    <n v="174.4016"/>
    <n v="78764.600000000006"/>
    <n v="75214.86"/>
    <n v="1.3612659285566764E-4"/>
    <n v="33505.043695431465"/>
    <m/>
    <m/>
    <n v="88554764009.247482"/>
    <m/>
    <m/>
    <n v="12437974.50930283"/>
    <m/>
    <m/>
    <n v="17.386857467029529"/>
    <m/>
    <m/>
    <n v="142.37017763043241"/>
    <m/>
    <m/>
    <n v="174.14814826401994"/>
    <m/>
    <m/>
  </r>
  <r>
    <x v="682"/>
    <n v="12.08"/>
    <n v="13.49"/>
    <n v="51256.7"/>
    <n v="48936.31"/>
    <n v="173.32990000000001"/>
    <n v="78187.86"/>
    <n v="74653.87"/>
    <n v="1.3612659285566764E-4"/>
    <n v="33562.339274479797"/>
    <m/>
    <m/>
    <n v="88845915065.791"/>
    <m/>
    <m/>
    <n v="12467674.341579281"/>
    <m/>
    <m/>
    <n v="17.372510603433263"/>
    <m/>
    <m/>
    <n v="141.32425084635355"/>
    <m/>
    <m/>
    <n v="172.86895311451002"/>
    <m/>
    <m/>
  </r>
  <r>
    <x v="683"/>
    <n v="10.71"/>
    <n v="13.39"/>
    <n v="50016.74"/>
    <n v="47732.49"/>
    <n v="178.3099"/>
    <n v="77679.3"/>
    <n v="74137.81"/>
    <n v="1.3415782371595242E-4"/>
    <n v="32748.03106274566"/>
    <m/>
    <m/>
    <n v="84497288754.096863"/>
    <m/>
    <m/>
    <n v="12007276.791389909"/>
    <m/>
    <m/>
    <n v="17.584817003692972"/>
    <m/>
    <m/>
    <n v="140.39476016362997"/>
    <m/>
    <m/>
    <n v="171.73255729552693"/>
    <m/>
    <m/>
  </r>
  <r>
    <x v="684"/>
    <n v="10.65"/>
    <n v="13.26"/>
    <n v="49495.14"/>
    <n v="47228.31"/>
    <n v="179.79910000000001"/>
    <n v="78322.42"/>
    <n v="74741.66"/>
    <n v="1.3415782371595242E-4"/>
    <n v="32405.727754964279"/>
    <m/>
    <m/>
    <n v="82719621243.124649"/>
    <m/>
    <m/>
    <n v="11816921.082317227"/>
    <m/>
    <m/>
    <n v="17.677227741099198"/>
    <m/>
    <m/>
    <n v="141.55366034828251"/>
    <m/>
    <m/>
    <n v="173.15032768229935"/>
    <m/>
    <m/>
  </r>
  <r>
    <x v="685"/>
    <n v="10.18"/>
    <n v="13.1"/>
    <n v="48706.05"/>
    <n v="46469.03"/>
    <n v="182.1336"/>
    <n v="78174.14"/>
    <n v="74590.13"/>
    <n v="1.3415782371595242E-4"/>
    <n v="31888.31288088749"/>
    <m/>
    <m/>
    <n v="80067009474.244781"/>
    <m/>
    <m/>
    <n v="11531843.122012414"/>
    <m/>
    <m/>
    <n v="17.818860560308757"/>
    <m/>
    <m/>
    <n v="141.28222592066348"/>
    <m/>
    <m/>
    <n v="172.81849486017194"/>
    <m/>
    <m/>
  </r>
  <r>
    <x v="686"/>
    <n v="9.9700000000000006"/>
    <n v="13.02"/>
    <n v="48933.7"/>
    <n v="46679.99"/>
    <n v="182.33349999999999"/>
    <n v="79093.960000000006"/>
    <n v="75457.77"/>
    <n v="1.3415782371595242E-4"/>
    <n v="32036.576310121476"/>
    <m/>
    <m/>
    <n v="80801172355.029816"/>
    <m/>
    <m/>
    <n v="11610260.143675724"/>
    <m/>
    <m/>
    <n v="17.777950822522662"/>
    <m/>
    <m/>
    <n v="142.94110878412974"/>
    <m/>
    <m/>
    <n v="174.84785637426685"/>
    <m/>
    <m/>
  </r>
  <r>
    <x v="687"/>
    <n v="10.050000000000001"/>
    <n v="13.2"/>
    <n v="49603.82"/>
    <n v="47312.99"/>
    <n v="180.95410000000001"/>
    <n v="80003.05"/>
    <n v="76314.94"/>
    <n v="1.3415782371595242E-4"/>
    <n v="32474.507668419599"/>
    <m/>
    <m/>
    <n v="82999949470.978317"/>
    <m/>
    <m/>
    <n v="11846306.452923147"/>
    <m/>
    <m/>
    <n v="17.656953057496665"/>
    <m/>
    <m/>
    <n v="144.5805195417534"/>
    <m/>
    <m/>
    <n v="176.85340371796659"/>
    <m/>
    <m/>
  </r>
  <r>
    <x v="688"/>
    <n v="10.6"/>
    <n v="13.3"/>
    <n v="49772.35"/>
    <n v="47454.69"/>
    <n v="178.5729"/>
    <n v="80113.17"/>
    <n v="76389.259999999995"/>
    <n v="1.3486091462189265E-4"/>
    <n v="32582.456931729907"/>
    <m/>
    <m/>
    <n v="83519570653.00354"/>
    <m/>
    <m/>
    <n v="11899182.769569553"/>
    <m/>
    <m/>
    <n v="17.629135625862389"/>
    <m/>
    <m/>
    <n v="144.76893657641219"/>
    <m/>
    <m/>
    <n v="177.08446091708214"/>
    <m/>
    <m/>
  </r>
  <r>
    <x v="689"/>
    <n v="10.3"/>
    <n v="12.98"/>
    <n v="48460.89"/>
    <n v="46197.9"/>
    <n v="170.0446"/>
    <n v="79712.100000000006"/>
    <n v="75996.53"/>
    <n v="1.3486091462189265E-4"/>
    <n v="31723.162765419678"/>
    <m/>
    <m/>
    <n v="79102797429.661896"/>
    <m/>
    <m/>
    <n v="11426366.269665414"/>
    <m/>
    <m/>
    <n v="17.862115721487658"/>
    <m/>
    <m/>
    <n v="144.04066855638592"/>
    <m/>
    <m/>
    <n v="176.19382098546907"/>
    <m/>
    <m/>
  </r>
  <r>
    <x v="690"/>
    <n v="10.26"/>
    <n v="12.83"/>
    <n v="48310.97"/>
    <n v="46048.75"/>
    <n v="180.71199999999999"/>
    <n v="79622.94"/>
    <n v="75901.279999999999"/>
    <n v="1.3486091462189265E-4"/>
    <n v="31624.251948020188"/>
    <m/>
    <m/>
    <n v="78599076595.896484"/>
    <m/>
    <m/>
    <n v="11370922.167502893"/>
    <m/>
    <m/>
    <n v="17.890484002373714"/>
    <m/>
    <m/>
    <n v="143.87604712939071"/>
    <m/>
    <m/>
    <n v="175.99264518593824"/>
    <m/>
    <m/>
  </r>
  <r>
    <x v="691"/>
    <n v="10.53"/>
    <n v="13.15"/>
    <n v="48672.39"/>
    <n v="46387.040000000001"/>
    <n v="182.4075"/>
    <n v="79934.460000000006"/>
    <n v="76188.009999999995"/>
    <n v="1.3486091462189265E-4"/>
    <n v="31860.059783799061"/>
    <m/>
    <m/>
    <n v="79761058819.231552"/>
    <m/>
    <m/>
    <n v="11496114.003952468"/>
    <m/>
    <m/>
    <n v="17.824305237015206"/>
    <m/>
    <m/>
    <n v="144.43543163959245"/>
    <m/>
    <m/>
    <n v="176.67709141126576"/>
    <m/>
    <m/>
  </r>
  <r>
    <x v="692"/>
    <n v="11.36"/>
    <n v="13.47"/>
    <n v="49376.23"/>
    <n v="47051.57"/>
    <n v="182.87780000000001"/>
    <n v="80318.36"/>
    <n v="76543.649999999994"/>
    <n v="1.3486091462189265E-4"/>
    <n v="32319.992529544357"/>
    <m/>
    <m/>
    <n v="82053691659.328323"/>
    <m/>
    <m/>
    <n v="11743037.401533125"/>
    <m/>
    <m/>
    <n v="17.696171203815819"/>
    <m/>
    <m/>
    <n v="145.12557069814267"/>
    <m/>
    <m/>
    <n v="177.52148159907082"/>
    <m/>
    <m/>
  </r>
  <r>
    <x v="693"/>
    <n v="11.26"/>
    <n v="13.21"/>
    <n v="48101.11"/>
    <n v="45811.1"/>
    <n v="184.70650000000001"/>
    <n v="80123.600000000006"/>
    <n v="76316.740000000005"/>
    <n v="1.362672328670822E-4"/>
    <n v="31482.271772979311"/>
    <m/>
    <m/>
    <n v="77755471956.989777"/>
    <m/>
    <m/>
    <n v="11278213.743390858"/>
    <m/>
    <m/>
    <n v="17.92757603152322"/>
    <m/>
    <m/>
    <n v="144.75954303962135"/>
    <m/>
    <m/>
    <n v="177.07452300625403"/>
    <m/>
    <m/>
  </r>
  <r>
    <x v="694"/>
    <n v="10.64"/>
    <n v="12.92"/>
    <n v="46879.8"/>
    <n v="44641.69"/>
    <n v="189.90029999999999"/>
    <n v="80033.22"/>
    <n v="76220.259999999995"/>
    <n v="1.362672328670822E-4"/>
    <n v="30682.173799907228"/>
    <m/>
    <m/>
    <n v="73792496929.385742"/>
    <m/>
    <m/>
    <n v="10846264.968039848"/>
    <m/>
    <m/>
    <n v="18.155920137713299"/>
    <m/>
    <m/>
    <n v="144.59272745697623"/>
    <m/>
    <m/>
    <n v="176.8706626624963"/>
    <m/>
    <m/>
  </r>
  <r>
    <x v="695"/>
    <n v="10.99"/>
    <n v="13.15"/>
    <n v="47308.29"/>
    <n v="45043.64"/>
    <n v="187.72919999999999"/>
    <n v="80638.100000000006"/>
    <n v="76785.94"/>
    <n v="1.362672328670822E-4"/>
    <n v="30961.859536524087"/>
    <m/>
    <m/>
    <n v="75128180409.072739"/>
    <m/>
    <m/>
    <n v="10992647.836317919"/>
    <m/>
    <m/>
    <n v="18.073712529323707"/>
    <m/>
    <m/>
    <n v="145.68198694684168"/>
    <m/>
    <m/>
    <n v="178.20327661567785"/>
    <m/>
    <m/>
  </r>
  <r>
    <x v="696"/>
    <n v="11.56"/>
    <n v="13.46"/>
    <n v="47817.52"/>
    <n v="45522.35"/>
    <n v="183.68209999999999"/>
    <n v="80859.47"/>
    <n v="76986.27"/>
    <n v="1.362672328670822E-4"/>
    <n v="31294.37223984205"/>
    <m/>
    <m/>
    <n v="76732045676.525116"/>
    <m/>
    <m/>
    <n v="11167780.48490552"/>
    <m/>
    <m/>
    <n v="17.977203678747916"/>
    <m/>
    <m/>
    <n v="146.07835527329127"/>
    <m/>
    <m/>
    <n v="178.68832397481196"/>
    <m/>
    <m/>
  </r>
  <r>
    <x v="697"/>
    <n v="12.04"/>
    <n v="13.59"/>
    <n v="47850.11"/>
    <n v="45522.35"/>
    <n v="184.52869999999999"/>
    <n v="80914.58"/>
    <n v="76986.27"/>
    <n v="1.3781439309101806E-4"/>
    <n v="31311.883143682753"/>
    <m/>
    <m/>
    <n v="76767582614.947144"/>
    <m/>
    <m/>
    <n v="11167245.053644063"/>
    <m/>
    <m/>
    <n v="17.974864301418013"/>
    <m/>
    <m/>
    <n v="146.16009456666328"/>
    <m/>
    <m/>
    <n v="178.78929012083131"/>
    <m/>
    <m/>
  </r>
  <r>
    <x v="698"/>
    <n v="11.51"/>
    <n v="13.21"/>
    <n v="47620.1"/>
    <n v="45297.25"/>
    <n v="186.43389999999999"/>
    <n v="80478.039999999994"/>
    <n v="76560.31"/>
    <n v="1.3781439309101806E-4"/>
    <n v="31160.610681378806"/>
    <m/>
    <m/>
    <n v="76015417328.149338"/>
    <m/>
    <m/>
    <n v="11084308.675944902"/>
    <m/>
    <m/>
    <n v="18.018836574250177"/>
    <m/>
    <m/>
    <n v="145.36800562960516"/>
    <m/>
    <m/>
    <n v="177.82056787118529"/>
    <m/>
    <m/>
  </r>
  <r>
    <x v="699"/>
    <n v="12.14"/>
    <n v="13.64"/>
    <n v="48746.9"/>
    <n v="46362.85"/>
    <n v="183.7244"/>
    <n v="80787.55"/>
    <n v="76844.210000000006"/>
    <n v="1.3781439309101806E-4"/>
    <n v="31897.163899367581"/>
    <m/>
    <m/>
    <n v="79599253868.264389"/>
    <m/>
    <m/>
    <n v="11475329.644058317"/>
    <m/>
    <m/>
    <n v="17.806430083535787"/>
    <m/>
    <m/>
    <n v="145.92351732823346"/>
    <m/>
    <m/>
    <n v="178.50028994868887"/>
    <m/>
    <m/>
  </r>
  <r>
    <x v="700"/>
    <n v="12"/>
    <n v="13.43"/>
    <n v="48234.82"/>
    <n v="45856.639999999999"/>
    <n v="183.7244"/>
    <n v="80276.86"/>
    <n v="76326.67"/>
    <n v="1.3809571860834424E-4"/>
    <n v="31559.779507308795"/>
    <m/>
    <m/>
    <n v="77882754111.038116"/>
    <m/>
    <m/>
    <n v="11287065.892614618"/>
    <m/>
    <m/>
    <n v="17.902241384540542"/>
    <m/>
    <m/>
    <n v="144.99047049236444"/>
    <m/>
    <m/>
    <n v="177.35952769239447"/>
    <m/>
    <m/>
  </r>
  <r>
    <x v="701"/>
    <n v="11.91"/>
    <n v="13.4"/>
    <n v="48025.61"/>
    <n v="45651.41"/>
    <n v="186.19720000000001"/>
    <n v="79857.47"/>
    <n v="75917.38"/>
    <n v="1.3809571860834424E-4"/>
    <n v="31422.128343887121"/>
    <m/>
    <m/>
    <n v="77192800100.071655"/>
    <m/>
    <m/>
    <n v="11211186.006011285"/>
    <m/>
    <m/>
    <n v="17.941834862002725"/>
    <m/>
    <m/>
    <n v="144.22948058509226"/>
    <m/>
    <m/>
    <n v="176.4288404824276"/>
    <m/>
    <m/>
  </r>
  <r>
    <x v="702"/>
    <n v="11.47"/>
    <n v="13.03"/>
    <n v="47508.74"/>
    <n v="45153.79"/>
    <n v="187.14449999999999"/>
    <n v="79504.479999999996"/>
    <n v="75571.320000000007"/>
    <n v="1.3809571860834424E-4"/>
    <n v="31083.193432176224"/>
    <m/>
    <m/>
    <n v="75516944804.578171"/>
    <m/>
    <m/>
    <n v="11027770.136513766"/>
    <m/>
    <m/>
    <n v="18.039152195269832"/>
    <m/>
    <m/>
    <n v="143.58844890743751"/>
    <m/>
    <m/>
    <n v="175.64489040428549"/>
    <m/>
    <m/>
  </r>
  <r>
    <x v="703"/>
    <n v="10.87"/>
    <n v="12.59"/>
    <n v="44257.9"/>
    <n v="42057.86"/>
    <n v="200.45740000000001"/>
    <n v="78522.81"/>
    <n v="74627.78"/>
    <n v="1.3809571860834424E-4"/>
    <n v="28955.58422934882"/>
    <m/>
    <m/>
    <n v="65167491520.254692"/>
    <m/>
    <m/>
    <n v="9893511.1884393822"/>
    <m/>
    <m/>
    <n v="18.657085909917729"/>
    <m/>
    <m/>
    <n v="141.81205345741742"/>
    <m/>
    <m/>
    <n v="173.47210081858515"/>
    <m/>
    <m/>
  </r>
  <r>
    <x v="704"/>
    <n v="10.15"/>
    <n v="12.11"/>
    <n v="43482.59"/>
    <n v="41315.279999999999"/>
    <n v="204.09880000000001"/>
    <n v="77403.539999999994"/>
    <n v="73553.72"/>
    <n v="1.3809571860834424E-4"/>
    <n v="28447.646562433525"/>
    <m/>
    <m/>
    <n v="62872116816.085983"/>
    <m/>
    <m/>
    <n v="9631396.8147042841"/>
    <m/>
    <m/>
    <n v="18.821302206895083"/>
    <m/>
    <m/>
    <n v="139.78724525895495"/>
    <m/>
    <m/>
    <n v="170.99543435561887"/>
    <m/>
    <m/>
  </r>
  <r>
    <x v="705"/>
    <n v="10.74"/>
    <n v="12.35"/>
    <n v="42877.64"/>
    <n v="40717.65"/>
    <n v="206.9461"/>
    <n v="77456.17"/>
    <n v="73563.09"/>
    <n v="1.390804152545666E-4"/>
    <n v="28049.133764909348"/>
    <m/>
    <m/>
    <n v="61076141551.557228"/>
    <m/>
    <m/>
    <n v="9422056.6149565522"/>
    <m/>
    <m/>
    <n v="18.955454721343987"/>
    <m/>
    <m/>
    <n v="139.86864981151007"/>
    <m/>
    <m/>
    <n v="171.09576289942356"/>
    <m/>
    <m/>
  </r>
  <r>
    <x v="706"/>
    <n v="10.59"/>
    <n v="12.13"/>
    <n v="42919.64"/>
    <n v="40751.870000000003"/>
    <n v="207.64230000000001"/>
    <n v="76884.570000000007"/>
    <n v="73009.98"/>
    <n v="1.390804152545666E-4"/>
    <n v="28075.924167896341"/>
    <m/>
    <m/>
    <n v="61184544147.098091"/>
    <m/>
    <m/>
    <n v="9433843.9049976487"/>
    <m/>
    <m/>
    <n v="18.946996278985115"/>
    <m/>
    <m/>
    <n v="138.83308176394505"/>
    <m/>
    <m/>
    <n v="169.82917976426566"/>
    <m/>
    <m/>
  </r>
  <r>
    <x v="707"/>
    <n v="10.85"/>
    <n v="12.15"/>
    <n v="43437.01"/>
    <n v="41237.440000000002"/>
    <n v="205.48779999999999"/>
    <n v="76066.960000000006"/>
    <n v="72223.41"/>
    <n v="1.390804152545666E-4"/>
    <n v="28413.669412251384"/>
    <m/>
    <m/>
    <n v="62648486843.552437"/>
    <m/>
    <m/>
    <n v="9602362.1843637191"/>
    <m/>
    <m/>
    <n v="18.833626679449175"/>
    <m/>
    <m/>
    <n v="137.35334634658386"/>
    <m/>
    <m/>
    <n v="168.01926036336604"/>
    <m/>
    <m/>
  </r>
  <r>
    <x v="708"/>
    <n v="10.4"/>
    <n v="11.96"/>
    <n v="42209.05"/>
    <n v="40065.919999999998"/>
    <n v="211.17310000000001"/>
    <n v="75564.22"/>
    <n v="71736.03"/>
    <n v="1.390804152545666E-4"/>
    <n v="27609.744532565961"/>
    <m/>
    <m/>
    <n v="59094455170.491966"/>
    <m/>
    <m/>
    <n v="9193081.8252622914"/>
    <m/>
    <m/>
    <n v="19.100653047659517"/>
    <m/>
    <m/>
    <n v="136.44222674496515"/>
    <m/>
    <m/>
    <n v="166.90490442066115"/>
    <m/>
    <m/>
  </r>
  <r>
    <x v="709"/>
    <n v="10.77"/>
    <n v="12.26"/>
    <n v="42764.36"/>
    <n v="40576.31"/>
    <n v="208.13"/>
    <n v="75616.61"/>
    <n v="71755.83"/>
    <n v="1.3964313910097559E-4"/>
    <n v="27970.937200340075"/>
    <m/>
    <m/>
    <n v="60617205321.630516"/>
    <m/>
    <m/>
    <n v="9368474.9627074599"/>
    <m/>
    <m/>
    <n v="18.977511880437095"/>
    <m/>
    <m/>
    <n v="136.52683701685081"/>
    <m/>
    <m/>
    <n v="167.0089542280389"/>
    <m/>
    <m/>
  </r>
  <r>
    <x v="710"/>
    <n v="10.34"/>
    <n v="11.84"/>
    <n v="41479.17"/>
    <n v="39351.21"/>
    <n v="212.0067"/>
    <n v="74845.58"/>
    <n v="71014.14"/>
    <n v="1.3964313910097559E-4"/>
    <n v="27129.669872517014"/>
    <m/>
    <m/>
    <n v="56962214964.689613"/>
    <m/>
    <m/>
    <n v="8944102.7590549681"/>
    <m/>
    <m/>
    <n v="19.263499696305082"/>
    <m/>
    <m/>
    <n v="135.13143660323433"/>
    <m/>
    <m/>
    <n v="165.30218626896294"/>
    <m/>
    <m/>
  </r>
  <r>
    <x v="711"/>
    <n v="9.89"/>
    <n v="11.36"/>
    <n v="41025.949999999997"/>
    <n v="38915.74"/>
    <n v="215.76060000000001"/>
    <n v="73784.58"/>
    <n v="69997.539999999994"/>
    <n v="1.3964313910097559E-4"/>
    <n v="26832.58465159528"/>
    <m/>
    <m/>
    <n v="55706760009.858551"/>
    <m/>
    <m/>
    <n v="8795552.0133115984"/>
    <m/>
    <m/>
    <n v="19.369582814913816"/>
    <m/>
    <m/>
    <n v="133.21258483706356"/>
    <m/>
    <m/>
    <n v="162.95509170985784"/>
    <m/>
    <m/>
  </r>
  <r>
    <x v="712"/>
    <n v="11.22"/>
    <n v="12.18"/>
    <n v="42570.55"/>
    <n v="40375.46"/>
    <n v="208.50229999999999"/>
    <n v="74176.19"/>
    <n v="70359.28"/>
    <n v="1.3964313910097559E-4"/>
    <n v="27842.134886253913"/>
    <m/>
    <m/>
    <n v="59891509692.872238"/>
    <m/>
    <m/>
    <n v="9290341.4716958851"/>
    <m/>
    <m/>
    <n v="19.005813945653763"/>
    <m/>
    <m/>
    <n v="133.91634220005025"/>
    <m/>
    <m/>
    <n v="163.81615721094653"/>
    <m/>
    <m/>
  </r>
  <r>
    <x v="713"/>
    <n v="11.13"/>
    <n v="12.14"/>
    <n v="42690.25"/>
    <n v="40483.35"/>
    <n v="208.58799999999999"/>
    <n v="74134.600000000006"/>
    <n v="70310"/>
    <n v="1.3964313910097559E-4"/>
    <n v="27919.740685203211"/>
    <m/>
    <m/>
    <n v="60217276249.67627"/>
    <m/>
    <m/>
    <n v="9327490.0547275003"/>
    <m/>
    <m/>
    <n v="18.979926573658069"/>
    <m/>
    <m/>
    <n v="133.83799284514669"/>
    <m/>
    <m/>
    <n v="163.72049403617868"/>
    <m/>
    <m/>
  </r>
  <r>
    <x v="714"/>
    <n v="11.45"/>
    <n v="12.27"/>
    <n v="42603.5"/>
    <n v="40384.129999999997"/>
    <n v="208.58799999999999"/>
    <n v="74196.800000000003"/>
    <n v="70339.539999999994"/>
    <n v="1.4006520110210197E-4"/>
    <n v="27860.967392416103"/>
    <m/>
    <m/>
    <n v="59939159316.674026"/>
    <m/>
    <m/>
    <n v="9292931.8226785678"/>
    <m/>
    <m/>
    <n v="19.001701602316235"/>
    <m/>
    <m/>
    <n v="133.94048653777628"/>
    <m/>
    <m/>
    <n v="163.84641055782706"/>
    <m/>
    <m/>
  </r>
  <r>
    <x v="715"/>
    <n v="10.96"/>
    <n v="11.94"/>
    <n v="41942.269999999997"/>
    <n v="39751.69"/>
    <n v="211.61920000000001"/>
    <n v="73981.539999999994"/>
    <n v="70125.62"/>
    <n v="1.4006520110210197E-4"/>
    <n v="27427.880886990482"/>
    <m/>
    <m/>
    <n v="58067299773.417381"/>
    <m/>
    <m/>
    <n v="9074545.3721182216"/>
    <m/>
    <m/>
    <n v="19.149992258045415"/>
    <m/>
    <m/>
    <n v="133.54864148711499"/>
    <m/>
    <m/>
    <n v="163.36725428154602"/>
    <m/>
    <m/>
  </r>
  <r>
    <x v="716"/>
    <n v="10.42"/>
    <n v="11.52"/>
    <n v="41290.629999999997"/>
    <n v="39128.519999999997"/>
    <n v="214.8493"/>
    <n v="73611.89"/>
    <n v="69765.41"/>
    <n v="1.4006520110210197E-4"/>
    <n v="27001.086652013029"/>
    <m/>
    <m/>
    <n v="56252043582.131523"/>
    <m/>
    <m/>
    <n v="8861073.8351584747"/>
    <m/>
    <m/>
    <n v="19.299592987515641"/>
    <m/>
    <m/>
    <n v="132.87812334892848"/>
    <m/>
    <m/>
    <n v="162.54720163357436"/>
    <m/>
    <m/>
  </r>
  <r>
    <x v="717"/>
    <n v="10.31"/>
    <n v="11.46"/>
    <n v="40787.699999999997"/>
    <n v="38646.44"/>
    <n v="217.97819999999999"/>
    <n v="73351.259999999995"/>
    <n v="69508.63"/>
    <n v="1.4006520110210197E-4"/>
    <n v="26671.556431128727"/>
    <m/>
    <m/>
    <n v="54871149970.899132"/>
    <m/>
    <m/>
    <n v="8697232.1414824072"/>
    <m/>
    <m/>
    <n v="19.417977169903175"/>
    <m/>
    <m/>
    <n v="132.40442696040873"/>
    <m/>
    <m/>
    <n v="161.96791563718034"/>
    <m/>
    <m/>
  </r>
  <r>
    <x v="718"/>
    <n v="10.08"/>
    <n v="11.38"/>
    <n v="40621.660000000003"/>
    <n v="38483.699999999997"/>
    <n v="218.67679999999999"/>
    <n v="73389.119999999995"/>
    <n v="69534.77"/>
    <n v="1.4006520110210197E-4"/>
    <n v="26562.333223483005"/>
    <m/>
    <m/>
    <n v="54414186821.91732"/>
    <m/>
    <m/>
    <n v="8642213.2569474876"/>
    <m/>
    <m/>
    <n v="19.458355217406474"/>
    <m/>
    <m/>
    <n v="132.46953689109182"/>
    <m/>
    <m/>
    <n v="162.04774101611727"/>
    <m/>
    <m/>
  </r>
  <r>
    <x v="719"/>
    <n v="10.55"/>
    <n v="11.66"/>
    <n v="40679.78"/>
    <n v="38522.589999999997"/>
    <n v="218.79650000000001"/>
    <n v="73530.179999999993"/>
    <n v="69639.199999999997"/>
    <n v="1.4006520110210197E-4"/>
    <n v="26598.391862422326"/>
    <m/>
    <m/>
    <n v="54539682087.735153"/>
    <m/>
    <m/>
    <n v="8655064.4538097549"/>
    <m/>
    <m/>
    <n v="19.447004778093955"/>
    <m/>
    <m/>
    <n v="132.71444574611792"/>
    <m/>
    <m/>
    <n v="162.34786762902988"/>
    <m/>
    <m/>
  </r>
  <r>
    <x v="720"/>
    <n v="10.65"/>
    <n v="11.62"/>
    <n v="40089.449999999997"/>
    <n v="37958.17"/>
    <n v="221.0728"/>
    <n v="72895.100000000006"/>
    <n v="69027.97"/>
    <n v="1.4006520110210197E-4"/>
    <n v="26211.766634280597"/>
    <m/>
    <m/>
    <n v="52946510036.99482"/>
    <m/>
    <m/>
    <n v="8464766.6548185647"/>
    <m/>
    <m/>
    <n v="19.588960393695857"/>
    <m/>
    <m/>
    <n v="131.56498327429838"/>
    <m/>
    <m/>
    <n v="160.94192141003538"/>
    <m/>
    <m/>
  </r>
  <r>
    <x v="721"/>
    <n v="10.32"/>
    <n v="11.49"/>
    <n v="39560.54"/>
    <n v="37452.06"/>
    <n v="223.6874"/>
    <n v="72677.539999999994"/>
    <n v="68812.28"/>
    <n v="1.4006520110210197E-4"/>
    <n v="25865.317629247314"/>
    <m/>
    <m/>
    <n v="51539488684.787064"/>
    <m/>
    <m/>
    <n v="8295391.4193062065"/>
    <m/>
    <m/>
    <n v="19.719040489563977"/>
    <m/>
    <m/>
    <n v="131.1691208778914"/>
    <m/>
    <m/>
    <n v="160.45784337021706"/>
    <m/>
    <m/>
  </r>
  <r>
    <x v="722"/>
    <n v="10.44"/>
    <n v="11.65"/>
    <n v="39823.01"/>
    <n v="37695.300000000003"/>
    <n v="224.14449999999999"/>
    <n v="72711.759999999995"/>
    <n v="68835.039999999994"/>
    <n v="1.4006520110210197E-4"/>
    <n v="26036.28986574975"/>
    <m/>
    <m/>
    <n v="52213908537.66124"/>
    <m/>
    <m/>
    <n v="8376125.2526934361"/>
    <m/>
    <m/>
    <n v="19.654494266901491"/>
    <m/>
    <m/>
    <n v="131.22768158563613"/>
    <m/>
    <m/>
    <n v="160.52965601178119"/>
    <m/>
    <m/>
  </r>
  <r>
    <x v="723"/>
    <n v="11.1"/>
    <n v="12.23"/>
    <n v="40598.04"/>
    <n v="38423.64"/>
    <n v="217.70500000000001"/>
    <n v="73842.83"/>
    <n v="69896.160000000003"/>
    <n v="1.4006520110210197E-4"/>
    <n v="26542.357382126054"/>
    <m/>
    <m/>
    <n v="54236783429.795639"/>
    <m/>
    <m/>
    <n v="8618804.9820323475"/>
    <m/>
    <m/>
    <n v="19.4641078230819"/>
    <m/>
    <m/>
    <n v="133.26574821546157"/>
    <m/>
    <m/>
    <n v="163.02298345711478"/>
    <m/>
    <m/>
  </r>
  <r>
    <x v="724"/>
    <n v="11.61"/>
    <n v="12.58"/>
    <n v="41322.879999999997"/>
    <n v="39093.51"/>
    <n v="215.6627"/>
    <n v="74446.179999999993"/>
    <n v="70437.89"/>
    <n v="1.4048727949034223E-4"/>
    <n v="27014.270117902877"/>
    <m/>
    <m/>
    <n v="56143935172.193588"/>
    <m/>
    <m/>
    <n v="8843938.3274161667"/>
    <m/>
    <m/>
    <n v="19.292934642494224"/>
    <m/>
    <m/>
    <n v="134.34479908239524"/>
    <m/>
    <m/>
    <n v="164.34351855380461"/>
    <m/>
    <m/>
  </r>
  <r>
    <x v="725"/>
    <n v="10.34"/>
    <n v="11.7"/>
    <n v="39808.36"/>
    <n v="37655.199999999997"/>
    <n v="221.3878"/>
    <n v="73622.59"/>
    <n v="69648.75"/>
    <n v="1.4048727949034223E-4"/>
    <n v="26023.538728664382"/>
    <m/>
    <m/>
    <n v="52017648616.81237"/>
    <m/>
    <m/>
    <n v="8355785.1848428585"/>
    <m/>
    <m/>
    <n v="19.647331540781501"/>
    <m/>
    <m/>
    <n v="132.8553176032666"/>
    <m/>
    <m/>
    <n v="162.52161922747365"/>
    <m/>
    <m/>
  </r>
  <r>
    <x v="726"/>
    <n v="10.23"/>
    <n v="11.4"/>
    <n v="38618.71"/>
    <n v="36524.6"/>
    <n v="229.2748"/>
    <n v="73393.399999999994"/>
    <n v="69422.14"/>
    <n v="1.4048727949034223E-4"/>
    <n v="25245.224620317094"/>
    <m/>
    <m/>
    <n v="48898640285.307541"/>
    <m/>
    <m/>
    <n v="7979384.1221274706"/>
    <m/>
    <m/>
    <n v="19.941768743208847"/>
    <m/>
    <m/>
    <n v="132.43850440611408"/>
    <m/>
    <m/>
    <n v="162.01191010716022"/>
    <m/>
    <m/>
  </r>
  <r>
    <x v="727"/>
    <n v="10.220000000000001"/>
    <n v="11.4"/>
    <n v="38344.44"/>
    <n v="36260.07"/>
    <n v="231.5795"/>
    <n v="72753.81"/>
    <n v="68807.41"/>
    <n v="1.4048727949034223E-4"/>
    <n v="25065.321889602543"/>
    <m/>
    <m/>
    <n v="48194933578.255684"/>
    <m/>
    <m/>
    <n v="7892622.2129261373"/>
    <m/>
    <m/>
    <n v="20.013462120946233"/>
    <m/>
    <m/>
    <n v="131.28116207636702"/>
    <m/>
    <m/>
    <n v="160.59631021688031"/>
    <m/>
    <m/>
  </r>
  <r>
    <x v="728"/>
    <n v="10.02"/>
    <n v="11.32"/>
    <n v="38371.79"/>
    <n v="36280.839999999997"/>
    <n v="231.44659999999999"/>
    <n v="72551.33"/>
    <n v="68606.25"/>
    <n v="1.4048727949034223E-4"/>
    <n v="25082.588654045507"/>
    <m/>
    <m/>
    <n v="48254743671.424149"/>
    <m/>
    <m/>
    <n v="7899327.8819422303"/>
    <m/>
    <m/>
    <n v="20.007209452253768"/>
    <m/>
    <m/>
    <n v="130.91260331735293"/>
    <m/>
    <m/>
    <n v="160.14562761162796"/>
    <m/>
    <m/>
  </r>
  <r>
    <x v="729"/>
    <n v="10.24"/>
    <n v="11.57"/>
    <n v="37736.730000000003"/>
    <n v="35659.99"/>
    <n v="236.20840000000001"/>
    <n v="72404.740000000005"/>
    <n v="68429.070000000007"/>
    <n v="1.407686741867753E-4"/>
    <n v="24665.061482651221"/>
    <m/>
    <m/>
    <n v="46621057467.838501"/>
    <m/>
    <m/>
    <n v="7696268.7215057528"/>
    <m/>
    <m/>
    <n v="20.176293836025646"/>
    <m/>
    <m/>
    <n v="130.63535213687302"/>
    <m/>
    <m/>
    <n v="159.80716627404965"/>
    <m/>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157.6775138648978"/>
    <m/>
    <m/>
  </r>
  <r>
    <x v="731"/>
    <n v="10.18"/>
    <n v="11.53"/>
    <n v="37098.94"/>
    <n v="35047.35"/>
    <n v="238.89599999999999"/>
    <n v="71046.45"/>
    <n v="67126.28"/>
    <n v="1.407686741867753E-4"/>
    <n v="24247.013780588746"/>
    <m/>
    <m/>
    <n v="45034490022.497581"/>
    <m/>
    <m/>
    <n v="7498208.2303910507"/>
    <m/>
    <m/>
    <n v="20.349641399042376"/>
    <m/>
    <m/>
    <n v="128.17842316663919"/>
    <m/>
    <m/>
    <n v="156.80193106886594"/>
    <m/>
    <m/>
  </r>
  <r>
    <x v="732"/>
    <n v="10.58"/>
    <n v="12"/>
    <n v="38485.42"/>
    <n v="36352.22"/>
    <n v="231.26060000000001"/>
    <n v="71829.119999999995"/>
    <n v="67856.320000000007"/>
    <n v="1.407686741867753E-4"/>
    <n v="25152.571890530646"/>
    <m/>
    <m/>
    <n v="48392529147.861473"/>
    <m/>
    <m/>
    <n v="7916888.0964149889"/>
    <m/>
    <m/>
    <n v="19.970296441690948"/>
    <m/>
    <m/>
    <n v="129.58731704366437"/>
    <m/>
    <m/>
    <n v="158.52561859492596"/>
    <m/>
    <m/>
  </r>
  <r>
    <x v="733"/>
    <n v="11.15"/>
    <n v="12.28"/>
    <n v="38110.29"/>
    <n v="35982.53"/>
    <n v="232.84899999999999"/>
    <n v="71755.89"/>
    <n v="67758.48"/>
    <n v="1.407686741867753E-4"/>
    <n v="24905.579581029735"/>
    <m/>
    <m/>
    <n v="47421850012.611191"/>
    <m/>
    <m/>
    <n v="7795895.6440868983"/>
    <m/>
    <m/>
    <n v="20.070274869071504"/>
    <m/>
    <m/>
    <n v="129.44573288536051"/>
    <m/>
    <m/>
    <n v="158.35293772979355"/>
    <m/>
    <m/>
  </r>
  <r>
    <x v="734"/>
    <n v="18.309999999999999"/>
    <n v="17.100000000000001"/>
    <n v="47465.69"/>
    <n v="44810.54"/>
    <n v="177.8287"/>
    <n v="75481.81"/>
    <n v="71267.3"/>
    <n v="1.407686741867753E-4"/>
    <n v="31018.701100925322"/>
    <m/>
    <m/>
    <n v="70697706672.908401"/>
    <m/>
    <m/>
    <n v="10664779.162519686"/>
    <m/>
    <m/>
    <n v="17.607780311424193"/>
    <m/>
    <m/>
    <n v="136.16387404717506"/>
    <m/>
    <m/>
    <n v="166.57152474269117"/>
    <m/>
    <m/>
  </r>
  <r>
    <x v="735"/>
    <n v="15.42"/>
    <n v="14.74"/>
    <n v="43687.88"/>
    <n v="41237.75"/>
    <n v="191.51490000000001"/>
    <n v="72911.509999999995"/>
    <n v="68830.48"/>
    <n v="1.407686741867753E-4"/>
    <n v="28549.216250345817"/>
    <m/>
    <m/>
    <n v="59429785093.294991"/>
    <m/>
    <m/>
    <n v="9389218.5687591378"/>
    <m/>
    <m/>
    <n v="18.309246887086385"/>
    <m/>
    <m/>
    <n v="131.52402660103832"/>
    <m/>
    <m/>
    <n v="160.89569876051181"/>
    <m/>
    <m/>
  </r>
  <r>
    <x v="736"/>
    <n v="15.82"/>
    <n v="14.9"/>
    <n v="45597.72"/>
    <n v="43034.67"/>
    <n v="183.9392"/>
    <n v="73988.039999999994"/>
    <n v="69837.06"/>
    <n v="1.407686741867753E-4"/>
    <n v="29796.53457183341"/>
    <m/>
    <m/>
    <n v="64615222002.787369"/>
    <m/>
    <m/>
    <n v="10002820.3411131"/>
    <m/>
    <m/>
    <n v="17.909871331295591"/>
    <m/>
    <m/>
    <n v="133.46270924416646"/>
    <m/>
    <m/>
    <n v="163.26750290810637"/>
    <m/>
    <m/>
  </r>
  <r>
    <x v="737"/>
    <n v="18.61"/>
    <n v="16.739999999999998"/>
    <n v="48222.65"/>
    <n v="45506"/>
    <n v="172.38509999999999"/>
    <n v="75199.070000000007"/>
    <n v="70970.320000000007"/>
    <n v="1.407686741867753E-4"/>
    <n v="31511.06726201301"/>
    <m/>
    <m/>
    <n v="72043356699.27301"/>
    <m/>
    <m/>
    <n v="10864356.438609375"/>
    <m/>
    <m/>
    <n v="17.395168054764959"/>
    <m/>
    <m/>
    <n v="135.64390805316816"/>
    <m/>
    <m/>
    <n v="165.93598727617433"/>
    <m/>
    <m/>
  </r>
  <r>
    <x v="738"/>
    <n v="19.63"/>
    <n v="17.559999999999999"/>
    <n v="50477.65"/>
    <n v="47614.74"/>
    <n v="165.47810000000001"/>
    <n v="75090.53"/>
    <n v="70837.899999999994"/>
    <n v="1.3879906425406929E-4"/>
    <n v="32982.183131738304"/>
    <m/>
    <m/>
    <n v="78742414757.598679"/>
    <m/>
    <m/>
    <n v="11619200.717995441"/>
    <m/>
    <m/>
    <n v="16.990796799907965"/>
    <m/>
    <m/>
    <n v="135.43821597147107"/>
    <m/>
    <m/>
    <n v="165.68490464452051"/>
    <m/>
    <m/>
  </r>
  <r>
    <x v="739"/>
    <n v="15.96"/>
    <n v="15.53"/>
    <n v="47249.74"/>
    <n v="44563.3"/>
    <n v="175.18629999999999"/>
    <n v="73025.899999999994"/>
    <n v="68880.36"/>
    <n v="1.3879906425406929E-4"/>
    <n v="30872.30840332017"/>
    <m/>
    <m/>
    <n v="68656261295.499138"/>
    <m/>
    <m/>
    <n v="10502157.216841439"/>
    <m/>
    <m/>
    <n v="17.534776821509993"/>
    <m/>
    <m/>
    <n v="131.71110192127753"/>
    <m/>
    <m/>
    <n v="161.12561083014637"/>
    <m/>
    <m/>
  </r>
  <r>
    <x v="740"/>
    <n v="15.24"/>
    <n v="15.05"/>
    <n v="46455.18"/>
    <n v="43807.73"/>
    <n v="178.0129"/>
    <n v="72446.759999999995"/>
    <n v="68324.539999999994"/>
    <n v="1.3879906425406929E-4"/>
    <n v="30352.414076953217"/>
    <m/>
    <m/>
    <n v="66334337677.999718"/>
    <m/>
    <m/>
    <n v="10234963.224657124"/>
    <m/>
    <m/>
    <n v="17.682967490565332"/>
    <m/>
    <m/>
    <n v="130.66336630212876"/>
    <m/>
    <m/>
    <n v="159.84406381867257"/>
    <m/>
    <m/>
  </r>
  <r>
    <x v="741"/>
    <n v="14.29"/>
    <n v="14.47"/>
    <n v="44765.83"/>
    <n v="42208.57"/>
    <n v="184.84989999999999"/>
    <n v="72599.289999999994"/>
    <n v="68458.91"/>
    <n v="1.3879906425406929E-4"/>
    <n v="29247.930531525581"/>
    <m/>
    <m/>
    <n v="61497147605.809547"/>
    <m/>
    <m/>
    <n v="9674443.8891878072"/>
    <m/>
    <m/>
    <n v="18.005248900843956"/>
    <m/>
    <m/>
    <n v="130.93527327419255"/>
    <m/>
    <m/>
    <n v="160.17687058252335"/>
    <m/>
    <m/>
  </r>
  <r>
    <x v="742"/>
    <n v="14.09"/>
    <n v="14.41"/>
    <n v="44717.68"/>
    <n v="42157.31"/>
    <n v="184.71469999999999"/>
    <n v="72277.149999999994"/>
    <n v="68145.64"/>
    <n v="1.3879906425406929E-4"/>
    <n v="29215.759138622358"/>
    <m/>
    <m/>
    <n v="61353519518.918663"/>
    <m/>
    <m/>
    <n v="9656727.6649874691"/>
    <m/>
    <m/>
    <n v="18.015713181582893"/>
    <m/>
    <m/>
    <n v="130.35110439459757"/>
    <m/>
    <m/>
    <n v="159.46241481535"/>
    <m/>
    <m/>
  </r>
  <r>
    <x v="743"/>
    <n v="13.99"/>
    <n v="14.23"/>
    <n v="43975.43"/>
    <n v="41440"/>
    <n v="188.1446"/>
    <n v="72006.039999999994"/>
    <n v="67861.649999999994"/>
    <n v="1.3879906425406929E-4"/>
    <n v="28728.717388199831"/>
    <m/>
    <m/>
    <n v="59282291650.898598"/>
    <m/>
    <m/>
    <n v="9409991.9715276342"/>
    <m/>
    <m/>
    <n v="18.167563944567885"/>
    <m/>
    <m/>
    <n v="129.85266099459059"/>
    <m/>
    <m/>
    <n v="158.85317632601874"/>
    <m/>
    <m/>
  </r>
  <r>
    <x v="744"/>
    <n v="18.13"/>
    <n v="16.59"/>
    <n v="48142.91"/>
    <n v="45361.45"/>
    <n v="169.29169999999999"/>
    <n v="74029.09"/>
    <n v="69758.84"/>
    <n v="1.3879906425406929E-4"/>
    <n v="31450.524329613385"/>
    <m/>
    <m/>
    <n v="70508607493.332993"/>
    <m/>
    <m/>
    <n v="10745584.382550344"/>
    <m/>
    <m/>
    <n v="17.307518945430221"/>
    <m/>
    <m/>
    <n v="133.49768896323556"/>
    <m/>
    <m/>
    <n v="163.3124419797447"/>
    <m/>
    <m/>
  </r>
  <r>
    <x v="745"/>
    <n v="17.27"/>
    <n v="16.25"/>
    <n v="49916.639999999999"/>
    <n v="47026.41"/>
    <n v="163.20419999999999"/>
    <n v="74767.27"/>
    <n v="70444.759999999995"/>
    <n v="1.3879906425406929E-4"/>
    <n v="32608.46136864978"/>
    <m/>
    <m/>
    <n v="75691628408.248764"/>
    <m/>
    <m/>
    <n v="11337089.303303497"/>
    <m/>
    <m/>
    <n v="16.989446610393184"/>
    <m/>
    <m/>
    <n v="134.82557162969988"/>
    <m/>
    <m/>
    <n v="164.937068542725"/>
    <m/>
    <m/>
  </r>
  <r>
    <x v="746"/>
    <n v="16.43"/>
    <n v="16.03"/>
    <n v="50190.71"/>
    <n v="47278.080000000002"/>
    <n v="162.75880000000001"/>
    <n v="74171.03"/>
    <n v="69873.210000000006"/>
    <n v="1.3879906425406929E-4"/>
    <n v="32786.700405780517"/>
    <m/>
    <m/>
    <n v="76508942273.255173"/>
    <m/>
    <m/>
    <n v="11427988.322212119"/>
    <m/>
    <m/>
    <n v="16.94354461553645"/>
    <m/>
    <m/>
    <n v="133.74712864068235"/>
    <m/>
    <m/>
    <n v="163.61794897756059"/>
    <m/>
    <m/>
  </r>
  <r>
    <x v="747"/>
    <n v="16.79"/>
    <n v="16.86"/>
    <n v="51756.04"/>
    <n v="48746.01"/>
    <n v="157.9597"/>
    <n v="75415.62"/>
    <n v="71035.990000000005"/>
    <n v="1.3879906425406929E-4"/>
    <n v="33808.415959157079"/>
    <m/>
    <m/>
    <n v="81267576983.912521"/>
    <m/>
    <m/>
    <n v="11960112.472778035"/>
    <m/>
    <m/>
    <n v="16.680071680312583"/>
    <m/>
    <m/>
    <n v="135.98808971470598"/>
    <m/>
    <m/>
    <n v="166.35958420109358"/>
    <m/>
    <m/>
  </r>
  <r>
    <x v="748"/>
    <n v="14.59"/>
    <n v="15.21"/>
    <n v="48620.61"/>
    <n v="45772.63"/>
    <n v="165.89439999999999"/>
    <n v="74768.84"/>
    <n v="70397.19"/>
    <n v="1.3781439309101806E-4"/>
    <n v="31757.946820163197"/>
    <m/>
    <m/>
    <n v="71373180456.987717"/>
    <m/>
    <m/>
    <n v="10865496.203187335"/>
    <m/>
    <m/>
    <n v="17.187450101009524"/>
    <m/>
    <m/>
    <n v="134.81196558179269"/>
    <m/>
    <m/>
    <n v="164.92132746268342"/>
    <m/>
    <m/>
  </r>
  <r>
    <x v="749"/>
    <n v="13.27"/>
    <n v="14.46"/>
    <n v="46857.13"/>
    <n v="44106.14"/>
    <n v="172.58690000000001"/>
    <n v="74748.649999999994"/>
    <n v="70368.479999999996"/>
    <n v="1.3781439309101806E-4"/>
    <n v="30605.332961533051"/>
    <m/>
    <m/>
    <n v="66182199171.652901"/>
    <m/>
    <m/>
    <n v="10272011.19389306"/>
    <m/>
    <m/>
    <n v="17.499874970921837"/>
    <m/>
    <m/>
    <n v="134.77227569174096"/>
    <m/>
    <m/>
    <n v="164.87295378479575"/>
    <m/>
    <m/>
  </r>
  <r>
    <x v="750"/>
    <n v="12.19"/>
    <n v="13.17"/>
    <n v="43279.25"/>
    <n v="40732.230000000003"/>
    <n v="185.26480000000001"/>
    <n v="72879.08"/>
    <n v="68598.77"/>
    <n v="1.3781439309101806E-4"/>
    <n v="28267.705655433412"/>
    <m/>
    <m/>
    <n v="56062143420.432716"/>
    <m/>
    <m/>
    <n v="9093283.972670041"/>
    <m/>
    <m/>
    <n v="18.168730688442615"/>
    <m/>
    <m/>
    <n v="131.39822544809059"/>
    <m/>
    <m/>
    <n v="160.74550334982911"/>
    <m/>
    <m/>
  </r>
  <r>
    <x v="751"/>
    <n v="12.93"/>
    <n v="13.57"/>
    <n v="43552.45"/>
    <n v="40983.74"/>
    <n v="185.32310000000001"/>
    <n v="72619.06"/>
    <n v="68344.570000000007"/>
    <n v="1.3781439309101806E-4"/>
    <n v="28445.451755551949"/>
    <m/>
    <m/>
    <n v="56759735150.35228"/>
    <m/>
    <m/>
    <n v="9177418.6542137433"/>
    <m/>
    <m/>
    <n v="18.112165876956219"/>
    <m/>
    <m/>
    <n v="130.92622669471672"/>
    <m/>
    <m/>
    <n v="160.16826105848395"/>
    <m/>
    <m/>
  </r>
  <r>
    <x v="752"/>
    <n v="12.95"/>
    <n v="13.71"/>
    <n v="43522.52"/>
    <n v="40949.93"/>
    <n v="184.62440000000001"/>
    <n v="72314.490000000005"/>
    <n v="68048.509999999995"/>
    <n v="1.3781439309101806E-4"/>
    <n v="28425.210422332009"/>
    <m/>
    <m/>
    <n v="56671333763.639519"/>
    <m/>
    <m/>
    <n v="9165974.2374401353"/>
    <m/>
    <m/>
    <n v="18.119165188051092"/>
    <m/>
    <m/>
    <n v="130.37393283284231"/>
    <m/>
    <m/>
    <n v="159.49278858060788"/>
    <m/>
    <m/>
  </r>
  <r>
    <x v="753"/>
    <n v="13.11"/>
    <n v="13.9"/>
    <n v="43636.14"/>
    <n v="41039.9"/>
    <n v="187.13319999999999"/>
    <n v="72263.179999999993"/>
    <n v="67972.09"/>
    <n v="1.3767373306250441E-4"/>
    <n v="28497.332646972292"/>
    <m/>
    <m/>
    <n v="56936147356.029968"/>
    <m/>
    <m/>
    <n v="9195917.1689073574"/>
    <m/>
    <m/>
    <n v="18.097847427390224"/>
    <m/>
    <m/>
    <n v="130.27189741116206"/>
    <m/>
    <m/>
    <n v="159.36848763722011"/>
    <m/>
    <m/>
  </r>
  <r>
    <x v="754"/>
    <n v="13.48"/>
    <n v="14.19"/>
    <n v="45185.599999999999"/>
    <n v="42491.519999999997"/>
    <n v="178.44560000000001"/>
    <n v="72659.539999999994"/>
    <n v="68335.56"/>
    <n v="1.3767373306250441E-4"/>
    <n v="29508.51464164308"/>
    <m/>
    <m/>
    <n v="60969555129.517921"/>
    <m/>
    <m/>
    <n v="9683726.7156104371"/>
    <m/>
    <m/>
    <n v="17.777315745179322"/>
    <m/>
    <m/>
    <n v="130.9832384668594"/>
    <m/>
    <m/>
    <n v="160.23888430239919"/>
    <m/>
    <m/>
  </r>
  <r>
    <x v="755"/>
    <n v="14.98"/>
    <n v="15.21"/>
    <n v="47589.49"/>
    <n v="44746.23"/>
    <n v="168.61359999999999"/>
    <n v="73516.69"/>
    <n v="69132.289999999994"/>
    <n v="1.3767373306250441E-4"/>
    <n v="31077.620320094615"/>
    <m/>
    <m/>
    <n v="67446195898.336937"/>
    <m/>
    <m/>
    <n v="10454391.861996666"/>
    <m/>
    <m/>
    <n v="17.305210137338555"/>
    <m/>
    <m/>
    <n v="132.52518990865647"/>
    <m/>
    <m/>
    <n v="162.12541462589169"/>
    <m/>
    <m/>
  </r>
  <r>
    <x v="756"/>
    <n v="15.14"/>
    <n v="15.37"/>
    <n v="47288.9"/>
    <n v="44457.440000000002"/>
    <n v="171.48240000000001"/>
    <n v="73278.2"/>
    <n v="68898.509999999995"/>
    <n v="1.3767373306250441E-4"/>
    <n v="30880.571420855002"/>
    <m/>
    <m/>
    <n v="66581763068.726524"/>
    <m/>
    <m/>
    <n v="10353084.377213085"/>
    <m/>
    <m/>
    <n v="17.360601768103368"/>
    <m/>
    <m/>
    <n v="132.09205389063271"/>
    <m/>
    <m/>
    <n v="161.59571240875448"/>
    <m/>
    <m/>
  </r>
  <r>
    <x v="757"/>
    <n v="14.64"/>
    <n v="15.16"/>
    <n v="46878.93"/>
    <n v="44065.9"/>
    <n v="168.91399999999999"/>
    <n v="73269.05"/>
    <n v="68880.42"/>
    <n v="1.3767373306250441E-4"/>
    <n v="30612.106586967675"/>
    <m/>
    <m/>
    <n v="65415030186.223816"/>
    <m/>
    <m/>
    <n v="10216215.829603149"/>
    <m/>
    <m/>
    <n v="17.436595986351119"/>
    <m/>
    <m/>
    <n v="132.07233953185516"/>
    <m/>
    <m/>
    <n v="161.57177178295694"/>
    <m/>
    <m/>
  </r>
  <r>
    <x v="758"/>
    <n v="14.53"/>
    <n v="15.07"/>
    <n v="47811.93"/>
    <n v="44924.71"/>
    <n v="169.2294"/>
    <n v="73519.3"/>
    <n v="69087.23"/>
    <n v="1.3725176389622895E-4"/>
    <n v="31219.075068664661"/>
    <m/>
    <m/>
    <n v="67983575408.386208"/>
    <m/>
    <m/>
    <n v="10514572.459790457"/>
    <m/>
    <m/>
    <n v="17.265334977238204"/>
    <m/>
    <m/>
    <n v="132.51373787047129"/>
    <m/>
    <m/>
    <n v="162.11229301772957"/>
    <m/>
    <m/>
  </r>
  <r>
    <x v="759"/>
    <n v="13.46"/>
    <n v="14.37"/>
    <n v="45869.67"/>
    <n v="43093.57"/>
    <n v="176.10890000000001"/>
    <n v="72481.11"/>
    <n v="68102.14"/>
    <n v="1.3725176389622895E-4"/>
    <n v="29950.134906354313"/>
    <m/>
    <m/>
    <n v="62447275156.27478"/>
    <m/>
    <m/>
    <n v="9871613.7427758425"/>
    <m/>
    <m/>
    <n v="17.616745669017362"/>
    <m/>
    <m/>
    <n v="130.63928265451912"/>
    <m/>
    <m/>
    <n v="159.81933057843199"/>
    <m/>
    <m/>
  </r>
  <r>
    <x v="760"/>
    <n v="13.24"/>
    <n v="14.39"/>
    <n v="45201.91"/>
    <n v="42460.31"/>
    <n v="178.0214"/>
    <n v="73621.78"/>
    <n v="69164.55"/>
    <n v="1.3725176389622895E-4"/>
    <n v="29513.408140468538"/>
    <m/>
    <m/>
    <n v="60617528876.516396"/>
    <m/>
    <m/>
    <n v="9653926.1278999057"/>
    <m/>
    <m/>
    <n v="17.745722818542209"/>
    <m/>
    <m/>
    <n v="132.69198013628619"/>
    <m/>
    <m/>
    <n v="162.33070366302823"/>
    <m/>
    <m/>
  </r>
  <r>
    <x v="761"/>
    <n v="13.23"/>
    <n v="14.09"/>
    <n v="44669.91"/>
    <n v="41954.75"/>
    <n v="179.68879999999999"/>
    <n v="73459.27"/>
    <n v="69002.38"/>
    <n v="1.3725176389622895E-4"/>
    <n v="29165.341444295718"/>
    <m/>
    <m/>
    <n v="59179472368.253494"/>
    <m/>
    <m/>
    <n v="9481416.3471141849"/>
    <m/>
    <m/>
    <n v="17.850904238710587"/>
    <m/>
    <m/>
    <n v="132.39585239547242"/>
    <m/>
    <m/>
    <n v="161.96860889937614"/>
    <m/>
    <m/>
  </r>
  <r>
    <x v="762"/>
    <n v="13.14"/>
    <n v="14.04"/>
    <n v="44481.9"/>
    <n v="41755.129999999997"/>
    <n v="181.8897"/>
    <n v="73357.61"/>
    <n v="68869"/>
    <n v="1.364078746981523E-4"/>
    <n v="29039.755668507329"/>
    <m/>
    <m/>
    <n v="58637709206.987152"/>
    <m/>
    <m/>
    <n v="9413386.6460440326"/>
    <m/>
    <m/>
    <n v="17.891508592055356"/>
    <m/>
    <m/>
    <n v="132.19973549910927"/>
    <m/>
    <m/>
    <n v="161.72939508611015"/>
    <m/>
    <m/>
  </r>
  <r>
    <x v="763"/>
    <n v="12.68"/>
    <n v="13.78"/>
    <n v="42916.959999999999"/>
    <n v="40280.43"/>
    <n v="187.46520000000001"/>
    <n v="73470.16"/>
    <n v="68965.27"/>
    <n v="1.364078746981523E-4"/>
    <n v="28017.410300598709"/>
    <m/>
    <m/>
    <n v="54500767700.882301"/>
    <m/>
    <m/>
    <n v="8914610.7758600973"/>
    <m/>
    <m/>
    <n v="18.206979203992454"/>
    <m/>
    <m/>
    <n v="132.39933645585103"/>
    <m/>
    <m/>
    <n v="161.97375872719971"/>
    <m/>
    <m/>
  </r>
  <r>
    <x v="764"/>
    <n v="13.49"/>
    <n v="14.29"/>
    <n v="44351.63"/>
    <n v="41621.47"/>
    <n v="180.9128"/>
    <n v="74631.33"/>
    <n v="70045.83"/>
    <n v="1.364078746981523E-4"/>
    <n v="28953.297618522975"/>
    <m/>
    <m/>
    <n v="58135013127.540398"/>
    <m/>
    <m/>
    <n v="9359706.7995205261"/>
    <m/>
    <m/>
    <n v="17.903434429243813"/>
    <m/>
    <m/>
    <n v="134.48858194219528"/>
    <m/>
    <m/>
    <n v="164.52986532433113"/>
    <m/>
    <m/>
  </r>
  <r>
    <x v="765"/>
    <n v="12.71"/>
    <n v="13.84"/>
    <n v="43423.32"/>
    <n v="40744.629999999997"/>
    <n v="185.0839"/>
    <n v="74261.429999999993"/>
    <n v="69689.100000000006"/>
    <n v="1.364078746981523E-4"/>
    <n v="28346.594056469912"/>
    <m/>
    <m/>
    <n v="55690629767.028069"/>
    <m/>
    <m/>
    <n v="9063848.3045611084"/>
    <m/>
    <m/>
    <n v="18.091549473314334"/>
    <m/>
    <m/>
    <n v="133.81874458626069"/>
    <m/>
    <m/>
    <n v="163.71058297808955"/>
    <m/>
    <m/>
  </r>
  <r>
    <x v="766"/>
    <n v="12.2"/>
    <n v="13.48"/>
    <n v="42756.77"/>
    <n v="40113.64"/>
    <n v="188.20140000000001"/>
    <n v="73392.69"/>
    <n v="68864.350000000006"/>
    <n v="1.364078746981523E-4"/>
    <n v="27910.791926193251"/>
    <m/>
    <m/>
    <n v="53970650376.310364"/>
    <m/>
    <m/>
    <n v="8853213.0512001105"/>
    <m/>
    <m/>
    <n v="18.2311619615346"/>
    <m/>
    <m/>
    <n v="132.25005442131362"/>
    <m/>
    <m/>
    <n v="161.791663062949"/>
    <m/>
    <m/>
  </r>
  <r>
    <x v="767"/>
    <n v="11.98"/>
    <n v="13.27"/>
    <n v="40826.14"/>
    <n v="38285.94"/>
    <n v="195.8588"/>
    <n v="72423.44"/>
    <n v="67926.720000000001"/>
    <n v="1.3598595466368657E-4"/>
    <n v="26648.564572476735"/>
    <m/>
    <m/>
    <n v="49065875159.136971"/>
    <m/>
    <m/>
    <n v="8247906.6235580975"/>
    <m/>
    <m/>
    <n v="18.645039761039925"/>
    <m/>
    <m/>
    <n v="130.49396691848253"/>
    <m/>
    <m/>
    <n v="159.64383102629634"/>
    <m/>
    <m/>
  </r>
  <r>
    <x v="768"/>
    <n v="12.14"/>
    <n v="13.14"/>
    <n v="41374.639999999999"/>
    <n v="38795.11"/>
    <n v="196.19399999999999"/>
    <n v="71803.05"/>
    <n v="67335.61"/>
    <n v="1.3598595466368657E-4"/>
    <n v="27005.930048817067"/>
    <m/>
    <m/>
    <n v="50375515548.161034"/>
    <m/>
    <m/>
    <n v="8412361.0290608723"/>
    <m/>
    <m/>
    <n v="18.520576227582602"/>
    <m/>
    <m/>
    <n v="129.37298146386638"/>
    <m/>
    <m/>
    <n v="158.27261224819671"/>
    <m/>
    <m/>
  </r>
  <r>
    <x v="769"/>
    <n v="12.42"/>
    <n v="13.28"/>
    <n v="41348.78"/>
    <n v="38765.589999999997"/>
    <n v="193.77189999999999"/>
    <n v="71977.47"/>
    <n v="67490.02"/>
    <n v="1.3598595466368657E-4"/>
    <n v="26988.392698543528"/>
    <m/>
    <m/>
    <n v="50303418162.604912"/>
    <m/>
    <m/>
    <n v="8402678.7459264677"/>
    <m/>
    <m/>
    <n v="18.527140346164455"/>
    <m/>
    <m/>
    <n v="129.68408492209753"/>
    <m/>
    <m/>
    <n v="158.65338457512647"/>
    <m/>
    <m/>
  </r>
  <r>
    <x v="770"/>
    <n v="12.54"/>
    <n v="13.47"/>
    <n v="41050.78"/>
    <n v="38480.94"/>
    <n v="193.94149999999999"/>
    <n v="72615.89"/>
    <n v="68079.460000000006"/>
    <n v="1.3598595466368657E-4"/>
    <n v="26793.234451075568"/>
    <m/>
    <m/>
    <n v="49569176532.425018"/>
    <m/>
    <m/>
    <n v="8310049.6168717826"/>
    <m/>
    <m/>
    <n v="18.594677389659484"/>
    <m/>
    <m/>
    <n v="130.8311562270772"/>
    <m/>
    <m/>
    <n v="160.05686822335065"/>
    <m/>
    <m/>
  </r>
  <r>
    <x v="771"/>
    <n v="12.07"/>
    <n v="12.91"/>
    <n v="41068.92"/>
    <n v="38492.720000000001"/>
    <n v="195.8005"/>
    <n v="72210.28"/>
    <n v="67689.929999999993"/>
    <n v="1.3598595466368657E-4"/>
    <n v="26804.420556495963"/>
    <m/>
    <m/>
    <n v="49604027986.538948"/>
    <m/>
    <m/>
    <n v="8313785.7729873126"/>
    <m/>
    <m/>
    <n v="18.591347339500153"/>
    <m/>
    <m/>
    <n v="130.09720136642301"/>
    <m/>
    <m/>
    <n v="159.15913331392727"/>
    <m/>
    <m/>
  </r>
  <r>
    <x v="772"/>
    <n v="13.04"/>
    <n v="13.12"/>
    <n v="41709.67"/>
    <n v="39077.57"/>
    <n v="191.67240000000001"/>
    <n v="72571.929999999993"/>
    <n v="68001.320000000007"/>
    <n v="1.3514216371723897E-4"/>
    <n v="27220.627063540756"/>
    <m/>
    <m/>
    <n v="51125165173.9571"/>
    <m/>
    <m/>
    <n v="8503017.9350844715"/>
    <m/>
    <m/>
    <n v="18.448670311715127"/>
    <m/>
    <m/>
    <n v="130.73920170865449"/>
    <m/>
    <m/>
    <n v="159.94507359319815"/>
    <m/>
    <m/>
  </r>
  <r>
    <x v="773"/>
    <n v="13.12"/>
    <n v="13.16"/>
    <n v="41690.26"/>
    <n v="39054.1"/>
    <n v="192.161"/>
    <n v="72598.679999999993"/>
    <n v="68017.2"/>
    <n v="1.3514216371723897E-4"/>
    <n v="27207.29625342022"/>
    <m/>
    <m/>
    <n v="51068346100.25367"/>
    <m/>
    <m/>
    <n v="8495276.1001541857"/>
    <m/>
    <m/>
    <n v="18.453730135047909"/>
    <m/>
    <m/>
    <n v="130.78420309182883"/>
    <m/>
    <m/>
    <n v="160.0003031965654"/>
    <m/>
    <m/>
  </r>
  <r>
    <x v="774"/>
    <n v="13.21"/>
    <n v="13.08"/>
    <n v="41266.18"/>
    <n v="38651.56"/>
    <n v="194.3954"/>
    <n v="71901.429999999993"/>
    <n v="67354.759999999995"/>
    <n v="1.3514216371723897E-4"/>
    <n v="26929.882617140836"/>
    <m/>
    <m/>
    <n v="50020096890.140175"/>
    <m/>
    <m/>
    <n v="8363851.6176461084"/>
    <m/>
    <m/>
    <n v="18.548350874211632"/>
    <m/>
    <m/>
    <n v="129.52497113107717"/>
    <m/>
    <m/>
    <n v="158.45994297776303"/>
    <m/>
    <m/>
  </r>
  <r>
    <x v="775"/>
    <n v="12.79"/>
    <n v="12.94"/>
    <n v="41405.949999999997"/>
    <n v="38777.25"/>
    <n v="192.9375"/>
    <n v="72371.490000000005"/>
    <n v="67785.990000000005"/>
    <n v="1.3514216371723897E-4"/>
    <n v="27020.436204199366"/>
    <m/>
    <m/>
    <n v="50349942887.115723"/>
    <m/>
    <m/>
    <n v="8404568.311563924"/>
    <m/>
    <m/>
    <n v="18.517710444610934"/>
    <m/>
    <m/>
    <n v="130.36856963102215"/>
    <m/>
    <m/>
    <n v="159.49217026722653"/>
    <m/>
    <m/>
  </r>
  <r>
    <x v="776"/>
    <n v="12.45"/>
    <n v="12.76"/>
    <n v="41131.19"/>
    <n v="38514.69"/>
    <n v="194.50899999999999"/>
    <n v="72196.009999999995"/>
    <n v="67612.47"/>
    <n v="1.3514216371723897E-4"/>
    <n v="26840.48055724697"/>
    <m/>
    <m/>
    <n v="49672572918.279793"/>
    <m/>
    <m/>
    <n v="8319127.7872862881"/>
    <m/>
    <m/>
    <n v="18.57991837241206"/>
    <m/>
    <m/>
    <n v="130.0492922900535"/>
    <m/>
    <m/>
    <n v="159.10174253736625"/>
    <m/>
    <m/>
  </r>
  <r>
    <x v="777"/>
    <n v="14.22"/>
    <n v="14.02"/>
    <n v="42273.47"/>
    <n v="39568.69"/>
    <n v="188.69049999999999"/>
    <n v="72316.61"/>
    <n v="67698"/>
    <n v="1.3373599099830713E-4"/>
    <n v="27583.866451098656"/>
    <m/>
    <m/>
    <n v="52405186128.006973"/>
    <m/>
    <m/>
    <n v="8660372.7909055334"/>
    <m/>
    <m/>
    <n v="18.324256789844537"/>
    <m/>
    <m/>
    <n v="130.25700459197128"/>
    <m/>
    <m/>
    <n v="159.35638079349081"/>
    <m/>
    <m/>
  </r>
  <r>
    <x v="778"/>
    <n v="13.51"/>
    <n v="13.61"/>
    <n v="42299.31"/>
    <n v="39587.58"/>
    <n v="189.30529999999999"/>
    <n v="72530.89"/>
    <n v="67889.539999999994"/>
    <n v="1.3373599099830713E-4"/>
    <n v="27600.054308238785"/>
    <m/>
    <m/>
    <n v="52459866242.09359"/>
    <m/>
    <m/>
    <n v="8666491.3493195847"/>
    <m/>
    <m/>
    <n v="18.319405992324025"/>
    <m/>
    <m/>
    <n v="130.63978115505961"/>
    <m/>
    <m/>
    <n v="159.82484468186431"/>
    <m/>
    <m/>
  </r>
  <r>
    <x v="779"/>
    <n v="13.08"/>
    <n v="13.39"/>
    <n v="41684.74"/>
    <n v="39007.120000000003"/>
    <n v="192.1515"/>
    <n v="72287.039999999994"/>
    <n v="67652.22"/>
    <n v="1.3373599099830713E-4"/>
    <n v="27198.387739909169"/>
    <m/>
    <m/>
    <n v="50925969928.475182"/>
    <m/>
    <m/>
    <n v="8475799.0954389852"/>
    <m/>
    <m/>
    <n v="18.45323148011186"/>
    <m/>
    <m/>
    <n v="130.19739338982876"/>
    <m/>
    <m/>
    <n v="159.28380158958635"/>
    <m/>
    <m/>
  </r>
  <r>
    <x v="780"/>
    <n v="13.09"/>
    <n v="13.35"/>
    <n v="41391.64"/>
    <n v="38727.629999999997"/>
    <n v="192.90819999999999"/>
    <n v="73489.55"/>
    <n v="68768.58"/>
    <n v="1.3373599099830713E-4"/>
    <n v="27006.487823637133"/>
    <m/>
    <m/>
    <n v="50200634268.009987"/>
    <m/>
    <m/>
    <n v="8384623.7444808511"/>
    <m/>
    <m/>
    <n v="18.518859114287004"/>
    <m/>
    <m/>
    <n v="132.36002671943049"/>
    <m/>
    <m/>
    <n v="161.92974982422268"/>
    <m/>
    <m/>
  </r>
  <r>
    <x v="781"/>
    <n v="12.91"/>
    <n v="13.4"/>
    <n v="41508.39"/>
    <n v="38831.69"/>
    <n v="191.9889"/>
    <n v="74077.16"/>
    <n v="69309.240000000005"/>
    <n v="1.3373599099830713E-4"/>
    <n v="27082.002434377559"/>
    <m/>
    <m/>
    <n v="50474877687.599594"/>
    <m/>
    <m/>
    <n v="8418336.8751237951"/>
    <m/>
    <m/>
    <n v="18.493497949917337"/>
    <m/>
    <m/>
    <n v="133.41510186980634"/>
    <m/>
    <m/>
    <n v="163.22071157027963"/>
    <m/>
    <m/>
  </r>
  <r>
    <x v="782"/>
    <n v="13.15"/>
    <n v="13.51"/>
    <n v="41791.83"/>
    <n v="39081.269999999997"/>
    <n v="191.64080000000001"/>
    <n v="73975.13"/>
    <n v="69185.97"/>
    <n v="1.330329728412849E-4"/>
    <n v="27264.937315068677"/>
    <m/>
    <m/>
    <n v="51137175839.851196"/>
    <m/>
    <m/>
    <n v="8499252.1863838136"/>
    <m/>
    <m/>
    <n v="18.432627680929542"/>
    <m/>
    <m/>
    <n v="133.22159717046631"/>
    <m/>
    <m/>
    <n v="162.98451279210815"/>
    <m/>
    <m/>
  </r>
  <r>
    <x v="783"/>
    <n v="13.21"/>
    <n v="13.65"/>
    <n v="42222.39"/>
    <n v="39478.71"/>
    <n v="189.4085"/>
    <n v="74040.710000000006"/>
    <n v="69238.100000000006"/>
    <n v="1.330329728412849E-4"/>
    <n v="27545.162451851022"/>
    <m/>
    <m/>
    <n v="52181845373.087784"/>
    <m/>
    <m/>
    <n v="8628820.1478560474"/>
    <m/>
    <m/>
    <n v="18.338424350143942"/>
    <m/>
    <m/>
    <n v="133.33644870556182"/>
    <m/>
    <m/>
    <n v="163.12520197550526"/>
    <m/>
    <m/>
  </r>
  <r>
    <x v="784"/>
    <n v="12.88"/>
    <n v="13.37"/>
    <n v="41720.78"/>
    <n v="39004.449999999997"/>
    <n v="191.57810000000001"/>
    <n v="73949.23"/>
    <n v="69143.34"/>
    <n v="1.330329728412849E-4"/>
    <n v="27217.257028576987"/>
    <m/>
    <m/>
    <n v="50932591279.265343"/>
    <m/>
    <m/>
    <n v="8473251.1321795415"/>
    <m/>
    <m/>
    <n v="18.448094451773496"/>
    <m/>
    <m/>
    <n v="133.16845945533063"/>
    <m/>
    <m/>
    <n v="162.91986072120383"/>
    <m/>
    <m/>
  </r>
  <r>
    <x v="785"/>
    <n v="13.6"/>
    <n v="14.14"/>
    <n v="43007.5"/>
    <n v="40202.21"/>
    <n v="185.76339999999999"/>
    <n v="74320.41"/>
    <n v="69481.19"/>
    <n v="1.330329728412849E-4"/>
    <n v="28055.986478957184"/>
    <m/>
    <m/>
    <n v="54065444961.207169"/>
    <m/>
    <m/>
    <n v="8863464.7311699279"/>
    <m/>
    <m/>
    <n v="18.164366942075159"/>
    <m/>
    <m/>
    <n v="133.83362042308258"/>
    <m/>
    <m/>
    <n v="163.73380591673649"/>
    <m/>
    <m/>
  </r>
  <r>
    <x v="786"/>
    <n v="12.95"/>
    <n v="13.68"/>
    <n v="42071.93"/>
    <n v="39322.32"/>
    <n v="191.1874"/>
    <n v="74275.429999999993"/>
    <n v="69429.89"/>
    <n v="1.330329728412849E-4"/>
    <n v="27444.997212374266"/>
    <m/>
    <m/>
    <n v="51703367168.731049"/>
    <m/>
    <m/>
    <n v="8572395.7658259962"/>
    <m/>
    <m/>
    <n v="18.362667184130746"/>
    <m/>
    <m/>
    <n v="133.74936063155093"/>
    <m/>
    <m/>
    <n v="163.63090070875859"/>
    <m/>
    <m/>
  </r>
  <r>
    <x v="787"/>
    <n v="13.96"/>
    <n v="14.37"/>
    <n v="42837.45"/>
    <n v="40022.120000000003"/>
    <n v="185.21850000000001"/>
    <n v="74779.37"/>
    <n v="69873.240000000005"/>
    <n v="1.3218941106041271E-4"/>
    <n v="27942.328687942714"/>
    <m/>
    <m/>
    <n v="53557619515.674889"/>
    <m/>
    <m/>
    <n v="8800980.6525496189"/>
    <m/>
    <m/>
    <n v="18.197850501290979"/>
    <m/>
    <m/>
    <n v="134.64696620513394"/>
    <m/>
    <m/>
    <n v="164.72958592818972"/>
    <m/>
    <m/>
  </r>
  <r>
    <x v="788"/>
    <n v="14.01"/>
    <n v="14.37"/>
    <n v="43081.440000000002"/>
    <n v="40244.79"/>
    <n v="185.4922"/>
    <n v="75149.7"/>
    <n v="70210.039999999994"/>
    <n v="1.3218941106041271E-4"/>
    <n v="28100.795075380065"/>
    <m/>
    <m/>
    <n v="54158284200.635162"/>
    <m/>
    <m/>
    <n v="8874344.226738181"/>
    <m/>
    <m/>
    <n v="18.146754728830643"/>
    <m/>
    <m/>
    <n v="135.31047917079229"/>
    <m/>
    <m/>
    <n v="165.54152136772896"/>
    <m/>
    <m/>
  </r>
  <r>
    <x v="789"/>
    <n v="13.5"/>
    <n v="14.07"/>
    <n v="42662.39"/>
    <n v="39848.01"/>
    <n v="186.667"/>
    <n v="76037.59"/>
    <n v="71030.289999999994"/>
    <n v="1.3218941106041271E-4"/>
    <n v="27826.782174743828"/>
    <m/>
    <m/>
    <n v="53094991357.224625"/>
    <m/>
    <m/>
    <n v="8743019.9610284418"/>
    <m/>
    <m/>
    <n v="18.235736006638181"/>
    <m/>
    <m/>
    <n v="136.90582747718847"/>
    <m/>
    <m/>
    <n v="167.49348565606232"/>
    <m/>
    <m/>
  </r>
  <r>
    <x v="790"/>
    <n v="13.51"/>
    <n v="14.26"/>
    <n v="42974.85"/>
    <n v="40134.589999999997"/>
    <n v="186.29849999999999"/>
    <n v="76186.509999999995"/>
    <n v="71160.009999999995"/>
    <n v="1.3218941106041271E-4"/>
    <n v="28029.902469515961"/>
    <m/>
    <m/>
    <n v="53863376198.183701"/>
    <m/>
    <m/>
    <n v="8837252.6518670525"/>
    <m/>
    <m/>
    <n v="18.169688954004176"/>
    <m/>
    <m/>
    <n v="137.17061343479998"/>
    <m/>
    <m/>
    <n v="167.81761431229867"/>
    <m/>
    <m/>
  </r>
  <r>
    <x v="791"/>
    <n v="12.76"/>
    <n v="13.78"/>
    <n v="42463.49"/>
    <n v="39651.72"/>
    <n v="188.82669999999999"/>
    <n v="75964.45"/>
    <n v="70943.19"/>
    <n v="1.3218941106041271E-4"/>
    <n v="27695.697849844455"/>
    <m/>
    <m/>
    <n v="52571859301.052216"/>
    <m/>
    <m/>
    <n v="8677684.410600448"/>
    <m/>
    <m/>
    <n v="18.278515396188713"/>
    <m/>
    <m/>
    <n v="136.76746876612833"/>
    <m/>
    <m/>
    <n v="167.32458142904267"/>
    <m/>
    <m/>
  </r>
  <r>
    <x v="792"/>
    <n v="13.3"/>
    <n v="13.95"/>
    <n v="41856.870000000003"/>
    <n v="39069.54"/>
    <n v="191.0163"/>
    <n v="75260.69"/>
    <n v="70257.820000000007"/>
    <n v="1.334547782798623E-4"/>
    <n v="27298.048893632069"/>
    <m/>
    <m/>
    <n v="51041614342.813034"/>
    <m/>
    <m/>
    <n v="8486327.2206696942"/>
    <m/>
    <m/>
    <n v="18.411263410441805"/>
    <m/>
    <m/>
    <n v="135.49049761556324"/>
    <m/>
    <m/>
    <n v="165.76284946999141"/>
    <m/>
    <m/>
  </r>
  <r>
    <x v="793"/>
    <n v="13.02"/>
    <n v="13.82"/>
    <n v="41978.21"/>
    <n v="39177.58"/>
    <n v="191.8656"/>
    <n v="75352.350000000006"/>
    <n v="70334.009999999995"/>
    <n v="1.334547782798623E-4"/>
    <n v="27376.516384465918"/>
    <m/>
    <m/>
    <n v="51328437009.537865"/>
    <m/>
    <m/>
    <n v="8521446.6945330109"/>
    <m/>
    <m/>
    <n v="18.385328306522467"/>
    <m/>
    <m/>
    <n v="135.65220373825198"/>
    <m/>
    <m/>
    <n v="165.96086712468653"/>
    <m/>
    <m/>
  </r>
  <r>
    <x v="794"/>
    <n v="13.24"/>
    <n v="13.94"/>
    <n v="41834.31"/>
    <n v="39038.050000000003"/>
    <n v="191.65180000000001"/>
    <n v="74943.81"/>
    <n v="69943.289999999994"/>
    <n v="1.334547782798623E-4"/>
    <n v="27282.005287959732"/>
    <m/>
    <m/>
    <n v="50967324478.819313"/>
    <m/>
    <m/>
    <n v="8475842.0302832089"/>
    <m/>
    <m/>
    <n v="18.417588382354612"/>
    <m/>
    <m/>
    <n v="134.91344453901181"/>
    <m/>
    <m/>
    <n v="165.05722843726701"/>
    <m/>
    <m/>
  </r>
  <r>
    <x v="795"/>
    <n v="14.08"/>
    <n v="14.58"/>
    <n v="43134.28"/>
    <n v="40245.919999999998"/>
    <n v="185.2277"/>
    <n v="76300.31"/>
    <n v="71199.94"/>
    <n v="1.334547782798623E-4"/>
    <n v="28129.087362245009"/>
    <m/>
    <m/>
    <n v="54126044152.66613"/>
    <m/>
    <m/>
    <n v="8869131.4719853979"/>
    <m/>
    <m/>
    <n v="18.132188622641173"/>
    <m/>
    <m/>
    <n v="137.35205934461257"/>
    <m/>
    <m/>
    <n v="168.04088842680156"/>
    <m/>
    <m/>
  </r>
  <r>
    <x v="796"/>
    <n v="13.34"/>
    <n v="14.22"/>
    <n v="42567.62"/>
    <n v="39711.83"/>
    <n v="188.89840000000001"/>
    <n v="76104.34"/>
    <n v="71007.570000000007"/>
    <n v="1.334547782798623E-4"/>
    <n v="27758.875427881951"/>
    <m/>
    <m/>
    <n v="52694117089.740227"/>
    <m/>
    <m/>
    <n v="8692499.2498525195"/>
    <m/>
    <m/>
    <n v="18.252026630524099"/>
    <m/>
    <m/>
    <n v="136.99594327403446"/>
    <m/>
    <m/>
    <n v="167.60538835386672"/>
    <m/>
    <m/>
  </r>
  <r>
    <x v="797"/>
    <n v="13.53"/>
    <n v="14.12"/>
    <n v="42120.26"/>
    <n v="39273.279999999999"/>
    <n v="190.416"/>
    <n v="75672.17"/>
    <n v="70566.429999999993"/>
    <n v="1.3359538372981206E-4"/>
    <n v="27464.467507979847"/>
    <m/>
    <m/>
    <n v="51548503722.91127"/>
    <m/>
    <m/>
    <n v="8548180.4369476736"/>
    <m/>
    <m/>
    <n v="18.350897384580708"/>
    <m/>
    <m/>
    <n v="136.20470566616285"/>
    <m/>
    <m/>
    <n v="166.6380924616391"/>
    <m/>
    <m/>
  </r>
  <r>
    <x v="798"/>
    <n v="12.83"/>
    <n v="13.7"/>
    <n v="41519.03"/>
    <n v="38707.440000000002"/>
    <n v="192.01150000000001"/>
    <n v="75251.53"/>
    <n v="70164.75"/>
    <n v="1.3359538372981206E-4"/>
    <n v="27071.776049578901"/>
    <m/>
    <m/>
    <n v="50067531836.841057"/>
    <m/>
    <m/>
    <n v="8363360.0389184142"/>
    <m/>
    <m/>
    <n v="18.482613982090633"/>
    <m/>
    <m/>
    <n v="135.44427987885555"/>
    <m/>
    <m/>
    <n v="165.70793981388115"/>
    <m/>
    <m/>
  </r>
  <r>
    <x v="799"/>
    <n v="13.05"/>
    <n v="13.73"/>
    <n v="41442.35"/>
    <n v="38630.78"/>
    <n v="193.19380000000001"/>
    <n v="75164.45"/>
    <n v="70074.19"/>
    <n v="1.3359538372981206E-4"/>
    <n v="27021.119274971279"/>
    <m/>
    <m/>
    <n v="49873622498.022598"/>
    <m/>
    <m/>
    <n v="8338434.656245959"/>
    <m/>
    <m/>
    <n v="18.500434839611906"/>
    <m/>
    <m/>
    <n v="135.28424689277816"/>
    <m/>
    <m/>
    <n v="165.51233045676398"/>
    <m/>
    <m/>
  </r>
  <r>
    <x v="800"/>
    <n v="12.78"/>
    <n v="13.76"/>
    <n v="41230.269999999997"/>
    <n v="38427.93"/>
    <n v="193.80269999999999"/>
    <n v="76144.460000000006"/>
    <n v="70978.47"/>
    <n v="1.3359538372981206E-4"/>
    <n v="26882.18399716201"/>
    <m/>
    <m/>
    <n v="49354212326.071266"/>
    <m/>
    <m/>
    <n v="8272677.7209704714"/>
    <m/>
    <m/>
    <n v="18.548524894828233"/>
    <m/>
    <m/>
    <n v="137.04476980182227"/>
    <m/>
    <m/>
    <n v="167.66641058390914"/>
    <m/>
    <m/>
  </r>
  <r>
    <x v="801"/>
    <n v="13.29"/>
    <n v="14.12"/>
    <n v="41559.370000000003"/>
    <n v="38719.26"/>
    <n v="193.244"/>
    <n v="76419.929999999993"/>
    <n v="71206.8"/>
    <n v="1.3162707290348408E-4"/>
    <n v="27094.775481911067"/>
    <m/>
    <m/>
    <n v="50115532036.857826"/>
    <m/>
    <m/>
    <n v="8366512.3295536311"/>
    <m/>
    <m/>
    <n v="18.476772031663806"/>
    <m/>
    <m/>
    <n v="137.53049966091214"/>
    <m/>
    <m/>
    <n v="168.26122638938466"/>
    <m/>
    <m/>
  </r>
  <r>
    <x v="802"/>
    <n v="13.63"/>
    <n v="14.41"/>
    <n v="41835.97"/>
    <n v="38971.86"/>
    <n v="191.28229999999999"/>
    <n v="76703.149999999994"/>
    <n v="71461.33"/>
    <n v="1.3162707290348408E-4"/>
    <n v="27274.440747485154"/>
    <m/>
    <m/>
    <n v="50773815548.395805"/>
    <m/>
    <m/>
    <n v="8448304.564224707"/>
    <m/>
    <m/>
    <n v="18.416022529987455"/>
    <m/>
    <m/>
    <n v="138.03683570927618"/>
    <m/>
    <m/>
    <n v="168.88088660086737"/>
    <m/>
    <m/>
  </r>
  <r>
    <x v="803"/>
    <n v="14.87"/>
    <n v="15.4"/>
    <n v="43247.71"/>
    <n v="40281.82"/>
    <n v="185.3819"/>
    <n v="77208.83"/>
    <n v="71923.05"/>
    <n v="1.3162707290348408E-4"/>
    <n v="28194.119607028755"/>
    <m/>
    <m/>
    <n v="54191816065.970657"/>
    <m/>
    <m/>
    <n v="8874178.3930233754"/>
    <m/>
    <m/>
    <n v="18.106042648937969"/>
    <m/>
    <m/>
    <n v="138.94348159420946"/>
    <m/>
    <m/>
    <n v="169.99030696448133"/>
    <m/>
    <m/>
  </r>
  <r>
    <x v="804"/>
    <n v="17.059999999999999"/>
    <n v="16.7"/>
    <n v="45945.51"/>
    <n v="42789.3"/>
    <n v="175.50120000000001"/>
    <n v="79161.67"/>
    <n v="73732.73"/>
    <n v="1.3162707290348408E-4"/>
    <n v="29952.143548083463"/>
    <m/>
    <m/>
    <n v="60943793267.102699"/>
    <m/>
    <m/>
    <n v="9702690.8440255225"/>
    <m/>
    <m/>
    <n v="17.542049710761468"/>
    <m/>
    <m/>
    <n v="142.45430016055403"/>
    <m/>
    <m/>
    <n v="174.28580652665389"/>
    <m/>
    <m/>
  </r>
  <r>
    <x v="805"/>
    <n v="14.84"/>
    <n v="15.2"/>
    <n v="44863.74"/>
    <n v="41776.21"/>
    <n v="177.9393"/>
    <n v="79160.83"/>
    <n v="73722.240000000005"/>
    <n v="1.3162707290348408E-4"/>
    <n v="29246.218287766929"/>
    <m/>
    <m/>
    <n v="58062970224.731331"/>
    <m/>
    <m/>
    <n v="9358016.1634439547"/>
    <m/>
    <m/>
    <n v="17.749252675476484"/>
    <m/>
    <m/>
    <n v="142.44931504369595"/>
    <m/>
    <m/>
    <n v="174.27989847829696"/>
    <m/>
    <m/>
  </r>
  <r>
    <x v="806"/>
    <n v="14.71"/>
    <n v="15.15"/>
    <n v="43976.62"/>
    <n v="40933.64"/>
    <n v="181.5172"/>
    <n v="78103.23"/>
    <n v="72708.19"/>
    <n v="1.2965911839657451E-4"/>
    <n v="28665.816707019578"/>
    <m/>
    <m/>
    <n v="55734984784.71373"/>
    <m/>
    <m/>
    <n v="9074647.196525529"/>
    <m/>
    <m/>
    <n v="17.92684211941862"/>
    <m/>
    <m/>
    <n v="140.53589104224523"/>
    <m/>
    <m/>
    <n v="171.93948136213629"/>
    <m/>
    <m/>
  </r>
  <r>
    <x v="807"/>
    <n v="16.670000000000002"/>
    <n v="16.03"/>
    <n v="45472.93"/>
    <n v="42321.1"/>
    <n v="176.47499999999999"/>
    <n v="78898.990000000005"/>
    <n v="73439.56"/>
    <n v="1.2965911839657451E-4"/>
    <n v="29640.451951130603"/>
    <m/>
    <m/>
    <n v="59518324383.748016"/>
    <m/>
    <m/>
    <n v="9535938.2512761392"/>
    <m/>
    <m/>
    <n v="17.622565155910369"/>
    <m/>
    <m/>
    <n v="141.96428871944678"/>
    <m/>
    <m/>
    <n v="173.68725344020348"/>
    <m/>
    <m/>
  </r>
  <r>
    <x v="808"/>
    <n v="14.73"/>
    <n v="15.12"/>
    <n v="44328.49"/>
    <n v="41250.5"/>
    <n v="180.125"/>
    <n v="78090.5"/>
    <n v="72677.490000000005"/>
    <n v="1.2965911839657451E-4"/>
    <n v="28893.771304108606"/>
    <m/>
    <m/>
    <n v="56511817692.452705"/>
    <m/>
    <m/>
    <n v="9174003.2766151819"/>
    <m/>
    <m/>
    <n v="17.845000352637889"/>
    <m/>
    <m/>
    <n v="140.50613284863044"/>
    <m/>
    <m/>
    <n v="171.90345030438601"/>
    <m/>
    <m/>
  </r>
  <r>
    <x v="809"/>
    <n v="13.64"/>
    <n v="14.72"/>
    <n v="43087.92"/>
    <n v="40090.720000000001"/>
    <n v="184.64619999999999"/>
    <n v="77095.42"/>
    <n v="71741.960000000006"/>
    <n v="1.2965911839657451E-4"/>
    <n v="28084.470045920163"/>
    <m/>
    <m/>
    <n v="53338601636.230652"/>
    <m/>
    <m/>
    <n v="8787020.9601881504"/>
    <m/>
    <m/>
    <n v="18.095390257172607"/>
    <m/>
    <m/>
    <n v="138.71232982951767"/>
    <m/>
    <m/>
    <n v="169.70899238560139"/>
    <m/>
    <m/>
  </r>
  <r>
    <x v="810"/>
    <n v="13.94"/>
    <n v="15.01"/>
    <n v="42442.06"/>
    <n v="39484.589999999997"/>
    <n v="188.077"/>
    <n v="76600.75"/>
    <n v="71272.34"/>
    <n v="1.2965911839657451E-4"/>
    <n v="27662.827503848959"/>
    <m/>
    <m/>
    <n v="51730121673.980263"/>
    <m/>
    <m/>
    <n v="8587662.6817104593"/>
    <m/>
    <m/>
    <n v="18.231707463463959"/>
    <m/>
    <m/>
    <n v="137.81894452903015"/>
    <m/>
    <m/>
    <n v="168.61615596065516"/>
    <m/>
    <m/>
  </r>
  <r>
    <x v="811"/>
    <n v="13.42"/>
    <n v="14.88"/>
    <n v="42537.36"/>
    <n v="39557.89"/>
    <n v="187.47669999999999"/>
    <n v="76834.63"/>
    <n v="71462.23"/>
    <n v="1.2544327227881347E-4"/>
    <n v="27722.91395775435"/>
    <m/>
    <m/>
    <n v="51934686752.624855"/>
    <m/>
    <m/>
    <n v="8611328.4226335939"/>
    <m/>
    <m/>
    <n v="18.213362392966982"/>
    <m/>
    <m/>
    <n v="138.22962590558998"/>
    <m/>
    <m/>
    <n v="169.1191647846066"/>
    <m/>
    <m/>
  </r>
  <r>
    <x v="812"/>
    <n v="12.85"/>
    <n v="14.46"/>
    <n v="41630.44"/>
    <n v="38709.53"/>
    <n v="191.74629999999999"/>
    <n v="76119.34"/>
    <n v="70787.990000000005"/>
    <n v="1.2544327227881347E-4"/>
    <n v="27131.184555361528"/>
    <m/>
    <m/>
    <n v="49711088641.283424"/>
    <m/>
    <m/>
    <n v="8334230.193682069"/>
    <m/>
    <m/>
    <n v="18.408185491538802"/>
    <m/>
    <m/>
    <n v="136.93944162697682"/>
    <m/>
    <m/>
    <n v="167.54085256860344"/>
    <m/>
    <m/>
  </r>
  <r>
    <x v="813"/>
    <n v="14.67"/>
    <n v="15.74"/>
    <n v="44131.14"/>
    <n v="41029.919999999998"/>
    <n v="180.92850000000001"/>
    <n v="78628.479999999996"/>
    <n v="73112.509999999995"/>
    <n v="1.2544327227881347E-4"/>
    <n v="28760.227103198977"/>
    <m/>
    <m/>
    <n v="55675282411.509109"/>
    <m/>
    <m/>
    <n v="9083519.1899478231"/>
    <m/>
    <m/>
    <n v="17.855993943437486"/>
    <m/>
    <m/>
    <n v="141.44996003743196"/>
    <m/>
    <m/>
    <n v="173.05951149395381"/>
    <m/>
    <m/>
  </r>
  <r>
    <x v="814"/>
    <n v="14.21"/>
    <n v="15.45"/>
    <n v="44286.52"/>
    <n v="41169.24"/>
    <n v="180.29920000000001"/>
    <n v="79508.399999999994"/>
    <n v="73921.53"/>
    <n v="1.2544327227881347E-4"/>
    <n v="28860.784373633745"/>
    <m/>
    <m/>
    <n v="56057878742.241417"/>
    <m/>
    <m/>
    <n v="9129697.2434219532"/>
    <m/>
    <m/>
    <n v="17.825214341232726"/>
    <m/>
    <m/>
    <n v="143.02941852480686"/>
    <m/>
    <m/>
    <n v="174.9921203188527"/>
    <m/>
    <m/>
  </r>
  <r>
    <x v="815"/>
    <n v="15.75"/>
    <n v="16.399999999999999"/>
    <n v="46261.39"/>
    <n v="42999.94"/>
    <n v="170.25460000000001"/>
    <n v="80693.31"/>
    <n v="75013.91"/>
    <n v="1.2544327227881347E-4"/>
    <n v="30147.039012007353"/>
    <m/>
    <m/>
    <n v="61048302749.898521"/>
    <m/>
    <m/>
    <n v="9738568.3459584303"/>
    <m/>
    <m/>
    <n v="17.42843787668372"/>
    <m/>
    <m/>
    <n v="145.15743977800679"/>
    <m/>
    <m/>
    <n v="177.59588388623982"/>
    <m/>
    <m/>
  </r>
  <r>
    <x v="816"/>
    <n v="16.649999999999999"/>
    <n v="16.75"/>
    <n v="46933.17"/>
    <n v="43608.18"/>
    <n v="168.95169999999999"/>
    <n v="81555.39"/>
    <n v="75787.08"/>
    <n v="1.3092419111071507E-4"/>
    <n v="30582.578881688089"/>
    <m/>
    <m/>
    <n v="62791520298.668373"/>
    <m/>
    <m/>
    <n v="9944912.3147419952"/>
    <m/>
    <m/>
    <n v="17.303822873772067"/>
    <m/>
    <m/>
    <n v="146.69748518954739"/>
    <m/>
    <m/>
    <n v="179.480674510531"/>
    <m/>
    <m/>
  </r>
  <r>
    <x v="817"/>
    <n v="18.89"/>
    <n v="18.09"/>
    <n v="48740.7"/>
    <n v="45281.94"/>
    <n v="165.4854"/>
    <n v="83593.72"/>
    <n v="77671.320000000007"/>
    <n v="1.3092419111071507E-4"/>
    <n v="31759.626634301396"/>
    <m/>
    <m/>
    <n v="67617417751.302231"/>
    <m/>
    <m/>
    <n v="10517366.76395308"/>
    <m/>
    <m/>
    <n v="16.971305296898006"/>
    <m/>
    <m/>
    <n v="150.36025805655646"/>
    <m/>
    <m/>
    <n v="183.96218637253358"/>
    <m/>
    <m/>
  </r>
  <r>
    <x v="818"/>
    <n v="15.53"/>
    <n v="16.07"/>
    <n v="45879.25"/>
    <n v="42617.62"/>
    <n v="173.49789999999999"/>
    <n v="80472.14"/>
    <n v="74760.73"/>
    <n v="1.3092419111071507E-4"/>
    <n v="29894.365915604085"/>
    <m/>
    <m/>
    <n v="59665521156.639412"/>
    <m/>
    <m/>
    <n v="9589036.18395124"/>
    <m/>
    <m/>
    <n v="17.470133388960907"/>
    <m/>
    <m/>
    <n v="144.74193396654653"/>
    <m/>
    <m/>
    <n v="177.08849504163203"/>
    <m/>
    <m/>
  </r>
  <r>
    <x v="819"/>
    <n v="15.54"/>
    <n v="16.02"/>
    <n v="45894.52"/>
    <n v="42626.23"/>
    <n v="173.721"/>
    <n v="80300.62"/>
    <n v="74591.600000000006"/>
    <n v="1.3092419111071507E-4"/>
    <n v="29903.586489696649"/>
    <m/>
    <m/>
    <n v="59694746019.504593"/>
    <m/>
    <m/>
    <n v="9591850.1031478047"/>
    <m/>
    <m/>
    <n v="17.467913995007439"/>
    <m/>
    <m/>
    <n v="144.42990618390238"/>
    <m/>
    <m/>
    <n v="176.7069297357742"/>
    <m/>
    <m/>
  </r>
  <r>
    <x v="820"/>
    <n v="16.23"/>
    <n v="16.62"/>
    <n v="47430.96"/>
    <n v="44047.68"/>
    <n v="166.50710000000001"/>
    <n v="82852.100000000006"/>
    <n v="76951.92"/>
    <n v="1.3092419111071507E-4"/>
    <n v="30903.934284156425"/>
    <m/>
    <m/>
    <n v="63681466333.011719"/>
    <m/>
    <m/>
    <n v="10071540.337676156"/>
    <m/>
    <m/>
    <n v="17.176217079256823"/>
    <m/>
    <m/>
    <n v="149.01540297712287"/>
    <m/>
    <m/>
    <n v="182.31738769979839"/>
    <m/>
    <m/>
  </r>
  <r>
    <x v="821"/>
    <n v="15.4"/>
    <n v="16.149999999999999"/>
    <n v="46330.83"/>
    <n v="43008.72"/>
    <n v="170.7054"/>
    <n v="81721.87"/>
    <n v="75871.95"/>
    <n v="1.3387660008534752E-4"/>
    <n v="30184.929647076013"/>
    <m/>
    <m/>
    <n v="60693477937.994484"/>
    <m/>
    <m/>
    <n v="9714922.2006680947"/>
    <m/>
    <m/>
    <n v="17.377429294289481"/>
    <m/>
    <m/>
    <n v="146.97185220570239"/>
    <m/>
    <m/>
    <n v="179.81773508861255"/>
    <m/>
    <m/>
  </r>
  <r>
    <x v="822"/>
    <n v="15.29"/>
    <n v="15.96"/>
    <n v="45668.99"/>
    <n v="42388.58"/>
    <n v="173.20740000000001"/>
    <n v="81460.850000000006"/>
    <n v="75619.45"/>
    <n v="1.3387660008534752E-4"/>
    <n v="29753.009758112203"/>
    <m/>
    <m/>
    <n v="58948433696.933182"/>
    <m/>
    <m/>
    <n v="9504712.7901316173"/>
    <m/>
    <m/>
    <n v="17.502255768502096"/>
    <m/>
    <m/>
    <n v="146.49885123442917"/>
    <m/>
    <m/>
    <n v="179.23922231744183"/>
    <m/>
    <m/>
  </r>
  <r>
    <x v="823"/>
    <n v="15.48"/>
    <n v="16.170000000000002"/>
    <n v="46407.27"/>
    <n v="43062.48"/>
    <n v="170.8262"/>
    <n v="81987.820000000007"/>
    <n v="76088.39"/>
    <n v="1.3387660008534752E-4"/>
    <n v="30232.519319614788"/>
    <m/>
    <m/>
    <n v="60833562696.192123"/>
    <m/>
    <m/>
    <n v="9731187.1853544824"/>
    <m/>
    <m/>
    <n v="17.362225203023232"/>
    <m/>
    <m/>
    <n v="147.43936141736953"/>
    <m/>
    <m/>
    <n v="180.39031828716281"/>
    <m/>
    <m/>
  </r>
  <r>
    <x v="824"/>
    <n v="14.72"/>
    <n v="15.83"/>
    <n v="45498.8"/>
    <n v="42213.72"/>
    <n v="173.46369999999999"/>
    <n v="81298.7"/>
    <n v="75438.67"/>
    <n v="1.3387660008534752E-4"/>
    <n v="29639.96394041754"/>
    <m/>
    <m/>
    <n v="58440689380.470139"/>
    <m/>
    <m/>
    <n v="9443394.5841954593"/>
    <m/>
    <m/>
    <n v="17.532873286943815"/>
    <m/>
    <m/>
    <n v="146.19654645494307"/>
    <m/>
    <m/>
    <n v="178.86994487752048"/>
    <m/>
    <m/>
  </r>
  <r>
    <x v="825"/>
    <n v="15.16"/>
    <n v="16.12"/>
    <n v="45635.49"/>
    <n v="42323.58"/>
    <n v="173.6217"/>
    <n v="81990.559999999998"/>
    <n v="76050.350000000006"/>
    <n v="1.3457967280272598E-4"/>
    <n v="29726.835307569141"/>
    <m/>
    <m/>
    <n v="58760622062.513741"/>
    <m/>
    <m/>
    <n v="9479986.1138621196"/>
    <m/>
    <m/>
    <n v="17.508691697897955"/>
    <m/>
    <m/>
    <n v="147.42990843994235"/>
    <m/>
    <m/>
    <n v="180.37954340282778"/>
    <m/>
    <m/>
  </r>
  <r>
    <x v="826"/>
    <n v="17.57"/>
    <n v="17.59"/>
    <n v="48781.33"/>
    <n v="45235.42"/>
    <n v="162.78460000000001"/>
    <n v="84692.93"/>
    <n v="78546.69"/>
    <n v="1.3457967280272598E-4"/>
    <n v="31775.252200345487"/>
    <m/>
    <m/>
    <n v="66851996035.352806"/>
    <m/>
    <m/>
    <n v="10458212.901865667"/>
    <m/>
    <m/>
    <n v="16.905957287402384"/>
    <m/>
    <m/>
    <n v="152.28541499965215"/>
    <m/>
    <m/>
    <n v="186.32042859658546"/>
    <m/>
    <m/>
  </r>
  <r>
    <x v="827"/>
    <n v="16.64"/>
    <n v="17.059999999999999"/>
    <n v="48306.89"/>
    <n v="44789.38"/>
    <n v="162.309"/>
    <n v="84888.29"/>
    <n v="78717.3"/>
    <n v="1.3457967280272598E-4"/>
    <n v="31465.44353924902"/>
    <m/>
    <m/>
    <n v="65539476241.817413"/>
    <m/>
    <m/>
    <n v="10303430.626662606"/>
    <m/>
    <m/>
    <n v="16.988864974771413"/>
    <m/>
    <m/>
    <n v="152.63296781562329"/>
    <m/>
    <m/>
    <n v="186.74586235217296"/>
    <m/>
    <m/>
  </r>
  <r>
    <x v="828"/>
    <n v="15.54"/>
    <n v="16.55"/>
    <n v="47311.06"/>
    <n v="43860.03"/>
    <n v="167.39760000000001"/>
    <n v="84427.76"/>
    <n v="78279.649999999994"/>
    <n v="1.3457967280272598E-4"/>
    <n v="30816.04276934647"/>
    <m/>
    <m/>
    <n v="62825289164.236679"/>
    <m/>
    <m/>
    <n v="9982650.8493747208"/>
    <m/>
    <m/>
    <n v="17.164672065156399"/>
    <m/>
    <m/>
    <n v="151.80121259414875"/>
    <m/>
    <m/>
    <n v="185.72841650812239"/>
    <m/>
    <m/>
  </r>
  <r>
    <x v="829"/>
    <n v="15.15"/>
    <n v="16.5"/>
    <n v="47504.14"/>
    <n v="44033.13"/>
    <n v="165.72909999999999"/>
    <n v="85397.09"/>
    <n v="79167.86"/>
    <n v="1.3457967280272598E-4"/>
    <n v="30941.050889971146"/>
    <m/>
    <m/>
    <n v="63326846762.386337"/>
    <m/>
    <m/>
    <n v="10041651.538125262"/>
    <m/>
    <m/>
    <n v="17.130354755169666"/>
    <m/>
    <m/>
    <n v="153.54032513230339"/>
    <m/>
    <m/>
    <n v="187.85642236770565"/>
    <m/>
    <m/>
  </r>
  <r>
    <x v="830"/>
    <n v="15.59"/>
    <n v="16.71"/>
    <n v="48109.11"/>
    <n v="44576.12"/>
    <n v="163.1464"/>
    <n v="86472.25"/>
    <n v="80132.63"/>
    <n v="1.3528279099350726E-4"/>
    <n v="31332.796157262248"/>
    <m/>
    <m/>
    <n v="64906200286.78093"/>
    <m/>
    <m/>
    <n v="10227098.713294799"/>
    <m/>
    <m/>
    <n v="17.023404859989817"/>
    <m/>
    <m/>
    <n v="155.46204424078471"/>
    <m/>
    <m/>
    <n v="190.20826898251266"/>
    <m/>
    <m/>
  </r>
  <r>
    <x v="831"/>
    <n v="15.63"/>
    <n v="16.78"/>
    <n v="48483.73"/>
    <n v="44917.2"/>
    <n v="162.08680000000001"/>
    <n v="87388.31"/>
    <n v="80970.69"/>
    <n v="1.3528279099350726E-4"/>
    <n v="31576.011013579875"/>
    <m/>
    <m/>
    <n v="65905412859.844139"/>
    <m/>
    <m/>
    <n v="10344380.490534717"/>
    <m/>
    <m/>
    <n v="16.957835078149813"/>
    <m/>
    <m/>
    <n v="157.1051296904854"/>
    <m/>
    <m/>
    <n v="192.21879952494527"/>
    <m/>
    <m/>
  </r>
  <r>
    <x v="832"/>
    <n v="16"/>
    <n v="17.079999999999998"/>
    <n v="50016.2"/>
    <n v="46330.86"/>
    <n v="157.1867"/>
    <n v="89296.79"/>
    <n v="82728.06"/>
    <n v="1.3528279099350726E-4"/>
    <n v="32573.268863676658"/>
    <m/>
    <m/>
    <n v="70060149378.690613"/>
    <m/>
    <m/>
    <n v="10832623.070022948"/>
    <m/>
    <m/>
    <n v="16.690547276937998"/>
    <m/>
    <m/>
    <n v="160.53224621580836"/>
    <m/>
    <m/>
    <n v="196.41210653337004"/>
    <m/>
    <m/>
  </r>
  <r>
    <x v="833"/>
    <n v="15.23"/>
    <n v="16.63"/>
    <n v="49490.9"/>
    <n v="45838"/>
    <n v="159.7336"/>
    <n v="89365.67"/>
    <n v="82780.679999999993"/>
    <n v="1.3528279099350726E-4"/>
    <n v="32230.379032068049"/>
    <m/>
    <m/>
    <n v="68575749456.476128"/>
    <m/>
    <m/>
    <n v="10659667.383262396"/>
    <m/>
    <m/>
    <n v="16.778886190889363"/>
    <m/>
    <m/>
    <n v="160.65215705240993"/>
    <m/>
    <m/>
    <n v="196.55903352884692"/>
    <m/>
    <m/>
  </r>
  <r>
    <x v="834"/>
    <n v="16.95"/>
    <n v="17.690000000000001"/>
    <n v="51019.65"/>
    <n v="47247.71"/>
    <n v="154.35120000000001"/>
    <n v="91191.52"/>
    <n v="84460.79"/>
    <n v="1.3528279099350726E-4"/>
    <n v="33225.149707876677"/>
    <m/>
    <m/>
    <n v="72800288097.196732"/>
    <m/>
    <m/>
    <n v="11151304.410214936"/>
    <m/>
    <m/>
    <n v="16.520445771257794"/>
    <m/>
    <m/>
    <n v="163.93047991382591"/>
    <m/>
    <m/>
    <n v="200.57030420033496"/>
    <m/>
    <m/>
  </r>
  <r>
    <x v="835"/>
    <n v="16.809999999999999"/>
    <n v="17.29"/>
    <n v="50564.84"/>
    <n v="46807.35"/>
    <n v="155.8246"/>
    <n v="90362.03"/>
    <n v="83658.240000000005"/>
    <n v="1.3654851834865589E-4"/>
    <n v="32926.558434199389"/>
    <m/>
    <m/>
    <n v="71462835093.202988"/>
    <m/>
    <m/>
    <n v="10995088.855761953"/>
    <m/>
    <m/>
    <n v="16.596137101372182"/>
    <m/>
    <m/>
    <n v="162.42746455548226"/>
    <m/>
    <m/>
    <n v="198.73200580151061"/>
    <m/>
    <m/>
  </r>
  <r>
    <x v="836"/>
    <n v="18.55"/>
    <n v="18.510000000000002"/>
    <n v="52330.29"/>
    <n v="48435.22"/>
    <n v="149.6686"/>
    <n v="94730.47"/>
    <n v="87691.17"/>
    <n v="1.3654851834865589E-4"/>
    <n v="34075.34439568752"/>
    <m/>
    <m/>
    <n v="76440497878.662125"/>
    <m/>
    <m/>
    <n v="11568560.126595674"/>
    <m/>
    <m/>
    <n v="16.307121724452969"/>
    <m/>
    <m/>
    <n v="170.27566636705646"/>
    <m/>
    <m/>
    <n v="208.33460581256085"/>
    <m/>
    <m/>
  </r>
  <r>
    <x v="837"/>
    <n v="18.100000000000001"/>
    <n v="18.11"/>
    <n v="52107.06"/>
    <n v="48221.99"/>
    <n v="151.03309999999999"/>
    <n v="93807.35"/>
    <n v="86824.68"/>
    <n v="1.3654851834865589E-4"/>
    <n v="33929.158816497584"/>
    <m/>
    <m/>
    <n v="75774379240.065796"/>
    <m/>
    <m/>
    <n v="11492056.21849888"/>
    <m/>
    <m/>
    <n v="16.34259139048692"/>
    <m/>
    <m/>
    <n v="168.6122696328751"/>
    <m/>
    <m/>
    <n v="206.29964325336093"/>
    <m/>
    <m/>
  </r>
  <r>
    <x v="838"/>
    <n v="20.74"/>
    <n v="19.010000000000002"/>
    <n v="55802.13"/>
    <n v="51634.97"/>
    <n v="139.8921"/>
    <n v="99344.28"/>
    <n v="91937.61"/>
    <n v="1.3654851834865589E-4"/>
    <n v="36334.292612176236"/>
    <m/>
    <m/>
    <n v="86508359609.094376"/>
    <m/>
    <m/>
    <n v="12711984.283214005"/>
    <m/>
    <m/>
    <n v="15.763846000925824"/>
    <m/>
    <m/>
    <n v="178.56016703363647"/>
    <m/>
    <m/>
    <n v="218.47128449604813"/>
    <m/>
    <m/>
  </r>
  <r>
    <x v="839"/>
    <n v="24.17"/>
    <n v="21.23"/>
    <n v="57511.02"/>
    <n v="53209.19"/>
    <n v="139.24809999999999"/>
    <n v="99543.65"/>
    <n v="92109.56"/>
    <n v="1.3654851834865589E-4"/>
    <n v="37446.084525309052"/>
    <m/>
    <m/>
    <n v="91791586746.678772"/>
    <m/>
    <m/>
    <n v="13293191.320393497"/>
    <m/>
    <m/>
    <n v="15.523142011168982"/>
    <m/>
    <m/>
    <n v="178.91414950887054"/>
    <m/>
    <m/>
    <n v="218.90462774451123"/>
    <m/>
    <m/>
  </r>
  <r>
    <x v="840"/>
    <n v="20.87"/>
    <n v="19.510000000000002"/>
    <n v="55967.89"/>
    <n v="51759.69"/>
    <n v="140.10679999999999"/>
    <n v="97742.78"/>
    <n v="90405.45"/>
    <n v="1.3486091462189265E-4"/>
    <n v="36438.669245656667"/>
    <m/>
    <m/>
    <n v="86813845153.853821"/>
    <m/>
    <m/>
    <n v="12749634.142524878"/>
    <m/>
    <m/>
    <n v="15.733350559217437"/>
    <m/>
    <m/>
    <n v="175.66451660219317"/>
    <m/>
    <m/>
    <n v="214.92935101485216"/>
    <m/>
    <m/>
  </r>
  <r>
    <x v="841"/>
    <n v="23.52"/>
    <n v="21.55"/>
    <n v="59442.93"/>
    <n v="54966.47"/>
    <n v="132.94810000000001"/>
    <n v="105559.43"/>
    <n v="97623.13"/>
    <n v="1.3486091462189265E-4"/>
    <n v="38700.198452178185"/>
    <m/>
    <m/>
    <n v="97579724673.32608"/>
    <m/>
    <m/>
    <n v="13934359.004965633"/>
    <m/>
    <m/>
    <n v="15.245572601776638"/>
    <m/>
    <m/>
    <n v="189.70806946806604"/>
    <m/>
    <m/>
    <n v="232.11219730919879"/>
    <m/>
    <m/>
  </r>
  <r>
    <x v="842"/>
    <n v="23.67"/>
    <n v="21.94"/>
    <n v="62449.04"/>
    <n v="57738.78"/>
    <n v="122.8471"/>
    <n v="105756.24"/>
    <n v="97791.98"/>
    <n v="1.3486091462189265E-4"/>
    <n v="40656.328871981721"/>
    <m/>
    <m/>
    <n v="107432492687.65855"/>
    <m/>
    <m/>
    <n v="14988413.305974947"/>
    <m/>
    <m/>
    <n v="14.860720027166083"/>
    <m/>
    <m/>
    <n v="190.05713579341301"/>
    <m/>
    <m/>
    <n v="232.53954285087059"/>
    <m/>
    <m/>
  </r>
  <r>
    <x v="843"/>
    <n v="21.22"/>
    <n v="20.75"/>
    <n v="59842.48"/>
    <n v="55321.04"/>
    <n v="128.8356"/>
    <n v="103928.32000000001"/>
    <n v="96088.53"/>
    <n v="1.3486091462189265E-4"/>
    <n v="38958.424705740093"/>
    <m/>
    <m/>
    <n v="98444112432.968353"/>
    <m/>
    <m/>
    <n v="14046846.705074089"/>
    <m/>
    <m/>
    <n v="15.171462278760606"/>
    <m/>
    <m/>
    <n v="186.76758170617217"/>
    <m/>
    <m/>
    <n v="228.51494359640688"/>
    <m/>
    <m/>
  </r>
  <r>
    <x v="844"/>
    <n v="25.16"/>
    <n v="22.97"/>
    <n v="64824.24"/>
    <n v="59918.94"/>
    <n v="119.5938"/>
    <n v="110019.32"/>
    <n v="101707.09"/>
    <n v="1.3486091462189265E-4"/>
    <n v="42200.602208905977"/>
    <m/>
    <m/>
    <n v="114818385186.15599"/>
    <m/>
    <m/>
    <n v="15797909.487155275"/>
    <m/>
    <m/>
    <n v="14.540610613041181"/>
    <m/>
    <m/>
    <n v="197.7087795020694"/>
    <m/>
    <m/>
    <n v="241.90204582933205"/>
    <m/>
    <m/>
  </r>
  <r>
    <x v="845"/>
    <n v="22.6"/>
    <n v="21.5"/>
    <n v="63439.82"/>
    <n v="58615.03"/>
    <n v="120.71550000000001"/>
    <n v="108067.36"/>
    <n v="99861.45"/>
    <n v="1.3331417464845785E-4"/>
    <n v="41296.323318066432"/>
    <m/>
    <m/>
    <n v="109850237143.34552"/>
    <m/>
    <m/>
    <n v="15281796.88721065"/>
    <m/>
    <m/>
    <n v="14.697673732722658"/>
    <m/>
    <m/>
    <n v="194.18682973135208"/>
    <m/>
    <m/>
    <n v="237.59362605476653"/>
    <m/>
    <m/>
  </r>
  <r>
    <x v="846"/>
    <n v="21.56"/>
    <n v="20.95"/>
    <n v="59164.15"/>
    <n v="54656.72"/>
    <n v="128.50980000000001"/>
    <n v="103145.55"/>
    <n v="95300.06"/>
    <n v="1.3331417464845785E-4"/>
    <n v="38512.125220598493"/>
    <m/>
    <m/>
    <n v="95022096876.639984"/>
    <m/>
    <m/>
    <n v="13733681.098337606"/>
    <m/>
    <m/>
    <n v="15.193549869339343"/>
    <m/>
    <m/>
    <n v="185.33828312886857"/>
    <m/>
    <m/>
    <n v="226.76740258439676"/>
    <m/>
    <m/>
  </r>
  <r>
    <x v="847"/>
    <n v="21.45"/>
    <n v="20.61"/>
    <n v="58500.7"/>
    <n v="54036.53"/>
    <n v="129.73230000000001"/>
    <n v="101933.8"/>
    <n v="94167.77"/>
    <n v="1.3331417464845785E-4"/>
    <n v="38079.332637462554"/>
    <m/>
    <m/>
    <n v="92873846993.656219"/>
    <m/>
    <m/>
    <n v="13499797.453161502"/>
    <m/>
    <m/>
    <n v="15.279352809929078"/>
    <m/>
    <m/>
    <n v="183.1564699089096"/>
    <m/>
    <m/>
    <n v="224.09812891502099"/>
    <m/>
    <m/>
  </r>
  <r>
    <x v="848"/>
    <n v="26.48"/>
    <n v="24.68"/>
    <n v="66737.759999999995"/>
    <n v="61637.82"/>
    <n v="113.7114"/>
    <n v="113294.51"/>
    <n v="104650.39"/>
    <n v="1.3331417464845785E-4"/>
    <n v="43439.948511008835"/>
    <m/>
    <m/>
    <n v="119013361725.89876"/>
    <m/>
    <m/>
    <n v="16348154.704403445"/>
    <m/>
    <m/>
    <n v="14.204313873181396"/>
    <m/>
    <m/>
    <n v="203.56463251224321"/>
    <m/>
    <m/>
    <n v="249.06847831255877"/>
    <m/>
    <m/>
  </r>
  <r>
    <x v="849"/>
    <n v="28.3"/>
    <n v="25.63"/>
    <n v="71717.56"/>
    <n v="66228.86"/>
    <n v="104.5001"/>
    <n v="116839.3"/>
    <n v="107910.76"/>
    <n v="1.3331417464845785E-4"/>
    <n v="46680.187483274589"/>
    <m/>
    <m/>
    <n v="136754625674.5631"/>
    <m/>
    <m/>
    <n v="18174497.786703423"/>
    <m/>
    <m/>
    <n v="13.674959890370088"/>
    <m/>
    <m/>
    <n v="209.92870016688059"/>
    <m/>
    <m/>
    <n v="256.85542012490021"/>
    <m/>
    <m/>
  </r>
  <r>
    <x v="850"/>
    <n v="26.57"/>
    <n v="23.84"/>
    <n v="69963.789999999994"/>
    <n v="64582.82"/>
    <n v="108.2547"/>
    <n v="110239.89"/>
    <n v="101772.49"/>
    <n v="1.2937801111823077E-4"/>
    <n v="45535.346372262095"/>
    <m/>
    <m/>
    <n v="129989695815.88339"/>
    <m/>
    <m/>
    <n v="17496435.978067733"/>
    <m/>
    <m/>
    <n v="13.843816357326231"/>
    <m/>
    <m/>
    <n v="198.05685214274882"/>
    <m/>
    <m/>
    <n v="242.33057785759749"/>
    <m/>
    <m/>
  </r>
  <r>
    <x v="851"/>
    <n v="27.68"/>
    <n v="24.85"/>
    <n v="73010.77"/>
    <n v="67387.100000000006"/>
    <n v="101.5338"/>
    <n v="112566.48"/>
    <n v="103907.21"/>
    <n v="1.2937801111823077E-4"/>
    <n v="47517.289100275142"/>
    <m/>
    <m/>
    <n v="141290270979.4693"/>
    <m/>
    <m/>
    <n v="18635838.332717326"/>
    <m/>
    <m/>
    <n v="13.5429045384306"/>
    <m/>
    <m/>
    <n v="202.23186965032463"/>
    <m/>
    <m/>
    <n v="247.43915199579848"/>
    <m/>
    <m/>
  </r>
  <r>
    <x v="852"/>
    <n v="30.67"/>
    <n v="26.75"/>
    <n v="76190.25"/>
    <n v="70312.960000000006"/>
    <n v="97.756680000000003"/>
    <n v="113451.84"/>
    <n v="104711.02"/>
    <n v="1.2937801111823077E-4"/>
    <n v="49585.367456664186"/>
    <m/>
    <m/>
    <n v="153572475083.68021"/>
    <m/>
    <m/>
    <n v="19849363.689612783"/>
    <m/>
    <m/>
    <n v="13.248552077498488"/>
    <m/>
    <m/>
    <n v="203.81749764519472"/>
    <m/>
    <m/>
    <n v="249.37950747425361"/>
    <m/>
    <m/>
  </r>
  <r>
    <x v="853"/>
    <n v="30.83"/>
    <n v="27.09"/>
    <n v="82194.58"/>
    <n v="75845.02"/>
    <n v="88.958920000000006"/>
    <n v="115056.84"/>
    <n v="106178.82"/>
    <n v="1.2937801111823077E-4"/>
    <n v="53491.740392253698"/>
    <m/>
    <m/>
    <n v="177752885362.02625"/>
    <m/>
    <m/>
    <n v="22191703.477294888"/>
    <m/>
    <m/>
    <n v="12.72703820018172"/>
    <m/>
    <m/>
    <n v="206.69585796652353"/>
    <m/>
    <m/>
    <n v="252.90158274938125"/>
    <m/>
    <m/>
  </r>
  <r>
    <x v="854"/>
    <n v="29.99"/>
    <n v="26.25"/>
    <n v="79972.399999999994"/>
    <n v="73784.69"/>
    <n v="92.891980000000004"/>
    <n v="115163.92"/>
    <n v="106263.9"/>
    <n v="1.2937801111823077E-4"/>
    <n v="52044.289901021875"/>
    <m/>
    <m/>
    <n v="168109719981.4899"/>
    <m/>
    <m/>
    <n v="21287242.899736673"/>
    <m/>
    <m/>
    <n v="12.899567448290183"/>
    <m/>
    <m/>
    <n v="206.88317902001324"/>
    <m/>
    <m/>
    <n v="253.13105580679135"/>
    <m/>
    <m/>
  </r>
  <r>
    <x v="855"/>
    <n v="26.33"/>
    <n v="23.36"/>
    <n v="73557.350000000006"/>
    <n v="67837.350000000006"/>
    <n v="100.508"/>
    <n v="111597.06"/>
    <n v="102931.44"/>
    <n v="7.9456365113639293E-5"/>
    <n v="47866.013977292605"/>
    <m/>
    <m/>
    <n v="141023583050.85385"/>
    <m/>
    <m/>
    <n v="18712949.680511829"/>
    <m/>
    <m/>
    <n v="13.418397922362182"/>
    <m/>
    <m/>
    <n v="200.46092311584528"/>
    <m/>
    <m/>
    <n v="245.27393762440022"/>
    <m/>
    <m/>
  </r>
  <r>
    <x v="856"/>
    <n v="25.25"/>
    <n v="22.94"/>
    <n v="71703.69"/>
    <n v="66122.44"/>
    <n v="102.71129999999999"/>
    <n v="109742.86"/>
    <n v="101213.04"/>
    <n v="7.9456365113639293E-5"/>
    <n v="46658.643075625863"/>
    <m/>
    <m/>
    <n v="133898092366.33324"/>
    <m/>
    <m/>
    <n v="18003189.527669091"/>
    <m/>
    <m/>
    <n v="13.587651010911259"/>
    <m/>
    <m/>
    <n v="197.12543146943483"/>
    <m/>
    <m/>
    <n v="241.19306156130196"/>
    <m/>
    <m/>
  </r>
  <r>
    <x v="857"/>
    <n v="22.89"/>
    <n v="21.38"/>
    <n v="68251.98"/>
    <n v="62934.15"/>
    <n v="105.8763"/>
    <n v="106852.01"/>
    <n v="98538.84"/>
    <n v="7.9456365113639293E-5"/>
    <n v="44411.481800740657"/>
    <m/>
    <m/>
    <n v="120989647129.81697"/>
    <m/>
    <m/>
    <n v="16700913.431419009"/>
    <m/>
    <m/>
    <n v="13.914873325603125"/>
    <m/>
    <m/>
    <n v="191.92806691575495"/>
    <m/>
    <m/>
    <n v="234.83407719525047"/>
    <m/>
    <m/>
  </r>
  <r>
    <x v="858"/>
    <n v="22.62"/>
    <n v="21.27"/>
    <n v="69453.279999999999"/>
    <n v="64036.85"/>
    <n v="105.1782"/>
    <n v="106896.11"/>
    <n v="98571.68"/>
    <n v="7.9456365113639293E-5"/>
    <n v="45192.064304406478"/>
    <m/>
    <m/>
    <n v="125233773828.00406"/>
    <m/>
    <m/>
    <n v="17139686.376407005"/>
    <m/>
    <m/>
    <n v="13.792609682446251"/>
    <m/>
    <m/>
    <n v="192.00259771522897"/>
    <m/>
    <m/>
    <n v="234.9255270042124"/>
    <m/>
    <m/>
  </r>
  <r>
    <x v="859"/>
    <n v="20.72"/>
    <n v="20.46"/>
    <n v="66859.31"/>
    <n v="61640.09"/>
    <n v="108.94799999999999"/>
    <n v="104476.29"/>
    <n v="96332.47"/>
    <n v="7.9456365113639293E-5"/>
    <n v="43503.151495323604"/>
    <m/>
    <m/>
    <n v="115863286630.46472"/>
    <m/>
    <m/>
    <n v="16177279.483108366"/>
    <m/>
    <m/>
    <n v="14.050357667778"/>
    <m/>
    <m/>
    <n v="187.65163626864307"/>
    <m/>
    <m/>
    <n v="229.60214278758639"/>
    <m/>
    <m/>
  </r>
  <r>
    <x v="860"/>
    <n v="22.72"/>
    <n v="21.65"/>
    <n v="70030.570000000007"/>
    <n v="64549.1"/>
    <n v="105.0257"/>
    <n v="105779.84"/>
    <n v="97511.44"/>
    <n v="1.2853473289475836E-4"/>
    <n v="45563.252809405487"/>
    <m/>
    <m/>
    <n v="126830969604.6676"/>
    <m/>
    <m/>
    <n v="17321974.204193968"/>
    <m/>
    <m/>
    <n v="13.717743904130803"/>
    <m/>
    <m/>
    <n v="189.97906675377112"/>
    <m/>
    <m/>
    <n v="232.45064679087747"/>
    <m/>
    <m/>
  </r>
  <r>
    <x v="861"/>
    <n v="26.3"/>
    <n v="25.04"/>
    <n v="75859.48"/>
    <n v="69913.47"/>
    <n v="95.672669999999997"/>
    <n v="110086.75"/>
    <n v="101469.16"/>
    <n v="1.2853473289475836E-4"/>
    <n v="49354.451716926167"/>
    <m/>
    <m/>
    <n v="147923937407.52036"/>
    <m/>
    <m/>
    <n v="19481108.257540081"/>
    <m/>
    <m/>
    <n v="13.147393338100354"/>
    <m/>
    <m/>
    <n v="197.70939400935532"/>
    <m/>
    <m/>
    <n v="241.90942541831339"/>
    <m/>
    <m/>
  </r>
  <r>
    <x v="862"/>
    <n v="23.81"/>
    <n v="23.26"/>
    <n v="72842.789999999994"/>
    <n v="67124.25"/>
    <n v="99.136989999999997"/>
    <n v="109367.3"/>
    <n v="100792.99"/>
    <n v="1.2853473289475836E-4"/>
    <n v="47390.626725222966"/>
    <m/>
    <m/>
    <n v="136132335722.76018"/>
    <m/>
    <m/>
    <n v="18315125.167353727"/>
    <m/>
    <m/>
    <n v="13.409304027673061"/>
    <m/>
    <m/>
    <n v="196.412514340603"/>
    <m/>
    <m/>
    <n v="240.32287792203778"/>
    <m/>
    <m/>
  </r>
  <r>
    <x v="863"/>
    <n v="25.06"/>
    <n v="23.64"/>
    <n v="73543.679999999993"/>
    <n v="67761.490000000005"/>
    <n v="98.118510000000001"/>
    <n v="110361.60000000001"/>
    <n v="101696.39"/>
    <n v="1.2853473289475836E-4"/>
    <n v="47845.450501182306"/>
    <m/>
    <m/>
    <n v="138728623072.70044"/>
    <m/>
    <m/>
    <n v="18575757.338409815"/>
    <m/>
    <m/>
    <n v="13.345306467412529"/>
    <m/>
    <m/>
    <n v="198.19334293552373"/>
    <m/>
    <m/>
    <n v="242.50209778193135"/>
    <m/>
    <m/>
  </r>
  <r>
    <x v="864"/>
    <n v="23.38"/>
    <n v="22.68"/>
    <n v="71306.31"/>
    <n v="65691.320000000007"/>
    <n v="102.5934"/>
    <n v="109364.79"/>
    <n v="100764.78"/>
    <n v="1.2853473289475836E-4"/>
    <n v="46388.749333128158"/>
    <m/>
    <m/>
    <n v="130262926745.02585"/>
    <m/>
    <m/>
    <n v="17724330.072543573"/>
    <m/>
    <m/>
    <n v="13.548808936075421"/>
    <m/>
    <m/>
    <n v="196.39842849994744"/>
    <m/>
    <m/>
    <n v="240.30616973389033"/>
    <m/>
    <m/>
  </r>
  <r>
    <x v="865"/>
    <n v="22.78"/>
    <n v="22.02"/>
    <n v="68640.98"/>
    <n v="63202.09"/>
    <n v="105.00660000000001"/>
    <n v="107061.74"/>
    <n v="98591.02"/>
    <n v="1.2150995710524803E-4"/>
    <n v="44650.44763939891"/>
    <m/>
    <m/>
    <n v="120427614606.57579"/>
    <m/>
    <m/>
    <n v="16716251.355028143"/>
    <m/>
    <m/>
    <n v="13.804073060853474"/>
    <m/>
    <m/>
    <n v="192.24383583170561"/>
    <m/>
    <m/>
    <n v="235.22378824947478"/>
    <m/>
    <m/>
  </r>
  <r>
    <x v="866"/>
    <n v="24.58"/>
    <n v="23.36"/>
    <n v="72611.34"/>
    <n v="66850.17"/>
    <n v="99.150260000000003"/>
    <n v="108542.13"/>
    <n v="99942.3"/>
    <n v="1.2150995710524803E-4"/>
    <n v="47231.985616293554"/>
    <m/>
    <m/>
    <n v="134340239406.26073"/>
    <m/>
    <m/>
    <n v="18163392.191383578"/>
    <m/>
    <m/>
    <n v="13.405332551117704"/>
    <m/>
    <m/>
    <n v="194.89732391425039"/>
    <m/>
    <m/>
    <n v="238.47077797951781"/>
    <m/>
    <m/>
  </r>
  <r>
    <x v="867"/>
    <n v="23.99"/>
    <n v="23.2"/>
    <n v="72082.11"/>
    <n v="66354.81"/>
    <n v="99.62433"/>
    <n v="108216.48"/>
    <n v="99630.31"/>
    <n v="1.2150995710524803E-4"/>
    <n v="46886.590536642754"/>
    <m/>
    <m/>
    <n v="132359414937.89178"/>
    <m/>
    <m/>
    <n v="17961333.755621925"/>
    <m/>
    <m/>
    <n v="13.454649133700277"/>
    <m/>
    <m/>
    <n v="194.30785151558734"/>
    <m/>
    <m/>
    <n v="237.7497770060194"/>
    <m/>
    <m/>
  </r>
  <r>
    <x v="868"/>
    <n v="26.23"/>
    <n v="24.81"/>
    <n v="76658.25"/>
    <n v="70559.289999999994"/>
    <n v="92.834919999999997"/>
    <n v="110740.29"/>
    <n v="101941.77"/>
    <n v="1.2150995710524803E-4"/>
    <n v="49861.974608345532"/>
    <m/>
    <m/>
    <n v="149144333939.32199"/>
    <m/>
    <m/>
    <n v="19668287.451744046"/>
    <m/>
    <m/>
    <n v="13.028042499304616"/>
    <m/>
    <m/>
    <n v="198.83462433594099"/>
    <m/>
    <m/>
    <n v="243.28887914403623"/>
    <m/>
    <m/>
  </r>
  <r>
    <x v="869"/>
    <n v="27.38"/>
    <n v="25.4"/>
    <n v="78817.899999999994"/>
    <n v="72521.399999999994"/>
    <n v="91.763289999999998"/>
    <n v="111469.72"/>
    <n v="102576.08"/>
    <n v="1.0607141059626457E-4"/>
    <n v="51262.958026322522"/>
    <m/>
    <m/>
    <n v="157467883436.14246"/>
    <m/>
    <m/>
    <n v="20488100.518797077"/>
    <m/>
    <m/>
    <n v="12.845897760943208"/>
    <m/>
    <m/>
    <n v="200.12967842025725"/>
    <m/>
    <m/>
    <n v="244.87427875051497"/>
    <m/>
    <m/>
  </r>
  <r>
    <x v="870"/>
    <n v="25.27"/>
    <n v="23.94"/>
    <n v="74908.55"/>
    <n v="68916.66"/>
    <n v="94.979339999999993"/>
    <n v="109482.85"/>
    <n v="100736.85"/>
    <n v="1.0607141059626457E-4"/>
    <n v="48719.138936212184"/>
    <m/>
    <m/>
    <n v="141822355649.96893"/>
    <m/>
    <m/>
    <n v="18960350.109225787"/>
    <m/>
    <m/>
    <n v="13.164813431978081"/>
    <m/>
    <m/>
    <n v="196.55771361479808"/>
    <m/>
    <m/>
    <n v="240.50396464339164"/>
    <m/>
    <m/>
  </r>
  <r>
    <x v="871"/>
    <n v="24.96"/>
    <n v="23.74"/>
    <n v="75457.27"/>
    <n v="69414.179999999993"/>
    <n v="94.786670000000001"/>
    <n v="110023.16"/>
    <n v="101223.31"/>
    <n v="1.0607141059626457E-4"/>
    <n v="49074.819652837876"/>
    <m/>
    <m/>
    <n v="143878787360.79874"/>
    <m/>
    <m/>
    <n v="19165482.867409006"/>
    <m/>
    <m/>
    <n v="13.116952613434879"/>
    <m/>
    <m/>
    <n v="197.52293128823808"/>
    <m/>
    <m/>
    <n v="241.68524994902626"/>
    <m/>
    <m/>
  </r>
  <r>
    <x v="872"/>
    <n v="24.76"/>
    <n v="23.66"/>
    <n v="75109.37"/>
    <n v="69086.78"/>
    <n v="95.163060000000002"/>
    <n v="108932.99"/>
    <n v="100209.60000000001"/>
    <n v="1.0607141059626457E-4"/>
    <n v="48847.366326628311"/>
    <m/>
    <m/>
    <n v="142530220219.03958"/>
    <m/>
    <m/>
    <n v="19029706.067574587"/>
    <m/>
    <m/>
    <n v="13.147544219430785"/>
    <m/>
    <m/>
    <n v="195.56099682524277"/>
    <m/>
    <m/>
    <n v="239.28492700766111"/>
    <m/>
    <m/>
  </r>
  <r>
    <x v="873"/>
    <n v="24.92"/>
    <n v="23.75"/>
    <n v="75145.42"/>
    <n v="69112.61"/>
    <n v="94.86636"/>
    <n v="109165.05"/>
    <n v="100412.45"/>
    <n v="1.0607141059626457E-4"/>
    <n v="48869.619793708058"/>
    <m/>
    <m/>
    <n v="142645479655.95798"/>
    <m/>
    <m/>
    <n v="19040195.660062402"/>
    <m/>
    <m/>
    <n v="13.144744300857084"/>
    <m/>
    <m/>
    <n v="195.97282187715757"/>
    <m/>
    <m/>
    <n v="239.78909154100521"/>
    <m/>
    <m/>
  </r>
  <r>
    <x v="874"/>
    <n v="26.48"/>
    <n v="24.5"/>
    <n v="76934.31"/>
    <n v="70735.89"/>
    <n v="93.257990000000007"/>
    <n v="110286.31"/>
    <n v="101411.85"/>
    <n v="1.1308621380523576E-4"/>
    <n v="50029.335882009749"/>
    <m/>
    <m/>
    <n v="149376656304.86111"/>
    <m/>
    <m/>
    <n v="19710437.52685478"/>
    <m/>
    <m/>
    <n v="12.989361650183216"/>
    <m/>
    <m/>
    <n v="197.97122255871182"/>
    <m/>
    <m/>
    <n v="242.23509784691839"/>
    <m/>
    <m/>
  </r>
  <r>
    <x v="875"/>
    <n v="20.350000000000001"/>
    <n v="20.99"/>
    <n v="67267.5"/>
    <n v="61839.92"/>
    <n v="104.38630000000001"/>
    <n v="105957.08"/>
    <n v="97419.51"/>
    <n v="1.1308621380523576E-4"/>
    <n v="43742.074144346137"/>
    <m/>
    <m/>
    <n v="111812081016.91737"/>
    <m/>
    <m/>
    <n v="15992013.418454329"/>
    <m/>
    <m/>
    <n v="13.805793982759738"/>
    <m/>
    <m/>
    <n v="190.19533055122233"/>
    <m/>
    <m/>
    <n v="232.72086923399206"/>
    <m/>
    <m/>
  </r>
  <r>
    <x v="876"/>
    <n v="20.03"/>
    <n v="20.440000000000001"/>
    <n v="64696.36"/>
    <n v="59469.25"/>
    <n v="109.8216"/>
    <n v="102983.06"/>
    <n v="94674.11"/>
    <n v="1.1308621380523576E-4"/>
    <n v="42069.111705600335"/>
    <m/>
    <m/>
    <n v="103246324132.2684"/>
    <m/>
    <m/>
    <n v="15072273.913581198"/>
    <m/>
    <m/>
    <n v="14.07005441543787"/>
    <m/>
    <m/>
    <n v="184.85239060535255"/>
    <m/>
    <m/>
    <n v="226.18355583310429"/>
    <m/>
    <m/>
  </r>
  <r>
    <x v="877"/>
    <n v="20.45"/>
    <n v="20.8"/>
    <n v="65533.120000000003"/>
    <n v="60231.68"/>
    <n v="107.3138"/>
    <n v="103370.35"/>
    <n v="95019.45"/>
    <n v="1.1308621380523576E-4"/>
    <n v="42612.179760409897"/>
    <m/>
    <m/>
    <n v="105900866827.0396"/>
    <m/>
    <m/>
    <n v="15361979.440383201"/>
    <m/>
    <m/>
    <n v="13.979497459702694"/>
    <m/>
    <m/>
    <n v="185.5430435633418"/>
    <m/>
    <m/>
    <n v="227.02888076231963"/>
    <m/>
    <m/>
  </r>
  <r>
    <x v="878"/>
    <n v="19"/>
    <n v="20.010000000000002"/>
    <n v="62605.98"/>
    <n v="57534.52"/>
    <n v="111.5411"/>
    <n v="100317.52"/>
    <n v="92202.51"/>
    <n v="1.1308621380523576E-4"/>
    <n v="40707.847023383263"/>
    <m/>
    <m/>
    <n v="96422981459.61322"/>
    <m/>
    <m/>
    <n v="14329983.466439648"/>
    <m/>
    <m/>
    <n v="14.29212471351126"/>
    <m/>
    <m/>
    <n v="180.05902202109522"/>
    <m/>
    <m/>
    <n v="220.31892037066814"/>
    <m/>
    <m/>
  </r>
  <r>
    <x v="879"/>
    <n v="19.37"/>
    <n v="19.920000000000002"/>
    <n v="62166.02"/>
    <n v="57110.67"/>
    <n v="112.9777"/>
    <n v="99909.11"/>
    <n v="91795.85"/>
    <n v="1.0663242830433184E-4"/>
    <n v="40418.818111681976"/>
    <m/>
    <m/>
    <n v="95019816254.051987"/>
    <m/>
    <m/>
    <n v="14171224.854744773"/>
    <m/>
    <m/>
    <n v="14.343648867358269"/>
    <m/>
    <m/>
    <n v="179.31285305656078"/>
    <m/>
    <m/>
    <n v="219.4066347615346"/>
    <m/>
    <m/>
  </r>
  <r>
    <x v="880"/>
    <n v="18.600000000000001"/>
    <n v="19.71"/>
    <n v="62726.63"/>
    <n v="57619.61"/>
    <n v="112.4521"/>
    <n v="99663.24"/>
    <n v="91560.16"/>
    <n v="1.0663242830433184E-4"/>
    <n v="40782.318510997902"/>
    <m/>
    <m/>
    <n v="96719289469.393402"/>
    <m/>
    <m/>
    <n v="14360516.809241185"/>
    <m/>
    <m/>
    <n v="14.279365707485962"/>
    <m/>
    <m/>
    <n v="178.86721394146326"/>
    <m/>
    <m/>
    <n v="218.86159201636846"/>
    <m/>
    <m/>
  </r>
  <r>
    <x v="881"/>
    <n v="17.63"/>
    <n v="19.02"/>
    <n v="60295.040000000001"/>
    <n v="55379.85"/>
    <n v="116.34099999999999"/>
    <n v="98381.35"/>
    <n v="90372.73"/>
    <n v="1.0663242830433184E-4"/>
    <n v="39200.441143252501"/>
    <m/>
    <m/>
    <n v="89205523284.401733"/>
    <m/>
    <m/>
    <n v="13523065.141563535"/>
    <m/>
    <m/>
    <n v="14.55651692839082"/>
    <m/>
    <m/>
    <n v="176.56228009382713"/>
    <m/>
    <m/>
    <n v="216.04151598861608"/>
    <m/>
    <m/>
  </r>
  <r>
    <x v="882"/>
    <n v="17"/>
    <n v="18.36"/>
    <n v="59459.37"/>
    <n v="54606.400000000001"/>
    <n v="118.133"/>
    <n v="97782.97"/>
    <n v="89813.42"/>
    <n v="1.0663242830433184E-4"/>
    <n v="38656.192948486532"/>
    <m/>
    <m/>
    <n v="86719112799.515793"/>
    <m/>
    <m/>
    <n v="13239637.993587179"/>
    <m/>
    <m/>
    <n v="14.657785545487449"/>
    <m/>
    <m/>
    <n v="175.48410507294329"/>
    <m/>
    <m/>
    <n v="214.72249690004986"/>
    <m/>
    <m/>
  </r>
  <r>
    <x v="883"/>
    <n v="18"/>
    <n v="18.98"/>
    <n v="60312.69"/>
    <n v="55384.25"/>
    <n v="115.5677"/>
    <n v="99356.85"/>
    <n v="91249.45"/>
    <n v="1.0663242830433184E-4"/>
    <n v="39210.003950738959"/>
    <m/>
    <m/>
    <n v="89195161268.91716"/>
    <m/>
    <m/>
    <n v="13522399.682920225"/>
    <m/>
    <m/>
    <n v="14.553009119514313"/>
    <m/>
    <m/>
    <n v="178.30428718169972"/>
    <m/>
    <m/>
    <n v="218.17351317342022"/>
    <m/>
    <m/>
  </r>
  <r>
    <x v="884"/>
    <n v="17.84"/>
    <n v="18.95"/>
    <n v="58848.27"/>
    <n v="54021.78"/>
    <n v="119.4628"/>
    <n v="99018.49"/>
    <n v="90909.51"/>
    <n v="1.0719347496701559E-4"/>
    <n v="38255.168397026027"/>
    <m/>
    <m/>
    <n v="84822475099.007751"/>
    <m/>
    <m/>
    <n v="13023042.101193262"/>
    <m/>
    <m/>
    <n v="14.730863146345456"/>
    <m/>
    <m/>
    <n v="177.68407314231823"/>
    <m/>
    <m/>
    <n v="217.41533273337473"/>
    <m/>
    <m/>
  </r>
  <r>
    <x v="885"/>
    <n v="18.489999999999998"/>
    <n v="19.34"/>
    <n v="60188.38"/>
    <n v="55246.19"/>
    <n v="116.68170000000001"/>
    <n v="100099.43"/>
    <n v="91892.18"/>
    <n v="1.0719347496701559E-4"/>
    <n v="39125.372230796893"/>
    <m/>
    <m/>
    <n v="88672994176.435791"/>
    <m/>
    <m/>
    <n v="13465666.149436222"/>
    <m/>
    <m/>
    <n v="14.563545712053802"/>
    <m/>
    <m/>
    <n v="179.61938981074962"/>
    <m/>
    <m/>
    <n v="219.78363906345643"/>
    <m/>
    <m/>
  </r>
  <r>
    <x v="886"/>
    <n v="18.8"/>
    <n v="19.829999999999998"/>
    <n v="60943.09"/>
    <n v="55933.01"/>
    <n v="114.1991"/>
    <n v="101492.73"/>
    <n v="93161.4"/>
    <n v="1.0719347496701559E-4"/>
    <n v="39615.004432193367"/>
    <m/>
    <m/>
    <n v="90883390798.198578"/>
    <m/>
    <m/>
    <n v="13716642.129259283"/>
    <m/>
    <m/>
    <n v="14.472642100473404"/>
    <m/>
    <m/>
    <n v="182.11510014573446"/>
    <m/>
    <m/>
    <n v="222.83765324945335"/>
    <m/>
    <m/>
  </r>
  <r>
    <x v="887"/>
    <n v="18.440000000000001"/>
    <n v="19.670000000000002"/>
    <n v="61447.38"/>
    <n v="56389.85"/>
    <n v="114.6769"/>
    <n v="101727.8"/>
    <n v="93367.18"/>
    <n v="1.0719347496701559E-4"/>
    <n v="39941.83550011507"/>
    <m/>
    <m/>
    <n v="92373719899.399155"/>
    <m/>
    <m/>
    <n v="13884557.627028165"/>
    <m/>
    <m/>
    <n v="14.413163377559806"/>
    <m/>
    <m/>
    <n v="182.53245085272587"/>
    <m/>
    <m/>
    <n v="223.34857205078163"/>
    <m/>
    <m/>
  </r>
  <r>
    <x v="888"/>
    <n v="16.91"/>
    <n v="18.53"/>
    <n v="58163.360000000001"/>
    <n v="53370.080000000002"/>
    <n v="120.42189999999999"/>
    <n v="98475.63"/>
    <n v="90372.29"/>
    <n v="1.0719347496701559E-4"/>
    <n v="37806.245124684661"/>
    <m/>
    <m/>
    <n v="82485300843.526703"/>
    <m/>
    <m/>
    <n v="12769123.545835417"/>
    <m/>
    <m/>
    <n v="14.798702598642478"/>
    <m/>
    <m/>
    <n v="176.69270149056763"/>
    <m/>
    <m/>
    <n v="216.20323199898721"/>
    <m/>
    <m/>
  </r>
  <r>
    <x v="889"/>
    <n v="17.46"/>
    <n v="18.93"/>
    <n v="58957.02"/>
    <n v="54081.17"/>
    <n v="118.4776"/>
    <n v="99429.46"/>
    <n v="91218.57"/>
    <n v="1.0719347496701559E-4"/>
    <n v="38319.321737417878"/>
    <m/>
    <m/>
    <n v="84699078149.360413"/>
    <m/>
    <m/>
    <n v="13023947.934233353"/>
    <m/>
    <m/>
    <n v="14.698967649424304"/>
    <m/>
    <m/>
    <n v="178.39108804493023"/>
    <m/>
    <m/>
    <n v="218.2821150749289"/>
    <m/>
    <m/>
  </r>
  <r>
    <x v="890"/>
    <n v="16.12"/>
    <n v="17.989999999999998"/>
    <n v="56030.45"/>
    <n v="51390.83"/>
    <n v="123.6301"/>
    <n v="97346.95"/>
    <n v="89298.25"/>
    <n v="1.0957824637691793E-4"/>
    <n v="36416.299330335009"/>
    <m/>
    <m/>
    <n v="76277050566.516617"/>
    <m/>
    <m/>
    <n v="12051991.850645943"/>
    <m/>
    <m/>
    <n v="15.064185442099859"/>
    <m/>
    <m/>
    <n v="174.65049983787378"/>
    <m/>
    <m/>
    <n v="213.70530726086434"/>
    <m/>
    <m/>
  </r>
  <r>
    <x v="891"/>
    <n v="16.670000000000002"/>
    <n v="18.5"/>
    <n v="56182.46"/>
    <n v="51524.62"/>
    <n v="124.3865"/>
    <n v="98434.17"/>
    <n v="90285.79"/>
    <n v="1.0957824637691793E-4"/>
    <n v="36514.205985300934"/>
    <m/>
    <m/>
    <n v="76679143011.742416"/>
    <m/>
    <m/>
    <n v="12098939.753717443"/>
    <m/>
    <m/>
    <n v="15.044184950717121"/>
    <m/>
    <m/>
    <n v="176.59677883846297"/>
    <m/>
    <m/>
    <n v="216.08704399664325"/>
    <m/>
    <m/>
  </r>
  <r>
    <x v="892"/>
    <n v="18.88"/>
    <n v="19.91"/>
    <n v="59824.35"/>
    <n v="54858.93"/>
    <n v="117.91759999999999"/>
    <n v="101166.29"/>
    <n v="92781.85"/>
    <n v="1.0957824637691793E-4"/>
    <n v="38880.201658000216"/>
    <m/>
    <m/>
    <n v="86608984538.605896"/>
    <m/>
    <m/>
    <n v="13273249.544172816"/>
    <m/>
    <m/>
    <n v="14.557029288059596"/>
    <m/>
    <m/>
    <n v="181.49393968660087"/>
    <m/>
    <m/>
    <n v="222.07954283396452"/>
    <m/>
    <m/>
  </r>
  <r>
    <x v="893"/>
    <n v="17.73"/>
    <n v="19.239999999999998"/>
    <n v="58657.88"/>
    <n v="53783.26"/>
    <n v="118.6155"/>
    <n v="101103.33"/>
    <n v="92713.94"/>
    <n v="1.0957824637691793E-4"/>
    <n v="38121.176299343504"/>
    <m/>
    <m/>
    <n v="83217895534.858261"/>
    <m/>
    <m/>
    <n v="12882734.609541709"/>
    <m/>
    <m/>
    <n v="14.699363289708193"/>
    <m/>
    <m/>
    <n v="181.37656572674086"/>
    <m/>
    <m/>
    <n v="221.93616497891358"/>
    <m/>
    <m/>
  </r>
  <r>
    <x v="894"/>
    <n v="19.25"/>
    <n v="20.61"/>
    <n v="61673.88"/>
    <n v="56530.94"/>
    <n v="112.54519999999999"/>
    <n v="104923.19"/>
    <n v="96186.35"/>
    <n v="1.1687609053234738E-4"/>
    <n v="40078.312983070486"/>
    <m/>
    <m/>
    <n v="91740492209.583267"/>
    <m/>
    <m/>
    <n v="13869565.625134524"/>
    <m/>
    <m/>
    <n v="14.322764231678304"/>
    <m/>
    <m/>
    <n v="188.21551969888918"/>
    <m/>
    <m/>
    <n v="230.30520949416797"/>
    <m/>
    <m/>
  </r>
  <r>
    <x v="895"/>
    <n v="20.02"/>
    <n v="21.32"/>
    <n v="64460.47"/>
    <n v="59078.559999999998"/>
    <n v="108.4098"/>
    <n v="107880.92"/>
    <n v="98886.55"/>
    <n v="1.1687609053234738E-4"/>
    <n v="41888.136396990383"/>
    <m/>
    <m/>
    <n v="100016403129.26134"/>
    <m/>
    <m/>
    <n v="14806991.175691964"/>
    <m/>
    <m/>
    <n v="13.999665424280561"/>
    <m/>
    <m/>
    <n v="193.51649829275431"/>
    <m/>
    <m/>
    <n v="236.79187876679882"/>
    <m/>
    <m/>
  </r>
  <r>
    <x v="896"/>
    <n v="18.54"/>
    <n v="20.56"/>
    <n v="63682.27"/>
    <n v="58358.43"/>
    <n v="108.66589999999999"/>
    <n v="108167.94"/>
    <n v="99138.09"/>
    <n v="1.1687609053234738E-4"/>
    <n v="41381.432184848709"/>
    <m/>
    <m/>
    <n v="97585124171.348068"/>
    <m/>
    <m/>
    <n v="14536120.106356474"/>
    <m/>
    <m/>
    <n v="14.084622328963349"/>
    <m/>
    <m/>
    <n v="194.02662280574935"/>
    <m/>
    <m/>
    <n v="237.41634073072262"/>
    <m/>
    <m/>
  </r>
  <r>
    <x v="897"/>
    <n v="18.5"/>
    <n v="20.36"/>
    <n v="63744.13"/>
    <n v="58408.3"/>
    <n v="109.339"/>
    <n v="107654.23"/>
    <n v="98655.67"/>
    <n v="1.1687609053234738E-4"/>
    <n v="41420.619479297413"/>
    <m/>
    <m/>
    <n v="97758912189.242264"/>
    <m/>
    <m/>
    <n v="14554613.229025373"/>
    <m/>
    <m/>
    <n v="14.078237916224573"/>
    <m/>
    <m/>
    <n v="193.10044509509314"/>
    <m/>
    <m/>
    <n v="236.28330302069082"/>
    <m/>
    <m/>
  </r>
  <r>
    <x v="898"/>
    <n v="22.96"/>
    <n v="23.35"/>
    <n v="68120.070000000007"/>
    <n v="62411.12"/>
    <n v="101.319"/>
    <n v="111333.46"/>
    <n v="102015.83"/>
    <n v="1.1687609053234738E-4"/>
    <n v="44263.004268989265"/>
    <m/>
    <m/>
    <n v="111166047530.09657"/>
    <m/>
    <m/>
    <n v="16050637.863662053"/>
    <m/>
    <m/>
    <n v="13.595481274541887"/>
    <m/>
    <m/>
    <n v="199.69504652984679"/>
    <m/>
    <m/>
    <n v="244.3529163183633"/>
    <m/>
    <m/>
  </r>
  <r>
    <x v="899"/>
    <n v="21.64"/>
    <n v="21.81"/>
    <n v="67221.62"/>
    <n v="61566.080000000002"/>
    <n v="102.7938"/>
    <n v="111135.17"/>
    <n v="101798.37"/>
    <n v="1.0887678871207562E-4"/>
    <n v="43676.015064732987"/>
    <m/>
    <m/>
    <n v="108176354908.70903"/>
    <m/>
    <m/>
    <n v="15724199.592450468"/>
    <m/>
    <m/>
    <n v="13.686453243842076"/>
    <m/>
    <m/>
    <n v="199.32479903373425"/>
    <m/>
    <m/>
    <n v="243.90067213435725"/>
    <m/>
    <m/>
  </r>
  <r>
    <x v="900"/>
    <n v="20.41"/>
    <n v="21.01"/>
    <n v="65174.58"/>
    <n v="59684.56"/>
    <n v="105.9465"/>
    <n v="109621.78"/>
    <n v="100401.04"/>
    <n v="1.0887678871207562E-4"/>
    <n v="42344.955811859712"/>
    <m/>
    <m/>
    <n v="101570869894.32426"/>
    <m/>
    <m/>
    <n v="15003235.200764077"/>
    <m/>
    <m/>
    <n v="13.89522731870415"/>
    <m/>
    <m/>
    <n v="196.60568728266438"/>
    <m/>
    <m/>
    <n v="240.57373722607412"/>
    <m/>
    <m/>
  </r>
  <r>
    <x v="901"/>
    <n v="20.8"/>
    <n v="21.46"/>
    <n v="66479.47"/>
    <n v="60873.03"/>
    <n v="103.6662"/>
    <n v="110520.68"/>
    <n v="101213.4"/>
    <n v="1.0887678871207562E-4"/>
    <n v="43191.710297291116"/>
    <m/>
    <m/>
    <n v="105622658573.55765"/>
    <m/>
    <m/>
    <n v="15451215.370505789"/>
    <m/>
    <m/>
    <n v="13.756524766287779"/>
    <m/>
    <m/>
    <n v="198.21302317912242"/>
    <m/>
    <m/>
    <n v="242.54079661064912"/>
    <m/>
    <m/>
  </r>
  <r>
    <x v="902"/>
    <n v="21.17"/>
    <n v="21.59"/>
    <n v="65874.86"/>
    <n v="60312.78"/>
    <n v="104.3738"/>
    <n v="110731.97"/>
    <n v="101395.87"/>
    <n v="1.0887678871207562E-4"/>
    <n v="42797.851603176212"/>
    <m/>
    <m/>
    <n v="103685046050.85606"/>
    <m/>
    <m/>
    <n v="15237759.432866737"/>
    <m/>
    <m/>
    <n v="13.819469732636643"/>
    <m/>
    <m/>
    <n v="198.58711829519297"/>
    <m/>
    <m/>
    <n v="242.99881955675141"/>
    <m/>
    <m/>
  </r>
  <r>
    <x v="903"/>
    <n v="19.559999999999999"/>
    <n v="20.61"/>
    <n v="63196.24"/>
    <n v="57853.760000000002"/>
    <n v="108.3827"/>
    <n v="108904.15"/>
    <n v="99711.12"/>
    <n v="1.0887678871207562E-4"/>
    <n v="41056.593548348683"/>
    <m/>
    <m/>
    <n v="95236397174.857162"/>
    <m/>
    <m/>
    <n v="14305731.320722135"/>
    <m/>
    <m/>
    <n v="14.100820391699948"/>
    <m/>
    <m/>
    <n v="195.30433691862387"/>
    <m/>
    <m/>
    <n v="238.98214417826355"/>
    <m/>
    <m/>
  </r>
  <r>
    <x v="904"/>
    <n v="19.87"/>
    <n v="20.62"/>
    <n v="62141.63"/>
    <n v="56869.4"/>
    <n v="109.9271"/>
    <n v="108609.38"/>
    <n v="99408.66"/>
    <n v="1.0943795122275723E-4"/>
    <n v="40368.493739824167"/>
    <m/>
    <m/>
    <n v="92013302557.190857"/>
    <m/>
    <m/>
    <n v="13940220.323922496"/>
    <m/>
    <m/>
    <n v="14.219670112663511"/>
    <m/>
    <m/>
    <n v="194.76146058815567"/>
    <m/>
    <m/>
    <n v="238.31864266788739"/>
    <m/>
    <m/>
  </r>
  <r>
    <x v="905"/>
    <n v="21.07"/>
    <n v="21.46"/>
    <n v="64283.64"/>
    <n v="58823.45"/>
    <n v="105.85290000000001"/>
    <n v="111337.27"/>
    <n v="101894.58"/>
    <n v="1.0943795122275723E-4"/>
    <n v="41758.969675376349"/>
    <m/>
    <m/>
    <n v="98342829463.547256"/>
    <m/>
    <m/>
    <n v="14658565.120181663"/>
    <m/>
    <m/>
    <n v="13.975010260161659"/>
    <m/>
    <m/>
    <n v="199.6483230531573"/>
    <m/>
    <m/>
    <n v="244.29868907795881"/>
    <m/>
    <m/>
  </r>
  <r>
    <x v="906"/>
    <n v="18.53"/>
    <n v="19.809999999999999"/>
    <n v="59216.29"/>
    <n v="54180.08"/>
    <n v="114.9644"/>
    <n v="107337.64"/>
    <n v="98223.01"/>
    <n v="1.0943795122275723E-4"/>
    <n v="38466.256149349028"/>
    <m/>
    <m/>
    <n v="82822295145.123184"/>
    <m/>
    <m/>
    <n v="12922777.74998733"/>
    <m/>
    <m/>
    <n v="14.526207634400745"/>
    <m/>
    <m/>
    <n v="192.47155325549193"/>
    <m/>
    <m/>
    <n v="235.51712810139702"/>
    <m/>
    <m/>
  </r>
  <r>
    <x v="907"/>
    <n v="23.21"/>
    <n v="22.99"/>
    <n v="67624.25"/>
    <n v="61867.03"/>
    <n v="99.416520000000006"/>
    <n v="113653.12"/>
    <n v="103991.46"/>
    <n v="1.0943795122275723E-4"/>
    <n v="43926.904144550288"/>
    <m/>
    <m/>
    <n v="106330412929.55328"/>
    <m/>
    <m/>
    <n v="15672810.178624691"/>
    <m/>
    <m/>
    <n v="13.495383259097565"/>
    <m/>
    <m/>
    <n v="203.79113187604824"/>
    <m/>
    <m/>
    <n v="249.36856330264089"/>
    <m/>
    <m/>
  </r>
  <r>
    <x v="908"/>
    <n v="23.01"/>
    <n v="23.22"/>
    <n v="69536.639999999999"/>
    <n v="63609.84"/>
    <n v="94.696830000000006"/>
    <n v="118366.84"/>
    <n v="108293.09"/>
    <n v="1.0943795122275723E-4"/>
    <n v="45168.040155863302"/>
    <m/>
    <m/>
    <n v="112328337247.37711"/>
    <m/>
    <m/>
    <n v="16334914.125654358"/>
    <m/>
    <m/>
    <n v="13.304952764148096"/>
    <m/>
    <m/>
    <n v="212.23811644747502"/>
    <m/>
    <m/>
    <n v="259.70498171988226"/>
    <m/>
    <m/>
  </r>
  <r>
    <x v="909"/>
    <n v="24.31"/>
    <n v="24.05"/>
    <n v="72270.06"/>
    <n v="66089.39"/>
    <n v="93.042770000000004"/>
    <n v="121365.46"/>
    <n v="111000.95"/>
    <n v="9.9061131074718034E-5"/>
    <n v="46940.119516987208"/>
    <m/>
    <m/>
    <n v="121105154653.6378"/>
    <m/>
    <m/>
    <n v="17289533.980658263"/>
    <m/>
    <m/>
    <n v="13.044616609679382"/>
    <m/>
    <m/>
    <n v="217.59888525563571"/>
    <m/>
    <m/>
    <n v="266.26555709931495"/>
    <m/>
    <m/>
  </r>
  <r>
    <x v="910"/>
    <n v="21.39"/>
    <n v="22.27"/>
    <n v="68621.91"/>
    <n v="62746.69"/>
    <n v="97.055840000000003"/>
    <n v="118847.77"/>
    <n v="108687.27"/>
    <n v="9.9061131074718034E-5"/>
    <n v="44569.523181381614"/>
    <m/>
    <m/>
    <n v="108860391063.06827"/>
    <m/>
    <m/>
    <n v="15977663.59511671"/>
    <m/>
    <m/>
    <n v="13.374156858410077"/>
    <m/>
    <m/>
    <n v="213.07966599691159"/>
    <m/>
    <m/>
    <n v="260.73588605134245"/>
    <m/>
    <m/>
  </r>
  <r>
    <x v="911"/>
    <n v="26.49"/>
    <n v="25.38"/>
    <n v="76157.440000000002"/>
    <n v="69630.83"/>
    <n v="87.282020000000003"/>
    <n v="127332.8"/>
    <n v="116436.13"/>
    <n v="9.9061131074718034E-5"/>
    <n v="49462.59907910155"/>
    <m/>
    <m/>
    <n v="132754383447.35722"/>
    <m/>
    <m/>
    <n v="18606926.016114056"/>
    <m/>
    <m/>
    <n v="12.640167101989567"/>
    <m/>
    <m/>
    <n v="228.28673115964617"/>
    <m/>
    <m/>
    <n v="279.34438547182867"/>
    <m/>
    <m/>
  </r>
  <r>
    <x v="912"/>
    <n v="26.16"/>
    <n v="25.56"/>
    <n v="75838.94"/>
    <n v="69332.72"/>
    <n v="87.785259999999994"/>
    <n v="126011.98"/>
    <n v="115216.81"/>
    <n v="9.9061131074718034E-5"/>
    <n v="49254.539233527394"/>
    <m/>
    <m/>
    <n v="131624750920.23933"/>
    <m/>
    <m/>
    <n v="18487256.180211239"/>
    <m/>
    <m/>
    <n v="12.666895537908283"/>
    <m/>
    <m/>
    <n v="225.9132098137905"/>
    <m/>
    <m/>
    <n v="276.44031523651961"/>
    <m/>
    <m/>
  </r>
  <r>
    <x v="913"/>
    <n v="28.5"/>
    <n v="27.04"/>
    <n v="80199.12"/>
    <n v="73311.98"/>
    <n v="83.480419999999995"/>
    <n v="129508.7"/>
    <n v="118402.56"/>
    <n v="9.9061131074718034E-5"/>
    <n v="52085.042107702749"/>
    <m/>
    <m/>
    <n v="146741511231.18161"/>
    <m/>
    <m/>
    <n v="20078641.163291749"/>
    <m/>
    <m/>
    <n v="12.303075432988738"/>
    <m/>
    <m/>
    <n v="232.1764383691372"/>
    <m/>
    <m/>
    <n v="284.104671016493"/>
    <m/>
    <m/>
  </r>
  <r>
    <x v="914"/>
    <n v="31.09"/>
    <n v="27.54"/>
    <n v="81408.05"/>
    <n v="74395.3"/>
    <n v="81.280940000000001"/>
    <n v="129932.67"/>
    <n v="118754.98"/>
    <n v="9.9061131074718034E-5"/>
    <n v="52866.31013468092"/>
    <m/>
    <m/>
    <n v="151102675874.45236"/>
    <m/>
    <m/>
    <n v="20523099.310361911"/>
    <m/>
    <m/>
    <n v="12.211221565351025"/>
    <m/>
    <m/>
    <n v="232.91947060861858"/>
    <m/>
    <m/>
    <n v="285.01482578380705"/>
    <m/>
    <m/>
  </r>
  <r>
    <x v="915"/>
    <n v="24.1"/>
    <n v="24.66"/>
    <n v="75053.69"/>
    <n v="68580.95"/>
    <n v="87.474109999999996"/>
    <n v="125414.31"/>
    <n v="114613.56"/>
    <n v="9.5697802015015654E-5"/>
    <n v="48738.606352961229"/>
    <m/>
    <m/>
    <n v="127490313163.44484"/>
    <m/>
    <m/>
    <n v="18116957.415586669"/>
    <m/>
    <m/>
    <n v="12.688074125842101"/>
    <m/>
    <m/>
    <n v="224.81430123098883"/>
    <m/>
    <m/>
    <n v="275.0971353016036"/>
    <m/>
    <m/>
  </r>
  <r>
    <x v="916"/>
    <n v="25.94"/>
    <n v="25.65"/>
    <n v="76253.929999999993"/>
    <n v="69671.12"/>
    <n v="85.647300000000001"/>
    <n v="124874.38"/>
    <n v="114109.17"/>
    <n v="9.5697802015015654E-5"/>
    <n v="49516.81463468109"/>
    <m/>
    <m/>
    <n v="131550153976.12425"/>
    <m/>
    <m/>
    <n v="18548763.142120503"/>
    <m/>
    <m/>
    <n v="12.586901032119069"/>
    <m/>
    <m/>
    <n v="223.84097913788133"/>
    <m/>
    <m/>
    <n v="273.90641641194509"/>
    <m/>
    <m/>
  </r>
  <r>
    <x v="917"/>
    <n v="28.06"/>
    <n v="27.44"/>
    <n v="81232.539999999994"/>
    <n v="74213.279999999999"/>
    <n v="79.813670000000002"/>
    <n v="128806.73"/>
    <n v="117691.6"/>
    <n v="9.5697802015015654E-5"/>
    <n v="52748.47533256207"/>
    <m/>
    <m/>
    <n v="148710303115.19308"/>
    <m/>
    <m/>
    <n v="20362478.367468473"/>
    <m/>
    <m/>
    <n v="12.17628699667427"/>
    <m/>
    <m/>
    <n v="230.88420163066081"/>
    <m/>
    <m/>
    <n v="282.52527229323732"/>
    <m/>
    <m/>
  </r>
  <r>
    <x v="918"/>
    <n v="25.49"/>
    <n v="26.44"/>
    <n v="80070.94"/>
    <n v="73144.95"/>
    <n v="81.293440000000004"/>
    <n v="131077.81"/>
    <n v="119755.44"/>
    <n v="9.5697802015015654E-5"/>
    <n v="51992.920774683946"/>
    <m/>
    <m/>
    <n v="144436106469.03214"/>
    <m/>
    <m/>
    <n v="19922598.234027129"/>
    <m/>
    <m/>
    <n v="12.26360907168773"/>
    <m/>
    <m/>
    <n v="234.94935066065239"/>
    <m/>
    <m/>
    <n v="287.49997421967475"/>
    <m/>
    <m/>
  </r>
  <r>
    <x v="919"/>
    <n v="26.01"/>
    <n v="25.66"/>
    <n v="81300.27"/>
    <n v="74246.95"/>
    <n v="79.86591"/>
    <n v="134415.56"/>
    <n v="122770.49"/>
    <n v="9.4576923533651325E-5"/>
    <n v="52787.307028601397"/>
    <m/>
    <m/>
    <n v="148810286814.49829"/>
    <m/>
    <m/>
    <n v="20372242.227248702"/>
    <m/>
    <m/>
    <n v="12.170277125464828"/>
    <m/>
    <m/>
    <n v="240.91444948855937"/>
    <m/>
    <m/>
    <n v="294.80024329408428"/>
    <m/>
    <m/>
  </r>
  <r>
    <x v="920"/>
    <n v="24.88"/>
    <n v="26.09"/>
    <n v="79094.17"/>
    <n v="72225.22"/>
    <n v="82.005650000000003"/>
    <n v="133551.85"/>
    <n v="121970"/>
    <n v="9.4576923533651325E-5"/>
    <n v="51353.660086126882"/>
    <m/>
    <m/>
    <n v="140713083376.86957"/>
    <m/>
    <m/>
    <n v="19539956.568908889"/>
    <m/>
    <m/>
    <n v="12.335653191053728"/>
    <m/>
    <m/>
    <n v="239.36057618855614"/>
    <m/>
    <m/>
    <n v="292.89913318611303"/>
    <m/>
    <m/>
  </r>
  <r>
    <x v="921"/>
    <n v="26.84"/>
    <n v="27.42"/>
    <n v="81004.990000000005"/>
    <n v="73963.259999999995"/>
    <n v="80.849329999999995"/>
    <n v="135300.71"/>
    <n v="123555.66"/>
    <n v="9.4576923533651325E-5"/>
    <n v="52593.020300935706"/>
    <m/>
    <m/>
    <n v="147492652169.47812"/>
    <m/>
    <m/>
    <n v="20245081.702340834"/>
    <m/>
    <m/>
    <n v="12.186912359103419"/>
    <m/>
    <m/>
    <n v="242.48908739701935"/>
    <m/>
    <m/>
    <n v="296.72773383981007"/>
    <m/>
    <m/>
  </r>
  <r>
    <x v="922"/>
    <n v="25.96"/>
    <n v="25.97"/>
    <n v="78179.759999999995"/>
    <n v="71369.64"/>
    <n v="83.401889999999995"/>
    <n v="133229.37"/>
    <n v="121640.75"/>
    <n v="9.4576923533651325E-5"/>
    <n v="50756.245892911465"/>
    <m/>
    <m/>
    <n v="137162143256.77028"/>
    <m/>
    <m/>
    <n v="19179832.824955415"/>
    <m/>
    <m/>
    <n v="12.39994199586158"/>
    <m/>
    <m/>
    <n v="238.76513923474448"/>
    <m/>
    <m/>
    <n v="292.1714735012265"/>
    <m/>
    <m/>
  </r>
  <r>
    <x v="923"/>
    <n v="28.91"/>
    <n v="28.44"/>
    <n v="82464.149999999994"/>
    <n v="75260.58"/>
    <n v="79.125349999999997"/>
    <n v="134591.74"/>
    <n v="122850.1"/>
    <n v="8.8554181024269596E-5"/>
    <n v="53533.862279110122"/>
    <m/>
    <m/>
    <n v="152137576201.17712"/>
    <m/>
    <m/>
    <n v="20747709.168106042"/>
    <m/>
    <m/>
    <n v="12.060989313690341"/>
    <m/>
    <m/>
    <n v="241.18904744012704"/>
    <m/>
    <m/>
    <n v="295.13852521416737"/>
    <m/>
    <m/>
  </r>
  <r>
    <x v="924"/>
    <n v="26.28"/>
    <n v="26.59"/>
    <n v="80554.83"/>
    <n v="73511.38"/>
    <n v="80.764700000000005"/>
    <n v="132998.16"/>
    <n v="121384.66"/>
    <n v="8.8554181024269596E-5"/>
    <n v="52293.099767516032"/>
    <m/>
    <m/>
    <n v="145071927392.50305"/>
    <m/>
    <m/>
    <n v="20024192.415393744"/>
    <m/>
    <m/>
    <n v="12.200831993488853"/>
    <m/>
    <m/>
    <n v="238.32753297584185"/>
    <m/>
    <m/>
    <n v="291.63726310704419"/>
    <m/>
    <m/>
  </r>
  <r>
    <x v="925"/>
    <n v="24.11"/>
    <n v="24.25"/>
    <n v="74378.67"/>
    <n v="67868.73"/>
    <n v="86.807370000000006"/>
    <n v="125826.19"/>
    <n v="114828.2"/>
    <n v="8.8554181024269596E-5"/>
    <n v="48282.596726185722"/>
    <m/>
    <m/>
    <n v="122806138036.93231"/>
    <m/>
    <m/>
    <n v="17718471.125251889"/>
    <m/>
    <m/>
    <n v="12.668763250160984"/>
    <m/>
    <m/>
    <n v="225.47014361681045"/>
    <m/>
    <m/>
    <n v="275.90420140839689"/>
    <m/>
    <m/>
  </r>
  <r>
    <x v="926"/>
    <n v="23.97"/>
    <n v="24.5"/>
    <n v="75141.56"/>
    <n v="68558.84"/>
    <n v="86.435379999999995"/>
    <n v="126289.9"/>
    <n v="115241.21"/>
    <n v="8.8554181024269596E-5"/>
    <n v="48776.634142182738"/>
    <m/>
    <m/>
    <n v="125309030513.34575"/>
    <m/>
    <m/>
    <n v="17988548.879376907"/>
    <m/>
    <m/>
    <n v="12.604025262315952"/>
    <m/>
    <m/>
    <n v="226.29555562432714"/>
    <m/>
    <m/>
    <n v="276.91454832918703"/>
    <m/>
    <m/>
  </r>
  <r>
    <x v="927"/>
    <n v="22.87"/>
    <n v="23.93"/>
    <n v="73378.77"/>
    <n v="66944.41"/>
    <n v="88.211179999999999"/>
    <n v="124471.74"/>
    <n v="113571.91"/>
    <n v="8.8554181024269596E-5"/>
    <n v="47631.192980226057"/>
    <m/>
    <m/>
    <n v="119412629044.58702"/>
    <m/>
    <m/>
    <n v="17352988.422842912"/>
    <m/>
    <m/>
    <n v="12.752093734881701"/>
    <m/>
    <m/>
    <n v="223.03220401041125"/>
    <m/>
    <m/>
    <n v="272.92153197971862"/>
    <m/>
    <m/>
  </r>
  <r>
    <x v="928"/>
    <n v="23.61"/>
    <n v="24.3"/>
    <n v="73801.09"/>
    <n v="67311.91"/>
    <n v="87.435280000000006"/>
    <n v="124379.53"/>
    <n v="113457.60000000001"/>
    <n v="8.4494214696473335E-5"/>
    <n v="47901.822617620172"/>
    <m/>
    <m/>
    <n v="120737921000.69215"/>
    <m/>
    <m/>
    <n v="17495377.334143583"/>
    <m/>
    <m/>
    <n v="12.716098648125552"/>
    <m/>
    <m/>
    <n v="222.85067688690285"/>
    <m/>
    <m/>
    <n v="272.70029622973476"/>
    <m/>
    <m/>
  </r>
  <r>
    <x v="929"/>
    <n v="23.79"/>
    <n v="24.65"/>
    <n v="74483.789999999994"/>
    <n v="67928.89"/>
    <n v="87.031610000000001"/>
    <n v="127298.85"/>
    <n v="116110.99"/>
    <n v="8.4494214696473335E-5"/>
    <n v="48343.761564115128"/>
    <m/>
    <m/>
    <n v="122956115699.71825"/>
    <m/>
    <m/>
    <n v="17735750.82960619"/>
    <m/>
    <m/>
    <n v="12.657491409234366"/>
    <m/>
    <m/>
    <n v="228.07565811727005"/>
    <m/>
    <m/>
    <n v="279.09436292592608"/>
    <m/>
    <m/>
  </r>
  <r>
    <x v="930"/>
    <n v="22.53"/>
    <n v="23.33"/>
    <n v="70971.64"/>
    <n v="64720.09"/>
    <n v="90.767910000000001"/>
    <n v="123652.06"/>
    <n v="112774.89"/>
    <n v="8.4494214696473335E-5"/>
    <n v="46063.074678334495"/>
    <m/>
    <m/>
    <n v="111344178275.55466"/>
    <m/>
    <m/>
    <n v="16478900.468802851"/>
    <m/>
    <m/>
    <n v="12.956109155846137"/>
    <m/>
    <m/>
    <n v="221.53646553949247"/>
    <m/>
    <m/>
    <n v="271.0927022422955"/>
    <m/>
    <m/>
  </r>
  <r>
    <x v="931"/>
    <n v="20.96"/>
    <n v="22.1"/>
    <n v="67388.09"/>
    <n v="61446.73"/>
    <n v="96.042090000000002"/>
    <n v="119241.75"/>
    <n v="108743.01"/>
    <n v="8.4494214696473335E-5"/>
    <n v="43736.159021021522"/>
    <m/>
    <m/>
    <n v="100085160013.86795"/>
    <m/>
    <m/>
    <n v="15228569.830298364"/>
    <m/>
    <m/>
    <n v="13.283405182700029"/>
    <m/>
    <m/>
    <n v="213.62969378696488"/>
    <m/>
    <m/>
    <n v="261.41752462833972"/>
    <m/>
    <m/>
  </r>
  <r>
    <x v="932"/>
    <n v="20.85"/>
    <n v="22.18"/>
    <n v="68348.33"/>
    <n v="62317.120000000003"/>
    <n v="93.818119999999993"/>
    <n v="119952.07"/>
    <n v="109381.6"/>
    <n v="8.4494214696473335E-5"/>
    <n v="44358.291503448774"/>
    <m/>
    <m/>
    <n v="102924606669.51054"/>
    <m/>
    <m/>
    <n v="15551988.64828299"/>
    <m/>
    <m/>
    <n v="13.188982498420616"/>
    <m/>
    <m/>
    <n v="214.89704022748401"/>
    <m/>
    <m/>
    <n v="262.96865794564133"/>
    <m/>
    <m/>
  </r>
  <r>
    <x v="933"/>
    <n v="20.74"/>
    <n v="21.93"/>
    <n v="66940.38"/>
    <n v="61017.62"/>
    <n v="95.791560000000004"/>
    <n v="118662.63"/>
    <n v="108178.06"/>
    <n v="8.3654410946598645E-5"/>
    <n v="43441.349392225013"/>
    <m/>
    <m/>
    <n v="98643406727.132263"/>
    <m/>
    <m/>
    <n v="15065096.421041813"/>
    <m/>
    <m/>
    <n v="13.325457005434655"/>
    <m/>
    <m/>
    <n v="212.57142671641847"/>
    <m/>
    <m/>
    <n v="260.12366911288012"/>
    <m/>
    <m/>
  </r>
  <r>
    <x v="934"/>
    <n v="23.59"/>
    <n v="24.12"/>
    <n v="70517.58"/>
    <n v="64273.21"/>
    <n v="90.733090000000004"/>
    <n v="122250.14"/>
    <n v="111439.54"/>
    <n v="8.3654410946598645E-5"/>
    <n v="45761.678302208813"/>
    <m/>
    <m/>
    <n v="109173825576.00677"/>
    <m/>
    <m/>
    <n v="16270635.834709145"/>
    <m/>
    <m/>
    <n v="12.969630110206545"/>
    <m/>
    <m/>
    <n v="218.99272772926659"/>
    <m/>
    <m/>
    <n v="267.98170927788516"/>
    <m/>
    <m/>
  </r>
  <r>
    <x v="935"/>
    <n v="22.47"/>
    <n v="23.29"/>
    <n v="69621.100000000006"/>
    <n v="63450.73"/>
    <n v="91.576480000000004"/>
    <n v="120137.19"/>
    <n v="109504.12"/>
    <n v="8.3654410946598645E-5"/>
    <n v="45178.814924528822"/>
    <m/>
    <m/>
    <n v="106383803314.53348"/>
    <m/>
    <m/>
    <n v="15958169.034772644"/>
    <m/>
    <m/>
    <n v="13.052274114355317"/>
    <m/>
    <m/>
    <n v="215.20244826335383"/>
    <m/>
    <m/>
    <n v="263.34382756119129"/>
    <m/>
    <m/>
  </r>
  <r>
    <x v="936"/>
    <n v="22.56"/>
    <n v="23.52"/>
    <n v="69978.81"/>
    <n v="63771.43"/>
    <n v="91.430970000000002"/>
    <n v="122501.16"/>
    <n v="111649.7"/>
    <n v="8.3654410946598645E-5"/>
    <n v="45409.834310902777"/>
    <m/>
    <m/>
    <n v="107463329590.70877"/>
    <m/>
    <m/>
    <n v="16079001.279680887"/>
    <m/>
    <m/>
    <n v="13.018950101302021"/>
    <m/>
    <m/>
    <n v="219.43169083818975"/>
    <m/>
    <m/>
    <n v="268.51945760154308"/>
    <m/>
    <m/>
  </r>
  <r>
    <x v="937"/>
    <n v="23.27"/>
    <n v="24.21"/>
    <n v="72034.25"/>
    <n v="65639.210000000006"/>
    <n v="88.811909999999997"/>
    <n v="124884.83"/>
    <n v="113812.88"/>
    <n v="8.3654410946598645E-5"/>
    <n v="46742.486718981607"/>
    <m/>
    <m/>
    <n v="113762618226.00896"/>
    <m/>
    <m/>
    <n v="16785239.027963389"/>
    <m/>
    <m/>
    <n v="12.827962385141914"/>
    <m/>
    <m/>
    <n v="223.69601404092796"/>
    <m/>
    <m/>
    <n v="273.73802734059905"/>
    <m/>
    <m/>
  </r>
  <r>
    <x v="938"/>
    <n v="24.52"/>
    <n v="25.53"/>
    <n v="74479.320000000007"/>
    <n v="67850.740000000005"/>
    <n v="85.751410000000007"/>
    <n v="129040.7"/>
    <n v="117571.74"/>
    <n v="8.3654410946598645E-5"/>
    <n v="48325.539158273328"/>
    <m/>
    <m/>
    <n v="121442453028.56824"/>
    <m/>
    <m/>
    <n v="17633029.445807844"/>
    <m/>
    <m/>
    <n v="12.610876452379072"/>
    <m/>
    <m/>
    <n v="231.12317749798717"/>
    <m/>
    <m/>
    <n v="282.82761746696445"/>
    <m/>
    <m/>
  </r>
  <r>
    <x v="939"/>
    <n v="22.64"/>
    <n v="24.67"/>
    <n v="71851.69"/>
    <n v="65451.29"/>
    <n v="88.193079999999995"/>
    <n v="126176.44"/>
    <n v="114952.22"/>
    <n v="8.3654410946598645E-5"/>
    <n v="46619.477625911226"/>
    <m/>
    <m/>
    <n v="112857494665.11481"/>
    <m/>
    <m/>
    <n v="16697516.838912046"/>
    <m/>
    <m/>
    <n v="12.833525747518596"/>
    <m/>
    <m/>
    <n v="225.9875268612987"/>
    <m/>
    <m/>
    <n v="276.5433762959409"/>
    <m/>
    <m/>
  </r>
  <r>
    <x v="940"/>
    <n v="21.68"/>
    <n v="23.81"/>
    <n v="71419.05"/>
    <n v="65051.71"/>
    <n v="89.580539999999999"/>
    <n v="125580.04"/>
    <n v="114399.26"/>
    <n v="8.3654410946598645E-5"/>
    <n v="46337.638238040672"/>
    <m/>
    <m/>
    <n v="111483791355.73418"/>
    <m/>
    <m/>
    <n v="16544450.72952649"/>
    <m/>
    <m/>
    <n v="12.872365029685332"/>
    <m/>
    <m/>
    <n v="224.913864021704"/>
    <m/>
    <m/>
    <n v="275.22982511702179"/>
    <m/>
    <m/>
  </r>
  <r>
    <x v="941"/>
    <n v="20.58"/>
    <n v="22.87"/>
    <n v="70688.929999999993"/>
    <n v="64381.24"/>
    <n v="89.796760000000006"/>
    <n v="124032.39"/>
    <n v="112979.83"/>
    <n v="8.3654410946598645E-5"/>
    <n v="45862.808256370881"/>
    <m/>
    <m/>
    <n v="109189924165.226"/>
    <m/>
    <m/>
    <n v="16288515.91357515"/>
    <m/>
    <m/>
    <n v="12.938364223721035"/>
    <m/>
    <m/>
    <n v="222.13660610540708"/>
    <m/>
    <m/>
    <n v="271.8315588026199"/>
    <m/>
    <m/>
  </r>
  <r>
    <x v="942"/>
    <n v="18.47"/>
    <n v="21.5"/>
    <n v="67648.97"/>
    <n v="61607.16"/>
    <n v="93.770679999999999"/>
    <n v="120567.71"/>
    <n v="109814.44"/>
    <n v="8.3654410946598645E-5"/>
    <n v="43889.419292408493"/>
    <m/>
    <m/>
    <n v="99784138030.831207"/>
    <m/>
    <m/>
    <n v="15235602.437630566"/>
    <m/>
    <m/>
    <n v="13.216766458853886"/>
    <m/>
    <m/>
    <n v="215.92625001029785"/>
    <m/>
    <m/>
    <n v="264.23215192335931"/>
    <m/>
    <m/>
  </r>
  <r>
    <x v="943"/>
    <n v="18.600000000000001"/>
    <n v="21.14"/>
    <n v="65258.1"/>
    <n v="59414.36"/>
    <n v="97.641109999999998"/>
    <n v="119654.51"/>
    <n v="108955.13"/>
    <n v="9.1495103510474962E-5"/>
    <n v="42335.169396127683"/>
    <m/>
    <m/>
    <n v="92693722485.037674"/>
    <m/>
    <m/>
    <n v="14421760.294152442"/>
    <m/>
    <m/>
    <n v="13.450930064612454"/>
    <m/>
    <m/>
    <n v="214.27511334420123"/>
    <m/>
    <m/>
    <n v="262.21249360465976"/>
    <m/>
    <m/>
  </r>
  <r>
    <x v="944"/>
    <n v="18.66"/>
    <n v="20.93"/>
    <n v="64802.89"/>
    <n v="58989.04"/>
    <n v="97.607129999999998"/>
    <n v="119348.54"/>
    <n v="108656.58"/>
    <n v="9.1495103510474962E-5"/>
    <n v="42037.808906456215"/>
    <m/>
    <m/>
    <n v="91375078120.047852"/>
    <m/>
    <m/>
    <n v="14266628.588183165"/>
    <m/>
    <m/>
    <n v="13.49837188443472"/>
    <m/>
    <m/>
    <n v="213.7167651177493"/>
    <m/>
    <m/>
    <n v="261.52980558851283"/>
    <m/>
    <m/>
  </r>
  <r>
    <x v="945"/>
    <n v="20.260000000000002"/>
    <n v="22.05"/>
    <n v="66873.33"/>
    <n v="60868.33"/>
    <n v="94.362200000000001"/>
    <n v="121626.86"/>
    <n v="110720.85"/>
    <n v="9.1495103510474962E-5"/>
    <n v="43379.851117879189"/>
    <m/>
    <m/>
    <n v="97201684992.42836"/>
    <m/>
    <m/>
    <n v="14948250.854370847"/>
    <m/>
    <m/>
    <n v="13.28300862377748"/>
    <m/>
    <m/>
    <n v="217.79122938299653"/>
    <m/>
    <m/>
    <n v="266.51610728932889"/>
    <m/>
    <m/>
  </r>
  <r>
    <x v="946"/>
    <n v="20.74"/>
    <n v="22.56"/>
    <n v="67247.95"/>
    <n v="61203.74"/>
    <n v="95.163250000000005"/>
    <n v="121603.26"/>
    <n v="110689.24"/>
    <n v="9.1495103510474962E-5"/>
    <n v="43621.798512333939"/>
    <m/>
    <m/>
    <n v="98277478026.192139"/>
    <m/>
    <m/>
    <n v="15071663.017691236"/>
    <m/>
    <m/>
    <n v="13.246066382855767"/>
    <m/>
    <m/>
    <n v="217.74366052961003"/>
    <m/>
    <m/>
    <n v="266.45818821153057"/>
    <m/>
    <m/>
  </r>
  <r>
    <x v="947"/>
    <n v="22.5"/>
    <n v="23.31"/>
    <n v="68347.02"/>
    <n v="62187.23"/>
    <n v="93.19059"/>
    <n v="124424.12"/>
    <n v="113226.54"/>
    <n v="9.2335513236285749E-5"/>
    <n v="44331.490369088679"/>
    <m/>
    <m/>
    <n v="101450285136.91034"/>
    <m/>
    <m/>
    <n v="15434501.455837788"/>
    <m/>
    <m/>
    <n v="13.138614148786701"/>
    <m/>
    <m/>
    <n v="222.77841528042916"/>
    <m/>
    <m/>
    <n v="272.62023577971638"/>
    <m/>
    <m/>
  </r>
  <r>
    <x v="948"/>
    <n v="23.17"/>
    <n v="23.6"/>
    <n v="69936.679999999993"/>
    <n v="63622.14"/>
    <n v="90.232089999999999"/>
    <n v="125688.31"/>
    <n v="114356.05"/>
    <n v="9.2335513236285749E-5"/>
    <n v="45360.369190261474"/>
    <m/>
    <m/>
    <n v="106142023194.74202"/>
    <m/>
    <m/>
    <n v="15968399.428636689"/>
    <m/>
    <m/>
    <n v="12.986357732820458"/>
    <m/>
    <m/>
    <n v="225.03094277007838"/>
    <m/>
    <m/>
    <n v="275.37732083776729"/>
    <m/>
    <m/>
  </r>
  <r>
    <x v="949"/>
    <n v="22.49"/>
    <n v="22.81"/>
    <n v="69350.09"/>
    <n v="63082.63"/>
    <n v="91.140339999999995"/>
    <n v="125673.84"/>
    <n v="114332.33"/>
    <n v="9.2335513236285749E-5"/>
    <n v="44978.81485500907"/>
    <m/>
    <m/>
    <n v="104346791293.71538"/>
    <m/>
    <m/>
    <n v="15765132.377670694"/>
    <m/>
    <m/>
    <n v="13.041079868856084"/>
    <m/>
    <m/>
    <n v="224.99954941995134"/>
    <m/>
    <m/>
    <n v="275.33920557340588"/>
    <m/>
    <m/>
  </r>
  <r>
    <x v="950"/>
    <n v="23.94"/>
    <n v="23.69"/>
    <n v="72223.100000000006"/>
    <n v="65690.17"/>
    <n v="87.621560000000002"/>
    <n v="128488.97"/>
    <n v="116882.85"/>
    <n v="9.2335513236285749E-5"/>
    <n v="46841.03846043384"/>
    <m/>
    <m/>
    <n v="112978529435.40001"/>
    <m/>
    <m/>
    <n v="16742456.758067667"/>
    <m/>
    <m/>
    <n v="12.771218925949727"/>
    <m/>
    <m/>
    <n v="230.03399456587942"/>
    <m/>
    <m/>
    <n v="281.50032697597516"/>
    <m/>
    <m/>
  </r>
  <r>
    <x v="951"/>
    <n v="23.79"/>
    <n v="23.22"/>
    <n v="70752.399999999994"/>
    <n v="64334.31"/>
    <n v="89.029240000000001"/>
    <n v="126850.81"/>
    <n v="115360.28"/>
    <n v="8.8694206912043327E-5"/>
    <n v="45883.844166644602"/>
    <m/>
    <m/>
    <n v="108328856541.63031"/>
    <m/>
    <m/>
    <n v="16223637.887514628"/>
    <m/>
    <m/>
    <n v="12.902011882999776"/>
    <m/>
    <m/>
    <n v="227.08458207257186"/>
    <m/>
    <m/>
    <n v="277.89194546216493"/>
    <m/>
    <m/>
  </r>
  <r>
    <x v="952"/>
    <n v="25.43"/>
    <n v="25.49"/>
    <n v="74212.820000000007"/>
    <n v="67475.12"/>
    <n v="87.109470000000002"/>
    <n v="130998.37"/>
    <n v="119121.91"/>
    <n v="8.8694206912043327E-5"/>
    <n v="48126.797647678592"/>
    <m/>
    <m/>
    <n v="118911287431.38962"/>
    <m/>
    <m/>
    <n v="17411531.327545978"/>
    <m/>
    <m/>
    <n v="12.586745263155015"/>
    <m/>
    <m/>
    <n v="234.50370359097479"/>
    <m/>
    <m/>
    <n v="286.97131805031728"/>
    <m/>
    <m/>
  </r>
  <r>
    <x v="953"/>
    <n v="24.12"/>
    <n v="24.5"/>
    <n v="73450.75"/>
    <n v="66776.25"/>
    <n v="86.786150000000006"/>
    <n v="128235.73"/>
    <n v="116599.17"/>
    <n v="8.8694206912043327E-5"/>
    <n v="47631.436019599525"/>
    <m/>
    <m/>
    <n v="116453116821.22362"/>
    <m/>
    <m/>
    <n v="17140858.434159327"/>
    <m/>
    <m/>
    <n v="12.651599241805913"/>
    <m/>
    <m/>
    <n v="229.55263001542843"/>
    <m/>
    <m/>
    <n v="280.9128042852094"/>
    <m/>
    <m/>
  </r>
  <r>
    <x v="954"/>
    <n v="23.45"/>
    <n v="23.95"/>
    <n v="71080.58"/>
    <n v="64615.53"/>
    <n v="90.050299999999993"/>
    <n v="126129.84"/>
    <n v="114674.03"/>
    <n v="8.8694206912043327E-5"/>
    <n v="46093.301209456316"/>
    <m/>
    <m/>
    <n v="108921563894.09998"/>
    <m/>
    <m/>
    <n v="16308746.173084117"/>
    <m/>
    <m/>
    <n v="12.855952396946401"/>
    <m/>
    <m/>
    <n v="225.77740624646188"/>
    <m/>
    <m/>
    <n v="276.29321361232837"/>
    <m/>
    <m/>
  </r>
  <r>
    <x v="955"/>
    <n v="23.68"/>
    <n v="24.5"/>
    <n v="74377.740000000005"/>
    <n v="67607.070000000007"/>
    <n v="86.134"/>
    <n v="133079.5"/>
    <n v="120982.32"/>
    <n v="8.8694206912043327E-5"/>
    <n v="48230.219541744264"/>
    <m/>
    <m/>
    <n v="119012340000.86365"/>
    <m/>
    <m/>
    <n v="17441161.137813374"/>
    <m/>
    <m/>
    <n v="12.558026058973708"/>
    <m/>
    <m/>
    <n v="238.21176414468434"/>
    <m/>
    <m/>
    <n v="291.50997462144119"/>
    <m/>
    <m/>
  </r>
  <r>
    <x v="956"/>
    <n v="22.9"/>
    <n v="23.67"/>
    <n v="71221.17"/>
    <n v="64719.85"/>
    <n v="88.965350000000001"/>
    <n v="130096.54"/>
    <n v="118238.33"/>
    <n v="8.5894031805588966E-5"/>
    <n v="46179.964566247676"/>
    <m/>
    <m/>
    <n v="108860571588.55464"/>
    <m/>
    <m/>
    <n v="16323431.123739902"/>
    <m/>
    <m/>
    <n v="12.825175419991998"/>
    <m/>
    <m/>
    <n v="232.85524351662451"/>
    <m/>
    <m/>
    <n v="284.95590695660383"/>
    <m/>
    <m/>
  </r>
  <r>
    <x v="957"/>
    <n v="23.34"/>
    <n v="24.39"/>
    <n v="71711.53"/>
    <n v="65159.89"/>
    <n v="88.088390000000004"/>
    <n v="129348.87"/>
    <n v="117548.65"/>
    <n v="8.5894031805588966E-5"/>
    <n v="46496.781292878884"/>
    <m/>
    <m/>
    <n v="110345380017.50418"/>
    <m/>
    <m/>
    <n v="16489751.198467389"/>
    <m/>
    <m/>
    <n v="12.781242599968387"/>
    <m/>
    <m/>
    <n v="231.51136994295405"/>
    <m/>
    <m/>
    <n v="283.31165618088016"/>
    <m/>
    <m/>
  </r>
  <r>
    <x v="958"/>
    <n v="24.38"/>
    <n v="24.36"/>
    <n v="71007.39"/>
    <n v="64514.49"/>
    <n v="88.716840000000005"/>
    <n v="128906.25"/>
    <n v="117136.31"/>
    <n v="8.5894031805588966E-5"/>
    <n v="46039.103863399017"/>
    <m/>
    <m/>
    <n v="108163868393.03551"/>
    <m/>
    <m/>
    <n v="16244602.254861655"/>
    <m/>
    <m/>
    <n v="12.844206539691326"/>
    <m/>
    <m/>
    <n v="230.71353345937484"/>
    <m/>
    <m/>
    <n v="282.33561451936151"/>
    <m/>
    <m/>
  </r>
  <r>
    <x v="959"/>
    <n v="28.46"/>
    <n v="26.44"/>
    <n v="76588.75"/>
    <n v="69579.95"/>
    <n v="82.426050000000004"/>
    <n v="137572.81"/>
    <n v="125001.5"/>
    <n v="8.5894031805588966E-5"/>
    <n v="49656.682743751982"/>
    <m/>
    <m/>
    <n v="125154284257.13596"/>
    <m/>
    <m/>
    <n v="18157635.147212904"/>
    <m/>
    <m/>
    <n v="12.339643490210262"/>
    <m/>
    <m/>
    <n v="246.21874556900877"/>
    <m/>
    <m/>
    <n v="301.31044320718291"/>
    <m/>
    <m/>
  </r>
  <r>
    <x v="960"/>
    <n v="27.18"/>
    <n v="25.99"/>
    <n v="77316.45"/>
    <n v="70235.08"/>
    <n v="81.522999999999996"/>
    <n v="136276.44"/>
    <n v="123812.85"/>
    <n v="8.5894031805588966E-5"/>
    <n v="50127.268211596784"/>
    <m/>
    <m/>
    <n v="127516252755.44582"/>
    <m/>
    <m/>
    <n v="18413903.386910841"/>
    <m/>
    <m/>
    <n v="12.28123187845317"/>
    <m/>
    <m/>
    <n v="243.89264089259802"/>
    <m/>
    <m/>
    <n v="298.46419730792923"/>
    <m/>
    <m/>
  </r>
  <r>
    <x v="961"/>
    <n v="31.01"/>
    <n v="27.39"/>
    <n v="78419.28"/>
    <n v="71212.77"/>
    <n v="80.581310000000002"/>
    <n v="134827.1"/>
    <n v="122453.52"/>
    <n v="6.6033502856832627E-5"/>
    <n v="50837.31720551449"/>
    <m/>
    <m/>
    <n v="131077289208.51616"/>
    <m/>
    <m/>
    <n v="18797671.621167988"/>
    <m/>
    <m/>
    <n v="12.194483313007412"/>
    <m/>
    <m/>
    <n v="241.27523692759036"/>
    <m/>
    <m/>
    <n v="295.26243733171987"/>
    <m/>
    <m/>
  </r>
  <r>
    <x v="962"/>
    <n v="29.02"/>
    <n v="26.25"/>
    <n v="74759.38"/>
    <n v="67884.5"/>
    <n v="82.570580000000007"/>
    <n v="130699.63"/>
    <n v="118696.75"/>
    <n v="6.6033502856832627E-5"/>
    <n v="48463.511062643891"/>
    <m/>
    <m/>
    <n v="118827450099.87105"/>
    <m/>
    <m/>
    <n v="17479684.325916782"/>
    <m/>
    <m/>
    <n v="12.479125183264676"/>
    <m/>
    <m/>
    <n v="233.88336075700491"/>
    <m/>
    <m/>
    <n v="286.2168853651977"/>
    <m/>
    <m/>
  </r>
  <r>
    <x v="963"/>
    <n v="27.78"/>
    <n v="26"/>
    <n v="74856.58"/>
    <n v="67968.28"/>
    <n v="84.149169999999998"/>
    <n v="131264.59"/>
    <n v="119201.99"/>
    <n v="6.6033502856832627E-5"/>
    <n v="48525.338679203291"/>
    <m/>
    <m/>
    <n v="119123234150.2236"/>
    <m/>
    <m/>
    <n v="17511875.363821425"/>
    <m/>
    <m/>
    <n v="12.471099996721444"/>
    <m/>
    <m/>
    <n v="234.88861343779953"/>
    <m/>
    <m/>
    <n v="287.44738747479306"/>
    <m/>
    <m/>
  </r>
  <r>
    <x v="964"/>
    <n v="29.08"/>
    <n v="26.86"/>
    <n v="75887.53"/>
    <n v="68899.87"/>
    <n v="82.709869999999995"/>
    <n v="132998.51999999999"/>
    <n v="120768.71"/>
    <n v="6.6033502856832627E-5"/>
    <n v="49192.446450137177"/>
    <m/>
    <m/>
    <n v="122391248087.6778"/>
    <m/>
    <m/>
    <n v="17871737.110030938"/>
    <m/>
    <m/>
    <n v="12.385311645551353"/>
    <m/>
    <m/>
    <n v="237.98555431868567"/>
    <m/>
    <m/>
    <n v="291.23762030984153"/>
    <m/>
    <m/>
  </r>
  <r>
    <x v="965"/>
    <n v="27.78"/>
    <n v="25.97"/>
    <n v="74355.73"/>
    <n v="67495.47"/>
    <n v="84.17004"/>
    <n v="131243.94"/>
    <n v="119151.55"/>
    <n v="6.5055400529479002E-5"/>
    <n v="48195.964562349604"/>
    <m/>
    <m/>
    <n v="117408788296.31189"/>
    <m/>
    <m/>
    <n v="17324813.861552533"/>
    <m/>
    <m/>
    <n v="12.510560900113529"/>
    <m/>
    <m/>
    <n v="234.8287564948065"/>
    <m/>
    <m/>
    <n v="287.37539667232147"/>
    <m/>
    <m/>
  </r>
  <r>
    <x v="966"/>
    <n v="27.32"/>
    <n v="25.65"/>
    <n v="74399.759999999995"/>
    <n v="67531.039999999994"/>
    <n v="85.108850000000004"/>
    <n v="130536.31"/>
    <n v="118501.36"/>
    <n v="6.5055400529479002E-5"/>
    <n v="48223.328082549357"/>
    <m/>
    <m/>
    <n v="117534869778.70514"/>
    <m/>
    <m/>
    <n v="17338342.823845845"/>
    <m/>
    <m/>
    <n v="12.506938846221525"/>
    <m/>
    <m/>
    <n v="233.55693153406105"/>
    <m/>
    <m/>
    <n v="285.81929403942871"/>
    <m/>
    <m/>
  </r>
  <r>
    <x v="967"/>
    <n v="27.62"/>
    <n v="26.08"/>
    <n v="74582.58"/>
    <n v="67692.59"/>
    <n v="84.30762"/>
    <n v="131712.54999999999"/>
    <n v="119561.45"/>
    <n v="6.5055400529479002E-5"/>
    <n v="48340.646880743014"/>
    <m/>
    <m/>
    <n v="118099555648.5233"/>
    <m/>
    <m/>
    <n v="17400392.009747937"/>
    <m/>
    <m/>
    <n v="12.491653954972115"/>
    <m/>
    <m/>
    <n v="235.65572618194417"/>
    <m/>
    <m/>
    <n v="288.38804597540599"/>
    <m/>
    <m/>
  </r>
  <r>
    <x v="968"/>
    <n v="26.2"/>
    <n v="25.21"/>
    <n v="73473.83"/>
    <n v="66681.86"/>
    <n v="86.64"/>
    <n v="128873.42"/>
    <n v="116976.46"/>
    <n v="6.5055400529479002E-5"/>
    <n v="47620.850152176972"/>
    <m/>
    <m/>
    <n v="114575099321.65479"/>
    <m/>
    <m/>
    <n v="17010516.410725351"/>
    <m/>
    <m/>
    <n v="12.584583946636974"/>
    <m/>
    <m/>
    <n v="230.57042668106303"/>
    <m/>
    <m/>
    <n v="282.16512604736891"/>
    <m/>
    <m/>
  </r>
  <r>
    <x v="969"/>
    <n v="24.02"/>
    <n v="24.11"/>
    <n v="71546.23"/>
    <n v="64928.11"/>
    <n v="87.590379999999996"/>
    <n v="123781.2"/>
    <n v="112346.72"/>
    <n v="6.5055400529479002E-5"/>
    <n v="46370.377326704205"/>
    <m/>
    <m/>
    <n v="108550545072.54092"/>
    <m/>
    <m/>
    <n v="16339288.322295347"/>
    <m/>
    <m/>
    <n v="12.74974098623103"/>
    <m/>
    <m/>
    <n v="221.45441771714709"/>
    <m/>
    <m/>
    <n v="271.00952654088888"/>
    <m/>
    <m/>
  </r>
  <r>
    <x v="970"/>
    <n v="25.99"/>
    <n v="25.36"/>
    <n v="74105.02"/>
    <n v="67237.53"/>
    <n v="84.743740000000003"/>
    <n v="126951.57"/>
    <n v="115202.29"/>
    <n v="6.2121621492661205E-5"/>
    <n v="48025.261139012844"/>
    <m/>
    <m/>
    <n v="116278487934.08466"/>
    <m/>
    <m/>
    <n v="17210548.435427189"/>
    <m/>
    <m/>
    <n v="12.522016200320191"/>
    <m/>
    <m/>
    <n v="227.10984790453199"/>
    <m/>
    <m/>
    <n v="277.93139258935207"/>
    <m/>
    <m/>
  </r>
  <r>
    <x v="971"/>
    <n v="28.24"/>
    <n v="26.99"/>
    <n v="78296.789999999994"/>
    <n v="71036.66"/>
    <n v="79.432659999999998"/>
    <n v="132964.03"/>
    <n v="120651.14"/>
    <n v="6.2121621492661205E-5"/>
    <n v="50740.585434670502"/>
    <m/>
    <m/>
    <n v="129420871131.20764"/>
    <m/>
    <m/>
    <n v="18669043.853942413"/>
    <m/>
    <m/>
    <n v="12.167933021499532"/>
    <m/>
    <m/>
    <n v="237.86003047397159"/>
    <m/>
    <m/>
    <n v="291.08751809168297"/>
    <m/>
    <m/>
  </r>
  <r>
    <x v="972"/>
    <n v="28.97"/>
    <n v="27.61"/>
    <n v="80393.070000000007"/>
    <n v="72934.149999999994"/>
    <n v="77.714259999999996"/>
    <n v="135710.23000000001"/>
    <n v="123135.54"/>
    <n v="6.2121621492661205E-5"/>
    <n v="52097.818716126079"/>
    <m/>
    <m/>
    <n v="136337207661.84659"/>
    <m/>
    <m/>
    <n v="19416872.646127023"/>
    <m/>
    <m/>
    <n v="12.005109172081623"/>
    <m/>
    <m/>
    <n v="242.76680197718184"/>
    <m/>
    <m/>
    <n v="297.09263538847819"/>
    <m/>
    <m/>
  </r>
  <r>
    <x v="973"/>
    <n v="27.66"/>
    <n v="26.74"/>
    <n v="79182.960000000006"/>
    <n v="71831.78"/>
    <n v="77.904240000000001"/>
    <n v="134608.93"/>
    <n v="122128.63"/>
    <n v="6.2121621492661205E-5"/>
    <n v="51312.369423969722"/>
    <m/>
    <m/>
    <n v="132218081408.74713"/>
    <m/>
    <m/>
    <n v="18976473.484354455"/>
    <m/>
    <m/>
    <n v="12.095520519070179"/>
    <m/>
    <m/>
    <n v="240.79085735477557"/>
    <m/>
    <m/>
    <n v="294.67484106223861"/>
    <m/>
    <m/>
  </r>
  <r>
    <x v="974"/>
    <n v="28.01"/>
    <n v="27.06"/>
    <n v="80595.94"/>
    <n v="73109.119999999995"/>
    <n v="77.619540000000001"/>
    <n v="137366.85999999999"/>
    <n v="124623.27"/>
    <n v="6.2121621492661205E-5"/>
    <n v="52226.739281520327"/>
    <m/>
    <m/>
    <n v="136922701876.81799"/>
    <m/>
    <m/>
    <n v="19482456.955136131"/>
    <m/>
    <m/>
    <n v="11.987664932824449"/>
    <m/>
    <m/>
    <n v="245.71830014673131"/>
    <m/>
    <m/>
    <n v="300.70527257275234"/>
    <m/>
    <m/>
  </r>
  <r>
    <x v="975"/>
    <n v="27.6"/>
    <n v="26.67"/>
    <n v="78796.539999999994"/>
    <n v="71463.25"/>
    <n v="78.269660000000002"/>
    <n v="136246.01999999999"/>
    <n v="123583.18"/>
    <n v="6.2680375505053121E-5"/>
    <n v="51056.980316761656"/>
    <m/>
    <m/>
    <n v="130764608773.08472"/>
    <m/>
    <m/>
    <n v="18824016.839489415"/>
    <m/>
    <m/>
    <n v="12.121654628329644"/>
    <m/>
    <m/>
    <n v="243.69554306597703"/>
    <m/>
    <m/>
    <n v="298.23084233898862"/>
    <m/>
    <m/>
  </r>
  <r>
    <x v="976"/>
    <n v="26.33"/>
    <n v="26.11"/>
    <n v="77774.58"/>
    <n v="70531.92"/>
    <n v="79.515420000000006"/>
    <n v="134476.84"/>
    <n v="121970.68"/>
    <n v="6.2680375505053121E-5"/>
    <n v="50393.562644516722"/>
    <m/>
    <m/>
    <n v="127358508966.37224"/>
    <m/>
    <m/>
    <n v="18455859.714492057"/>
    <m/>
    <m/>
    <n v="12.200323553697555"/>
    <m/>
    <m/>
    <n v="240.52524594835617"/>
    <m/>
    <m/>
    <n v="294.35140426810858"/>
    <m/>
    <m/>
  </r>
  <r>
    <x v="977"/>
    <n v="24.88"/>
    <n v="25.29"/>
    <n v="75075.850000000006"/>
    <n v="68080.08"/>
    <n v="83.152540000000002"/>
    <n v="132354.5"/>
    <n v="120038.07"/>
    <n v="6.2680375505053121E-5"/>
    <n v="48643.750937288278"/>
    <m/>
    <m/>
    <n v="118506072898.19142"/>
    <m/>
    <m/>
    <n v="17493344.387084283"/>
    <m/>
    <m/>
    <n v="12.412055128210159"/>
    <m/>
    <m/>
    <n v="236.7234567972653"/>
    <m/>
    <m/>
    <n v="289.69914580115881"/>
    <m/>
    <m/>
  </r>
  <r>
    <x v="978"/>
    <n v="25.54"/>
    <n v="25.47"/>
    <n v="76132.3"/>
    <n v="69033.820000000007"/>
    <n v="81.585679999999996"/>
    <n v="133360.5"/>
    <n v="120942.93"/>
    <n v="6.2680375505053121E-5"/>
    <n v="49327.051753133266"/>
    <m/>
    <m/>
    <n v="121828526395.03612"/>
    <m/>
    <m/>
    <n v="17860771.88400764"/>
    <m/>
    <m/>
    <n v="12.324793535951589"/>
    <m/>
    <m/>
    <n v="238.51692826412761"/>
    <m/>
    <m/>
    <n v="291.89429318894253"/>
    <m/>
    <m/>
  </r>
  <r>
    <x v="979"/>
    <n v="25.02"/>
    <n v="25.44"/>
    <n v="75415.48"/>
    <n v="68379.509999999995"/>
    <n v="82.589240000000004"/>
    <n v="132632.60999999999"/>
    <n v="120275.23"/>
    <n v="6.2680375505053121E-5"/>
    <n v="48861.423831019187"/>
    <m/>
    <m/>
    <n v="119521207123.59445"/>
    <m/>
    <m/>
    <n v="17606673.564578149"/>
    <m/>
    <m/>
    <n v="12.382879095411228"/>
    <m/>
    <m/>
    <n v="237.20930371353541"/>
    <m/>
    <m/>
    <n v="290.29435533387903"/>
    <m/>
    <m/>
  </r>
  <r>
    <x v="980"/>
    <n v="25.59"/>
    <n v="25.47"/>
    <n v="74503.69"/>
    <n v="67535.64"/>
    <n v="82.653090000000006"/>
    <n v="131078.72"/>
    <n v="118835.96"/>
    <n v="6.1283544322776606E-5"/>
    <n v="48265.970429875473"/>
    <m/>
    <m/>
    <n v="116578687185.57564"/>
    <m/>
    <m/>
    <n v="17280085.405252971"/>
    <m/>
    <m/>
    <n v="12.457990431409671"/>
    <m/>
    <m/>
    <n v="234.40735557030146"/>
    <m/>
    <m/>
    <n v="286.86661695841235"/>
    <m/>
    <m/>
  </r>
  <r>
    <x v="981"/>
    <n v="24.4"/>
    <n v="24.67"/>
    <n v="74024.86"/>
    <n v="67097.460000000006"/>
    <n v="82.286190000000005"/>
    <n v="131300.26"/>
    <n v="119029.52"/>
    <n v="6.1283544322776606E-5"/>
    <n v="47954.599084346024"/>
    <m/>
    <m/>
    <n v="115067781908.98073"/>
    <m/>
    <m/>
    <n v="17111748.162230238"/>
    <m/>
    <m/>
    <n v="12.498079660085024"/>
    <m/>
    <m/>
    <n v="234.79780898995907"/>
    <m/>
    <m/>
    <n v="287.34476691884606"/>
    <m/>
    <m/>
  </r>
  <r>
    <x v="982"/>
    <n v="25.12"/>
    <n v="25.09"/>
    <n v="73961.52"/>
    <n v="67035.929999999993"/>
    <n v="82.94417"/>
    <n v="131040.04"/>
    <n v="118786.33"/>
    <n v="6.1283544322776606E-5"/>
    <n v="47912.398021061606"/>
    <m/>
    <m/>
    <n v="114858588683.23288"/>
    <m/>
    <m/>
    <n v="17088046.469851583"/>
    <m/>
    <m/>
    <n v="12.503484739706002"/>
    <m/>
    <m/>
    <n v="234.32675647879179"/>
    <m/>
    <m/>
    <n v="286.76860871832537"/>
    <m/>
    <m/>
  </r>
  <r>
    <x v="983"/>
    <n v="24.06"/>
    <n v="24.4"/>
    <n v="72336.960000000006"/>
    <n v="65559.38"/>
    <n v="83.657139999999998"/>
    <n v="130791.6"/>
    <n v="118553.84"/>
    <n v="6.1283544322776606E-5"/>
    <n v="46858.862685598302"/>
    <m/>
    <m/>
    <n v="109800546582.04585"/>
    <m/>
    <m/>
    <n v="16523309.708865263"/>
    <m/>
    <m/>
    <n v="12.640858148595898"/>
    <m/>
    <m/>
    <n v="233.87679136828402"/>
    <m/>
    <m/>
    <n v="286.21825600100209"/>
    <m/>
    <m/>
  </r>
  <r>
    <x v="984"/>
    <n v="23.03"/>
    <n v="23.93"/>
    <n v="70429.990000000005"/>
    <n v="63819.03"/>
    <n v="87.771129999999999"/>
    <n v="127652.15"/>
    <n v="115686.34"/>
    <n v="6.0166208597944859E-5"/>
    <n v="45620.217096349639"/>
    <m/>
    <m/>
    <n v="103975646641.42726"/>
    <m/>
    <m/>
    <n v="15864907.598447533"/>
    <m/>
    <m/>
    <n v="12.807641189466718"/>
    <m/>
    <m/>
    <n v="228.24624365739479"/>
    <m/>
    <m/>
    <n v="279.32851395579866"/>
    <m/>
    <m/>
  </r>
  <r>
    <x v="985"/>
    <n v="21.9"/>
    <n v="23.11"/>
    <n v="69303.850000000006"/>
    <n v="62794.75"/>
    <n v="89.43374"/>
    <n v="126871.46"/>
    <n v="114971.87"/>
    <n v="6.0166208597944859E-5"/>
    <n v="44889.678248743665"/>
    <m/>
    <m/>
    <n v="100639584286.08762"/>
    <m/>
    <m/>
    <n v="15482817.23544432"/>
    <m/>
    <m/>
    <n v="12.91008493690733"/>
    <m/>
    <m/>
    <n v="226.84481283516533"/>
    <m/>
    <m/>
    <n v="277.61374248453853"/>
    <m/>
    <m/>
  </r>
  <r>
    <x v="986"/>
    <n v="22.69"/>
    <n v="23.69"/>
    <n v="69885.17"/>
    <n v="63317.69"/>
    <n v="88.512299999999996"/>
    <n v="126714.07"/>
    <n v="114822.32"/>
    <n v="6.0166208597944859E-5"/>
    <n v="45265.108669023168"/>
    <m/>
    <m/>
    <n v="102317320872.64934"/>
    <m/>
    <m/>
    <n v="15676072.839839488"/>
    <m/>
    <m/>
    <n v="12.855994235289838"/>
    <m/>
    <m/>
    <n v="226.55787677672811"/>
    <m/>
    <m/>
    <n v="277.26289265157118"/>
    <m/>
    <m/>
  </r>
  <r>
    <x v="987"/>
    <n v="23.53"/>
    <n v="24.29"/>
    <n v="71873.37"/>
    <n v="65115.24"/>
    <n v="86.151809999999998"/>
    <n v="130314.45"/>
    <n v="118077.9"/>
    <n v="6.0166208597944859E-5"/>
    <n v="46551.744455292712"/>
    <m/>
    <m/>
    <n v="108128389256.04762"/>
    <m/>
    <m/>
    <n v="16343467.117358532"/>
    <m/>
    <m/>
    <n v="12.673177520222557"/>
    <m/>
    <m/>
    <n v="232.98947946964921"/>
    <m/>
    <m/>
    <n v="285.13423920511718"/>
    <m/>
    <m/>
  </r>
  <r>
    <x v="988"/>
    <n v="26.54"/>
    <n v="26.39"/>
    <n v="75999.429999999993"/>
    <n v="68849.41"/>
    <n v="80.230050000000006"/>
    <n v="135432.24"/>
    <n v="122708.03"/>
    <n v="6.0166208597944859E-5"/>
    <n v="49222.956671682296"/>
    <m/>
    <m/>
    <n v="120531890979.90141"/>
    <m/>
    <m/>
    <n v="17749172.515176319"/>
    <m/>
    <m/>
    <n v="12.309472156574078"/>
    <m/>
    <m/>
    <n v="242.13368275815881"/>
    <m/>
    <m/>
    <n v="296.32530721609129"/>
    <m/>
    <m/>
  </r>
  <r>
    <x v="989"/>
    <n v="26.28"/>
    <n v="26.08"/>
    <n v="75975.87"/>
    <n v="68815.64"/>
    <n v="80.873930000000001"/>
    <n v="135421.32"/>
    <n v="122675.99"/>
    <n v="4.9836294109484314E-5"/>
    <n v="49204.097951667951"/>
    <m/>
    <m/>
    <n v="120415324267.9588"/>
    <m/>
    <m/>
    <n v="17735603.595203821"/>
    <m/>
    <m/>
    <n v="12.31152963653987"/>
    <m/>
    <m/>
    <n v="242.09644895849576"/>
    <m/>
    <m/>
    <n v="296.28071426337476"/>
    <m/>
    <m/>
  </r>
  <r>
    <x v="990"/>
    <n v="25.52"/>
    <n v="25.76"/>
    <n v="74676.25"/>
    <n v="67635.070000000007"/>
    <n v="82.643609999999995"/>
    <n v="135380.9"/>
    <n v="122633.26"/>
    <n v="4.9836294109484314E-5"/>
    <n v="48361.248449705032"/>
    <m/>
    <m/>
    <n v="116284281058.68152"/>
    <m/>
    <m/>
    <n v="17279041.911857117"/>
    <m/>
    <m/>
    <n v="12.416811968289855"/>
    <m/>
    <m/>
    <n v="242.01828759192881"/>
    <m/>
    <m/>
    <n v="296.18538398285762"/>
    <m/>
    <m/>
  </r>
  <r>
    <x v="991"/>
    <n v="24.6"/>
    <n v="24.91"/>
    <n v="72828.56"/>
    <n v="65958.23"/>
    <n v="84.34863"/>
    <n v="131513.96"/>
    <n v="119124.32"/>
    <n v="4.9836294109484314E-5"/>
    <n v="47163.511873418895"/>
    <m/>
    <m/>
    <n v="110518845275.82642"/>
    <m/>
    <m/>
    <n v="16636297.361962149"/>
    <m/>
    <m/>
    <n v="12.570406463172233"/>
    <m/>
    <m/>
    <n v="235.0996875817157"/>
    <m/>
    <m/>
    <n v="287.71861930594167"/>
    <m/>
    <m/>
  </r>
  <r>
    <x v="992"/>
    <n v="27.55"/>
    <n v="27"/>
    <n v="77892.66"/>
    <n v="70541.320000000007"/>
    <n v="79.108180000000004"/>
    <n v="136549.4"/>
    <n v="123679.44"/>
    <n v="4.9836294109484314E-5"/>
    <n v="50441.774725212155"/>
    <m/>
    <m/>
    <n v="125878173100.17987"/>
    <m/>
    <m/>
    <n v="18370074.229067296"/>
    <m/>
    <m/>
    <n v="12.133364986711406"/>
    <m/>
    <m/>
    <n v="244.09529224720691"/>
    <m/>
    <m/>
    <n v="298.72790625095837"/>
    <m/>
    <m/>
  </r>
  <r>
    <x v="993"/>
    <n v="27.49"/>
    <n v="27.11"/>
    <n v="77846.91"/>
    <n v="70496.37"/>
    <n v="78.699240000000003"/>
    <n v="136107.89000000001"/>
    <n v="123273.38"/>
    <n v="4.9836294109484314E-5"/>
    <n v="50410.918685500044"/>
    <m/>
    <m/>
    <n v="125718332310.03857"/>
    <m/>
    <m/>
    <n v="18352339.710774589"/>
    <m/>
    <m/>
    <n v="12.136914868368326"/>
    <m/>
    <m/>
    <n v="243.30011764558836"/>
    <m/>
    <m/>
    <n v="297.75508457211305"/>
    <m/>
    <m/>
  </r>
  <r>
    <x v="994"/>
    <n v="29.38"/>
    <n v="28.33"/>
    <n v="80078.61"/>
    <n v="72506.81"/>
    <n v="76.324150000000003"/>
    <n v="138812.51"/>
    <n v="125704.54"/>
    <n v="3.951618686892644E-5"/>
    <n v="51852.295833169483"/>
    <m/>
    <m/>
    <n v="132886622448.98375"/>
    <m/>
    <m/>
    <n v="19136856.798786037"/>
    <m/>
    <m/>
    <n v="11.962918348993405"/>
    <m/>
    <m/>
    <n v="248.11661945917223"/>
    <m/>
    <m/>
    <n v="303.65060493371715"/>
    <m/>
    <m/>
  </r>
  <r>
    <x v="995"/>
    <n v="26.36"/>
    <n v="26.09"/>
    <n v="75599.86"/>
    <n v="68448.679999999993"/>
    <n v="80.22381"/>
    <n v="133567.53"/>
    <n v="120949.87"/>
    <n v="3.951618686892644E-5"/>
    <n v="48951.033508987319"/>
    <m/>
    <m/>
    <n v="118010901677.90471"/>
    <m/>
    <m/>
    <n v="17530084.037808452"/>
    <m/>
    <m/>
    <n v="12.297374259539252"/>
    <m/>
    <m/>
    <n v="238.73580222688932"/>
    <m/>
    <m/>
    <n v="292.17047358240927"/>
    <m/>
    <m/>
  </r>
  <r>
    <x v="996"/>
    <n v="27.22"/>
    <n v="27.37"/>
    <n v="77828.12"/>
    <n v="70463.460000000006"/>
    <n v="78.746369999999999"/>
    <n v="136310.04999999999"/>
    <n v="123428.54"/>
    <n v="3.951618686892644E-5"/>
    <n v="50392.606737303293"/>
    <m/>
    <m/>
    <n v="124957468758.23627"/>
    <m/>
    <m/>
    <n v="18303902.905649006"/>
    <m/>
    <m/>
    <n v="12.116072915267424"/>
    <m/>
    <m/>
    <n v="243.63178420908787"/>
    <m/>
    <m/>
    <n v="298.16261791365127"/>
    <m/>
    <m/>
  </r>
  <r>
    <x v="997"/>
    <n v="27.29"/>
    <n v="27.18"/>
    <n v="78104.25"/>
    <n v="70710.67"/>
    <n v="78.582949999999997"/>
    <n v="137549.76000000001"/>
    <n v="124546.22"/>
    <n v="3.951618686892644E-5"/>
    <n v="50570.163895370322"/>
    <m/>
    <m/>
    <n v="125833540219.32779"/>
    <m/>
    <m/>
    <n v="18400051.024762277"/>
    <m/>
    <m/>
    <n v="12.094504447654243"/>
    <m/>
    <m/>
    <n v="245.84156719747082"/>
    <m/>
    <m/>
    <n v="300.86733484761396"/>
    <m/>
    <m/>
  </r>
  <r>
    <x v="998"/>
    <n v="31.16"/>
    <n v="29.36"/>
    <n v="82772"/>
    <n v="74933.77"/>
    <n v="73.661090000000002"/>
    <n v="141895.46"/>
    <n v="128476.17"/>
    <n v="3.951618686892644E-5"/>
    <n v="53591.085522121692"/>
    <m/>
    <m/>
    <n v="140863217900.14053"/>
    <m/>
    <m/>
    <n v="20048236.361384075"/>
    <m/>
    <m/>
    <n v="11.733035024742474"/>
    <m/>
    <m/>
    <n v="253.60241757792335"/>
    <m/>
    <m/>
    <n v="310.36560650266136"/>
    <m/>
    <m/>
  </r>
  <r>
    <x v="999"/>
    <n v="32.24"/>
    <n v="29.58"/>
    <n v="83259.179999999993"/>
    <n v="75365.929999999993"/>
    <n v="74.025729999999996"/>
    <n v="141862.32"/>
    <n v="128430.94"/>
    <n v="3.0598583303786953E-5"/>
    <n v="53902.569095270133"/>
    <m/>
    <m/>
    <n v="142481754144.90948"/>
    <m/>
    <m/>
    <n v="20221088.718040906"/>
    <m/>
    <m/>
    <n v="11.698288015849588"/>
    <m/>
    <m/>
    <n v="253.52464176410876"/>
    <m/>
    <m/>
    <n v="310.27144241791359"/>
    <m/>
    <m/>
  </r>
  <r>
    <x v="1000"/>
    <n v="25.79"/>
    <n v="26.01"/>
    <n v="76142.67"/>
    <n v="68921.78"/>
    <n v="79.352940000000004"/>
    <n v="134166.99"/>
    <n v="121460.27"/>
    <n v="3.0598583303786953E-5"/>
    <n v="49294.089296508908"/>
    <m/>
    <m/>
    <n v="118114276407.94475"/>
    <m/>
    <m/>
    <n v="17627418.972013272"/>
    <m/>
    <m/>
    <n v="12.198100506693754"/>
    <m/>
    <m/>
    <n v="239.76633596782034"/>
    <m/>
    <m/>
    <n v="293.43391598749804"/>
    <m/>
    <m/>
  </r>
  <r>
    <x v="1001"/>
    <n v="29.84"/>
    <n v="28.78"/>
    <n v="79661.509999999995"/>
    <n v="72104.81"/>
    <n v="76.212639999999993"/>
    <n v="137665.25"/>
    <n v="124623.5"/>
    <n v="3.0598583303786953E-5"/>
    <n v="51570.897593305104"/>
    <m/>
    <m/>
    <n v="129022187922.14865"/>
    <m/>
    <m/>
    <n v="18848374.789210748"/>
    <m/>
    <m/>
    <n v="11.916116549457779"/>
    <m/>
    <m/>
    <n v="246.01198657258303"/>
    <m/>
    <m/>
    <n v="301.077878263515"/>
    <m/>
    <m/>
  </r>
  <r>
    <x v="1002"/>
    <n v="26.62"/>
    <n v="27.29"/>
    <n v="78464.22"/>
    <n v="71018.89"/>
    <n v="77.384829999999994"/>
    <n v="136394.32999999999"/>
    <n v="123469.17"/>
    <n v="3.0598583303786953E-5"/>
    <n v="50794.562982821633"/>
    <m/>
    <m/>
    <n v="125134134611.27843"/>
    <m/>
    <m/>
    <n v="18422404.893526383"/>
    <m/>
    <m/>
    <n v="12.005534207763777"/>
    <m/>
    <m/>
    <n v="243.73487062930997"/>
    <m/>
    <m/>
    <n v="298.29139283884376"/>
    <m/>
    <m/>
  </r>
  <r>
    <x v="1003"/>
    <n v="25.73"/>
    <n v="25.96"/>
    <n v="76664.03"/>
    <n v="69380.83"/>
    <n v="78.76437"/>
    <n v="134319.70000000001"/>
    <n v="121576.03"/>
    <n v="3.3384548608239584E-5"/>
    <n v="49624.352406523023"/>
    <m/>
    <m/>
    <n v="119356020437.34579"/>
    <m/>
    <m/>
    <n v="17784349.964931756"/>
    <m/>
    <m/>
    <n v="12.14272456093928"/>
    <m/>
    <m/>
    <n v="240.00412410540605"/>
    <m/>
    <m/>
    <n v="293.7268603137249"/>
    <m/>
    <m/>
  </r>
  <r>
    <x v="1004"/>
    <n v="25.72"/>
    <n v="26.18"/>
    <n v="76666.59"/>
    <n v="69380.83"/>
    <n v="79.30829"/>
    <n v="134829.48000000001"/>
    <n v="122033.38"/>
    <n v="3.3384548608239584E-5"/>
    <n v="49624.799426504978"/>
    <m/>
    <m/>
    <n v="119354609538.08241"/>
    <m/>
    <m/>
    <n v="17784179.430069078"/>
    <m/>
    <m/>
    <n v="12.142408517423309"/>
    <m/>
    <m/>
    <n v="240.90913103531338"/>
    <m/>
    <m/>
    <n v="294.83476791238058"/>
    <m/>
    <m/>
  </r>
  <r>
    <x v="1005"/>
    <n v="26.08"/>
    <n v="26.61"/>
    <n v="78400.100000000006"/>
    <n v="70947.289999999994"/>
    <n v="77.487390000000005"/>
    <n v="137364.04"/>
    <n v="124323.32"/>
    <n v="3.3384548608239584E-5"/>
    <n v="50745.629499048147"/>
    <m/>
    <m/>
    <n v="124742641577.00414"/>
    <m/>
    <m/>
    <n v="18386292.090409972"/>
    <m/>
    <m/>
    <n v="12.005022183395264"/>
    <m/>
    <m/>
    <n v="245.43181954677388"/>
    <m/>
    <m/>
    <n v="300.37015428175056"/>
    <m/>
    <m/>
  </r>
  <r>
    <x v="1006"/>
    <n v="25.88"/>
    <n v="26.28"/>
    <n v="77841.95"/>
    <n v="70439.83"/>
    <n v="77.190560000000005"/>
    <n v="137114.64000000001"/>
    <n v="124093.45"/>
    <n v="3.3384548608239584E-5"/>
    <n v="50383.130069114915"/>
    <m/>
    <m/>
    <n v="122956711173.55058"/>
    <m/>
    <m/>
    <n v="18188852.047657855"/>
    <m/>
    <m/>
    <n v="12.047642371492685"/>
    <m/>
    <m/>
    <n v="244.98023659523332"/>
    <m/>
    <m/>
    <n v="299.8178159652042"/>
    <m/>
    <m/>
  </r>
  <r>
    <x v="1007"/>
    <n v="25.71"/>
    <n v="26.24"/>
    <n v="77884.62"/>
    <n v="70476.09"/>
    <n v="77.424499999999995"/>
    <n v="137711.32"/>
    <n v="124629.32"/>
    <n v="3.3384548608239584E-5"/>
    <n v="50409.51899352383"/>
    <m/>
    <m/>
    <n v="123081843980.06189"/>
    <m/>
    <m/>
    <n v="18202721.991816919"/>
    <m/>
    <m/>
    <n v="12.044228027614642"/>
    <m/>
    <m/>
    <n v="246.04031442705539"/>
    <m/>
    <m/>
    <n v="301.11551682272295"/>
    <m/>
    <m/>
  </r>
  <r>
    <x v="1008"/>
    <n v="25.61"/>
    <n v="25.64"/>
    <n v="76488.33"/>
    <n v="69205.56"/>
    <n v="79.107770000000002"/>
    <n v="136918.20000000001"/>
    <n v="123899.06"/>
    <n v="4.0073780077420906E-5"/>
    <n v="49502.172325921281"/>
    <m/>
    <m/>
    <n v="118642223720.55307"/>
    <m/>
    <m/>
    <n v="17709979.526112895"/>
    <m/>
    <m/>
    <n v="12.151844700383757"/>
    <m/>
    <m/>
    <n v="244.60540195759333"/>
    <m/>
    <m/>
    <n v="299.36038879441077"/>
    <m/>
    <m/>
  </r>
  <r>
    <x v="1009"/>
    <n v="22.68"/>
    <n v="23.61"/>
    <n v="71298.3"/>
    <n v="64506.92"/>
    <n v="84.534030000000001"/>
    <n v="131194.82"/>
    <n v="118714.93"/>
    <n v="4.0073780077420906E-5"/>
    <n v="46142.132705697979"/>
    <m/>
    <m/>
    <n v="102531515136.27003"/>
    <m/>
    <m/>
    <n v="15906225.853553958"/>
    <m/>
    <m/>
    <n v="12.564036153648694"/>
    <m/>
    <m/>
    <n v="234.37482517964557"/>
    <m/>
    <m/>
    <n v="286.8400089295373"/>
    <m/>
    <m/>
  </r>
  <r>
    <x v="1010"/>
    <n v="23.43"/>
    <n v="24.3"/>
    <n v="72534.44"/>
    <n v="65622.73"/>
    <n v="82.462190000000007"/>
    <n v="131126.29"/>
    <n v="118648.16"/>
    <n v="4.0073780077420906E-5"/>
    <n v="46940.981019509127"/>
    <m/>
    <m/>
    <n v="106078053470.41035"/>
    <m/>
    <m/>
    <n v="16318776.856967578"/>
    <m/>
    <m/>
    <n v="12.455048613955435"/>
    <m/>
    <m/>
    <n v="234.24668689273702"/>
    <m/>
    <m/>
    <n v="286.68350086083916"/>
    <m/>
    <m/>
  </r>
  <r>
    <x v="1011"/>
    <n v="23.21"/>
    <n v="24.12"/>
    <n v="71887.39"/>
    <n v="65034.7"/>
    <n v="83.142259999999993"/>
    <n v="131051.72"/>
    <n v="118575.93"/>
    <n v="4.0073780077420906E-5"/>
    <n v="46521.105395812367"/>
    <m/>
    <m/>
    <n v="104176437402.35654"/>
    <m/>
    <m/>
    <n v="16099279.340676369"/>
    <m/>
    <m/>
    <n v="12.510526383964915"/>
    <m/>
    <m/>
    <n v="234.10776499895317"/>
    <m/>
    <m/>
    <n v="286.51379488511162"/>
    <m/>
    <m/>
  </r>
  <r>
    <x v="1012"/>
    <n v="22.45"/>
    <n v="23.52"/>
    <n v="71526.61"/>
    <n v="64705.71"/>
    <n v="83.735309999999998"/>
    <n v="130453.06"/>
    <n v="118029.51"/>
    <n v="4.0073780077420906E-5"/>
    <n v="46286.502072030496"/>
    <m/>
    <m/>
    <n v="103121916843.09383"/>
    <m/>
    <m/>
    <n v="15976964.383859923"/>
    <m/>
    <m/>
    <n v="12.541843344107038"/>
    <m/>
    <m/>
    <n v="233.03265030088653"/>
    <m/>
    <m/>
    <n v="285.1983236921489"/>
    <m/>
    <m/>
  </r>
  <r>
    <x v="1013"/>
    <n v="22.42"/>
    <n v="23.2"/>
    <n v="69249.09"/>
    <n v="62637.599999999999"/>
    <n v="86.485500000000002"/>
    <n v="128879.5"/>
    <n v="116591.62"/>
    <n v="4.0352587408198914E-5"/>
    <n v="44809.388893636489"/>
    <m/>
    <m/>
    <n v="96528590403.360214"/>
    <m/>
    <m/>
    <n v="15210548.357638789"/>
    <m/>
    <m/>
    <n v="12.741278276461193"/>
    <m/>
    <m/>
    <n v="230.20490714350026"/>
    <m/>
    <m/>
    <n v="281.73850056077987"/>
    <m/>
    <m/>
  </r>
  <r>
    <x v="1014"/>
    <n v="22.36"/>
    <n v="23.07"/>
    <n v="68883.83"/>
    <n v="62304.69"/>
    <n v="86.987909999999999"/>
    <n v="129340.3"/>
    <n v="117003.78"/>
    <n v="4.0352587408198914E-5"/>
    <n v="44571.951250474092"/>
    <m/>
    <m/>
    <n v="95502055282.31044"/>
    <m/>
    <m/>
    <n v="15089140.790516753"/>
    <m/>
    <m/>
    <n v="12.774804820416099"/>
    <m/>
    <m/>
    <n v="231.02235604910041"/>
    <m/>
    <m/>
    <n v="282.73925316307538"/>
    <m/>
    <m/>
  </r>
  <r>
    <x v="1015"/>
    <n v="22.81"/>
    <n v="23.55"/>
    <n v="70609.919999999998"/>
    <n v="63863.41"/>
    <n v="85.038669999999996"/>
    <n v="131681.01"/>
    <n v="119116.51"/>
    <n v="4.0352587408198914E-5"/>
    <n v="45687.72049347977"/>
    <m/>
    <m/>
    <n v="100280052036.69199"/>
    <m/>
    <m/>
    <n v="15655234.051101401"/>
    <m/>
    <m/>
    <n v="12.61467837175686"/>
    <m/>
    <m/>
    <n v="235.19750146339146"/>
    <m/>
    <m/>
    <n v="287.84936629016437"/>
    <m/>
    <m/>
  </r>
  <r>
    <x v="1016"/>
    <n v="21.98"/>
    <n v="23.06"/>
    <n v="69385.820000000007"/>
    <n v="62753.69"/>
    <n v="86.220470000000006"/>
    <n v="129375.36"/>
    <n v="117026.05"/>
    <n v="4.0352587408198914E-5"/>
    <n v="44894.579296096257"/>
    <m/>
    <m/>
    <n v="96794557641.333694"/>
    <m/>
    <m/>
    <n v="15247039.018872362"/>
    <m/>
    <m/>
    <n v="12.723946420052705"/>
    <m/>
    <m/>
    <n v="231.07370957548775"/>
    <m/>
    <m/>
    <n v="282.80272259723836"/>
    <m/>
    <m/>
  </r>
  <r>
    <x v="1017"/>
    <n v="23.46"/>
    <n v="24.19"/>
    <n v="71446.720000000001"/>
    <n v="64615.07"/>
    <n v="84.220799999999997"/>
    <n v="133420.24"/>
    <n v="120680.11"/>
    <n v="4.0352587408198914E-5"/>
    <n v="46226.91242237277"/>
    <m/>
    <m/>
    <n v="102536238826.72302"/>
    <m/>
    <m/>
    <n v="15925265.544665834"/>
    <m/>
    <m/>
    <n v="12.534913333850396"/>
    <m/>
    <m/>
    <n v="238.29234597875555"/>
    <m/>
    <m/>
    <n v="291.63766918457446"/>
    <m/>
    <m/>
  </r>
  <r>
    <x v="1018"/>
    <n v="23.82"/>
    <n v="24.41"/>
    <n v="71177.13"/>
    <n v="64363.44"/>
    <n v="84.662769999999995"/>
    <n v="132610.21"/>
    <n v="119932.82"/>
    <n v="2.9484397083834324E-5"/>
    <n v="46049.11566594561"/>
    <m/>
    <m/>
    <n v="101732828358.07433"/>
    <m/>
    <m/>
    <n v="15831783.63132897"/>
    <m/>
    <m/>
    <n v="12.558340011281629"/>
    <m/>
    <m/>
    <n v="236.82828434800069"/>
    <m/>
    <m/>
    <n v="289.84680829493931"/>
    <m/>
    <m/>
  </r>
  <r>
    <x v="1019"/>
    <n v="22.78"/>
    <n v="23.7"/>
    <n v="69756.23"/>
    <n v="63076.66"/>
    <n v="85.905429999999996"/>
    <n v="131398.32999999999"/>
    <n v="118833.26"/>
    <n v="2.9484397083834324E-5"/>
    <n v="45128.742596165808"/>
    <m/>
    <m/>
    <n v="97663525017.473724"/>
    <m/>
    <m/>
    <n v="15356863.212100537"/>
    <m/>
    <m/>
    <n v="12.68354559676016"/>
    <m/>
    <m/>
    <n v="234.65826855951101"/>
    <m/>
    <m/>
    <n v="287.1913078625247"/>
    <m/>
    <m/>
  </r>
  <r>
    <x v="1020"/>
    <n v="20.53"/>
    <n v="21.82"/>
    <n v="65614.64"/>
    <n v="59329.79"/>
    <n v="90.865570000000005"/>
    <n v="126461.85"/>
    <n v="114365.33"/>
    <n v="2.9484397083834324E-5"/>
    <n v="42448.308871975234"/>
    <m/>
    <m/>
    <n v="86059384838.464981"/>
    <m/>
    <m/>
    <n v="13988390.056106027"/>
    <m/>
    <m/>
    <n v="13.059918678982562"/>
    <m/>
    <m/>
    <n v="225.83692783514311"/>
    <m/>
    <m/>
    <n v="276.39543301077208"/>
    <m/>
    <m/>
  </r>
  <r>
    <x v="1021"/>
    <n v="20.37"/>
    <n v="21.75"/>
    <n v="65845.09"/>
    <n v="59536.42"/>
    <n v="90.475549999999998"/>
    <n v="126647.9"/>
    <n v="114530.21"/>
    <n v="2.9484397083834324E-5"/>
    <n v="42596.356021432141"/>
    <m/>
    <m/>
    <n v="86657466716.343445"/>
    <m/>
    <m/>
    <n v="14061332.026157627"/>
    <m/>
    <m/>
    <n v="13.036837230244375"/>
    <m/>
    <m/>
    <n v="226.16366311014602"/>
    <m/>
    <m/>
    <n v="276.79561842385823"/>
    <m/>
    <m/>
  </r>
  <r>
    <x v="1022"/>
    <n v="20.13"/>
    <n v="21.37"/>
    <n v="63505.65"/>
    <n v="57419.37"/>
    <n v="93.366550000000004"/>
    <n v="124807.07"/>
    <n v="112862.13"/>
    <n v="2.9484397083834324E-5"/>
    <n v="41081.929063710886"/>
    <m/>
    <m/>
    <n v="80493311718.553268"/>
    <m/>
    <m/>
    <n v="13311195.994362861"/>
    <m/>
    <m/>
    <n v="13.268279721393824"/>
    <m/>
    <m/>
    <n v="222.87093479432468"/>
    <m/>
    <m/>
    <n v="272.7660358147437"/>
    <m/>
    <m/>
  </r>
  <r>
    <x v="1023"/>
    <n v="20.5"/>
    <n v="21.46"/>
    <n v="62668.58"/>
    <n v="56657.45"/>
    <n v="95.635180000000005"/>
    <n v="125910.56"/>
    <n v="113850.02"/>
    <n v="3.6728649784878442E-5"/>
    <n v="40537.461357544627"/>
    <m/>
    <m/>
    <n v="78355124823.94873"/>
    <m/>
    <m/>
    <n v="13045873.523287481"/>
    <m/>
    <m/>
    <n v="13.355267846021901"/>
    <m/>
    <m/>
    <n v="224.82501606304365"/>
    <m/>
    <m/>
    <n v="275.15849054274207"/>
    <m/>
    <m/>
  </r>
  <r>
    <x v="1024"/>
    <n v="20.87"/>
    <n v="21.8"/>
    <n v="63188.14"/>
    <n v="57125.1"/>
    <n v="93.502619999999993"/>
    <n v="125704.99"/>
    <n v="113659.96"/>
    <n v="3.6728649784878442E-5"/>
    <n v="40872.544508495877"/>
    <m/>
    <m/>
    <n v="79647934418.588486"/>
    <m/>
    <m/>
    <n v="13207267.632559409"/>
    <m/>
    <m/>
    <n v="13.299804557123156"/>
    <m/>
    <m/>
    <n v="224.45247862328119"/>
    <m/>
    <m/>
    <n v="274.70285105234348"/>
    <m/>
    <m/>
  </r>
  <r>
    <x v="1025"/>
    <n v="20.260000000000002"/>
    <n v="21.58"/>
    <n v="62524.54"/>
    <n v="56523.08"/>
    <n v="95.196899999999999"/>
    <n v="126038.44"/>
    <n v="113957.29"/>
    <n v="3.6728649784878442E-5"/>
    <n v="40442.316088560052"/>
    <m/>
    <m/>
    <n v="77968514080.933395"/>
    <m/>
    <m/>
    <n v="12998363.33066603"/>
    <m/>
    <m/>
    <n v="13.36953739939197"/>
    <m/>
    <m/>
    <n v="225.04238262637429"/>
    <m/>
    <m/>
    <n v="275.42512447900299"/>
    <m/>
    <m/>
  </r>
  <r>
    <x v="1026"/>
    <n v="20.059999999999999"/>
    <n v="21.18"/>
    <n v="60919.94"/>
    <n v="55070.42"/>
    <n v="97.655709999999999"/>
    <n v="124295.52"/>
    <n v="112377.25"/>
    <n v="3.6728649784878442E-5"/>
    <n v="39403.462940076781"/>
    <m/>
    <m/>
    <n v="73960259033.769455"/>
    <m/>
    <m/>
    <n v="12497150.7771168"/>
    <m/>
    <m/>
    <n v="13.540985501267492"/>
    <m/>
    <m/>
    <n v="221.92497716927176"/>
    <m/>
    <m/>
    <n v="271.61008844210926"/>
    <m/>
    <m/>
  </r>
  <r>
    <x v="1027"/>
    <n v="19.59"/>
    <n v="20.58"/>
    <n v="59397.16"/>
    <n v="53691.839999999997"/>
    <n v="98.969880000000003"/>
    <n v="120784.25"/>
    <n v="109198.54"/>
    <n v="3.6728649784878442E-5"/>
    <n v="38417.580913679158"/>
    <m/>
    <m/>
    <n v="70256763300.154648"/>
    <m/>
    <m/>
    <n v="12027772.93734812"/>
    <m/>
    <m/>
    <n v="13.710114665945392"/>
    <m/>
    <m/>
    <n v="215.65047816096268"/>
    <m/>
    <m/>
    <n v="263.93112836592076"/>
    <m/>
    <m/>
  </r>
  <r>
    <x v="1028"/>
    <n v="19.64"/>
    <n v="20.41"/>
    <n v="58942.26"/>
    <n v="53274.720000000001"/>
    <n v="100.87909999999999"/>
    <n v="120456.03"/>
    <n v="108889.77"/>
    <n v="3.951618686892644E-5"/>
    <n v="38120.566758075911"/>
    <m/>
    <m/>
    <n v="69163964372.195572"/>
    <m/>
    <m/>
    <n v="11887269.316655349"/>
    <m/>
    <m/>
    <n v="13.762295440278294"/>
    <m/>
    <m/>
    <n v="215.04873625260015"/>
    <m/>
    <m/>
    <n v="263.19553150738062"/>
    <m/>
    <m/>
  </r>
  <r>
    <x v="1029"/>
    <n v="20.239999999999998"/>
    <n v="20.82"/>
    <n v="59698.62"/>
    <n v="53956.25"/>
    <n v="99.011830000000003"/>
    <n v="121532.4"/>
    <n v="109858.48"/>
    <n v="3.951618686892644E-5"/>
    <n v="38608.796783511985"/>
    <m/>
    <m/>
    <n v="70933154968.353531"/>
    <m/>
    <m/>
    <n v="12115259.380316177"/>
    <m/>
    <m/>
    <n v="13.673910754721483"/>
    <m/>
    <m/>
    <n v="216.96507646712175"/>
    <m/>
    <m/>
    <n v="265.54120798804104"/>
    <m/>
    <m/>
  </r>
  <r>
    <x v="1030"/>
    <n v="20.79"/>
    <n v="21.25"/>
    <n v="61051.98"/>
    <n v="55177.3"/>
    <n v="98.397189999999995"/>
    <n v="121637.2"/>
    <n v="109948.87"/>
    <n v="3.951618686892644E-5"/>
    <n v="39483.090454979858"/>
    <m/>
    <m/>
    <n v="74143220487.35907"/>
    <m/>
    <m/>
    <n v="12526398.499886882"/>
    <m/>
    <m/>
    <n v="13.518836043078904"/>
    <m/>
    <m/>
    <n v="217.14687517136417"/>
    <m/>
    <m/>
    <n v="265.76400070881533"/>
    <m/>
    <m/>
  </r>
  <r>
    <x v="1031"/>
    <n v="18.88"/>
    <n v="19.78"/>
    <n v="57396.24"/>
    <n v="51871.15"/>
    <n v="102.4067"/>
    <n v="115577.61"/>
    <n v="104467.21"/>
    <n v="3.951618686892644E-5"/>
    <n v="37117.971900881697"/>
    <m/>
    <m/>
    <n v="65257724048.841156"/>
    <m/>
    <m/>
    <n v="11400441.619024083"/>
    <m/>
    <m/>
    <n v="13.923488926593718"/>
    <m/>
    <m/>
    <n v="206.32425680056821"/>
    <m/>
    <m/>
    <n v="252.51857748520297"/>
    <m/>
    <m/>
  </r>
  <r>
    <x v="1032"/>
    <n v="18.18"/>
    <n v="19.53"/>
    <n v="56673.14"/>
    <n v="51215.61"/>
    <n v="104.2811"/>
    <n v="115494.34"/>
    <n v="104387.82"/>
    <n v="3.951618686892644E-5"/>
    <n v="36649.451688631329"/>
    <m/>
    <m/>
    <n v="63607927036.483131"/>
    <m/>
    <m/>
    <n v="11184218.703750128"/>
    <m/>
    <m/>
    <n v="14.01110575184601"/>
    <m/>
    <m/>
    <n v="206.17057942589472"/>
    <m/>
    <m/>
    <n v="252.33076953127977"/>
    <m/>
    <m/>
  </r>
  <r>
    <x v="1033"/>
    <n v="18.899999999999999"/>
    <n v="20.02"/>
    <n v="57246.47"/>
    <n v="51727.65"/>
    <n v="103.5314"/>
    <n v="116844.95"/>
    <n v="105596.18"/>
    <n v="4.4814477533794417E-5"/>
    <n v="37017.5054078588"/>
    <m/>
    <m/>
    <n v="64879721088.902534"/>
    <m/>
    <m/>
    <n v="11351617.394626694"/>
    <m/>
    <m/>
    <n v="13.93997758321815"/>
    <m/>
    <m/>
    <n v="208.56631492169356"/>
    <m/>
    <m/>
    <n v="255.26373314767932"/>
    <m/>
    <m/>
  </r>
  <r>
    <x v="1034"/>
    <n v="18.21"/>
    <n v="19.75"/>
    <n v="55029.61"/>
    <n v="49722.18"/>
    <n v="106.78959999999999"/>
    <n v="115490.31"/>
    <n v="104367.22"/>
    <n v="4.4814477533794417E-5"/>
    <n v="35583.141021908377"/>
    <m/>
    <m/>
    <n v="59848951684.408516"/>
    <m/>
    <m/>
    <n v="10691365.181911929"/>
    <m/>
    <m/>
    <n v="14.209832713177878"/>
    <m/>
    <m/>
    <n v="206.14327816088723"/>
    <m/>
    <m/>
    <n v="252.29846168857145"/>
    <m/>
    <m/>
  </r>
  <r>
    <x v="1035"/>
    <n v="19.73"/>
    <n v="20.96"/>
    <n v="57609.67"/>
    <n v="52051.17"/>
    <n v="102.3047"/>
    <n v="119173.41"/>
    <n v="107690.91"/>
    <n v="4.4814477533794417E-5"/>
    <n v="37250.546154472926"/>
    <m/>
    <m/>
    <n v="65455583320.709061"/>
    <m/>
    <m/>
    <n v="11442431.772832585"/>
    <m/>
    <m/>
    <n v="13.876676806488982"/>
    <m/>
    <m/>
    <n v="212.71220400215824"/>
    <m/>
    <m/>
    <n v="260.33844588804868"/>
    <m/>
    <m/>
  </r>
  <r>
    <x v="1036"/>
    <n v="19.399999999999999"/>
    <n v="20.88"/>
    <n v="57653.51"/>
    <n v="52088.45"/>
    <n v="103.4448"/>
    <n v="119330.14"/>
    <n v="107827.72"/>
    <n v="4.4814477533794417E-5"/>
    <n v="37277.98420789856"/>
    <m/>
    <m/>
    <n v="65549318662.779213"/>
    <m/>
    <m/>
    <n v="11454614.851393374"/>
    <m/>
    <m/>
    <n v="13.871346397178096"/>
    <m/>
    <m/>
    <n v="212.9867573303448"/>
    <m/>
    <m/>
    <n v="260.67475735745967"/>
    <m/>
    <m/>
  </r>
  <r>
    <x v="1037"/>
    <n v="19.41"/>
    <n v="20.87"/>
    <n v="58185.26"/>
    <n v="52566.54"/>
    <n v="101.7634"/>
    <n v="120868.79"/>
    <n v="109213.23"/>
    <n v="4.4814477533794417E-5"/>
    <n v="37620.889252973204"/>
    <m/>
    <m/>
    <n v="66752571744.60289"/>
    <m/>
    <m/>
    <n v="11612206.507908667"/>
    <m/>
    <m/>
    <n v="13.807328453628456"/>
    <m/>
    <m/>
    <n v="215.72776104597133"/>
    <m/>
    <m/>
    <n v="264.02976457060464"/>
    <m/>
    <m/>
  </r>
  <r>
    <x v="1038"/>
    <n v="17.79"/>
    <n v="20.239999999999998"/>
    <n v="56237.98"/>
    <n v="50800.24"/>
    <n v="104.5819"/>
    <n v="117643.35"/>
    <n v="106284.14"/>
    <n v="5.0115351955648535E-5"/>
    <n v="36359.175065840289"/>
    <m/>
    <m/>
    <n v="62267552898.308762"/>
    <m/>
    <m/>
    <n v="11026612.798198462"/>
    <m/>
    <m/>
    <n v="14.038203819728375"/>
    <m/>
    <m/>
    <n v="209.95560604294411"/>
    <m/>
    <m/>
    <n v="256.96605397547756"/>
    <m/>
    <m/>
  </r>
  <r>
    <x v="1039"/>
    <n v="17.98"/>
    <n v="20.149999999999999"/>
    <n v="55997.83"/>
    <n v="50580.77"/>
    <n v="105.4301"/>
    <n v="118119.12"/>
    <n v="106708.64"/>
    <n v="5.0115351955648535E-5"/>
    <n v="36203.029669532327"/>
    <m/>
    <m/>
    <n v="61729832546.531311"/>
    <m/>
    <m/>
    <n v="10955051.077168951"/>
    <m/>
    <m/>
    <n v="14.068161963942151"/>
    <m/>
    <m/>
    <n v="210.79956256009328"/>
    <m/>
    <m/>
    <n v="257.99926068059983"/>
    <m/>
    <m/>
  </r>
  <r>
    <x v="1040"/>
    <n v="17.66"/>
    <n v="20"/>
    <n v="54768.71"/>
    <n v="49468.01"/>
    <n v="107.6955"/>
    <n v="117953.67"/>
    <n v="106553.82"/>
    <n v="5.0115351955648535E-5"/>
    <n v="35407.53071201127"/>
    <m/>
    <m/>
    <n v="59014051012.390274"/>
    <m/>
    <m/>
    <n v="10593438.313165361"/>
    <m/>
    <m/>
    <n v="14.222539204449355"/>
    <m/>
    <m/>
    <n v="210.49916178929132"/>
    <m/>
    <m/>
    <n v="257.63188013161664"/>
    <m/>
    <m/>
  </r>
  <r>
    <x v="1041"/>
    <n v="16.3"/>
    <n v="19.28"/>
    <n v="53377.919999999998"/>
    <n v="48209.34"/>
    <n v="110.5042"/>
    <n v="115065.07"/>
    <n v="103939.06"/>
    <n v="5.0115351955648535E-5"/>
    <n v="34507.554720407185"/>
    <m/>
    <m/>
    <n v="56011204786.110909"/>
    <m/>
    <m/>
    <n v="10189029.530137558"/>
    <m/>
    <m/>
    <n v="14.403104318986701"/>
    <m/>
    <m/>
    <n v="205.33918265978522"/>
    <m/>
    <m/>
    <n v="251.31680914912499"/>
    <m/>
    <m/>
  </r>
  <r>
    <x v="1042"/>
    <n v="16.47"/>
    <n v="19.57"/>
    <n v="53912.58"/>
    <n v="48689.81"/>
    <n v="110.0151"/>
    <n v="117495.66"/>
    <n v="106129.42"/>
    <n v="5.0115351955648535E-5"/>
    <n v="34852.349838702517"/>
    <m/>
    <m/>
    <n v="57127937131.779732"/>
    <m/>
    <m/>
    <n v="10341251.151802801"/>
    <m/>
    <m/>
    <n v="14.330958295009653"/>
    <m/>
    <m/>
    <n v="209.67157540841299"/>
    <m/>
    <m/>
    <n v="256.61955193649595"/>
    <m/>
    <m/>
  </r>
  <r>
    <x v="1043"/>
    <n v="17.010000000000002"/>
    <n v="19.84"/>
    <n v="52863.07"/>
    <n v="47734.65"/>
    <n v="110.9747"/>
    <n v="117824.62"/>
    <n v="106410.6"/>
    <n v="5.1650298179106713E-5"/>
    <n v="34171.38336711983"/>
    <m/>
    <m/>
    <n v="54887612702.025429"/>
    <m/>
    <m/>
    <n v="10036662.112455944"/>
    <m/>
    <m/>
    <n v="14.470395326028042"/>
    <m/>
    <m/>
    <n v="210.24322593864446"/>
    <m/>
    <m/>
    <n v="257.32004786839201"/>
    <m/>
    <m/>
  </r>
  <r>
    <x v="1044"/>
    <n v="17.579999999999998"/>
    <n v="20.81"/>
    <n v="55684.06"/>
    <n v="50279.5"/>
    <n v="105.0108"/>
    <n v="121096.45"/>
    <n v="109359.98"/>
    <n v="5.1650298179106713E-5"/>
    <n v="35994.030702783697"/>
    <m/>
    <m/>
    <n v="60740387751.026436"/>
    <m/>
    <m/>
    <n v="10839176.384724408"/>
    <m/>
    <m/>
    <n v="14.084302798095335"/>
    <m/>
    <m/>
    <n v="216.07612652899752"/>
    <m/>
    <m/>
    <n v="264.45931804559183"/>
    <m/>
    <m/>
  </r>
  <r>
    <x v="1045"/>
    <n v="18.59"/>
    <n v="22.11"/>
    <n v="59217.34"/>
    <n v="53467.25"/>
    <n v="99.001580000000004"/>
    <n v="127600.21"/>
    <n v="115227.76"/>
    <n v="5.1650298179106713E-5"/>
    <n v="38277.000298625077"/>
    <m/>
    <m/>
    <n v="68442781774.786423"/>
    <m/>
    <m/>
    <n v="11869877.841093523"/>
    <m/>
    <m/>
    <n v="13.637471282489674"/>
    <m/>
    <m/>
    <n v="227.67543419441219"/>
    <m/>
    <m/>
    <n v="278.65621721451004"/>
    <m/>
    <m/>
  </r>
  <r>
    <x v="1046"/>
    <n v="18.05"/>
    <n v="21.52"/>
    <n v="58156.98"/>
    <n v="52507.09"/>
    <n v="100.68819999999999"/>
    <n v="126398.02"/>
    <n v="114136.19"/>
    <n v="5.1650298179106713E-5"/>
    <n v="37590.686464411709"/>
    <m/>
    <m/>
    <n v="65985028565.507759"/>
    <m/>
    <m/>
    <n v="11550029.810477233"/>
    <m/>
    <m/>
    <n v="13.759563380413866"/>
    <m/>
    <m/>
    <n v="225.52488261112427"/>
    <m/>
    <m/>
    <n v="276.02441945589197"/>
    <m/>
    <m/>
  </r>
  <r>
    <x v="1047"/>
    <n v="19.55"/>
    <n v="22.51"/>
    <n v="59505.1"/>
    <n v="53721.53"/>
    <n v="98.508960000000002"/>
    <n v="129225.68"/>
    <n v="116683.65"/>
    <n v="5.1650298179106713E-5"/>
    <n v="38461.127367119188"/>
    <m/>
    <m/>
    <n v="69037817785.741119"/>
    <m/>
    <m/>
    <n v="11950627.333476583"/>
    <m/>
    <m/>
    <n v="13.600086465027918"/>
    <m/>
    <m/>
    <n v="230.56449529368945"/>
    <m/>
    <m/>
    <n v="282.19281158458188"/>
    <m/>
    <m/>
  </r>
  <r>
    <x v="1048"/>
    <n v="19.64"/>
    <n v="22.16"/>
    <n v="57728.63"/>
    <n v="52106.62"/>
    <n v="101.2543"/>
    <n v="126759.85"/>
    <n v="114433.03"/>
    <n v="5.2068957496098633E-5"/>
    <n v="37309.266650979371"/>
    <m/>
    <m/>
    <n v="64888940719.514702"/>
    <m/>
    <m/>
    <n v="11411322.224978965"/>
    <m/>
    <m/>
    <n v="13.803063805267342"/>
    <m/>
    <m/>
    <n v="226.14290267870433"/>
    <m/>
    <m/>
    <n v="276.7823432386383"/>
    <m/>
    <m/>
  </r>
  <r>
    <x v="1049"/>
    <n v="19.07"/>
    <n v="21.66"/>
    <n v="57150.41"/>
    <n v="51581.99"/>
    <n v="102.8622"/>
    <n v="125974.58"/>
    <n v="113718.17"/>
    <n v="5.2068957496098633E-5"/>
    <n v="36934.669925478935"/>
    <m/>
    <m/>
    <n v="63582722222.930717"/>
    <m/>
    <m/>
    <n v="11238873.915073927"/>
    <m/>
    <m/>
    <n v="13.872190083893539"/>
    <m/>
    <m/>
    <n v="224.73648035837419"/>
    <m/>
    <m/>
    <n v="275.06128681209469"/>
    <m/>
    <m/>
  </r>
  <r>
    <x v="1050"/>
    <n v="18.14"/>
    <n v="20.8"/>
    <n v="53717.78"/>
    <n v="48481.13"/>
    <n v="108.12820000000001"/>
    <n v="123216.41"/>
    <n v="111222.43"/>
    <n v="5.2068957496098633E-5"/>
    <n v="34715.413157337578"/>
    <m/>
    <m/>
    <n v="55938534083.285789"/>
    <m/>
    <m/>
    <n v="10225335.670909595"/>
    <m/>
    <m/>
    <n v="14.288782693823617"/>
    <m/>
    <m/>
    <n v="219.81059270186333"/>
    <m/>
    <m/>
    <n v="269.03264947353694"/>
    <m/>
    <m/>
  </r>
  <r>
    <x v="1051"/>
    <n v="17.829999999999998"/>
    <n v="20.53"/>
    <n v="52422.95"/>
    <n v="47310"/>
    <n v="112.6875"/>
    <n v="122899.59"/>
    <n v="110930.65"/>
    <n v="5.2068957496098633E-5"/>
    <n v="33877.796009324542"/>
    <m/>
    <m/>
    <n v="53236351262.635124"/>
    <m/>
    <m/>
    <n v="9854730.0882499907"/>
    <m/>
    <m/>
    <n v="14.460989140804054"/>
    <m/>
    <m/>
    <n v="219.24005907799253"/>
    <m/>
    <m/>
    <n v="268.33465066297424"/>
    <m/>
    <m/>
  </r>
  <r>
    <x v="1052"/>
    <n v="19.829999999999998"/>
    <n v="21.72"/>
    <n v="55472.07"/>
    <n v="50054.34"/>
    <n v="104.1681"/>
    <n v="125852.26"/>
    <n v="113578.44"/>
    <n v="5.0673489141006556E-5"/>
    <n v="35845.636406032616"/>
    <m/>
    <m/>
    <n v="59413552811.865433"/>
    <m/>
    <m/>
    <n v="10711895.932238592"/>
    <m/>
    <m/>
    <n v="14.04046906843528"/>
    <m/>
    <m/>
    <n v="224.49089214603006"/>
    <m/>
    <m/>
    <n v="274.7622100833014"/>
    <m/>
    <m/>
  </r>
  <r>
    <x v="1053"/>
    <n v="20.239999999999998"/>
    <n v="22.11"/>
    <n v="56527.58"/>
    <n v="51004.23"/>
    <n v="103.3549"/>
    <n v="127686.45"/>
    <n v="115228"/>
    <n v="5.0673489141006556E-5"/>
    <n v="36526.80839176687"/>
    <m/>
    <m/>
    <n v="61668892866.246338"/>
    <m/>
    <m/>
    <n v="11016712.5867776"/>
    <m/>
    <m/>
    <n v="13.906882875500896"/>
    <m/>
    <m/>
    <n v="227.75710292525517"/>
    <m/>
    <m/>
    <n v="278.76014454365156"/>
    <m/>
    <m/>
  </r>
  <r>
    <x v="1054"/>
    <n v="20.8"/>
    <n v="22.59"/>
    <n v="56731.31"/>
    <n v="51185.47"/>
    <n v="101.797"/>
    <n v="128474.07"/>
    <n v="115932.94"/>
    <n v="5.0673489141006556E-5"/>
    <n v="36657.560119037007"/>
    <m/>
    <m/>
    <n v="62107504751.070335"/>
    <m/>
    <m/>
    <n v="11075327.072136508"/>
    <m/>
    <m/>
    <n v="13.881812985911651"/>
    <m/>
    <m/>
    <n v="229.15641009439003"/>
    <m/>
    <m/>
    <n v="280.4731145039616"/>
    <m/>
    <m/>
  </r>
  <r>
    <x v="1055"/>
    <n v="18.63"/>
    <n v="21.08"/>
    <n v="53766.06"/>
    <n v="48507.5"/>
    <n v="107.3028"/>
    <n v="124888.79"/>
    <n v="112691.76"/>
    <n v="5.0673489141006556E-5"/>
    <n v="34740.68408534491"/>
    <m/>
    <m/>
    <n v="55609010059.418976"/>
    <m/>
    <m/>
    <n v="10206054.994754631"/>
    <m/>
    <m/>
    <n v="14.244583160405504"/>
    <m/>
    <m/>
    <n v="222.75599226095349"/>
    <m/>
    <m/>
    <n v="272.63970214843044"/>
    <m/>
    <m/>
  </r>
  <r>
    <x v="1056"/>
    <n v="23.56"/>
    <n v="24.2"/>
    <n v="59706"/>
    <n v="53864.03"/>
    <n v="95.468249999999998"/>
    <n v="130949.7"/>
    <n v="118155.03"/>
    <n v="5.0673489141006556E-5"/>
    <n v="38577.807392819203"/>
    <m/>
    <m/>
    <n v="67890835932.504875"/>
    <m/>
    <m/>
    <n v="11896474.539308803"/>
    <m/>
    <m/>
    <n v="13.457740719945468"/>
    <m/>
    <m/>
    <n v="233.56074708880971"/>
    <m/>
    <m/>
    <n v="285.86437410401032"/>
    <m/>
    <m/>
  </r>
  <r>
    <x v="1057"/>
    <n v="23.12"/>
    <n v="23.85"/>
    <n v="58638.57"/>
    <n v="52892.86"/>
    <n v="97.309200000000004"/>
    <n v="131048.01"/>
    <n v="118225.78"/>
    <n v="5.1510748656502514E-5"/>
    <n v="37885.337916611192"/>
    <m/>
    <m/>
    <n v="65443926418.091347"/>
    <m/>
    <m/>
    <n v="11574400.90689843"/>
    <m/>
    <m/>
    <n v="13.578002189443316"/>
    <m/>
    <m/>
    <n v="233.71899441227347"/>
    <m/>
    <m/>
    <n v="286.05899984447677"/>
    <m/>
    <m/>
  </r>
  <r>
    <x v="1058"/>
    <n v="23.18"/>
    <n v="23.84"/>
    <n v="58726.73"/>
    <n v="52969.66"/>
    <n v="97.573580000000007"/>
    <n v="130646.45"/>
    <n v="117857.42"/>
    <n v="5.1510748656502514E-5"/>
    <n v="37941.371357451724"/>
    <m/>
    <m/>
    <n v="65634388349.485535"/>
    <m/>
    <m/>
    <n v="11599498.580902075"/>
    <m/>
    <m/>
    <n v="13.567791471905059"/>
    <m/>
    <m/>
    <n v="232.99714643726753"/>
    <m/>
    <m/>
    <n v="285.17581075498003"/>
    <m/>
    <m/>
  </r>
  <r>
    <x v="1059"/>
    <n v="24.12"/>
    <n v="24.32"/>
    <n v="60492.17"/>
    <n v="54559.3"/>
    <n v="94.508579999999995"/>
    <n v="131784.94"/>
    <n v="118878.39"/>
    <n v="5.1510748656502514E-5"/>
    <n v="39081.009995160079"/>
    <m/>
    <m/>
    <n v="69574253831.135956"/>
    <m/>
    <m/>
    <n v="12121540.509326044"/>
    <m/>
    <m/>
    <n v="13.363856299520966"/>
    <m/>
    <m/>
    <n v="235.0218184542297"/>
    <m/>
    <m/>
    <n v="287.65421422011809"/>
    <m/>
    <m/>
  </r>
  <r>
    <x v="1060"/>
    <n v="23.33"/>
    <n v="23.7"/>
    <n v="59678.99"/>
    <n v="53823.06"/>
    <n v="95.402829999999994"/>
    <n v="131376.46"/>
    <n v="118503.79"/>
    <n v="5.1510748656502514E-5"/>
    <n v="38554.714346327666"/>
    <m/>
    <m/>
    <n v="67696967851.999741"/>
    <m/>
    <m/>
    <n v="11876068.926008306"/>
    <m/>
    <m/>
    <n v="13.453674122960667"/>
    <m/>
    <m/>
    <n v="234.28763298957369"/>
    <m/>
    <m/>
    <n v="286.75592449421714"/>
    <m/>
    <m/>
  </r>
  <r>
    <x v="1061"/>
    <n v="21.22"/>
    <n v="22.6"/>
    <n v="57328.7"/>
    <n v="51700.62"/>
    <n v="98.642300000000006"/>
    <n v="127939.08"/>
    <n v="115397.11"/>
    <n v="5.1510748656502514E-5"/>
    <n v="37035.441745303651"/>
    <m/>
    <m/>
    <n v="62358283233.025612"/>
    <m/>
    <m/>
    <n v="11173486.567859787"/>
    <m/>
    <m/>
    <n v="13.718580829251703"/>
    <m/>
    <m/>
    <n v="228.15208549474522"/>
    <m/>
    <m/>
    <n v="279.24663826998483"/>
    <m/>
    <m/>
  </r>
  <r>
    <x v="1062"/>
    <n v="20.95"/>
    <n v="22.43"/>
    <n v="56553.36"/>
    <n v="50993.4"/>
    <n v="100.8944"/>
    <n v="126130.7"/>
    <n v="113748.18"/>
    <n v="5.7094127416279505E-5"/>
    <n v="36531.884744774507"/>
    <m/>
    <m/>
    <n v="60654431152.113708"/>
    <m/>
    <m/>
    <n v="10943906.212728921"/>
    <m/>
    <m/>
    <n v="13.811331545426578"/>
    <m/>
    <m/>
    <n v="224.91077194926342"/>
    <m/>
    <m/>
    <n v="275.28033912420881"/>
    <m/>
    <m/>
  </r>
  <r>
    <x v="1063"/>
    <n v="21.13"/>
    <n v="22.48"/>
    <n v="56439.59"/>
    <n v="50887.9"/>
    <n v="100.8897"/>
    <n v="126164.42"/>
    <n v="113772.09"/>
    <n v="5.7094127416279505E-5"/>
    <n v="36457.503529542701"/>
    <m/>
    <m/>
    <n v="60404173945.766884"/>
    <m/>
    <m/>
    <n v="10909838.904441284"/>
    <m/>
    <m/>
    <n v="13.825258799261142"/>
    <m/>
    <m/>
    <n v="224.96541439313705"/>
    <m/>
    <m/>
    <n v="275.34752069543475"/>
    <m/>
    <m/>
  </r>
  <r>
    <x v="1064"/>
    <n v="22.24"/>
    <n v="23.55"/>
    <n v="58110.12"/>
    <n v="52391.199999999997"/>
    <n v="98.359650000000002"/>
    <n v="127485.27"/>
    <n v="114956.71"/>
    <n v="5.7094127416279505E-5"/>
    <n v="37535.677477634868"/>
    <m/>
    <m/>
    <n v="63973782680.202446"/>
    <m/>
    <m/>
    <n v="11393167.587762294"/>
    <m/>
    <m/>
    <n v="13.620695502697489"/>
    <m/>
    <m/>
    <n v="227.31509628047624"/>
    <m/>
    <m/>
    <n v="278.22373025862913"/>
    <m/>
    <m/>
  </r>
  <r>
    <x v="1065"/>
    <n v="21.58"/>
    <n v="22.84"/>
    <n v="57097.06"/>
    <n v="51474.85"/>
    <n v="100.35250000000001"/>
    <n v="125994.81"/>
    <n v="113606.16"/>
    <n v="5.7094127416279505E-5"/>
    <n v="36880.401740640722"/>
    <m/>
    <m/>
    <n v="61736645553.066772"/>
    <m/>
    <m/>
    <n v="11094152.348037532"/>
    <m/>
    <m/>
    <n v="13.739454501609652"/>
    <m/>
    <m/>
    <n v="224.65202456760446"/>
    <m/>
    <m/>
    <n v="274.96454835940261"/>
    <m/>
    <m/>
  </r>
  <r>
    <x v="1066"/>
    <n v="22.87"/>
    <n v="23.57"/>
    <n v="58459.18"/>
    <n v="52699.91"/>
    <n v="96.481210000000004"/>
    <n v="127196.75"/>
    <n v="114683.43"/>
    <n v="5.7094127416279505E-5"/>
    <n v="37759.307973426723"/>
    <m/>
    <m/>
    <n v="64675979403.603966"/>
    <m/>
    <m/>
    <n v="11490090.013016878"/>
    <m/>
    <m/>
    <n v="13.575607175285093"/>
    <m/>
    <m/>
    <n v="226.78958478896783"/>
    <m/>
    <m/>
    <n v="277.58113560089777"/>
    <m/>
    <m/>
  </r>
  <r>
    <x v="1067"/>
    <n v="22.64"/>
    <n v="23.3"/>
    <n v="58492.76"/>
    <n v="52721.16"/>
    <n v="96.922389999999993"/>
    <n v="126513.41"/>
    <n v="114047.67"/>
    <n v="5.1650298179106713E-5"/>
    <n v="37778.233957735392"/>
    <m/>
    <m/>
    <n v="64729389031.989296"/>
    <m/>
    <m/>
    <n v="11496708.942516554"/>
    <m/>
    <m/>
    <n v="13.571810381168474"/>
    <m/>
    <m/>
    <n v="225.55470121241828"/>
    <m/>
    <m/>
    <n v="276.07059647989314"/>
    <m/>
    <m/>
  </r>
  <r>
    <x v="1068"/>
    <n v="22.42"/>
    <n v="23.21"/>
    <n v="58841.54"/>
    <n v="53032.81"/>
    <n v="97.078010000000006"/>
    <n v="126448.83"/>
    <n v="113983.56"/>
    <n v="5.1650298179106713E-5"/>
    <n v="38002.570944093197"/>
    <m/>
    <m/>
    <n v="65495079351.553589"/>
    <m/>
    <m/>
    <n v="11598538.271942452"/>
    <m/>
    <m/>
    <n v="13.531344741304395"/>
    <m/>
    <m/>
    <n v="225.43406760299513"/>
    <m/>
    <m/>
    <n v="275.92324780065388"/>
    <m/>
    <m/>
  </r>
  <r>
    <x v="1069"/>
    <n v="21.14"/>
    <n v="22.32"/>
    <n v="56352.47"/>
    <n v="50786.720000000001"/>
    <n v="100.5254"/>
    <n v="123074.71"/>
    <n v="110936.17"/>
    <n v="5.1650298179106713E-5"/>
    <n v="36394.127698017888"/>
    <m/>
    <m/>
    <n v="59947660755.941673"/>
    <m/>
    <m/>
    <n v="10861587.603513516"/>
    <m/>
    <m/>
    <n v="13.817530522108871"/>
    <m/>
    <m/>
    <n v="219.41330708059675"/>
    <m/>
    <m/>
    <n v="268.55434625414108"/>
    <m/>
    <m/>
  </r>
  <r>
    <x v="1070"/>
    <n v="23.93"/>
    <n v="24.31"/>
    <n v="61124.84"/>
    <n v="55085.120000000003"/>
    <n v="92.656270000000006"/>
    <n v="130224.18"/>
    <n v="117374.77"/>
    <n v="5.1650298179106713E-5"/>
    <n v="39475.305859171101"/>
    <m/>
    <m/>
    <n v="70095608741.496155"/>
    <m/>
    <m/>
    <n v="12240397.086612716"/>
    <m/>
    <m/>
    <n v="13.232453787062747"/>
    <m/>
    <m/>
    <n v="232.1534723596067"/>
    <m/>
    <m/>
    <n v="284.14818205678961"/>
    <m/>
    <m/>
  </r>
  <r>
    <x v="1071"/>
    <n v="23.44"/>
    <n v="23.93"/>
    <n v="60796.42"/>
    <n v="54786.3"/>
    <n v="92.859319999999997"/>
    <n v="128550.28"/>
    <n v="115859.97"/>
    <n v="5.1650298179106713E-5"/>
    <n v="39262.25009564816"/>
    <m/>
    <m/>
    <n v="69335560933.686859"/>
    <m/>
    <m/>
    <n v="12140680.028385976"/>
    <m/>
    <m/>
    <n v="13.267999462527893"/>
    <m/>
    <m/>
    <n v="229.16378653000925"/>
    <m/>
    <m/>
    <n v="280.48921274434065"/>
    <m/>
    <m/>
  </r>
  <r>
    <x v="1072"/>
    <n v="23.95"/>
    <n v="23.77"/>
    <n v="60024.06"/>
    <n v="54081.81"/>
    <n v="94.42989"/>
    <n v="128006.71"/>
    <n v="115352.11"/>
    <n v="5.2906324507162594E-5"/>
    <n v="38760.625493223837"/>
    <m/>
    <m/>
    <n v="67553967419.596191"/>
    <m/>
    <m/>
    <n v="11906164.3463361"/>
    <m/>
    <m/>
    <n v="13.352262585411847"/>
    <m/>
    <m/>
    <n v="228.17808392351586"/>
    <m/>
    <m/>
    <n v="279.28366220314928"/>
    <m/>
    <m/>
  </r>
  <r>
    <x v="1073"/>
    <n v="23.65"/>
    <n v="23.67"/>
    <n v="59873.65"/>
    <n v="53943.43"/>
    <n v="93.999179999999996"/>
    <n v="127474.48"/>
    <n v="114866.39"/>
    <n v="5.2906324507162594E-5"/>
    <n v="38662.555259548833"/>
    <m/>
    <m/>
    <n v="67208782126.83123"/>
    <m/>
    <m/>
    <n v="11860353.873549208"/>
    <m/>
    <m/>
    <n v="13.368996941036432"/>
    <m/>
    <m/>
    <n v="227.22381782761033"/>
    <m/>
    <m/>
    <n v="278.11597169314206"/>
    <m/>
    <m/>
  </r>
  <r>
    <x v="1074"/>
    <n v="25.92"/>
    <n v="25.02"/>
    <n v="62972.26"/>
    <n v="56732.28"/>
    <n v="89.763999999999996"/>
    <n v="130784.92"/>
    <n v="117843.32"/>
    <n v="5.2906324507162594E-5"/>
    <n v="40662.446939173766"/>
    <m/>
    <m/>
    <n v="74158678158.429581"/>
    <m/>
    <m/>
    <n v="12779993.413227798"/>
    <m/>
    <m/>
    <n v="13.023072543542655"/>
    <m/>
    <m/>
    <n v="233.11900718820726"/>
    <m/>
    <m/>
    <n v="285.33184098816241"/>
    <m/>
    <m/>
  </r>
  <r>
    <x v="1075"/>
    <n v="24.79"/>
    <n v="24.42"/>
    <n v="62452.02"/>
    <n v="56260.59"/>
    <n v="90.295519999999996"/>
    <n v="128923.71"/>
    <n v="116160.05"/>
    <n v="5.2906324507162594E-5"/>
    <n v="40325.534268756855"/>
    <m/>
    <m/>
    <n v="72926082647.979507"/>
    <m/>
    <m/>
    <n v="12620487.07303717"/>
    <m/>
    <m/>
    <n v="13.076871136114038"/>
    <m/>
    <m/>
    <n v="229.79586974420633"/>
    <m/>
    <m/>
    <n v="281.26471201824825"/>
    <m/>
    <m/>
  </r>
  <r>
    <x v="1076"/>
    <n v="25.78"/>
    <n v="24.75"/>
    <n v="63031.77"/>
    <n v="56770.96"/>
    <n v="90.468699999999998"/>
    <n v="130511.16"/>
    <n v="117565.75"/>
    <n v="5.1929402598904773E-5"/>
    <n v="40695.911816295047"/>
    <m/>
    <m/>
    <n v="74251182903.642563"/>
    <m/>
    <m/>
    <n v="12791727.234826712"/>
    <m/>
    <m/>
    <n v="13.016202279055573"/>
    <m/>
    <m/>
    <n v="232.60268020666317"/>
    <m/>
    <m/>
    <n v="284.70142970244655"/>
    <m/>
    <m/>
  </r>
  <r>
    <x v="1077"/>
    <n v="23.15"/>
    <n v="23.06"/>
    <n v="59408.25"/>
    <n v="53504.41"/>
    <n v="94.262159999999994"/>
    <n v="125584.42"/>
    <n v="113121.59"/>
    <n v="5.1929402598904773E-5"/>
    <n v="38355.482508013687"/>
    <m/>
    <m/>
    <n v="65706932087.527901"/>
    <m/>
    <m/>
    <n v="11687578.433530135"/>
    <m/>
    <m/>
    <n v="13.390324043336747"/>
    <m/>
    <m/>
    <n v="223.81657177310419"/>
    <m/>
    <m/>
    <n v="273.94769377167944"/>
    <m/>
    <m/>
  </r>
  <r>
    <x v="1078"/>
    <n v="25.23"/>
    <n v="24.36"/>
    <n v="62538.02"/>
    <n v="56320.37"/>
    <n v="90.767110000000002"/>
    <n v="130468.74"/>
    <n v="117515.32"/>
    <n v="5.1929402598904773E-5"/>
    <n v="40375.15738863463"/>
    <m/>
    <m/>
    <n v="72623788322.134659"/>
    <m/>
    <m/>
    <n v="12610140.896665627"/>
    <m/>
    <m/>
    <n v="13.037615456351137"/>
    <m/>
    <m/>
    <n v="232.51573789456447"/>
    <m/>
    <m/>
    <n v="284.59563768677504"/>
    <m/>
    <m/>
  </r>
  <r>
    <x v="1079"/>
    <n v="25.59"/>
    <n v="24.39"/>
    <n v="62953.13"/>
    <n v="56691.28"/>
    <n v="89.108410000000006"/>
    <n v="130455.55"/>
    <n v="117497.34"/>
    <n v="5.1929402598904773E-5"/>
    <n v="40642.165439863114"/>
    <m/>
    <m/>
    <n v="73580842458.631073"/>
    <m/>
    <m/>
    <n v="12734589.005813245"/>
    <m/>
    <m/>
    <n v="12.994346217763271"/>
    <m/>
    <m/>
    <n v="232.48656225916417"/>
    <m/>
    <m/>
    <n v="284.56023901806515"/>
    <m/>
    <m/>
  </r>
  <r>
    <x v="1080"/>
    <n v="27.49"/>
    <n v="25.52"/>
    <n v="64396.95"/>
    <n v="57988.54"/>
    <n v="87.714340000000007"/>
    <n v="131800.04999999999"/>
    <n v="118702.19"/>
    <n v="5.1929402598904773E-5"/>
    <n v="41573.273295499064"/>
    <m/>
    <m/>
    <n v="76948843659.869171"/>
    <m/>
    <m/>
    <n v="13171568.891772032"/>
    <m/>
    <m/>
    <n v="12.845337817944703"/>
    <m/>
    <m/>
    <n v="234.87688622919345"/>
    <m/>
    <m/>
    <n v="287.4862765534474"/>
    <m/>
    <m/>
  </r>
  <r>
    <x v="1081"/>
    <n v="28.48"/>
    <n v="25.88"/>
    <n v="66090.320000000007"/>
    <n v="59504.36"/>
    <n v="85.358440000000002"/>
    <n v="132731.70000000001"/>
    <n v="119522.76"/>
    <n v="4.4814477533794417E-5"/>
    <n v="42663.35520997359"/>
    <m/>
    <m/>
    <n v="80971633070.08815"/>
    <m/>
    <m/>
    <n v="13687632.198250024"/>
    <m/>
    <m/>
    <n v="12.676459443646406"/>
    <m/>
    <m/>
    <n v="236.51984910784569"/>
    <m/>
    <m/>
    <n v="289.49819370275867"/>
    <m/>
    <m/>
  </r>
  <r>
    <x v="1082"/>
    <n v="28.54"/>
    <n v="25.97"/>
    <n v="66700.61"/>
    <n v="60051.17"/>
    <n v="85.193849999999998"/>
    <n v="133613.84"/>
    <n v="120311.76"/>
    <n v="4.4814477533794417E-5"/>
    <n v="43056.266478021964"/>
    <m/>
    <m/>
    <n v="82459764004.059937"/>
    <m/>
    <m/>
    <n v="13876171.04761414"/>
    <m/>
    <m/>
    <n v="12.617886428595295"/>
    <m/>
    <m/>
    <n v="238.08596362642376"/>
    <m/>
    <m/>
    <n v="291.41542332453923"/>
    <m/>
    <m/>
  </r>
  <r>
    <x v="1083"/>
    <n v="25.1"/>
    <n v="24.56"/>
    <n v="63128.53"/>
    <n v="56832.5"/>
    <n v="89.142579999999995"/>
    <n v="126675.09"/>
    <n v="114058.41"/>
    <n v="4.4814477533794417E-5"/>
    <n v="40749.440426460664"/>
    <m/>
    <m/>
    <n v="73620248207.331421"/>
    <m/>
    <m/>
    <n v="12760429.736537594"/>
    <m/>
    <m/>
    <n v="12.95570093384679"/>
    <m/>
    <m/>
    <n v="225.71632903150098"/>
    <m/>
    <m/>
    <n v="276.27538667322568"/>
    <m/>
    <m/>
  </r>
  <r>
    <x v="1084"/>
    <n v="25.01"/>
    <n v="24.37"/>
    <n v="61928.59"/>
    <n v="55749.69"/>
    <n v="91.844089999999994"/>
    <n v="124903.92"/>
    <n v="112458.53"/>
    <n v="4.4814477533794417E-5"/>
    <n v="39973.904914803505"/>
    <m/>
    <m/>
    <n v="70814898177.948807"/>
    <m/>
    <m/>
    <n v="12395630.780200545"/>
    <m/>
    <m/>
    <n v="13.078780766709352"/>
    <m/>
    <m/>
    <n v="222.55493847956564"/>
    <m/>
    <m/>
    <n v="272.40616278121712"/>
    <m/>
    <m/>
  </r>
  <r>
    <x v="1085"/>
    <n v="24.05"/>
    <n v="23.8"/>
    <n v="61422.22"/>
    <n v="55291.34"/>
    <n v="91.219200000000001"/>
    <n v="124163.63"/>
    <n v="111786.97"/>
    <n v="4.4814477533794417E-5"/>
    <n v="39646.084519590193"/>
    <m/>
    <m/>
    <n v="69650451605.828262"/>
    <m/>
    <m/>
    <n v="12242646.057542181"/>
    <m/>
    <m/>
    <n v="13.132203019027413"/>
    <m/>
    <m/>
    <n v="221.23048851874253"/>
    <m/>
    <m/>
    <n v="270.78533922575383"/>
    <m/>
    <m/>
  </r>
  <r>
    <x v="1086"/>
    <n v="23.05"/>
    <n v="23.18"/>
    <n v="59857.33"/>
    <n v="53875.22"/>
    <n v="93.435929999999999"/>
    <n v="122843.39"/>
    <n v="110583.3"/>
    <n v="4.2304438981455306E-5"/>
    <n v="38633.17174140393"/>
    <m/>
    <m/>
    <n v="66082106283.958618"/>
    <m/>
    <m/>
    <n v="11771970.026958145"/>
    <m/>
    <m/>
    <n v="13.299335301813491"/>
    <m/>
    <m/>
    <n v="218.86211956770703"/>
    <m/>
    <m/>
    <n v="267.88734471129879"/>
    <m/>
    <m/>
  </r>
  <r>
    <x v="1087"/>
    <n v="21.18"/>
    <n v="22.06"/>
    <n v="57575.68"/>
    <n v="51819.31"/>
    <n v="97.407489999999996"/>
    <n v="120537.09"/>
    <n v="108502.5"/>
    <n v="4.2304438981455306E-5"/>
    <n v="37159.641040667928"/>
    <m/>
    <m/>
    <n v="61038465325.352814"/>
    <m/>
    <m/>
    <n v="11098025.683490718"/>
    <m/>
    <m/>
    <n v="13.552737768593042"/>
    <m/>
    <m/>
    <n v="214.74789763706852"/>
    <m/>
    <m/>
    <n v="262.85182305711658"/>
    <m/>
    <m/>
  </r>
  <r>
    <x v="1088"/>
    <n v="21.31"/>
    <n v="22.2"/>
    <n v="57516.77"/>
    <n v="51764.09"/>
    <n v="97.390190000000004"/>
    <n v="121739.49"/>
    <n v="109580.26"/>
    <n v="4.2304438981455306E-5"/>
    <n v="37120.715065297343"/>
    <m/>
    <m/>
    <n v="60908200285.89753"/>
    <m/>
    <m/>
    <n v="11080179.91839304"/>
    <m/>
    <m/>
    <n v="13.559605912498048"/>
    <m/>
    <m/>
    <n v="216.88479512947507"/>
    <m/>
    <m/>
    <n v="265.46768046204642"/>
    <m/>
    <m/>
  </r>
  <r>
    <x v="1089"/>
    <n v="23.44"/>
    <n v="23.76"/>
    <n v="60270.12"/>
    <n v="54239.86"/>
    <n v="92.614819999999995"/>
    <n v="127102.02"/>
    <n v="114402.55"/>
    <n v="4.2304438981455306E-5"/>
    <n v="38896.749571672801"/>
    <m/>
    <m/>
    <n v="66734234676.789436"/>
    <m/>
    <m/>
    <n v="11874979.385334568"/>
    <m/>
    <m/>
    <n v="13.234997394577462"/>
    <m/>
    <m/>
    <n v="226.43288056240789"/>
    <m/>
    <m/>
    <n v="277.15487120065978"/>
    <m/>
    <m/>
  </r>
  <r>
    <x v="1090"/>
    <n v="22.91"/>
    <n v="23.29"/>
    <n v="60024.41"/>
    <n v="54016.44"/>
    <n v="93.755619999999993"/>
    <n v="126144.29"/>
    <n v="113535.67"/>
    <n v="4.2304438981455306E-5"/>
    <n v="38737.230228320521"/>
    <m/>
    <m/>
    <n v="66184271242.470917"/>
    <m/>
    <m/>
    <n v="11801494.683217481"/>
    <m/>
    <m/>
    <n v="13.261910423775049"/>
    <m/>
    <m/>
    <n v="224.7212001688662"/>
    <m/>
    <m/>
    <n v="275.06006809039923"/>
    <m/>
    <m/>
  </r>
  <r>
    <x v="1091"/>
    <n v="24.23"/>
    <n v="23.99"/>
    <n v="61919.5"/>
    <n v="55715"/>
    <n v="90.130989999999997"/>
    <n v="128830.21"/>
    <n v="115938.71"/>
    <n v="4.7185601813604094E-5"/>
    <n v="39957.318579303355"/>
    <m/>
    <m/>
    <n v="70347049911.670258"/>
    <m/>
    <m/>
    <n v="12357790.453627734"/>
    <m/>
    <m/>
    <n v="13.052379224423937"/>
    <m/>
    <m/>
    <n v="229.48927521164404"/>
    <m/>
    <m/>
    <n v="280.89714344868133"/>
    <m/>
    <m/>
  </r>
  <r>
    <x v="1092"/>
    <n v="22.03"/>
    <n v="22.22"/>
    <n v="58207.21"/>
    <n v="52372.06"/>
    <n v="95.510149999999996"/>
    <n v="123905.67"/>
    <n v="111501.48"/>
    <n v="4.7185601813604094E-5"/>
    <n v="37560.822070533315"/>
    <m/>
    <m/>
    <n v="61905425492.490822"/>
    <m/>
    <m/>
    <n v="11245468.170291679"/>
    <m/>
    <m/>
    <n v="13.443605375401059"/>
    <m/>
    <m/>
    <n v="220.71165649572052"/>
    <m/>
    <m/>
    <n v="270.15354735933835"/>
    <m/>
    <m/>
  </r>
  <r>
    <x v="1093"/>
    <n v="21.21"/>
    <n v="21.44"/>
    <n v="55601.3"/>
    <n v="50024.92"/>
    <n v="99.759510000000006"/>
    <n v="121025.95"/>
    <n v="108904.79"/>
    <n v="4.7185601813604094E-5"/>
    <n v="35878.366491292509"/>
    <m/>
    <m/>
    <n v="56356750179.289696"/>
    <m/>
    <m/>
    <n v="10489391.360596223"/>
    <m/>
    <m/>
    <n v="13.744496274752557"/>
    <m/>
    <m/>
    <n v="215.57678977662692"/>
    <m/>
    <m/>
    <n v="263.86870198022308"/>
    <m/>
    <m/>
  </r>
  <r>
    <x v="1094"/>
    <n v="22.94"/>
    <n v="22.67"/>
    <n v="58260.15"/>
    <n v="52414.75"/>
    <n v="95.441040000000001"/>
    <n v="123921.58"/>
    <n v="111505.27"/>
    <n v="4.7185601813604094E-5"/>
    <n v="37593.150611415484"/>
    <m/>
    <m/>
    <n v="61741510822.260391"/>
    <m/>
    <m/>
    <n v="11240944.806379346"/>
    <m/>
    <m/>
    <n v="13.415840618871144"/>
    <m/>
    <m/>
    <n v="220.72923206098909"/>
    <m/>
    <m/>
    <n v="270.17565222797668"/>
    <m/>
    <m/>
  </r>
  <r>
    <x v="1095"/>
    <n v="22.57"/>
    <n v="22.75"/>
    <n v="58623.91"/>
    <n v="52739.54"/>
    <n v="94.943600000000004"/>
    <n v="124474.19"/>
    <n v="111997.25"/>
    <n v="4.7185601813604094E-5"/>
    <n v="37826.949298369393"/>
    <m/>
    <m/>
    <n v="62506801852.346107"/>
    <m/>
    <m/>
    <n v="11345318.430257743"/>
    <m/>
    <m/>
    <n v="13.373926636948736"/>
    <m/>
    <m/>
    <n v="221.70813533450084"/>
    <m/>
    <m/>
    <n v="271.3741408627119"/>
    <m/>
    <m/>
  </r>
  <r>
    <x v="1096"/>
    <n v="23.49"/>
    <n v="23.09"/>
    <n v="58384.42"/>
    <n v="52516.63"/>
    <n v="94.627080000000007"/>
    <n v="124281.07"/>
    <n v="111807.63"/>
    <n v="4.7604089206121358E-5"/>
    <n v="37669.663205293364"/>
    <m/>
    <m/>
    <n v="61978862828.923752"/>
    <m/>
    <m/>
    <n v="11273065.603937654"/>
    <m/>
    <m/>
    <n v="13.401143445415673"/>
    <m/>
    <m/>
    <n v="221.34796565584779"/>
    <m/>
    <m/>
    <n v="270.9341784422092"/>
    <m/>
    <m/>
  </r>
  <r>
    <x v="1097"/>
    <n v="21.14"/>
    <n v="21.5"/>
    <n v="55614.37"/>
    <n v="50022.48"/>
    <n v="99.033619999999999"/>
    <n v="121101.43"/>
    <n v="108941.79"/>
    <n v="4.7604089206121358E-5"/>
    <n v="35881.550323401003"/>
    <m/>
    <m/>
    <n v="56091925762.695198"/>
    <m/>
    <m/>
    <n v="10469884.832771942"/>
    <m/>
    <m/>
    <n v="13.719013772384576"/>
    <m/>
    <m/>
    <n v="215.67968117435106"/>
    <m/>
    <m/>
    <n v="263.99637824736101"/>
    <m/>
    <m/>
  </r>
  <r>
    <x v="1098"/>
    <n v="20.23"/>
    <n v="21.18"/>
    <n v="54038.8"/>
    <n v="48602.95"/>
    <n v="102.3077"/>
    <n v="120723.32"/>
    <n v="108596.46"/>
    <n v="4.7604089206121358E-5"/>
    <n v="34864.166257562931"/>
    <m/>
    <m/>
    <n v="52908517131.736969"/>
    <m/>
    <m/>
    <n v="10024119.614480754"/>
    <m/>
    <m/>
    <n v="13.913309633689304"/>
    <m/>
    <m/>
    <n v="215.00103078291534"/>
    <m/>
    <m/>
    <n v="263.165984578571"/>
    <m/>
    <m/>
  </r>
  <r>
    <x v="1099"/>
    <n v="21.15"/>
    <n v="21.86"/>
    <n v="56311.37"/>
    <n v="50644.61"/>
    <n v="98.23724"/>
    <n v="122923.01"/>
    <n v="110570.02"/>
    <n v="4.7604089206121358E-5"/>
    <n v="36329.472432196126"/>
    <m/>
    <m/>
    <n v="57353701887.493286"/>
    <m/>
    <m/>
    <n v="10655640.950294506"/>
    <m/>
    <m/>
    <n v="13.62072750328349"/>
    <m/>
    <m/>
    <n v="218.91320942945245"/>
    <m/>
    <m/>
    <n v="267.95487083627501"/>
    <m/>
    <m/>
  </r>
  <r>
    <x v="1100"/>
    <n v="20.66"/>
    <n v="21.65"/>
    <n v="54705.65"/>
    <n v="49198.06"/>
    <n v="101.33329999999999"/>
    <n v="122265.35"/>
    <n v="109973.19"/>
    <n v="4.7604089206121358E-5"/>
    <n v="35292.67611499707"/>
    <m/>
    <m/>
    <n v="54077471192.931244"/>
    <m/>
    <m/>
    <n v="10199011.327686086"/>
    <m/>
    <m/>
    <n v="13.814890735044735"/>
    <m/>
    <m/>
    <n v="217.73667543848765"/>
    <m/>
    <m/>
    <n v="266.51505788642572"/>
    <m/>
    <m/>
  </r>
  <r>
    <x v="1101"/>
    <n v="20.12"/>
    <n v="21.44"/>
    <n v="53927.37"/>
    <n v="48491.1"/>
    <n v="101.97410000000001"/>
    <n v="122331.35"/>
    <n v="110016.85"/>
    <n v="5.2068957496098633E-5"/>
    <n v="34788.033468951457"/>
    <m/>
    <m/>
    <n v="52524401598.597588"/>
    <m/>
    <m/>
    <n v="9978889.5823881906"/>
    <m/>
    <m/>
    <n v="13.913062042475298"/>
    <m/>
    <m/>
    <n v="217.83827597269917"/>
    <m/>
    <m/>
    <n v="266.64029608981139"/>
    <m/>
    <m/>
  </r>
  <r>
    <x v="1102"/>
    <n v="21.17"/>
    <n v="22.2"/>
    <n v="56028.02"/>
    <n v="50377.46"/>
    <n v="97.743499999999997"/>
    <n v="124739.19"/>
    <n v="112176.57"/>
    <n v="5.2068957496098633E-5"/>
    <n v="36142.261505540962"/>
    <m/>
    <m/>
    <n v="56611310361.44693"/>
    <m/>
    <m/>
    <n v="10561073.868998703"/>
    <m/>
    <m/>
    <n v="13.642089844531501"/>
    <m/>
    <m/>
    <n v="222.12055635811734"/>
    <m/>
    <m/>
    <n v="271.88222803182492"/>
    <m/>
    <m/>
  </r>
  <r>
    <x v="1103"/>
    <n v="21.55"/>
    <n v="22.54"/>
    <n v="57089.78"/>
    <n v="51329.52"/>
    <n v="96.625029999999995"/>
    <n v="124999.21"/>
    <n v="112404.56"/>
    <n v="5.2068957496098633E-5"/>
    <n v="36826.278104067387"/>
    <m/>
    <m/>
    <n v="58751454829.205757"/>
    <m/>
    <m/>
    <n v="10860352.903787892"/>
    <m/>
    <m/>
    <n v="13.51283040123637"/>
    <m/>
    <m/>
    <n v="222.57814134049664"/>
    <m/>
    <m/>
    <n v="272.44262435909121"/>
    <m/>
    <m/>
  </r>
  <r>
    <x v="1104"/>
    <n v="20.34"/>
    <n v="21.66"/>
    <n v="55163.37"/>
    <n v="49594.81"/>
    <n v="99.477220000000003"/>
    <n v="123527.03"/>
    <n v="111074.86"/>
    <n v="5.2068957496098633E-5"/>
    <n v="35582.762282641495"/>
    <m/>
    <m/>
    <n v="54780753888.706985"/>
    <m/>
    <m/>
    <n v="10309706.440041438"/>
    <m/>
    <m/>
    <n v="13.740809606440697"/>
    <m/>
    <m/>
    <n v="219.95136073984995"/>
    <m/>
    <m/>
    <n v="269.22765758710835"/>
    <m/>
    <m/>
  </r>
  <r>
    <x v="1105"/>
    <n v="19.579999999999998"/>
    <n v="21.38"/>
    <n v="54471.81"/>
    <n v="48970.48"/>
    <n v="100.7337"/>
    <n v="123056.07"/>
    <n v="110645.59"/>
    <n v="5.2068957496098633E-5"/>
    <n v="35135.819380048786"/>
    <m/>
    <m/>
    <n v="53401892700.391724"/>
    <m/>
    <m/>
    <n v="10114932.049268337"/>
    <m/>
    <m/>
    <n v="13.82693860309395"/>
    <m/>
    <m/>
    <n v="219.10742992674125"/>
    <m/>
    <m/>
    <n v="268.19495259585909"/>
    <m/>
    <m/>
  </r>
  <r>
    <x v="1106"/>
    <n v="20.98"/>
    <n v="22.11"/>
    <n v="55243.6"/>
    <n v="49656.67"/>
    <n v="98.732190000000003"/>
    <n v="124466.93"/>
    <n v="111896.88"/>
    <n v="5.1510748656502514E-5"/>
    <n v="35631.038648319089"/>
    <m/>
    <m/>
    <n v="54899499894.722061"/>
    <m/>
    <m/>
    <n v="10327235.444443431"/>
    <m/>
    <m/>
    <n v="13.728992818402277"/>
    <m/>
    <m/>
    <n v="221.60332483772555"/>
    <m/>
    <m/>
    <n v="271.25090473016837"/>
    <m/>
    <m/>
  </r>
  <r>
    <x v="1107"/>
    <n v="21.28"/>
    <n v="22.42"/>
    <n v="57004.42"/>
    <n v="51236.86"/>
    <n v="95.97672"/>
    <n v="126716.45"/>
    <n v="113913.45"/>
    <n v="5.1510748656502514E-5"/>
    <n v="36765.836513951101"/>
    <m/>
    <m/>
    <n v="58393926009.536018"/>
    <m/>
    <m/>
    <n v="10820086.437578911"/>
    <m/>
    <m/>
    <n v="13.510197033834759"/>
    <m/>
    <m/>
    <n v="225.60291253300431"/>
    <m/>
    <m/>
    <n v="276.14685494359162"/>
    <m/>
    <m/>
  </r>
  <r>
    <x v="1108"/>
    <n v="20.420000000000002"/>
    <n v="22.46"/>
    <n v="55814.07"/>
    <n v="50164.3"/>
    <n v="98.225200000000001"/>
    <n v="125455.09"/>
    <n v="112773.66"/>
    <n v="5.1510748656502514E-5"/>
    <n v="35997.225065825274"/>
    <m/>
    <m/>
    <n v="55949515803.638718"/>
    <m/>
    <m/>
    <n v="10480234.678856717"/>
    <m/>
    <m/>
    <n v="13.651248675240719"/>
    <m/>
    <m/>
    <n v="223.35177135504782"/>
    <m/>
    <m/>
    <n v="273.39166904863896"/>
    <m/>
    <m/>
  </r>
  <r>
    <x v="1109"/>
    <n v="19.82"/>
    <n v="22.08"/>
    <n v="55217.34"/>
    <n v="49625.39"/>
    <n v="99.105670000000003"/>
    <n v="125594.98"/>
    <n v="112893.6"/>
    <n v="5.1510748656502514E-5"/>
    <n v="35611.4963308976"/>
    <m/>
    <m/>
    <n v="54747741024.479973"/>
    <m/>
    <m/>
    <n v="10311253.65149951"/>
    <m/>
    <m/>
    <n v="13.724218451998484"/>
    <m/>
    <m/>
    <n v="223.59536988107567"/>
    <m/>
    <m/>
    <n v="273.69014351178998"/>
    <m/>
    <m/>
  </r>
  <r>
    <x v="1110"/>
    <n v="18.809999999999999"/>
    <n v="21.48"/>
    <n v="53804.99"/>
    <n v="48353.51"/>
    <n v="101.58799999999999"/>
    <n v="125676.72"/>
    <n v="112961.26"/>
    <n v="5.1510748656502514E-5"/>
    <n v="34699.778787003292"/>
    <m/>
    <m/>
    <n v="51941740685.434219"/>
    <m/>
    <m/>
    <n v="9914748.273550678"/>
    <m/>
    <m/>
    <n v="13.899729936130198"/>
    <m/>
    <m/>
    <n v="223.73543510968756"/>
    <m/>
    <m/>
    <n v="273.86188937634387"/>
    <m/>
    <m/>
  </r>
  <r>
    <x v="1111"/>
    <n v="20.97"/>
    <n v="22.81"/>
    <n v="56202.18"/>
    <n v="50500.35"/>
    <n v="97.069479999999999"/>
    <n v="128118.26"/>
    <n v="115138.32"/>
    <n v="4.7604089206121358E-5"/>
    <n v="36243.117192755315"/>
    <m/>
    <m/>
    <n v="56554454236.371101"/>
    <m/>
    <m/>
    <n v="10574749.121645683"/>
    <m/>
    <m/>
    <n v="13.590102757773588"/>
    <m/>
    <m/>
    <n v="228.06529214791954"/>
    <m/>
    <m/>
    <n v="279.16274025197021"/>
    <m/>
    <m/>
  </r>
  <r>
    <x v="1112"/>
    <n v="20.49"/>
    <n v="22.52"/>
    <n v="55629.09"/>
    <n v="49983"/>
    <n v="98.219859999999997"/>
    <n v="127531.91"/>
    <n v="114605.89"/>
    <n v="4.7604089206121358E-5"/>
    <n v="35872.673742391344"/>
    <m/>
    <m/>
    <n v="55395844767.708481"/>
    <m/>
    <m/>
    <n v="10412150.014542352"/>
    <m/>
    <m/>
    <n v="13.659359022377149"/>
    <m/>
    <m/>
    <n v="227.01598586926838"/>
    <m/>
    <m/>
    <n v="277.87864410451266"/>
    <m/>
    <m/>
  </r>
  <r>
    <x v="1113"/>
    <n v="19.760000000000002"/>
    <n v="21.94"/>
    <n v="54350.38"/>
    <n v="48831.69"/>
    <n v="99.821849999999998"/>
    <n v="126010.36"/>
    <n v="113233.1"/>
    <n v="4.7604089206121358E-5"/>
    <n v="35047.23713878078"/>
    <m/>
    <m/>
    <n v="52843992244.985931"/>
    <m/>
    <m/>
    <n v="10052302.933440819"/>
    <m/>
    <m/>
    <n v="13.816314463790874"/>
    <m/>
    <m/>
    <n v="224.30204785649403"/>
    <m/>
    <m/>
    <n v="274.55695243975111"/>
    <m/>
    <m/>
  </r>
  <r>
    <x v="1114"/>
    <n v="19.43"/>
    <n v="21.54"/>
    <n v="53010.47"/>
    <n v="47625.51"/>
    <n v="102.9483"/>
    <n v="124888.92"/>
    <n v="112219.98"/>
    <n v="4.7604089206121358E-5"/>
    <n v="34182.377591988254"/>
    <m/>
    <m/>
    <n v="50233538881.937286"/>
    <m/>
    <m/>
    <n v="9679760.7848698217"/>
    <m/>
    <m/>
    <n v="13.986587174183398"/>
    <m/>
    <m/>
    <n v="222.30043194672601"/>
    <m/>
    <m/>
    <n v="272.10717241748148"/>
    <m/>
    <m/>
  </r>
  <r>
    <x v="1115"/>
    <n v="20.65"/>
    <n v="22.52"/>
    <n v="54187.15"/>
    <n v="48680.39"/>
    <n v="100.6602"/>
    <n v="127026.26"/>
    <n v="114135.16"/>
    <n v="4.7604089206121358E-5"/>
    <n v="34940.276092409746"/>
    <m/>
    <m/>
    <n v="52458957646.52124"/>
    <m/>
    <m/>
    <n v="10001267.297510596"/>
    <m/>
    <m/>
    <n v="13.831329396163516"/>
    <m/>
    <m/>
    <n v="226.09935231842118"/>
    <m/>
    <m/>
    <n v="276.75754981854124"/>
    <m/>
    <m/>
  </r>
  <r>
    <x v="1116"/>
    <n v="21.99"/>
    <n v="23.11"/>
    <n v="54938.559999999998"/>
    <n v="49346.17"/>
    <n v="99.110439999999997"/>
    <n v="127816.51"/>
    <n v="114823.47"/>
    <n v="4.690661916906258E-5"/>
    <n v="35421.335827850613"/>
    <m/>
    <m/>
    <n v="53894239943.115463"/>
    <m/>
    <m/>
    <n v="10206050.136953035"/>
    <m/>
    <m/>
    <n v="13.735316860753924"/>
    <m/>
    <m/>
    <n v="227.48376253111718"/>
    <m/>
    <m/>
    <n v="278.45336168740351"/>
    <m/>
    <m/>
  </r>
  <r>
    <x v="1117"/>
    <n v="21.43"/>
    <n v="22.8"/>
    <n v="54274.73"/>
    <n v="48747.6"/>
    <n v="99.462230000000005"/>
    <n v="128182.18"/>
    <n v="115146.58"/>
    <n v="4.690661916906258E-5"/>
    <n v="34992.481806994794"/>
    <m/>
    <m/>
    <n v="52586853047.154793"/>
    <m/>
    <m/>
    <n v="10020254.671978634"/>
    <m/>
    <m/>
    <n v="13.818262028071953"/>
    <m/>
    <m/>
    <n v="228.12900764288432"/>
    <m/>
    <m/>
    <n v="279.24348527576382"/>
    <m/>
    <m/>
  </r>
  <r>
    <x v="1118"/>
    <n v="24.03"/>
    <n v="24.35"/>
    <n v="58274.96"/>
    <n v="52338.18"/>
    <n v="94.04571"/>
    <n v="132136.84"/>
    <n v="118693.67"/>
    <n v="4.690661916906258E-5"/>
    <n v="37570.62918596837"/>
    <m/>
    <m/>
    <n v="60333687945.280426"/>
    <m/>
    <m/>
    <n v="11127234.043999532"/>
    <m/>
    <m/>
    <n v="13.309012871311749"/>
    <m/>
    <m/>
    <n v="235.16147999809016"/>
    <m/>
    <m/>
    <n v="287.85196552470649"/>
    <m/>
    <m/>
  </r>
  <r>
    <x v="1119"/>
    <n v="23.06"/>
    <n v="23.73"/>
    <n v="57102.39"/>
    <n v="51282.61"/>
    <n v="95.405959999999993"/>
    <n v="130541.33"/>
    <n v="117254.92"/>
    <n v="4.690661916906258E-5"/>
    <n v="36813.760292492239"/>
    <m/>
    <m/>
    <n v="57900135481.960678"/>
    <m/>
    <m/>
    <n v="10790505.155558685"/>
    <m/>
    <m/>
    <n v="13.442872792362078"/>
    <m/>
    <m/>
    <n v="232.31631564683155"/>
    <m/>
    <m/>
    <n v="284.36962282210601"/>
    <m/>
    <m/>
  </r>
  <r>
    <x v="1120"/>
    <n v="22.64"/>
    <n v="23.15"/>
    <n v="55240.99"/>
    <n v="49603.7"/>
    <n v="98.147130000000004"/>
    <n v="127702.54"/>
    <n v="114688.56"/>
    <n v="4.7046109596493579E-5"/>
    <n v="35611.115515215679"/>
    <m/>
    <m/>
    <n v="54109320028.768272"/>
    <m/>
    <m/>
    <n v="10260314.368318859"/>
    <m/>
    <m/>
    <n v="13.661854984023888"/>
    <m/>
    <m/>
    <n v="227.24767286367319"/>
    <m/>
    <m/>
    <n v="278.16620327299296"/>
    <m/>
    <m/>
  </r>
  <r>
    <x v="1121"/>
    <n v="25.47"/>
    <n v="25.15"/>
    <n v="59112.9"/>
    <n v="53078.15"/>
    <n v="91.946640000000002"/>
    <n v="133029.76000000001"/>
    <n v="119467.5"/>
    <n v="4.7046109596493579E-5"/>
    <n v="38106.213901695373"/>
    <m/>
    <m/>
    <n v="61689518407.477745"/>
    <m/>
    <m/>
    <n v="11338218.45185381"/>
    <m/>
    <m/>
    <n v="13.183045207600774"/>
    <m/>
    <m/>
    <n v="236.72173043224922"/>
    <m/>
    <m/>
    <n v="289.7633948048794"/>
    <m/>
    <m/>
  </r>
  <r>
    <x v="1122"/>
    <n v="24.52"/>
    <n v="24.54"/>
    <n v="58008.2"/>
    <n v="52083.73"/>
    <n v="93.330020000000005"/>
    <n v="131242.48000000001"/>
    <n v="117856.81"/>
    <n v="4.7046109596493579E-5"/>
    <n v="37393.174384113467"/>
    <m/>
    <m/>
    <n v="59378119447.234268"/>
    <m/>
    <m/>
    <n v="11019480.225067077"/>
    <m/>
    <m/>
    <n v="13.306191155813812"/>
    <m/>
    <m/>
    <n v="233.53563461754518"/>
    <m/>
    <m/>
    <n v="285.86371150601872"/>
    <m/>
    <m/>
  </r>
  <r>
    <x v="1123"/>
    <n v="24.39"/>
    <n v="24.36"/>
    <n v="58473.47"/>
    <n v="52499.03"/>
    <n v="92.307450000000003"/>
    <n v="131490"/>
    <n v="118073.54"/>
    <n v="4.7046109596493579E-5"/>
    <n v="37692.177066096141"/>
    <m/>
    <m/>
    <n v="60325157018.987015"/>
    <m/>
    <m/>
    <n v="11151172.327169724"/>
    <m/>
    <m/>
    <n v="13.252796427670225"/>
    <m/>
    <m/>
    <n v="233.97037175150115"/>
    <m/>
    <m/>
    <n v="286.39617358518507"/>
    <m/>
    <m/>
  </r>
  <r>
    <x v="1124"/>
    <n v="25.66"/>
    <n v="25.02"/>
    <n v="58959.58"/>
    <n v="52933"/>
    <n v="91.117519999999999"/>
    <n v="131909.32"/>
    <n v="118444.52"/>
    <n v="4.7046109596493579E-5"/>
    <n v="38004.598344336242"/>
    <m/>
    <m/>
    <n v="61322595304.11499"/>
    <m/>
    <m/>
    <n v="11289331.605633426"/>
    <m/>
    <m/>
    <n v="13.197677466772442"/>
    <m/>
    <m/>
    <n v="234.71077717796226"/>
    <m/>
    <m/>
    <n v="287.30279670714771"/>
    <m/>
    <m/>
  </r>
  <r>
    <x v="1125"/>
    <n v="31.7"/>
    <n v="27.93"/>
    <n v="62507.62"/>
    <n v="56110.91"/>
    <n v="87.678569999999993"/>
    <n v="136046.9"/>
    <n v="122143.03"/>
    <n v="2.9205868372850219E-5"/>
    <n v="40288.672692607041"/>
    <m/>
    <m/>
    <n v="68682481745.330025"/>
    <m/>
    <m/>
    <n v="12305634.879278123"/>
    <m/>
    <m/>
    <n v="12.800506997604788"/>
    <m/>
    <m/>
    <n v="242.05520781102192"/>
    <m/>
    <m/>
    <n v="296.29387980641263"/>
    <m/>
    <m/>
  </r>
  <r>
    <x v="1126"/>
    <n v="30.3"/>
    <n v="26.88"/>
    <n v="61335.47"/>
    <n v="55057.08"/>
    <n v="88.084360000000004"/>
    <n v="133700.18"/>
    <n v="120032.57"/>
    <n v="2.9205868372850219E-5"/>
    <n v="39532.210960141645"/>
    <m/>
    <m/>
    <n v="66101545822.734177"/>
    <m/>
    <m/>
    <n v="11958848.392921127"/>
    <m/>
    <m/>
    <n v="12.920375120703634"/>
    <m/>
    <m/>
    <n v="237.87411351038676"/>
    <m/>
    <m/>
    <n v="291.17622329148452"/>
    <m/>
    <m/>
  </r>
  <r>
    <x v="1127"/>
    <n v="36.22"/>
    <n v="30.24"/>
    <n v="64846.32"/>
    <n v="58206.95"/>
    <n v="83.475899999999996"/>
    <n v="137978.59"/>
    <n v="123870.11"/>
    <n v="2.9205868372850219E-5"/>
    <n v="41794.020564607505"/>
    <m/>
    <m/>
    <n v="73663836837.228745"/>
    <m/>
    <m/>
    <n v="12984990.194482142"/>
    <m/>
    <m/>
    <n v="12.550454736871867"/>
    <m/>
    <m/>
    <n v="245.48010686108705"/>
    <m/>
    <m/>
    <n v="300.48687386831904"/>
    <m/>
    <m/>
  </r>
  <r>
    <x v="1128"/>
    <n v="33.1"/>
    <n v="28.58"/>
    <n v="61714.06"/>
    <n v="55393.69"/>
    <n v="87.589709999999997"/>
    <n v="133363.44"/>
    <n v="119723.25"/>
    <n v="2.9205868372850219E-5"/>
    <n v="39774.281728931113"/>
    <m/>
    <m/>
    <n v="66542126763.870354"/>
    <m/>
    <m/>
    <n v="12043488.32236488"/>
    <m/>
    <m/>
    <n v="12.853414658883525"/>
    <m/>
    <m/>
    <n v="237.26342783889581"/>
    <m/>
    <m/>
    <n v="290.42933359911666"/>
    <m/>
    <m/>
  </r>
  <r>
    <x v="1129"/>
    <n v="32.07"/>
    <n v="28.04"/>
    <n v="60312.98"/>
    <n v="54134.48"/>
    <n v="89.678290000000004"/>
    <n v="131601.29999999999"/>
    <n v="118137.84"/>
    <n v="2.9205868372850219E-5"/>
    <n v="38870.347609155266"/>
    <m/>
    <m/>
    <n v="63515837732.701302"/>
    <m/>
    <m/>
    <n v="11632717.701503765"/>
    <m/>
    <m/>
    <n v="12.999168300699489"/>
    <m/>
    <m/>
    <n v="234.12274150581052"/>
    <m/>
    <m/>
    <n v="286.58519744646355"/>
    <m/>
    <m/>
  </r>
  <r>
    <x v="1130"/>
    <n v="33.85"/>
    <n v="29.73"/>
    <n v="64531.44"/>
    <n v="57916.06"/>
    <n v="82.211550000000003"/>
    <n v="136211.76999999999"/>
    <n v="122266.28"/>
    <n v="3.951618686892644E-5"/>
    <n v="41586.007204047899"/>
    <m/>
    <m/>
    <n v="72388437201.196411"/>
    <m/>
    <m/>
    <n v="12851258.368129091"/>
    <m/>
    <m/>
    <n v="12.544158414540881"/>
    <m/>
    <m/>
    <n v="242.30718297863632"/>
    <m/>
    <m/>
    <n v="296.60459183561977"/>
    <m/>
    <m/>
  </r>
  <r>
    <x v="1131"/>
    <n v="35.72"/>
    <n v="31.26"/>
    <n v="70153.33"/>
    <n v="62959.34"/>
    <n v="76.409719999999993"/>
    <n v="140401.72"/>
    <n v="126022.43"/>
    <n v="3.951618686892644E-5"/>
    <n v="45207.820408797968"/>
    <m/>
    <m/>
    <n v="84994997609.572922"/>
    <m/>
    <m/>
    <n v="14529733.598515313"/>
    <m/>
    <m/>
    <n v="11.997678950156981"/>
    <m/>
    <m/>
    <n v="249.75459698798065"/>
    <m/>
    <m/>
    <n v="305.72119477351725"/>
    <m/>
    <m/>
  </r>
  <r>
    <x v="1132"/>
    <n v="35.19"/>
    <n v="30.56"/>
    <n v="69346.240000000005"/>
    <n v="62232.53"/>
    <n v="75.968260000000001"/>
    <n v="139175.76999999999"/>
    <n v="124917.06"/>
    <n v="3.951618686892644E-5"/>
    <n v="44686.630294896095"/>
    <m/>
    <m/>
    <n v="83032140784.550888"/>
    <m/>
    <m/>
    <n v="14277997.263509771"/>
    <m/>
    <m/>
    <n v="12.06661618535335"/>
    <m/>
    <m/>
    <n v="247.5677703905622"/>
    <m/>
    <m/>
    <n v="303.04466228194434"/>
    <m/>
    <m/>
  </r>
  <r>
    <x v="1133"/>
    <n v="32.82"/>
    <n v="29.1"/>
    <n v="67239.350000000006"/>
    <n v="60339.31"/>
    <n v="79.051190000000005"/>
    <n v="137676.54"/>
    <n v="123566.49"/>
    <n v="3.951618686892644E-5"/>
    <n v="43327.896500690833"/>
    <m/>
    <m/>
    <n v="77979737664.465027"/>
    <m/>
    <m/>
    <n v="13626324.953864906"/>
    <m/>
    <m/>
    <n v="12.249840896632469"/>
    <m/>
    <m/>
    <n v="244.89494792728539"/>
    <m/>
    <m/>
    <n v="299.77322171060325"/>
    <m/>
    <m/>
  </r>
  <r>
    <x v="1134"/>
    <n v="34.74"/>
    <n v="29.74"/>
    <n v="69020.58"/>
    <n v="61935.37"/>
    <n v="77.301689999999994"/>
    <n v="137932.67000000001"/>
    <n v="123791.49"/>
    <n v="3.951618686892644E-5"/>
    <n v="44474.606420393553"/>
    <m/>
    <m/>
    <n v="82104619014.675995"/>
    <m/>
    <m/>
    <n v="14166842.426638298"/>
    <m/>
    <m/>
    <n v="12.087513482466003"/>
    <m/>
    <m/>
    <n v="245.34456185818152"/>
    <m/>
    <m/>
    <n v="300.32391832541413"/>
    <m/>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325.29287016246639"/>
    <m/>
    <m/>
  </r>
  <r>
    <x v="1136"/>
    <n v="39.39"/>
    <n v="33.03"/>
    <n v="74016.53"/>
    <n v="66409.399999999994"/>
    <n v="70.857439999999997"/>
    <n v="143890.04999999999"/>
    <n v="129119.87"/>
    <n v="3.0598583303786953E-5"/>
    <n v="47689.181739671403"/>
    <m/>
    <m/>
    <n v="92594411453.717468"/>
    <m/>
    <m/>
    <n v="15612862.382453702"/>
    <m/>
    <m/>
    <n v="11.574267460772157"/>
    <m/>
    <m/>
    <n v="255.91615229675415"/>
    <m/>
    <m/>
    <n v="313.26587374848293"/>
    <m/>
    <m/>
  </r>
  <r>
    <x v="1137"/>
    <n v="39.81"/>
    <n v="33.44"/>
    <n v="76457.42"/>
    <n v="68597.39"/>
    <n v="68.064750000000004"/>
    <n v="145282.49"/>
    <n v="130365.43"/>
    <n v="3.0598583303786953E-5"/>
    <n v="49260.656917906337"/>
    <m/>
    <m/>
    <n v="98694384563.048889"/>
    <m/>
    <m/>
    <n v="16384300.559627905"/>
    <m/>
    <m/>
    <n v="11.383302524037164"/>
    <m/>
    <m/>
    <n v="258.38638080087929"/>
    <m/>
    <m/>
    <n v="316.29001658305691"/>
    <m/>
    <m/>
  </r>
  <r>
    <x v="1138"/>
    <n v="45.26"/>
    <n v="36.49"/>
    <n v="81557.72"/>
    <n v="73171.27"/>
    <n v="63.061019999999999"/>
    <n v="149151.19"/>
    <n v="133832.92000000001"/>
    <n v="3.0598583303786953E-5"/>
    <n v="52545.441643855003"/>
    <m/>
    <m/>
    <n v="111854075689.4048"/>
    <m/>
    <m/>
    <n v="18022815.986328568"/>
    <m/>
    <m/>
    <n v="11.003512911278104"/>
    <m/>
    <m/>
    <n v="265.26043480555319"/>
    <m/>
    <m/>
    <n v="324.7048819292587"/>
    <m/>
    <m/>
  </r>
  <r>
    <x v="1139"/>
    <n v="45.14"/>
    <n v="37.299999999999997"/>
    <n v="84288.59"/>
    <n v="75619.09"/>
    <n v="61.350960000000001"/>
    <n v="150550.63"/>
    <n v="135084.54"/>
    <n v="3.0598583303786953E-5"/>
    <n v="54303.543462863177"/>
    <m/>
    <m/>
    <n v="119336107068.6624"/>
    <m/>
    <m/>
    <n v="18927018.332648076"/>
    <m/>
    <m/>
    <n v="10.819179433216908"/>
    <m/>
    <m/>
    <n v="267.74276365782782"/>
    <m/>
    <m/>
    <n v="327.74385596112035"/>
    <m/>
    <m/>
  </r>
  <r>
    <x v="1140"/>
    <n v="52.05"/>
    <n v="39.130000000000003"/>
    <n v="87331.62"/>
    <n v="78342.19"/>
    <n v="58.891939999999998"/>
    <n v="153455.48000000001"/>
    <n v="137678.57"/>
    <n v="1.2785294130734925E-5"/>
    <n v="56259.922248095303"/>
    <m/>
    <m/>
    <n v="127918429821.21419"/>
    <m/>
    <m/>
    <n v="19948808.585419122"/>
    <m/>
    <m/>
    <n v="10.623546507740379"/>
    <m/>
    <m/>
    <n v="272.88885389856881"/>
    <m/>
    <m/>
    <n v="334.04428210390012"/>
    <m/>
    <m/>
  </r>
  <r>
    <x v="1141"/>
    <n v="53.68"/>
    <n v="40.549999999999997"/>
    <n v="95715.55"/>
    <n v="85862.12"/>
    <n v="54.262880000000003"/>
    <n v="154602.09"/>
    <n v="138705.53"/>
    <n v="1.2785294130734925E-5"/>
    <n v="61659.432135668758"/>
    <m/>
    <m/>
    <n v="152470819888.05658"/>
    <m/>
    <m/>
    <n v="22820866.698868405"/>
    <m/>
    <m/>
    <n v="10.113415436937792"/>
    <m/>
    <m/>
    <n v="274.92115907348375"/>
    <m/>
    <m/>
    <n v="336.53240339556237"/>
    <m/>
    <m/>
  </r>
  <r>
    <x v="1142"/>
    <n v="57.53"/>
    <n v="42.22"/>
    <n v="101189.31"/>
    <n v="90771.29"/>
    <n v="51.899140000000003"/>
    <n v="155263.54"/>
    <n v="139297.19"/>
    <n v="1.2785294130734925E-5"/>
    <n v="65184.008837059337"/>
    <m/>
    <m/>
    <n v="169900361443.44141"/>
    <m/>
    <m/>
    <n v="24777804.992711913"/>
    <m/>
    <m/>
    <n v="9.8240422785277968"/>
    <m/>
    <m/>
    <n v="276.09065026648233"/>
    <m/>
    <m/>
    <n v="337.96435395440028"/>
    <m/>
    <m/>
  </r>
  <r>
    <x v="1143"/>
    <n v="63.92"/>
    <n v="48.01"/>
    <n v="111275.54"/>
    <n v="99817.919999999998"/>
    <n v="45.077060000000003"/>
    <n v="163092.62"/>
    <n v="146319.4"/>
    <n v="1.2785294130734925E-5"/>
    <n v="71679.596583168634"/>
    <m/>
    <m/>
    <n v="203759655123.68726"/>
    <m/>
    <m/>
    <n v="28481714.675777651"/>
    <m/>
    <m/>
    <n v="9.3342476429059573"/>
    <m/>
    <m/>
    <n v="290.00530039426565"/>
    <m/>
    <m/>
    <n v="354.99775638519759"/>
    <m/>
    <m/>
  </r>
  <r>
    <x v="1144"/>
    <n v="69.95"/>
    <n v="50.91"/>
    <n v="116109.59"/>
    <n v="104152.95"/>
    <n v="43.990009999999998"/>
    <n v="164675.28"/>
    <n v="147737.42000000001"/>
    <n v="1.2785294130734925E-5"/>
    <n v="74791.689475039224"/>
    <m/>
    <m/>
    <n v="221450784852.27466"/>
    <m/>
    <m/>
    <n v="30336838.424361221"/>
    <m/>
    <m/>
    <n v="9.1313196959826364"/>
    <m/>
    <m/>
    <n v="292.81238823297366"/>
    <m/>
    <m/>
    <n v="358.43432737708218"/>
    <m/>
    <m/>
  </r>
  <r>
    <x v="1145"/>
    <n v="54.99"/>
    <n v="42.38"/>
    <n v="107264.9"/>
    <n v="96215.07"/>
    <n v="46.204630000000002"/>
    <n v="157152.67000000001"/>
    <n v="140982.89000000001"/>
    <n v="1.2785294130734925E-5"/>
    <n v="69089.351306997996"/>
    <m/>
    <m/>
    <n v="187677369867.39749"/>
    <m/>
    <m/>
    <n v="26867942.178570047"/>
    <m/>
    <m/>
    <n v="9.4785453079372051"/>
    <m/>
    <m/>
    <n v="279.41584542538021"/>
    <m/>
    <m/>
    <n v="342.03662110722132"/>
    <m/>
    <m/>
  </r>
  <r>
    <x v="1146"/>
    <n v="55.13"/>
    <n v="42.99"/>
    <n v="110084.61"/>
    <n v="98743.08"/>
    <n v="45.697090000000003"/>
    <n v="160757.96"/>
    <n v="144215.42000000001"/>
    <n v="1.3897769870707677E-5"/>
    <n v="70903.798356739993"/>
    <m/>
    <m/>
    <n v="197533471329.80457"/>
    <m/>
    <m/>
    <n v="27926589.999069836"/>
    <m/>
    <m/>
    <n v="9.353779475862245"/>
    <m/>
    <m/>
    <n v="285.81904484093741"/>
    <m/>
    <m/>
    <n v="349.87524538614684"/>
    <m/>
    <m/>
  </r>
  <r>
    <x v="1147"/>
    <n v="69.25"/>
    <n v="49.45"/>
    <n v="125529.01"/>
    <n v="112594.94"/>
    <n v="39.953690000000002"/>
    <n v="174251.24"/>
    <n v="156318.19"/>
    <n v="1.3897769870707677E-5"/>
    <n v="80849.326599516135"/>
    <m/>
    <m/>
    <n v="252946265753.52344"/>
    <m/>
    <m/>
    <n v="33802655.603022248"/>
    <m/>
    <m/>
    <n v="8.6974704445179434"/>
    <m/>
    <m/>
    <n v="309.80181990595963"/>
    <m/>
    <m/>
    <n v="379.23332439106997"/>
    <m/>
    <m/>
  </r>
  <r>
    <x v="1148"/>
    <n v="67.61"/>
    <n v="48.74"/>
    <n v="128251.58"/>
    <n v="115035.42"/>
    <n v="38.218589999999999"/>
    <n v="180427.57"/>
    <n v="161856.71"/>
    <n v="1.3897769870707677E-5"/>
    <n v="82600.835009051225"/>
    <m/>
    <m/>
    <n v="263903155058.47348"/>
    <m/>
    <m/>
    <n v="34901322.868926868"/>
    <m/>
    <m/>
    <n v="8.6029882812293827"/>
    <m/>
    <m/>
    <n v="320.77491433860854"/>
    <m/>
    <m/>
    <n v="392.66609376127542"/>
    <m/>
    <m/>
  </r>
  <r>
    <x v="1149"/>
    <n v="70.33"/>
    <n v="51.13"/>
    <n v="138650.03"/>
    <n v="124360.72"/>
    <n v="35.925899999999999"/>
    <n v="183115.12"/>
    <n v="164265.39000000001"/>
    <n v="1.3897769870707677E-5"/>
    <n v="89295.812158031171"/>
    <m/>
    <m/>
    <n v="306679959304.09735"/>
    <m/>
    <m/>
    <n v="39144840.030379176"/>
    <m/>
    <m/>
    <n v="8.254074553170943"/>
    <m/>
    <m/>
    <n v="325.545063165741"/>
    <m/>
    <m/>
    <n v="398.50575177230331"/>
    <m/>
    <m/>
  </r>
  <r>
    <x v="1150"/>
    <n v="52.97"/>
    <n v="43.62"/>
    <n v="130893.88"/>
    <n v="117398.73"/>
    <n v="37.686999999999998"/>
    <n v="178043.8"/>
    <n v="159709.26"/>
    <n v="3.4777799072793769E-5"/>
    <n v="84294.394574731603"/>
    <m/>
    <m/>
    <n v="272334185769.40833"/>
    <m/>
    <m/>
    <n v="35856685.563089997"/>
    <m/>
    <m/>
    <n v="8.4844527697818251"/>
    <m/>
    <m/>
    <n v="316.50603354497258"/>
    <m/>
    <m/>
    <n v="387.44218172003428"/>
    <m/>
    <m/>
  </r>
  <r>
    <x v="1151"/>
    <n v="53.11"/>
    <n v="43.79"/>
    <n v="127490.72"/>
    <n v="114342.35"/>
    <n v="37.406550000000003"/>
    <n v="180743.63"/>
    <n v="162125.51"/>
    <n v="3.4777799072793769E-5"/>
    <n v="82100.790443227786"/>
    <m/>
    <m/>
    <n v="258151497857.51843"/>
    <m/>
    <m/>
    <n v="34456105.897845484"/>
    <m/>
    <m/>
    <n v="8.5946719642984011"/>
    <m/>
    <m/>
    <n v="321.29764992004363"/>
    <m/>
    <m/>
    <n v="393.30813854229262"/>
    <m/>
    <m/>
  </r>
  <r>
    <x v="1152"/>
    <n v="69.650000000000006"/>
    <n v="49.83"/>
    <n v="140680.84"/>
    <n v="126168.17"/>
    <n v="34.916640000000001"/>
    <n v="192701.43"/>
    <n v="172845.92"/>
    <n v="3.4777799072793769E-5"/>
    <n v="90592.684188160507"/>
    <m/>
    <m/>
    <n v="311546716897.74792"/>
    <m/>
    <m/>
    <n v="39801141.395632029"/>
    <m/>
    <m/>
    <n v="8.1500092724915572"/>
    <m/>
    <m/>
    <n v="342.54599677343947"/>
    <m/>
    <m/>
    <n v="419.319207713705"/>
    <m/>
    <m/>
  </r>
  <r>
    <x v="1153"/>
    <n v="67.8"/>
    <n v="49.76"/>
    <n v="145464.28"/>
    <n v="130453.75999999999"/>
    <n v="33.204250000000002"/>
    <n v="195310.26"/>
    <n v="175179.93"/>
    <n v="3.4777799072793769E-5"/>
    <n v="93670.739044016824"/>
    <m/>
    <m/>
    <n v="332708038805.81348"/>
    <m/>
    <m/>
    <n v="41828645.275742717"/>
    <m/>
    <m/>
    <n v="8.0113839138192358"/>
    <m/>
    <m/>
    <n v="347.1749865297167"/>
    <m/>
    <m/>
    <n v="424.98613675647294"/>
    <m/>
    <m/>
  </r>
  <r>
    <x v="1154"/>
    <n v="79.13"/>
    <n v="55.3"/>
    <n v="161970.23999999999"/>
    <n v="145251.93"/>
    <n v="30.367239999999999"/>
    <n v="210308.86"/>
    <n v="188626.56"/>
    <n v="3.4777799072793769E-5"/>
    <n v="104297.09712692742"/>
    <m/>
    <m/>
    <n v="408186008652.90985"/>
    <m/>
    <m/>
    <n v="48945495.550409593"/>
    <m/>
    <m/>
    <n v="7.5567970215013185"/>
    <m/>
    <m/>
    <n v="373.82672726360738"/>
    <m/>
    <m/>
    <n v="457.61174309751698"/>
    <m/>
    <m/>
  </r>
  <r>
    <x v="1155"/>
    <n v="80.06"/>
    <n v="62.84"/>
    <n v="171431.23"/>
    <n v="153721.21"/>
    <n v="29.61598"/>
    <n v="215659.44"/>
    <n v="193405.83"/>
    <n v="2.5028793918968617E-5"/>
    <n v="110381.21422591311"/>
    <m/>
    <m/>
    <n v="455759049193.22083"/>
    <m/>
    <m/>
    <n v="53224800.181989804"/>
    <m/>
    <m/>
    <n v="7.3359151357657097"/>
    <m/>
    <m/>
    <n v="383.3094119202467"/>
    <m/>
    <m/>
    <n v="469.22130505048688"/>
    <m/>
    <m/>
  </r>
  <r>
    <x v="1156"/>
    <n v="66.959999999999994"/>
    <n v="54.38"/>
    <n v="156562.01999999999"/>
    <n v="140384.24"/>
    <n v="30.680510000000002"/>
    <n v="199653.91"/>
    <n v="179047.05"/>
    <n v="2.5028793918968617E-5"/>
    <n v="100804.76284629137"/>
    <m/>
    <m/>
    <n v="376667440285.71265"/>
    <m/>
    <m/>
    <n v="46297619.540645614"/>
    <m/>
    <m/>
    <n v="7.6539507280785566"/>
    <m/>
    <m/>
    <n v="354.8528029872258"/>
    <m/>
    <m/>
    <n v="434.38713638542845"/>
    <m/>
    <m/>
  </r>
  <r>
    <x v="1157"/>
    <n v="69.959999999999994"/>
    <n v="57.82"/>
    <n v="163876.82999999999"/>
    <n v="146939.68"/>
    <n v="30.713249999999999"/>
    <n v="202573.83"/>
    <n v="181661.12"/>
    <n v="2.5028793918968617E-5"/>
    <n v="105511.93819753276"/>
    <m/>
    <m/>
    <n v="411837164906.18964"/>
    <m/>
    <m/>
    <n v="49540043.416581765"/>
    <m/>
    <m/>
    <n v="7.4750501570346488"/>
    <m/>
    <m/>
    <n v="360.03371334957041"/>
    <m/>
    <m/>
    <n v="440.729744340335"/>
    <m/>
    <m/>
  </r>
  <r>
    <x v="1158"/>
    <n v="62.9"/>
    <n v="53.75"/>
    <n v="161655.92000000001"/>
    <n v="144944.63"/>
    <n v="29.565539999999999"/>
    <n v="206302.02"/>
    <n v="184999.89"/>
    <n v="2.5028793918968617E-5"/>
    <n v="104079.46955606787"/>
    <m/>
    <m/>
    <n v="400645774585.28351"/>
    <m/>
    <m/>
    <n v="48530645.027543388"/>
    <m/>
    <m/>
    <n v="7.5255999290380284"/>
    <m/>
    <m/>
    <n v="366.6508710747018"/>
    <m/>
    <m/>
    <n v="448.83052828885832"/>
    <m/>
    <m/>
  </r>
  <r>
    <x v="1159"/>
    <n v="59.89"/>
    <n v="53.57"/>
    <n v="160829.07999999999"/>
    <n v="144199.63"/>
    <n v="29.86495"/>
    <n v="207199.54"/>
    <n v="185800.11"/>
    <n v="2.5028793918968617E-5"/>
    <n v="103544.59755647639"/>
    <m/>
    <m/>
    <n v="396519220542.74817"/>
    <m/>
    <m/>
    <n v="48156019.713384248"/>
    <m/>
    <m/>
    <n v="7.5447439459553705"/>
    <m/>
    <m/>
    <n v="368.23701198241821"/>
    <m/>
    <m/>
    <n v="450.77267447353165"/>
    <m/>
    <m/>
  </r>
  <r>
    <x v="1160"/>
    <n v="53.68"/>
    <n v="51.2"/>
    <n v="155595.82999999999"/>
    <n v="139496.66"/>
    <n v="30.907630000000001"/>
    <n v="204847.38"/>
    <n v="183676.93"/>
    <n v="1.473220140102427E-5"/>
    <n v="100168.01121412117"/>
    <m/>
    <m/>
    <n v="370620942703.33783"/>
    <m/>
    <m/>
    <n v="45798839.872984007"/>
    <m/>
    <m/>
    <n v="7.6671785161160795"/>
    <m/>
    <m/>
    <n v="364.03010029553434"/>
    <m/>
    <m/>
    <n v="445.62430191154317"/>
    <m/>
    <m/>
  </r>
  <r>
    <x v="1161"/>
    <n v="47.73"/>
    <n v="46.26"/>
    <n v="141782.29"/>
    <n v="127110.32"/>
    <n v="33.97383"/>
    <n v="197951.98"/>
    <n v="177491.44"/>
    <n v="1.473220140102427E-5"/>
    <n v="91273.035518508303"/>
    <m/>
    <m/>
    <n v="304794494159.42285"/>
    <m/>
    <m/>
    <n v="39698528.179317631"/>
    <m/>
    <m/>
    <n v="8.0073663499236787"/>
    <m/>
    <m/>
    <n v="351.76784805333898"/>
    <m/>
    <m/>
    <n v="430.61404369680019"/>
    <m/>
    <m/>
  </r>
  <r>
    <x v="1162"/>
    <n v="54.56"/>
    <n v="49.72"/>
    <n v="151034.19"/>
    <n v="135402.94"/>
    <n v="31.440079999999998"/>
    <n v="209621.62"/>
    <n v="187952.28"/>
    <n v="1.473220140102427E-5"/>
    <n v="97226.620140444138"/>
    <m/>
    <m/>
    <n v="344553305083.6405"/>
    <m/>
    <m/>
    <n v="43582981.391286477"/>
    <m/>
    <m/>
    <n v="7.7459662510886016"/>
    <m/>
    <m/>
    <n v="372.49613857978107"/>
    <m/>
    <m/>
    <n v="455.98892897777375"/>
    <m/>
    <m/>
  </r>
  <r>
    <x v="1163"/>
    <n v="63.68"/>
    <n v="56.14"/>
    <n v="168800.29"/>
    <n v="151328.35"/>
    <n v="27.404859999999999"/>
    <n v="219536.83"/>
    <n v="196839.75"/>
    <n v="1.473220140102427E-5"/>
    <n v="108660.70454178812"/>
    <m/>
    <m/>
    <n v="425589574987.08899"/>
    <m/>
    <m/>
    <n v="51271504.99911622"/>
    <m/>
    <m/>
    <n v="7.2902557836182389"/>
    <m/>
    <m/>
    <n v="390.10588433461999"/>
    <m/>
    <m/>
    <n v="477.54631768795048"/>
    <m/>
    <m/>
  </r>
  <r>
    <x v="1164"/>
    <n v="56.1"/>
    <n v="52.61"/>
    <n v="164350.35999999999"/>
    <n v="147336.78"/>
    <n v="28.13796"/>
    <n v="219671.26"/>
    <n v="196957.38"/>
    <n v="1.473220140102427E-5"/>
    <n v="105793.60057537511"/>
    <m/>
    <m/>
    <n v="403125838222.7572"/>
    <m/>
    <m/>
    <n v="49242459.166496262"/>
    <m/>
    <m/>
    <n v="7.3862106423013794"/>
    <m/>
    <m/>
    <n v="390.3352416751124"/>
    <m/>
    <m/>
    <n v="477.82760807655319"/>
    <m/>
    <m/>
  </r>
  <r>
    <x v="1165"/>
    <n v="59.98"/>
    <n v="54.05"/>
    <n v="167668.34"/>
    <n v="150304.76999999999"/>
    <n v="27.578340000000001"/>
    <n v="220630.11"/>
    <n v="197808.38"/>
    <n v="9.8655869131825114E-6"/>
    <n v="107921.51510054822"/>
    <m/>
    <m/>
    <n v="419322719806.46735"/>
    <m/>
    <m/>
    <n v="50728928.961412214"/>
    <m/>
    <m/>
    <n v="7.3112448708859645"/>
    <m/>
    <m/>
    <n v="392.01035103858936"/>
    <m/>
    <m/>
    <n v="479.87976544118993"/>
    <m/>
    <m/>
  </r>
  <r>
    <x v="1166"/>
    <n v="61.44"/>
    <n v="55.63"/>
    <n v="172584.36"/>
    <n v="154710.21"/>
    <n v="27.22795"/>
    <n v="224297.79"/>
    <n v="201094.73"/>
    <n v="9.8655869131825114E-6"/>
    <n v="111083.05513271708"/>
    <m/>
    <m/>
    <n v="443887770265.84143"/>
    <m/>
    <m/>
    <n v="52958722.135640517"/>
    <m/>
    <m/>
    <n v="7.2039108984696254"/>
    <m/>
    <m/>
    <n v="398.51728043966631"/>
    <m/>
    <m/>
    <n v="487.84576258913711"/>
    <m/>
    <m/>
  </r>
  <r>
    <x v="1167"/>
    <n v="66.459999999999994"/>
    <n v="59.1"/>
    <n v="185915.14"/>
    <n v="166658.82"/>
    <n v="24.833880000000001"/>
    <n v="230688.44"/>
    <n v="206822.3"/>
    <n v="9.8655869131825114E-6"/>
    <n v="119660.42680102351"/>
    <m/>
    <m/>
    <n v="512434519030.67554"/>
    <m/>
    <m/>
    <n v="59093333.4726144"/>
    <m/>
    <m/>
    <n v="6.9255436934785237"/>
    <m/>
    <m/>
    <n v="409.86176491376199"/>
    <m/>
    <m/>
    <n v="501.73368684986463"/>
    <m/>
    <m/>
  </r>
  <r>
    <x v="1168"/>
    <n v="59.83"/>
    <n v="54.1"/>
    <n v="173495.18"/>
    <n v="155523.62"/>
    <n v="26.601150000000001"/>
    <n v="224871.61"/>
    <n v="201605.22"/>
    <n v="9.8655869131825114E-6"/>
    <n v="111663.85411974095"/>
    <m/>
    <m/>
    <n v="443942875459.0553"/>
    <m/>
    <m/>
    <n v="53170400.004912756"/>
    <m/>
    <m/>
    <n v="7.1567202527982898"/>
    <m/>
    <m/>
    <n v="399.51732133414384"/>
    <m/>
    <m/>
    <n v="489.07103670319452"/>
    <m/>
    <m/>
  </r>
  <r>
    <x v="1169"/>
    <n v="66.31"/>
    <n v="59.29"/>
    <n v="186622.19"/>
    <n v="167289.32999999999"/>
    <n v="25.209420000000001"/>
    <n v="232742.31"/>
    <n v="208659.59"/>
    <n v="9.8655869131825114E-6"/>
    <n v="120109.64726381171"/>
    <m/>
    <m/>
    <n v="511095357397.03589"/>
    <m/>
    <m/>
    <n v="59203521.971714728"/>
    <m/>
    <m/>
    <n v="6.8858300740077656"/>
    <m/>
    <m/>
    <n v="413.49068900684654"/>
    <m/>
    <m/>
    <n v="506.1771561935596"/>
    <m/>
    <m/>
  </r>
  <r>
    <x v="1170"/>
    <n v="69.150000000000006"/>
    <n v="62.51"/>
    <n v="196810.72"/>
    <n v="176417.44"/>
    <n v="23.33699"/>
    <n v="238712.17"/>
    <n v="214005.55"/>
    <n v="4.1674654807088984E-6"/>
    <n v="126657.69810037127"/>
    <m/>
    <m/>
    <n v="566801209523.18152"/>
    <m/>
    <m/>
    <n v="64047322.601867296"/>
    <m/>
    <m/>
    <n v="6.6974451011749832"/>
    <m/>
    <m/>
    <n v="424.0657380530705"/>
    <m/>
    <m/>
    <n v="519.12437391725393"/>
    <m/>
    <m/>
  </r>
  <r>
    <x v="1171"/>
    <n v="67.64"/>
    <n v="61.39"/>
    <n v="200075.27"/>
    <n v="179342.99"/>
    <n v="22.451589999999999"/>
    <n v="243065.55"/>
    <n v="217907.47"/>
    <n v="4.1674654807088984E-6"/>
    <n v="128755.46230099212"/>
    <m/>
    <m/>
    <n v="585575832477.86475"/>
    <m/>
    <m/>
    <n v="65639848.968085907"/>
    <m/>
    <m/>
    <n v="6.6417399915131741"/>
    <m/>
    <m/>
    <n v="431.7888715166406"/>
    <m/>
    <m/>
    <n v="528.57930534963134"/>
    <m/>
    <m/>
  </r>
  <r>
    <x v="1172"/>
    <n v="74.260000000000005"/>
    <n v="66.489999999999995"/>
    <n v="219668.04"/>
    <n v="196904.77"/>
    <n v="20.641169999999999"/>
    <n v="258939.45"/>
    <n v="232137.46"/>
    <n v="4.1674654807088984E-6"/>
    <n v="141360.65087634957"/>
    <m/>
    <m/>
    <n v="700229625575.52954"/>
    <m/>
    <m/>
    <n v="75280590.526414484"/>
    <m/>
    <m/>
    <n v="6.3163864727186665"/>
    <m/>
    <m/>
    <n v="459.97652340920712"/>
    <m/>
    <m/>
    <n v="563.08616019114197"/>
    <m/>
    <m/>
  </r>
  <r>
    <x v="1173"/>
    <n v="80.86"/>
    <n v="69.239999999999995"/>
    <n v="231277.98"/>
    <n v="207310.8"/>
    <n v="19.27703"/>
    <n v="271701.93"/>
    <n v="243577.97"/>
    <n v="4.1674654807088984E-6"/>
    <n v="148828.24374276435"/>
    <m/>
    <m/>
    <n v="774209370521.32043"/>
    <m/>
    <m/>
    <n v="81247458.256876528"/>
    <m/>
    <m/>
    <n v="6.1493221138443843"/>
    <m/>
    <m/>
    <n v="482.63585093950149"/>
    <m/>
    <m/>
    <n v="590.82551408146662"/>
    <m/>
    <m/>
  </r>
  <r>
    <x v="1174"/>
    <n v="72.67"/>
    <n v="64.349999999999994"/>
    <n v="219321.83"/>
    <n v="196592.79"/>
    <n v="20.217580000000002"/>
    <n v="264064.02"/>
    <n v="236729.65"/>
    <n v="4.1674654807088984E-6"/>
    <n v="141130.97521267907"/>
    <m/>
    <m/>
    <n v="694127323821.51489"/>
    <m/>
    <m/>
    <n v="74945974.723349079"/>
    <m/>
    <m/>
    <n v="6.3081185198769738"/>
    <m/>
    <m/>
    <n v="469.05686459129595"/>
    <m/>
    <m/>
    <n v="574.20323485808183"/>
    <m/>
    <m/>
  </r>
  <r>
    <x v="1175"/>
    <n v="64.7"/>
    <n v="59.5"/>
    <n v="205422.63"/>
    <n v="184131.55"/>
    <n v="22.03481"/>
    <n v="252242.82"/>
    <n v="226129.15"/>
    <n v="4.1674654807088984E-6"/>
    <n v="132177.33686868844"/>
    <m/>
    <m/>
    <n v="606056728037.12341"/>
    <m/>
    <m/>
    <n v="67818230.037094638"/>
    <m/>
    <m/>
    <n v="6.5075337221994793"/>
    <m/>
    <m/>
    <n v="448.02609444070703"/>
    <m/>
    <m/>
    <n v="548.45989463181274"/>
    <m/>
    <m/>
  </r>
  <r>
    <x v="1176"/>
    <n v="60.9"/>
    <n v="57.99"/>
    <n v="200165.18"/>
    <n v="179418.23999999999"/>
    <n v="22.360720000000001"/>
    <n v="246889.89"/>
    <n v="221329.45"/>
    <n v="4.1674654807088984E-6"/>
    <n v="128791.33765849353"/>
    <m/>
    <m/>
    <n v="575006038333.81885"/>
    <m/>
    <m/>
    <n v="65213637.516359583"/>
    <m/>
    <m/>
    <n v="6.5906505242902469"/>
    <m/>
    <m/>
    <n v="438.50768886873408"/>
    <m/>
    <m/>
    <n v="536.80834082832246"/>
    <m/>
    <m/>
  </r>
  <r>
    <x v="1177"/>
    <n v="54.92"/>
    <n v="53.73"/>
    <n v="187970.57"/>
    <n v="168486.85"/>
    <n v="23.385390000000001"/>
    <n v="238714.72"/>
    <n v="213999.73"/>
    <n v="4.1674654807088984E-6"/>
    <n v="120942.06819360527"/>
    <m/>
    <m/>
    <n v="504918691765.10724"/>
    <m/>
    <m/>
    <n v="59253176.07970354"/>
    <m/>
    <m/>
    <n v="6.7912475822770437"/>
    <m/>
    <m/>
    <n v="423.9772140439818"/>
    <m/>
    <m/>
    <n v="519.02112556300335"/>
    <m/>
    <m/>
  </r>
  <r>
    <x v="1178"/>
    <n v="55.28"/>
    <n v="54.18"/>
    <n v="187762.74"/>
    <n v="168299.16"/>
    <n v="23.70581"/>
    <n v="238485.99"/>
    <n v="213792.9"/>
    <n v="4.1674654807088984E-6"/>
    <n v="120802.45697381938"/>
    <m/>
    <m/>
    <n v="503752410455.07697"/>
    <m/>
    <m/>
    <n v="59153031.859625876"/>
    <m/>
    <m/>
    <n v="6.7946765101951758"/>
    <m/>
    <m/>
    <n v="423.55031443791256"/>
    <m/>
    <m/>
    <n v="518.49966338978061"/>
    <m/>
    <m/>
  </r>
  <r>
    <x v="1179"/>
    <n v="68.510000000000005"/>
    <n v="62.39"/>
    <n v="211730.98"/>
    <n v="189780.73"/>
    <n v="20.91582"/>
    <n v="263618.76"/>
    <n v="236320.72"/>
    <n v="1.3889776309117252E-6"/>
    <n v="136213.13593146423"/>
    <m/>
    <m/>
    <n v="632266400546.22644"/>
    <m/>
    <m/>
    <n v="70476372.839013517"/>
    <m/>
    <m/>
    <n v="6.3605463048229183"/>
    <m/>
    <m/>
    <n v="468.1517819558556"/>
    <m/>
    <m/>
    <n v="573.10154459417311"/>
    <m/>
    <m/>
  </r>
  <r>
    <x v="1180"/>
    <n v="62.98"/>
    <n v="59.65"/>
    <n v="204965.12"/>
    <n v="183716.02"/>
    <n v="21.12425"/>
    <n v="260680.89"/>
    <n v="233686.74"/>
    <n v="1.3889776309117252E-6"/>
    <n v="131857.23217514812"/>
    <m/>
    <m/>
    <n v="591830544265.94861"/>
    <m/>
    <m/>
    <n v="67097472.089435302"/>
    <m/>
    <m/>
    <n v="6.4620082102535568"/>
    <m/>
    <m/>
    <n v="462.92322841060587"/>
    <m/>
    <m/>
    <n v="566.70148059947428"/>
    <m/>
    <m/>
  </r>
  <r>
    <x v="1181"/>
    <n v="60.72"/>
    <n v="58.5"/>
    <n v="204430.63"/>
    <n v="183236.69"/>
    <n v="21.40681"/>
    <n v="259180.71"/>
    <n v="232341.59"/>
    <n v="1.3889776309117252E-6"/>
    <n v="131510.17972568519"/>
    <m/>
    <m/>
    <n v="588716479835.3501"/>
    <m/>
    <m/>
    <n v="66834237.085176058"/>
    <m/>
    <m/>
    <n v="6.4702697534120475"/>
    <m/>
    <m/>
    <n v="460.24795088135107"/>
    <m/>
    <m/>
    <n v="563.42707611249466"/>
    <m/>
    <m/>
  </r>
  <r>
    <x v="1182"/>
    <n v="63.64"/>
    <n v="61.29"/>
    <n v="213766.66"/>
    <n v="191604.57"/>
    <n v="20.511199999999999"/>
    <n v="267952.44"/>
    <n v="240204.66"/>
    <n v="1.3889776309117252E-6"/>
    <n v="137512.69265902482"/>
    <m/>
    <m/>
    <n v="642458224056.40674"/>
    <m/>
    <m/>
    <n v="71411736.479675874"/>
    <m/>
    <m/>
    <n v="6.3223661120520065"/>
    <m/>
    <m/>
    <n v="475.81301228633879"/>
    <m/>
    <m/>
    <n v="582.48217634726609"/>
    <m/>
    <m/>
  </r>
  <r>
    <x v="1183"/>
    <n v="59.93"/>
    <n v="58.06"/>
    <n v="208616.62"/>
    <n v="186988.19"/>
    <n v="20.954070000000002"/>
    <n v="266268.90999999997"/>
    <n v="238695.13"/>
    <n v="1.3889776309117252E-6"/>
    <n v="134196.48156466478"/>
    <m/>
    <m/>
    <n v="611473595616.77454"/>
    <m/>
    <m/>
    <n v="68830263.441675395"/>
    <m/>
    <m/>
    <n v="6.3983628013452423"/>
    <m/>
    <m/>
    <n v="472.81197696564465"/>
    <m/>
    <m/>
    <n v="578.80899440562348"/>
    <m/>
    <m/>
  </r>
  <r>
    <x v="1184"/>
    <n v="58.49"/>
    <n v="56.6"/>
    <n v="199734.56"/>
    <n v="179026.21"/>
    <n v="21.8582"/>
    <n v="264648"/>
    <n v="237241.08"/>
    <n v="1.3888977634657351E-7"/>
    <n v="128473.53456055225"/>
    <m/>
    <m/>
    <n v="559324727249.75378"/>
    <m/>
    <m/>
    <n v="64432208.323283635"/>
    <m/>
    <m/>
    <n v="6.5340741152779271"/>
    <m/>
    <m/>
    <n v="469.89936245225545"/>
    <m/>
    <m/>
    <n v="575.24530873443473"/>
    <m/>
    <m/>
  </r>
  <r>
    <x v="1185"/>
    <n v="58.91"/>
    <n v="57.77"/>
    <n v="202814.15"/>
    <n v="181786.48"/>
    <n v="21.530709999999999"/>
    <n v="271446.64"/>
    <n v="243335.62"/>
    <n v="1.3888977634657351E-7"/>
    <n v="130451.21167412715"/>
    <m/>
    <m/>
    <n v="576546354664.27454"/>
    <m/>
    <m/>
    <n v="65921723.569541298"/>
    <m/>
    <m/>
    <n v="6.4835333830093971"/>
    <m/>
    <m/>
    <n v="481.95902817722776"/>
    <m/>
    <m/>
    <n v="590.00925719815427"/>
    <m/>
    <m/>
  </r>
  <r>
    <x v="1186"/>
    <n v="55.73"/>
    <n v="56.16"/>
    <n v="199196.47"/>
    <n v="178543.85"/>
    <n v="21.99127"/>
    <n v="268414.03999999998"/>
    <n v="240617.05"/>
    <n v="1.3888977634657351E-7"/>
    <n v="128121.17525131867"/>
    <m/>
    <m/>
    <n v="555952920764.28516"/>
    <m/>
    <m/>
    <n v="64157282.80858697"/>
    <m/>
    <m/>
    <n v="6.54118838547907"/>
    <m/>
    <m/>
    <n v="476.56296463481601"/>
    <m/>
    <m/>
    <n v="583.40409138503173"/>
    <m/>
    <m/>
  </r>
  <r>
    <x v="1187"/>
    <n v="55.78"/>
    <n v="56.09"/>
    <n v="201576.93"/>
    <n v="180677.48"/>
    <n v="21.83239"/>
    <n v="271843.38"/>
    <n v="243691.21"/>
    <n v="1.3888977634657351E-7"/>
    <n v="129649.10190742234"/>
    <m/>
    <m/>
    <n v="569214734857.49512"/>
    <m/>
    <m/>
    <n v="65306692.573461443"/>
    <m/>
    <m/>
    <n v="6.5019349843008785"/>
    <m/>
    <m/>
    <n v="482.63991029255004"/>
    <m/>
    <m/>
    <n v="590.84408107126796"/>
    <m/>
    <m/>
  </r>
  <r>
    <x v="1188"/>
    <n v="54.28"/>
    <n v="55.14"/>
    <n v="198659.73"/>
    <n v="178062.71"/>
    <n v="21.821079999999998"/>
    <n v="268419.14"/>
    <n v="240621.55"/>
    <n v="1.3888977634657351E-7"/>
    <n v="127769.71826737355"/>
    <m/>
    <m/>
    <n v="552714438779.9552"/>
    <m/>
    <m/>
    <n v="63888399.269597985"/>
    <m/>
    <m/>
    <n v="6.5488126319953759"/>
    <m/>
    <m/>
    <n v="476.54877880462476"/>
    <m/>
    <m/>
    <n v="583.38800390712527"/>
    <m/>
    <m/>
  </r>
  <r>
    <x v="1189"/>
    <n v="56.76"/>
    <n v="56.41"/>
    <n v="200329.74"/>
    <n v="179559.5"/>
    <n v="21.54815"/>
    <n v="266795.63"/>
    <n v="239166.07"/>
    <n v="1.3889776309117252E-6"/>
    <n v="128834.37481594288"/>
    <m/>
    <m/>
    <n v="561932769755.29871"/>
    <m/>
    <m/>
    <n v="64692104.288091213"/>
    <m/>
    <m/>
    <n v="6.5207788838150975"/>
    <m/>
    <m/>
    <n v="473.63176647098504"/>
    <m/>
    <m/>
    <n v="579.81892213591675"/>
    <m/>
    <m/>
  </r>
  <r>
    <x v="1190"/>
    <n v="52.37"/>
    <n v="52.91"/>
    <n v="190747.88"/>
    <n v="170970.84"/>
    <n v="22.668600000000001"/>
    <n v="259287.15"/>
    <n v="232434.84"/>
    <n v="1.3889776309117252E-6"/>
    <n v="122669.17854568588"/>
    <m/>
    <m/>
    <n v="508153954560.58734"/>
    <m/>
    <m/>
    <n v="60050015.576904282"/>
    <m/>
    <m/>
    <n v="6.6765555089109236"/>
    <m/>
    <m/>
    <n v="460.2910340573157"/>
    <m/>
    <m/>
    <n v="563.4878456502928"/>
    <m/>
    <m/>
  </r>
  <r>
    <x v="1191"/>
    <n v="49.84"/>
    <n v="51.57"/>
    <n v="190091.02"/>
    <n v="170381.85"/>
    <n v="23.078009999999999"/>
    <n v="252002.94"/>
    <n v="225904.67"/>
    <n v="1.3889776309117252E-6"/>
    <n v="122243.77376503462"/>
    <m/>
    <m/>
    <n v="504630688703.16699"/>
    <m/>
    <m/>
    <n v="59739136.668756455"/>
    <m/>
    <m/>
    <n v="6.6878817143705431"/>
    <m/>
    <m/>
    <n v="447.34907022702873"/>
    <m/>
    <m/>
    <n v="547.64490602406522"/>
    <m/>
    <m/>
  </r>
  <r>
    <x v="1192"/>
    <n v="47.34"/>
    <n v="49.8"/>
    <n v="183778.8"/>
    <n v="164723.85999999999"/>
    <n v="23.545829999999999"/>
    <n v="247888.59"/>
    <n v="222216.1"/>
    <n v="1.3889776309117252E-6"/>
    <n v="118181.62821919615"/>
    <m/>
    <m/>
    <n v="471094793240.71106"/>
    <m/>
    <m/>
    <n v="56762893.032224938"/>
    <m/>
    <m/>
    <n v="6.7987493533735677"/>
    <m/>
    <m/>
    <n v="440.03465315390793"/>
    <m/>
    <m/>
    <n v="538.69118415427852"/>
    <m/>
    <m/>
  </r>
  <r>
    <x v="1193"/>
    <n v="44.93"/>
    <n v="43.4"/>
    <n v="173125.79"/>
    <n v="155175.17000000001"/>
    <n v="25.089009999999998"/>
    <n v="240979.32"/>
    <n v="216022.08"/>
    <n v="1.3889776309117252E-6"/>
    <n v="111328.34066958242"/>
    <m/>
    <m/>
    <n v="416459828613.1322"/>
    <m/>
    <m/>
    <n v="51826760.725535139"/>
    <m/>
    <m/>
    <n v="6.9956217532705196"/>
    <m/>
    <m/>
    <n v="427.75936511978682"/>
    <m/>
    <m/>
    <n v="523.66432918470014"/>
    <m/>
    <m/>
  </r>
  <r>
    <x v="1194"/>
    <n v="44.56"/>
    <n v="43.71"/>
    <n v="166852.78"/>
    <n v="149551.93"/>
    <n v="25.77375"/>
    <n v="241683.73"/>
    <n v="216652.63"/>
    <n v="1.1111679050213041E-6"/>
    <n v="107286.64031078812"/>
    <m/>
    <m/>
    <n v="386225378789.45428"/>
    <m/>
    <m/>
    <n v="49008202.543811768"/>
    <m/>
    <m/>
    <n v="7.1218193569594304"/>
    <m/>
    <m/>
    <n v="428.97837287381907"/>
    <m/>
    <m/>
    <n v="525.15836880929157"/>
    <m/>
    <m/>
  </r>
  <r>
    <x v="1195"/>
    <n v="45.02"/>
    <n v="44.48"/>
    <n v="169378.16"/>
    <n v="151815.29"/>
    <n v="25.680689999999998"/>
    <n v="244222.49"/>
    <n v="218928.21"/>
    <n v="1.1111679050213041E-6"/>
    <n v="108907.80860832034"/>
    <m/>
    <m/>
    <n v="397898314969.82806"/>
    <m/>
    <m/>
    <n v="50120277.338233426"/>
    <m/>
    <m/>
    <n v="7.0677436117193562"/>
    <m/>
    <m/>
    <n v="433.47399432769618"/>
    <m/>
    <m/>
    <n v="530.66252206297565"/>
    <m/>
    <m/>
  </r>
  <r>
    <x v="1196"/>
    <n v="44.21"/>
    <n v="43.96"/>
    <n v="167706.63"/>
    <n v="150316.91"/>
    <n v="25.890529999999998"/>
    <n v="244385.03"/>
    <n v="219073.67"/>
    <n v="1.1111679050213041E-6"/>
    <n v="107830.40863901013"/>
    <m/>
    <m/>
    <n v="390026797000.48694"/>
    <m/>
    <m/>
    <n v="49377791.421361268"/>
    <m/>
    <m/>
    <n v="7.1024372044530866"/>
    <m/>
    <m/>
    <n v="433.7519122265897"/>
    <m/>
    <m/>
    <n v="531.00333343524039"/>
    <m/>
    <m/>
  </r>
  <r>
    <x v="1197"/>
    <n v="43.38"/>
    <n v="46.11"/>
    <n v="165852.54999999999"/>
    <n v="148654.75"/>
    <n v="25.964259999999999"/>
    <n v="244739.35"/>
    <n v="219390.8"/>
    <n v="1.1111679050213041E-6"/>
    <n v="106633.08959369225"/>
    <m/>
    <m/>
    <n v="381367560214.60162"/>
    <m/>
    <m/>
    <n v="48557852.608146951"/>
    <m/>
    <m/>
    <n v="7.1413337758537905"/>
    <m/>
    <m/>
    <n v="434.35960129028558"/>
    <m/>
    <m/>
    <n v="531.74843783329902"/>
    <m/>
    <m/>
  </r>
  <r>
    <x v="1198"/>
    <n v="43.9"/>
    <n v="46.54"/>
    <n v="170115.89"/>
    <n v="152475.51"/>
    <n v="25.216899999999999"/>
    <n v="247744.48"/>
    <n v="222083.95"/>
    <n v="1.3889776309117252E-6"/>
    <n v="109366.15698618787"/>
    <m/>
    <m/>
    <n v="400918855816.05627"/>
    <m/>
    <m/>
    <n v="50428470.240531489"/>
    <m/>
    <m/>
    <n v="7.0490092092795695"/>
    <m/>
    <m/>
    <n v="439.66089632600966"/>
    <m/>
    <m/>
    <n v="538.24011888812277"/>
    <m/>
    <m/>
  </r>
  <r>
    <x v="1199"/>
    <n v="41.63"/>
    <n v="44.41"/>
    <n v="162851.39000000001"/>
    <n v="145964.1"/>
    <n v="26.352049999999998"/>
    <n v="240713.60000000001"/>
    <n v="215780.99"/>
    <n v="1.3889776309117252E-6"/>
    <n v="104693.31467168889"/>
    <m/>
    <m/>
    <n v="366660607786.40228"/>
    <m/>
    <m/>
    <n v="47197724.029018864"/>
    <m/>
    <m/>
    <n v="7.1993344840226907"/>
    <m/>
    <m/>
    <n v="427.17309610311588"/>
    <m/>
    <m/>
    <n v="522.95292105529688"/>
    <m/>
    <m/>
  </r>
  <r>
    <x v="1200"/>
    <n v="40"/>
    <n v="43.18"/>
    <n v="154797.60999999999"/>
    <n v="138745.28"/>
    <n v="28.004549999999998"/>
    <n v="228839.92"/>
    <n v="205136.86"/>
    <n v="1.3889776309117252E-6"/>
    <n v="99513.303063931307"/>
    <m/>
    <m/>
    <n v="330378899248.10907"/>
    <m/>
    <m/>
    <n v="43695979.619410723"/>
    <m/>
    <m/>
    <n v="7.3771680938271054"/>
    <m/>
    <m/>
    <n v="406.09202613161227"/>
    <m/>
    <m/>
    <n v="497.14564413525989"/>
    <m/>
    <m/>
  </r>
  <r>
    <x v="1201"/>
    <n v="39.19"/>
    <n v="40.56"/>
    <n v="143331.54999999999"/>
    <n v="128467.85"/>
    <n v="30.177389999999999"/>
    <n v="216464.39"/>
    <n v="194042.61"/>
    <n v="1.3889776309117252E-6"/>
    <n v="92137.730017042806"/>
    <m/>
    <m/>
    <n v="281409205963.1687"/>
    <m/>
    <m/>
    <n v="38840125.008161478"/>
    <m/>
    <m/>
    <n v="7.6499983563386822"/>
    <m/>
    <m/>
    <n v="384.11207242572362"/>
    <m/>
    <m/>
    <n v="470.23839408372606"/>
    <m/>
    <m/>
  </r>
  <r>
    <x v="1202"/>
    <n v="39.08"/>
    <n v="40.82"/>
    <n v="146085.37"/>
    <n v="130935.56"/>
    <n v="29.12405"/>
    <n v="215785.34"/>
    <n v="193433.09"/>
    <n v="4.1674654807088984E-6"/>
    <n v="93901.097128739115"/>
    <m/>
    <m/>
    <n v="292184283151.79022"/>
    <m/>
    <m/>
    <n v="39958082.328904562"/>
    <m/>
    <m/>
    <n v="7.5759332322401436"/>
    <m/>
    <m/>
    <n v="382.87910147550133"/>
    <m/>
    <m/>
    <n v="468.73050516507561"/>
    <m/>
    <m/>
  </r>
  <r>
    <x v="1203"/>
    <n v="38.56"/>
    <n v="40.31"/>
    <n v="144160.31"/>
    <n v="129209.60000000001"/>
    <n v="29.724900000000002"/>
    <n v="216622.74"/>
    <n v="194182.94"/>
    <n v="4.1674654807088984E-6"/>
    <n v="92661.443070904657"/>
    <m/>
    <m/>
    <n v="284469607443.9566"/>
    <m/>
    <m/>
    <n v="39167630.484377503"/>
    <m/>
    <m/>
    <n v="7.6256667850218349"/>
    <m/>
    <m/>
    <n v="384.35557146724813"/>
    <m/>
    <m/>
    <n v="470.53855361159083"/>
    <m/>
    <m/>
  </r>
  <r>
    <x v="1204"/>
    <n v="43.39"/>
    <n v="43.81"/>
    <n v="156467.04"/>
    <n v="140239.47"/>
    <n v="27.211210000000001"/>
    <n v="226002.83"/>
    <n v="202590.54"/>
    <n v="4.1674654807088984E-6"/>
    <n v="100569.34668979199"/>
    <m/>
    <m/>
    <n v="333022962996.45355"/>
    <m/>
    <m/>
    <n v="44182475.095257632"/>
    <m/>
    <m/>
    <n v="7.299997429916675"/>
    <m/>
    <m/>
    <n v="400.98896721963109"/>
    <m/>
    <m/>
    <n v="490.9021474775106"/>
    <m/>
    <m/>
  </r>
  <r>
    <x v="1205"/>
    <n v="42.56"/>
    <n v="43.17"/>
    <n v="156248.71"/>
    <n v="140043.20000000001"/>
    <n v="26.837029999999999"/>
    <n v="224206.88"/>
    <n v="200979.79"/>
    <n v="4.1674654807088984E-6"/>
    <n v="100426.56604652059"/>
    <m/>
    <m/>
    <n v="332077180285.71484"/>
    <m/>
    <m/>
    <n v="44089299.958714701"/>
    <m/>
    <m/>
    <n v="7.304915596765297"/>
    <m/>
    <m/>
    <n v="397.79277570629318"/>
    <m/>
    <m/>
    <n v="486.98981223109382"/>
    <m/>
    <m/>
  </r>
  <r>
    <x v="1206"/>
    <n v="42.82"/>
    <n v="44.88"/>
    <n v="161644.10999999999"/>
    <n v="144878.43"/>
    <n v="26.411460000000002"/>
    <n v="225144.95"/>
    <n v="201819.85"/>
    <n v="4.1674654807088984E-6"/>
    <n v="103891.84692623286"/>
    <m/>
    <m/>
    <n v="354993671931.52106"/>
    <m/>
    <m/>
    <n v="46372242.549321391"/>
    <m/>
    <m/>
    <n v="7.1786214247564661"/>
    <m/>
    <m/>
    <n v="399.44737993654172"/>
    <m/>
    <m/>
    <n v="489.01596413199866"/>
    <m/>
    <m/>
  </r>
  <r>
    <x v="1207"/>
    <n v="45.84"/>
    <n v="47.35"/>
    <n v="174658.01"/>
    <n v="156540.72"/>
    <n v="23.98556"/>
    <n v="233169.13"/>
    <n v="209010.2"/>
    <n v="3.3338445484254464E-6"/>
    <n v="112247.92485670843"/>
    <m/>
    <m/>
    <n v="412093807696.53247"/>
    <m/>
    <m/>
    <n v="51969992.39722053"/>
    <m/>
    <m/>
    <n v="6.8891544590362326"/>
    <m/>
    <m/>
    <n v="413.65344885523302"/>
    <m/>
    <m/>
    <n v="506.40914254590916"/>
    <m/>
    <m/>
  </r>
  <r>
    <x v="1208"/>
    <n v="43.27"/>
    <n v="47.14"/>
    <n v="170895.69"/>
    <n v="153168.14000000001"/>
    <n v="24.57348"/>
    <n v="233608.76"/>
    <n v="209403.58"/>
    <n v="3.3338445484254464E-6"/>
    <n v="109827.30667339491"/>
    <m/>
    <m/>
    <n v="394320646844.0658"/>
    <m/>
    <m/>
    <n v="50290014.65554329"/>
    <m/>
    <m/>
    <n v="6.9631846608919385"/>
    <m/>
    <m/>
    <n v="414.42326863077182"/>
    <m/>
    <m/>
    <n v="507.35213908363505"/>
    <m/>
    <m/>
  </r>
  <r>
    <x v="1209"/>
    <n v="49.14"/>
    <n v="50.68"/>
    <n v="185504.23"/>
    <n v="166260.78"/>
    <n v="22.472100000000001"/>
    <n v="242455.95"/>
    <n v="217333.38"/>
    <n v="3.3338445484254464E-6"/>
    <n v="119212.67985539438"/>
    <m/>
    <m/>
    <n v="461713482390.34668"/>
    <m/>
    <m/>
    <n v="56737571.261834852"/>
    <m/>
    <m/>
    <n v="6.6654085841852417"/>
    <m/>
    <m/>
    <n v="430.10774618488136"/>
    <m/>
    <m/>
    <n v="526.55422783344193"/>
    <m/>
    <m/>
  </r>
  <r>
    <x v="1210"/>
    <n v="51"/>
    <n v="51.71"/>
    <n v="184248.22"/>
    <n v="165134.51"/>
    <n v="22.410260000000001"/>
    <n v="242165.02"/>
    <n v="217071.87"/>
    <n v="3.3338445484254464E-6"/>
    <n v="118402.62880573154"/>
    <m/>
    <m/>
    <n v="455439009183.51587"/>
    <m/>
    <m/>
    <n v="56160512.300008334"/>
    <m/>
    <m/>
    <n v="6.6878106426277162"/>
    <m/>
    <m/>
    <n v="429.58117232076205"/>
    <m/>
    <m/>
    <n v="525.91015247592861"/>
    <m/>
    <m/>
  </r>
  <r>
    <x v="1211"/>
    <n v="46.11"/>
    <n v="48.95"/>
    <n v="178376.87"/>
    <n v="159871.70000000001"/>
    <n v="23.363119999999999"/>
    <n v="244391.54"/>
    <n v="219066.96"/>
    <n v="3.3338445484254464E-6"/>
    <n v="114626.75372514929"/>
    <m/>
    <m/>
    <n v="426391620290.36145"/>
    <m/>
    <m/>
    <n v="53475259.916913666"/>
    <m/>
    <m/>
    <n v="6.7942035218098802"/>
    <m/>
    <m/>
    <n v="433.52026781477298"/>
    <m/>
    <m/>
    <n v="530.73312961386239"/>
    <m/>
    <m/>
  </r>
  <r>
    <x v="1212"/>
    <n v="56.65"/>
    <n v="54.87"/>
    <n v="201240.89"/>
    <n v="180361.63"/>
    <n v="20.402989999999999"/>
    <n v="259148.76"/>
    <n v="232292.07"/>
    <n v="3.8895847329634137E-6"/>
    <n v="129306.78814884351"/>
    <m/>
    <m/>
    <n v="535599919031.61298"/>
    <m/>
    <m/>
    <n v="63753286.296588123"/>
    <m/>
    <m/>
    <n v="6.358152548520339"/>
    <m/>
    <m/>
    <n v="459.65291038298511"/>
    <m/>
    <m/>
    <n v="562.72823945311688"/>
    <m/>
    <m/>
  </r>
  <r>
    <x v="1213"/>
    <n v="46.42"/>
    <n v="49.96"/>
    <n v="188245.33"/>
    <n v="168713.69"/>
    <n v="21.564589999999999"/>
    <n v="244870.6"/>
    <n v="219492.71"/>
    <n v="3.8895847329634137E-6"/>
    <n v="120953.57696100413"/>
    <m/>
    <m/>
    <n v="466401458601.04852"/>
    <m/>
    <m/>
    <n v="57576854.756131068"/>
    <m/>
    <m/>
    <n v="6.5632897418224898"/>
    <m/>
    <m/>
    <n v="434.31710594967296"/>
    <m/>
    <m/>
    <n v="531.71156479066406"/>
    <m/>
    <m/>
  </r>
  <r>
    <x v="1214"/>
    <n v="47.29"/>
    <n v="50.13"/>
    <n v="186182.11"/>
    <n v="166863.89000000001"/>
    <n v="21.784500000000001"/>
    <n v="247631.79"/>
    <n v="221966.88"/>
    <n v="3.8895847329634137E-6"/>
    <n v="119624.97591658696"/>
    <m/>
    <m/>
    <n v="456155232443.05688"/>
    <m/>
    <m/>
    <n v="56629390.949601874"/>
    <m/>
    <m/>
    <n v="6.5990983837340949"/>
    <m/>
    <m/>
    <n v="439.20380766114158"/>
    <m/>
    <m/>
    <n v="537.694685665527"/>
    <m/>
    <m/>
  </r>
  <r>
    <x v="1215"/>
    <n v="47.27"/>
    <n v="49.36"/>
    <n v="184855.64"/>
    <n v="165674.4"/>
    <n v="22.24005"/>
    <n v="246698.21"/>
    <n v="221129.19"/>
    <n v="3.8895847329634137E-6"/>
    <n v="118769.80167845469"/>
    <m/>
    <m/>
    <n v="449633245370.77435"/>
    <m/>
    <m/>
    <n v="56023329.427409984"/>
    <m/>
    <m/>
    <n v="6.6224468656374116"/>
    <m/>
    <m/>
    <n v="437.53732586976565"/>
    <m/>
    <m/>
    <n v="535.6550845503898"/>
    <m/>
    <m/>
  </r>
  <r>
    <x v="1216"/>
    <n v="45.69"/>
    <n v="47.47"/>
    <n v="175759.51"/>
    <n v="157520.18"/>
    <n v="23.249929999999999"/>
    <n v="243574.97"/>
    <n v="218327.08"/>
    <n v="4.1674654807088984E-6"/>
    <n v="112917.27516771074"/>
    <m/>
    <m/>
    <n v="405322930731.14191"/>
    <m/>
    <m/>
    <n v="51885773.347455896"/>
    <m/>
    <m/>
    <n v="6.7848900007245705"/>
    <m/>
    <m/>
    <n v="431.96643102695202"/>
    <m/>
    <m/>
    <n v="528.83665504868475"/>
    <m/>
    <m/>
  </r>
  <r>
    <x v="1217"/>
    <n v="42.25"/>
    <n v="45.18"/>
    <n v="167062.23000000001"/>
    <n v="149724.79999999999"/>
    <n v="24.488489999999999"/>
    <n v="234939.46"/>
    <n v="210585.78"/>
    <n v="4.1674654807088984E-6"/>
    <n v="107327.06195169875"/>
    <m/>
    <m/>
    <n v="365190591245.79877"/>
    <m/>
    <m/>
    <n v="48033717.478678778"/>
    <m/>
    <m/>
    <n v="6.9525948156668962"/>
    <m/>
    <m/>
    <n v="416.64168306963825"/>
    <m/>
    <m/>
    <n v="510.07582921180176"/>
    <m/>
    <m/>
  </r>
  <r>
    <x v="1218"/>
    <n v="39.659999999999997"/>
    <n v="42.2"/>
    <n v="156505.92000000001"/>
    <n v="140263.38"/>
    <n v="25.896319999999999"/>
    <n v="229455.35"/>
    <n v="205669.28"/>
    <n v="4.1674654807088984E-6"/>
    <n v="100542.83959423982"/>
    <m/>
    <m/>
    <n v="319023200025.79395"/>
    <m/>
    <m/>
    <n v="43480275.504995659"/>
    <m/>
    <m/>
    <n v="7.1720825683197047"/>
    <m/>
    <m/>
    <n v="406.90623928678593"/>
    <m/>
    <m/>
    <n v="498.15770555511637"/>
    <m/>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489.8919216879338"/>
    <m/>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506.18666209512259"/>
    <m/>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512.9789157629358"/>
    <m/>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508.75794656401803"/>
    <m/>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502.73747605132172"/>
    <m/>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498.89836620457049"/>
    <m/>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494.60193980524315"/>
    <m/>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496.95213280307382"/>
    <m/>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507.4756402692862"/>
    <m/>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505.13828509967306"/>
    <m/>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500.66664910757117"/>
    <m/>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503.61516912904113"/>
    <m/>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516.54835593786265"/>
    <m/>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517.65757849672252"/>
    <m/>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522.60156175498298"/>
    <m/>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535.28016137378802"/>
    <m/>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545.89672635465013"/>
    <m/>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525.29848488463381"/>
    <m/>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526.97441853472367"/>
    <m/>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535.6177883296931"/>
    <m/>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539.48903041227788"/>
    <m/>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550.80843851011082"/>
    <m/>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551.43076838396576"/>
    <m/>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523.34388118718937"/>
    <m/>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528.50507801913045"/>
    <m/>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529.80737676652734"/>
    <m/>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530.18972255086567"/>
    <m/>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500.44117810425394"/>
    <m/>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496.92265948723974"/>
    <m/>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493.19698207327383"/>
    <m/>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497.99847856645891"/>
    <m/>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503.96910143088718"/>
    <m/>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499.55005967107024"/>
    <m/>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504.32107338476084"/>
    <m/>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524.02432092545678"/>
    <m/>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547.78374423097659"/>
    <m/>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527.00785556923188"/>
    <m/>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532.65527539504819"/>
    <m/>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530.24831643115851"/>
    <m/>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523.25424084832855"/>
    <m/>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537.84558072436721"/>
    <m/>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555.64792917914951"/>
    <m/>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553.02393479487841"/>
    <m/>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546.56747864557133"/>
    <m/>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548.6324886413845"/>
    <m/>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545.08734680112605"/>
    <m/>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549.88630716418334"/>
    <m/>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554.26016296079149"/>
    <m/>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551.44655350152743"/>
    <m/>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537.88092521095007"/>
    <m/>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538.20911744390003"/>
    <m/>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539.73911370711096"/>
    <m/>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535.31478107699422"/>
    <m/>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521.63911319010958"/>
    <m/>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511.54981902638463"/>
    <m/>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528.85523716024591"/>
    <m/>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519.10578258571763"/>
    <m/>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524.53823730922784"/>
    <m/>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516.55298534956307"/>
    <m/>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520.13553376158939"/>
    <m/>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529.96321272766147"/>
    <m/>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524.61749310093251"/>
    <m/>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512.31399720563354"/>
    <m/>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512.9000573716512"/>
    <m/>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504.39546852957125"/>
    <m/>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485.6434530455935"/>
    <m/>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488.32672022519256"/>
    <m/>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473.74071272357543"/>
    <m/>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477.30904745347573"/>
    <m/>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465.13544161890286"/>
    <m/>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466.70307130405541"/>
    <m/>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466.75986223110584"/>
    <m/>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473.92147507618984"/>
    <m/>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459.4882323481782"/>
    <m/>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464.30342490797415"/>
    <m/>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433.06495898446229"/>
    <m/>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434.21184651429445"/>
    <m/>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438.62746493291797"/>
    <m/>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449.1834310488677"/>
    <m/>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450.5256910446621"/>
    <m/>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436.80921321056462"/>
    <m/>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439.75152216375977"/>
    <m/>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441.57731903394097"/>
    <m/>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437.65125257541791"/>
    <m/>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428.71163938582413"/>
    <m/>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429.11066043577409"/>
    <m/>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441.3779922312213"/>
    <m/>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438.06857526957606"/>
    <m/>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438.80286009479187"/>
    <m/>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438.43074407786395"/>
    <m/>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431.20409942535844"/>
    <m/>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436.8452754206902"/>
    <m/>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428.72346808675871"/>
    <m/>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423.80302068377989"/>
    <m/>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434.91993096176668"/>
    <m/>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442.80945645837267"/>
    <m/>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442.56420142671988"/>
    <m/>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441.50891312752873"/>
    <m/>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440.41329580040212"/>
    <m/>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450.09094777889572"/>
    <m/>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447.90515054369581"/>
    <m/>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437.68394743595343"/>
    <m/>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430.95548872345989"/>
    <m/>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429.48994204588661"/>
    <m/>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421.60949010600433"/>
    <m/>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421.98902657000758"/>
    <m/>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418.04981047955118"/>
    <m/>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430.26080642079256"/>
    <m/>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430.94568656688978"/>
    <m/>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441.16206382902618"/>
    <m/>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445.25452387869416"/>
    <m/>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444.3800887551659"/>
    <m/>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446.36513505868481"/>
    <m/>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441.64381745043374"/>
    <m/>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439.36051377214108"/>
    <m/>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429.33865722563991"/>
    <m/>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425.41510958576021"/>
    <m/>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428.01571014612455"/>
    <m/>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416.69471810197501"/>
    <m/>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413.80656423588903"/>
    <m/>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410.91718246553927"/>
    <m/>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407.6913077323598"/>
    <m/>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407.22746699025839"/>
    <m/>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412.28838556109082"/>
    <m/>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421.27175555915227"/>
    <m/>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422.10584953302447"/>
    <m/>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416.25283759485438"/>
    <m/>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421.70766564894114"/>
    <m/>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416.10101249941488"/>
    <m/>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414.86563157787765"/>
    <m/>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414.97844145247228"/>
    <m/>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418.16133923355659"/>
    <m/>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409.33884573208053"/>
    <m/>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410.5931065702315"/>
    <m/>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416.19952898075599"/>
    <m/>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412.51688519684899"/>
    <m/>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412.4129679361389"/>
    <m/>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411.20004430323206"/>
    <m/>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432.51497040268612"/>
    <m/>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428.39531883415066"/>
    <m/>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426.94023939794755"/>
    <m/>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423.93724130541193"/>
    <m/>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420.18567721052011"/>
    <m/>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420.27685972612767"/>
    <m/>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423.35307013493053"/>
    <m/>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426.96244478741022"/>
    <m/>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425.4185513240518"/>
    <m/>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426.28633055212441"/>
    <m/>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430.945676620688"/>
    <m/>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440.72306833424295"/>
    <m/>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445.3983437911109"/>
    <m/>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432.68223204024918"/>
    <m/>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426.4405128878272"/>
    <m/>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422.56187839655621"/>
    <m/>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418.86066068628725"/>
    <m/>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412.23028696741699"/>
    <m/>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416.07671671037627"/>
    <m/>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413.13811556099569"/>
    <m/>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411.74970942766629"/>
    <m/>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407.17211202182909"/>
    <m/>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408.52994947621494"/>
    <m/>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411.86915808670335"/>
    <m/>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413.37430569260118"/>
    <m/>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413.35621551652036"/>
    <m/>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410.70331453264288"/>
    <m/>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419.09778596099227"/>
    <m/>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420.42521119865046"/>
    <m/>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412.96261882726708"/>
    <m/>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414.06859696515357"/>
    <m/>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415.88497064742046"/>
    <m/>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425.85270260234523"/>
    <m/>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424.77855649034905"/>
    <m/>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418.17804646232099"/>
    <m/>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410.38657514966468"/>
    <m/>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409.17864275029325"/>
    <m/>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404.95984345222701"/>
    <m/>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401.27922492812951"/>
    <m/>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397.04624032989375"/>
    <m/>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396.26178326295098"/>
    <m/>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396.20544635361739"/>
    <m/>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390.2999115662783"/>
    <m/>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393.48738861244232"/>
    <m/>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389.56019843105986"/>
    <m/>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388.14688202477737"/>
    <m/>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387.89985562349511"/>
    <m/>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381.66965818580735"/>
    <m/>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386.43865622601714"/>
    <m/>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392.38530937381103"/>
    <m/>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391.85152919681508"/>
    <m/>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400.02276513708932"/>
    <m/>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389.95900822597753"/>
    <m/>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405.39204847941687"/>
    <m/>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404.69750566110673"/>
    <m/>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408.05726850850988"/>
    <m/>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402.79101643971654"/>
    <m/>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397.52358588403945"/>
    <m/>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395.36316772887778"/>
    <m/>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387.59053344159304"/>
    <m/>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390.76223811079143"/>
    <m/>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395.2967978663882"/>
    <m/>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402.03104594727927"/>
    <m/>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400.24101198002404"/>
    <m/>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397.13096355671081"/>
    <m/>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398.78407841244257"/>
    <m/>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399.25366890804275"/>
    <m/>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403.05759774850827"/>
    <m/>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402.8350348879826"/>
    <m/>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396.94594819482427"/>
    <m/>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395.74201758040874"/>
    <m/>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394.47534206592991"/>
    <m/>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407.62653526307884"/>
    <m/>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408.73146560032723"/>
    <m/>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400.2193779950631"/>
    <m/>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401.64471238230169"/>
    <m/>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401.40961585448412"/>
    <m/>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400.82233323828842"/>
    <m/>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400.40646763653172"/>
    <m/>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408.44639691536895"/>
    <m/>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407.54462059598086"/>
    <m/>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406.63034322146405"/>
    <m/>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405.31373397678891"/>
    <m/>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403.85390125380241"/>
    <m/>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399.7469150164826"/>
    <m/>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395.20100959877703"/>
    <m/>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398.9794264309491"/>
    <m/>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393.7409630999544"/>
    <m/>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382.05393474642625"/>
    <m/>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375.25686511648655"/>
    <m/>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372.88540102741047"/>
    <m/>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370.29765687808566"/>
    <m/>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368.4345093738566"/>
    <m/>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366.82331101433999"/>
    <m/>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370.5323533530966"/>
    <m/>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376.59226357234155"/>
    <m/>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368.458648546191"/>
    <m/>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364.63791139060567"/>
    <m/>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358.09888315983397"/>
    <m/>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355.23216800108673"/>
    <m/>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352.06260770603637"/>
    <m/>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348.22961841987723"/>
    <m/>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349.65059509742724"/>
    <m/>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348.88537453480103"/>
    <m/>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342.86288665777903"/>
    <m/>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347.65680604196712"/>
    <m/>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340.0261499667028"/>
    <m/>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340.25657633212256"/>
    <m/>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349.47048617477049"/>
    <m/>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362.48707899656034"/>
    <m/>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358.0597790849871"/>
    <m/>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360.89167440221286"/>
    <m/>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357.85622503412486"/>
    <m/>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358.56158704856307"/>
    <m/>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362.89541227733889"/>
    <m/>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356.89063350673268"/>
    <m/>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353.75490252635859"/>
    <m/>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354.92366506784413"/>
    <m/>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369.77850748996366"/>
    <m/>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372.86126230184226"/>
    <m/>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375.0779132394544"/>
    <m/>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372.51790333007006"/>
    <m/>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372.61045912146051"/>
    <m/>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369.16205697355758"/>
    <m/>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370.63094438239187"/>
    <m/>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361.26784986500303"/>
    <m/>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357.4577012932379"/>
    <m/>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354.14735669293742"/>
    <m/>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348.86613824892908"/>
    <m/>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344.6763891113502"/>
    <m/>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347.32865467146848"/>
    <m/>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344.82880537039523"/>
    <m/>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345.13027762000564"/>
    <m/>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343.93677029021205"/>
    <m/>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342.34999387730147"/>
    <m/>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340.81361790595872"/>
    <m/>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337.48771082016958"/>
    <m/>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337.80098304253704"/>
    <m/>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332.48665449103243"/>
    <m/>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331.60245265041863"/>
    <m/>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331.02794441142601"/>
    <m/>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336.05052148699042"/>
    <m/>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337.65241418643774"/>
    <m/>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335.11634256826846"/>
    <m/>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337.1766761262424"/>
    <m/>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332.90675231647913"/>
    <m/>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330.30343829517028"/>
    <m/>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328.6353085946447"/>
    <m/>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331.91269629926137"/>
    <m/>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330.50838306850324"/>
    <m/>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328.61577079884495"/>
    <m/>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331.95867130070951"/>
    <m/>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333.66072663708087"/>
    <m/>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332.94766739358016"/>
    <m/>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330.65217090905833"/>
    <m/>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330.26325851279711"/>
    <m/>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330.45300475894322"/>
    <m/>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331.15228389396503"/>
    <m/>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324.19166869153207"/>
    <m/>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321.27808026038809"/>
    <m/>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324.0898058394211"/>
    <m/>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323.67318705000531"/>
    <m/>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323.19826059100086"/>
    <m/>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322.31158397338771"/>
    <m/>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323.47598711199305"/>
    <m/>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321.2670527303178"/>
    <m/>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321.68946243120217"/>
    <m/>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328.28047418929566"/>
    <m/>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327.27012415360025"/>
    <m/>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324.64112888015359"/>
    <m/>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328.82671109808825"/>
    <m/>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331.62434251831019"/>
    <m/>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330.94369434892752"/>
    <m/>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331.94664820033915"/>
    <m/>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347.21413926408155"/>
    <m/>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345.64167652219709"/>
    <m/>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342.134676399478"/>
    <m/>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353.46634532144299"/>
    <m/>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350.57595162504191"/>
    <m/>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368.32273758763245"/>
    <m/>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380.33865902524281"/>
    <m/>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411.89860327093538"/>
    <m/>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429.31092090784227"/>
    <m/>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393.52689429969149"/>
    <m/>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394.48937132027294"/>
    <m/>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381.90190436036124"/>
    <m/>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382.49439319536606"/>
    <m/>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402.71622431985782"/>
    <m/>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409.58295611140227"/>
    <m/>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422.89947162822028"/>
    <m/>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434.63844254716565"/>
    <m/>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466.98845821090111"/>
    <m/>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467.64719290696632"/>
    <m/>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465.79898653465347"/>
    <m/>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459.58057091111726"/>
    <m/>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455.87664521413791"/>
    <m/>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434.72300829142887"/>
    <m/>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437.31699902175399"/>
    <m/>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445.41892829892578"/>
    <m/>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436.00828406130353"/>
    <m/>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431.57207641963663"/>
    <m/>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449.14718184232515"/>
    <m/>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454.80757329282358"/>
    <m/>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450.42428045398935"/>
    <m/>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453.25627057940039"/>
    <m/>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442.70618228666871"/>
    <m/>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438.91353023580444"/>
    <m/>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434.11317927069979"/>
    <m/>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419.41831622686561"/>
    <m/>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417.31922690479769"/>
    <m/>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413.81662927822322"/>
    <m/>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408.21314750472322"/>
    <m/>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409.37757013086286"/>
    <m/>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418.97420269411811"/>
    <m/>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425.70639471468581"/>
    <m/>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436.27632126142208"/>
    <m/>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437.10096852602453"/>
    <m/>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444.90714751058977"/>
    <m/>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476.11194104544171"/>
    <m/>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482.79496369890376"/>
    <m/>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485.18202391553399"/>
    <m/>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483.65927002976559"/>
    <m/>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477.03452022831044"/>
    <m/>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456.02811149239"/>
    <m/>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449.46969006402384"/>
    <m/>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445.89045674449665"/>
    <m/>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442.53769697983489"/>
    <m/>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436.3595826166279"/>
    <m/>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444.41113580328658"/>
    <m/>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450.99726768687214"/>
    <m/>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469.57614642653652"/>
    <m/>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467.37781612520126"/>
    <m/>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454.75128041877309"/>
    <m/>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456.60252934280987"/>
    <m/>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443.8949346548207"/>
    <m/>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440.40341362647922"/>
    <m/>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426.31721735505721"/>
    <m/>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423.71189161278784"/>
    <m/>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420.05367964516728"/>
    <m/>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420.60150280886313"/>
    <m/>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418.20925667227698"/>
    <m/>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405.27760985248148"/>
    <m/>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408.61007018310443"/>
    <m/>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407.44741414396191"/>
    <m/>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410.20948755518953"/>
    <m/>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411.81628790821122"/>
    <m/>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409.47644793927685"/>
    <m/>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413.03842017040881"/>
    <m/>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431.61625235034319"/>
    <m/>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434.32249666829398"/>
    <m/>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440.95965183387079"/>
    <m/>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437.69307822643691"/>
    <m/>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435.31767356595168"/>
    <m/>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438.29568655501606"/>
    <m/>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447.03542806010165"/>
    <m/>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445.83149279864415"/>
    <m/>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450.04183239256344"/>
    <m/>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459.80162842480615"/>
    <m/>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450.97163024264404"/>
    <m/>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456.38226597633252"/>
    <m/>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441.26993027342672"/>
    <m/>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451.10408113660475"/>
    <m/>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451.63601646334985"/>
    <m/>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441.88139555094176"/>
    <m/>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438.98389263216785"/>
    <m/>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430.73921658796036"/>
    <m/>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436.07243811277107"/>
    <m/>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431.06335887884813"/>
    <m/>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427.33731637934829"/>
    <m/>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425.60410114849526"/>
    <m/>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417.88483646185762"/>
    <m/>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415.90925189700977"/>
    <m/>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413.87789602095893"/>
    <m/>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414.75962705894955"/>
    <m/>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416.77265778835419"/>
    <m/>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412.59191289578786"/>
    <m/>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412.62002671680847"/>
    <m/>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416.10894570677584"/>
    <m/>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423.44873328570554"/>
    <m/>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415.46976278646531"/>
    <m/>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415.4373339852969"/>
    <m/>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414.83910180946594"/>
    <m/>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419.03225594909372"/>
    <m/>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425.05334825925945"/>
    <m/>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421.24300649132675"/>
    <m/>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424.8844648351357"/>
    <m/>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416.11533883034258"/>
    <m/>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416.50790581964287"/>
    <m/>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416.05476195091182"/>
    <m/>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412.35618798166377"/>
    <m/>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405.12640831190134"/>
    <m/>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399.12611121639168"/>
    <m/>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389.18351838240631"/>
    <m/>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395.08743105829564"/>
    <m/>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391.59054106402851"/>
    <m/>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388.39972646653416"/>
    <m/>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393.49277141777264"/>
    <m/>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385.31511418712068"/>
    <m/>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379.57090559584549"/>
    <m/>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372.11158952508333"/>
    <m/>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367.43100443379046"/>
    <m/>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368.48022400624859"/>
    <m/>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368.85783169004645"/>
    <m/>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367.11455601291652"/>
    <m/>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365.42738111323098"/>
    <m/>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365.18638645199269"/>
    <m/>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360.15763814856018"/>
    <m/>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348.31719267974694"/>
    <m/>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335.43469333506431"/>
    <m/>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335.86559987377751"/>
    <m/>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338.75260442971393"/>
    <m/>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341.95580087764995"/>
    <m/>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342.00356366516894"/>
    <m/>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346.44225358120082"/>
    <m/>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356.98287117678501"/>
    <m/>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352.41594623349948"/>
    <m/>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361.53627037998433"/>
    <m/>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356.96940032644846"/>
    <m/>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346.7612119947438"/>
    <m/>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344.80180500188027"/>
    <m/>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341.61003840107321"/>
    <m/>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349.18974602316058"/>
    <m/>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344.07371010053947"/>
    <m/>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353.64157568664621"/>
    <m/>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353.49475827901284"/>
    <m/>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363.80008164812546"/>
    <m/>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357.25124263236012"/>
    <m/>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343.57038086311974"/>
    <m/>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336.18180779927872"/>
    <m/>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333.5724072191561"/>
    <m/>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333.17046311961371"/>
    <m/>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326.91319996263212"/>
    <m/>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322.70751447313552"/>
    <m/>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316.82097999979783"/>
    <m/>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317.14292499802463"/>
    <m/>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317.45879869516216"/>
    <m/>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319.2131264576912"/>
    <m/>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316.81414743436176"/>
    <m/>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315.57706452042873"/>
    <m/>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313.99028499762409"/>
    <m/>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312.46177229749065"/>
    <m/>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312.02877633486645"/>
    <m/>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315.40979726530975"/>
    <m/>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320.47175248056408"/>
    <m/>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321.3167841838889"/>
    <m/>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321.07473256699438"/>
    <m/>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322.18962293697558"/>
    <m/>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324.16377379959107"/>
    <m/>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319.51944922906131"/>
    <n v="320"/>
    <n v="-1.5017211591834556E-3"/>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317.51447902019959"/>
    <n v="317.99200000000002"/>
    <n v="-1.5016760792737616E-3"/>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313.28062107104665"/>
    <n v="313.73200000000003"/>
    <n v="-1.4387404821738503E-3"/>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313.06350851323117"/>
    <n v="313.512"/>
    <n v="-1.4305400966113657E-3"/>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314.58027597137732"/>
    <n v="315.00799999999998"/>
    <n v="-1.3578195748129573E-3"/>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314.63241670835595"/>
    <n v="315.03199999999998"/>
    <n v="-1.268389533901404E-3"/>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311.41463369343995"/>
    <n v="311.81200000000001"/>
    <n v="-1.2743778512694925E-3"/>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304.99535232825502"/>
    <n v="305.38799999999998"/>
    <n v="-1.2857337935510138E-3"/>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302.82474332798523"/>
    <n v="303.21600000000001"/>
    <n v="-1.2903562873158858E-3"/>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296.05714216886281"/>
    <n v="296.404"/>
    <n v="-1.1702198051888324E-3"/>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290.38756715761616"/>
    <n v="290.74"/>
    <n v="-1.2121924825749808E-3"/>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297.6728173989996"/>
    <n v="298.048"/>
    <n v="-1.2587992571679862E-3"/>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296.19017323064429"/>
    <n v="296.58800000000002"/>
    <n v="-1.3413447926272637E-3"/>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295.95600527515234"/>
    <n v="296.27600000000001"/>
    <n v="-1.0800561802092323E-3"/>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292.50516542979364"/>
    <n v="292.81599999999997"/>
    <n v="-1.0615354700779234E-3"/>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290.26174417815554"/>
    <n v="290.54399999999998"/>
    <n v="-9.7147358694193997E-4"/>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282.80716462142937"/>
    <n v="283.02800000000002"/>
    <n v="-7.8025982789919901E-4"/>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279.28926599244789"/>
    <n v="279.512"/>
    <n v="-7.9686742448303871E-4"/>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290.06409346416234"/>
    <n v="290.36799999999999"/>
    <n v="-1.0466254402607955E-3"/>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284.97860443607624"/>
    <n v="285.2"/>
    <n v="-7.762817809388034E-4"/>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275.09508973996469"/>
    <n v="275.25599999999997"/>
    <n v="-5.8458402372807416E-4"/>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274.67878907025982"/>
    <n v="274.82799999999997"/>
    <n v="-5.4292477382267279E-4"/>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273.34968911136343"/>
    <n v="273.48"/>
    <n v="-4.7649147519590596E-4"/>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269.40910999776509"/>
    <n v="269.524"/>
    <n v="-4.2627002506234746E-4"/>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265.49508132727419"/>
    <n v="265.60000000000002"/>
    <n v="-3.9502512321476502E-4"/>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261.60799368135156"/>
    <n v="261.73200000000003"/>
    <n v="-4.7379120110824235E-4"/>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261.04204280475022"/>
    <n v="261.16800000000001"/>
    <n v="-4.8228418201989864E-4"/>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257.77869384382575"/>
    <n v="258.11599999999999"/>
    <n v="-1.3068006484457939E-3"/>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255.80123178605768"/>
    <n v="256.108"/>
    <n v="-1.1978080104577682E-3"/>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255.15704196242791"/>
    <n v="255.452"/>
    <n v="-1.1546515101549248E-3"/>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256.78442044179172"/>
    <n v="257.13200000000001"/>
    <n v="-1.351755356036155E-3"/>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258.1969218300901"/>
    <n v="258.54399999999998"/>
    <n v="-1.3424336666481018E-3"/>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262.20496016987454"/>
    <n v="262.54000000000002"/>
    <n v="-1.2761477493924422E-3"/>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265.59171367765123"/>
    <n v="265.91199999999998"/>
    <n v="-1.204482393982742E-3"/>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280.34518331271721"/>
    <n v="280.68"/>
    <n v="-1.19287689640446E-3"/>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287.75817651840765"/>
    <n v="288.10399999999998"/>
    <n v="-1.200342520729758E-3"/>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287.25388559351649"/>
    <n v="287.584"/>
    <n v="-1.1478886394358234E-3"/>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279.38496269807126"/>
    <n v="279.70800000000003"/>
    <n v="-1.1549090549027863E-3"/>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274.10635551546738"/>
    <n v="274.39999999999998"/>
    <n v="-1.0701329611245702E-3"/>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284.17889904681778"/>
    <n v="284.47199999999998"/>
    <n v="-1.030333225000013E-3"/>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283.77199572613017"/>
    <n v="284.05599999999998"/>
    <n v="-9.9981790164549444E-4"/>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276.36872457856214"/>
    <n v="276.64800000000002"/>
    <n v="-1.0094973447770661E-3"/>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280.25286154000537"/>
    <n v="280.54000000000002"/>
    <n v="-1.023520567457914E-3"/>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286.23761182501647"/>
    <n v="286.524"/>
    <n v="-9.9952595588337356E-4"/>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284.90678508592794"/>
    <n v="285.18799999999999"/>
    <n v="-9.8606853749827472E-4"/>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287.34836433010366"/>
    <n v="287.62400000000002"/>
    <n v="-9.5831943751689685E-4"/>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294.80201900677099"/>
    <n v="295.10000000000002"/>
    <n v="-1.0097627693291811E-3"/>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290.15319512247913"/>
    <n v="290.44400000000002"/>
    <n v="-1.0012425029295446E-3"/>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293.09804304705705"/>
    <n v="293.39999999999998"/>
    <n v="-1.029164802123117E-3"/>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298.68588440133817"/>
    <n v="299"/>
    <n v="-1.0505538416784033E-3"/>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310.38868530010325"/>
    <n v="310.71600000000001"/>
    <n v="-1.0534208083805563E-3"/>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300.25782321994978"/>
    <n v="300.584"/>
    <n v="-1.0851435207802629E-3"/>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290.52053350907545"/>
    <n v="290.82799999999997"/>
    <n v="-1.057210760052385E-3"/>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278.13665814517924"/>
    <n v="278.416"/>
    <n v="-1.0033254368310152E-3"/>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279.1528340241826"/>
    <n v="279.45600000000002"/>
    <n v="-1.0848433235193244E-3"/>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276.29701546297292"/>
    <n v="276.608"/>
    <n v="-1.1242788965868389E-3"/>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273.16648763822991"/>
    <n v="273.488"/>
    <n v="-1.1755995208934111E-3"/>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274.85228548528153"/>
    <n v="275.2"/>
    <n v="-1.2634975098780865E-3"/>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276.35132104682026"/>
    <n v="276.72000000000003"/>
    <n v="-1.3323176972382944E-3"/>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271.89623542280009"/>
    <n v="272.23599999999999"/>
    <n v="-1.2480516066938341E-3"/>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268.3442684384521"/>
    <n v="268.67599999999999"/>
    <n v="-1.2346899669039013E-3"/>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269.21262633288359"/>
    <n v="269.548"/>
    <n v="-1.2442075886907045E-3"/>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269.0026455537423"/>
    <n v="269.34800000000001"/>
    <n v="-1.2821867853398672E-3"/>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266.63747729538574"/>
    <n v="266.98399999999998"/>
    <n v="-1.29791562271242E-3"/>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266.80425095618983"/>
    <n v="267.14800000000002"/>
    <n v="-1.286736355167184E-3"/>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267.30778978736959"/>
    <n v="267.64400000000001"/>
    <n v="-1.256184381605463E-3"/>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269.65018430456871"/>
    <n v="269.99200000000002"/>
    <n v="-1.2660215689032084E-3"/>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273.74898661695147"/>
    <n v="274.09199999999998"/>
    <n v="-1.2514534647071196E-3"/>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274.79305730045678"/>
    <n v="275.14"/>
    <n v="-1.2609678692419024E-3"/>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275.75424194921692"/>
    <n v="276.10000000000002"/>
    <n v="-1.2522928315216175E-3"/>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274.07298660881685"/>
    <n v="274.35199999999998"/>
    <n v="-1.0169905493057074E-3"/>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274.03585846740611"/>
    <n v="274.32799999999997"/>
    <n v="-1.0649351600778845E-3"/>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272.62286017515902"/>
    <n v="272.90800000000002"/>
    <n v="-1.0448203234826314E-3"/>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276.51771020037796"/>
    <n v="276.80799999999999"/>
    <n v="-1.0487045158450448E-3"/>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272.78965174066479"/>
    <n v="273.072"/>
    <n v="-1.0339700127995899E-3"/>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267.55652837780707"/>
    <n v="267.83600000000001"/>
    <n v="-1.0434430852944709E-3"/>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265.44485354184019"/>
    <n v="265.72399999999999"/>
    <n v="-1.050512780779278E-3"/>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262.62906412418818"/>
    <n v="262.89600000000002"/>
    <n v="-1.015366821145447E-3"/>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259.77499089872441"/>
    <n v="260.036"/>
    <n v="-1.0037421790659584E-3"/>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256.5817581992037"/>
    <n v="256.82"/>
    <n v="-9.2766062143245787E-4"/>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253.46501253315631"/>
    <n v="253.70400000000001"/>
    <n v="-9.4199329472022253E-4"/>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250.51565395014973"/>
    <n v="250.744"/>
    <n v="-9.1067403347744325E-4"/>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255.90225794527916"/>
    <n v="256.14400000000001"/>
    <n v="-9.4377402836232083E-4"/>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258.81882198439473"/>
    <n v="259.05599999999998"/>
    <n v="-9.1554727782894307E-4"/>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259.95594380016416"/>
    <n v="260.19200000000001"/>
    <n v="-9.0723850016849461E-4"/>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261.75155856725286"/>
    <n v="261.99200000000002"/>
    <n v="-9.1774341486439148E-4"/>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259.95748702622211"/>
    <n v="260.19200000000001"/>
    <n v="-9.0130739522309433E-4"/>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255.08349371878208"/>
    <n v="255.31200000000001"/>
    <n v="-8.9500799499409034E-4"/>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250.27883778882867"/>
    <n v="250.48"/>
    <n v="-8.0310687947671155E-4"/>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253.53342475080095"/>
    <n v="253.71600000000001"/>
    <n v="-7.1960479118016174E-4"/>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251.79100370033098"/>
    <n v="251.95599999999999"/>
    <n v="-6.5486156181637778E-4"/>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254.45049530236477"/>
    <n v="254.62"/>
    <n v="-6.657163523494658E-4"/>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255.97634923534793"/>
    <n v="256.12799999999999"/>
    <n v="-5.9208975454483337E-4"/>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254.6075916961745"/>
    <n v="254.75200000000001"/>
    <n v="-5.6685837137893103E-4"/>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251.60434655222178"/>
    <n v="251.744"/>
    <n v="-5.5474389768261911E-4"/>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252.37708234134749"/>
    <n v="252.512"/>
    <n v="-5.3430196843129441E-4"/>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259.45965715447016"/>
    <n v="259.61200000000002"/>
    <n v="-5.8680972193059233E-4"/>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261.96036174401041"/>
    <n v="262.11200000000002"/>
    <n v="-5.785246611739181E-4"/>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260.57874455642781"/>
    <n v="260.72000000000003"/>
    <n v="-5.4178982652741681E-4"/>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258.29526544756442"/>
    <n v="258.43599999999998"/>
    <n v="-5.4456249297918369E-4"/>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253.18995612998677"/>
    <n v="253.34399999999999"/>
    <n v="-6.0804230616562371E-4"/>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248.66889225733669"/>
    <n v="248.82"/>
    <n v="-6.0729741444942587E-4"/>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244.07928485112748"/>
    <n v="244.22800000000001"/>
    <n v="-6.0891932486251132E-4"/>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250.94092192085213"/>
    <n v="250.83600000000001"/>
    <n v="4.1828892524242711E-4"/>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249.92099127978477"/>
    <n v="249.816"/>
    <n v="4.2027444112768819E-4"/>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251.58135562657989"/>
    <n v="251.54"/>
    <n v="1.6440974230702565E-4"/>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253.899650116001"/>
    <n v="253.86"/>
    <n v="1.5618890727564505E-4"/>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251.99011742490023"/>
    <n v="251.94399999999999"/>
    <n v="1.8304633132859571E-4"/>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253.37164886020324"/>
    <n v="253.304"/>
    <n v="2.6706589790626012E-4"/>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248.58083216362596"/>
    <n v="248.50399999999999"/>
    <n v="3.0917878032532542E-4"/>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253.59580509966906"/>
    <n v="253.50800000000001"/>
    <n v="3.4636027134871128E-4"/>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254.45814720767649"/>
    <n v="254.38399999999999"/>
    <n v="2.9147748158897535E-4"/>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247.10119426912007"/>
    <n v="247.024"/>
    <n v="3.1249704125935196E-4"/>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257.1626446079149"/>
    <n v="257.072"/>
    <n v="3.5260397054082127E-4"/>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266.08596145098051"/>
    <n v="265.988"/>
    <n v="3.6829274621608121E-4"/>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263.70524053276188"/>
    <n v="263.608"/>
    <n v="3.6888308686333637E-4"/>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258.46346726417653"/>
    <n v="258.36799999999999"/>
    <n v="3.6950111537237262E-4"/>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255.72269495877393"/>
    <n v="255.624"/>
    <n v="3.8609425865310243E-4"/>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259.13989341815068"/>
    <n v="259.024"/>
    <n v="4.4742347485438039E-4"/>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258.49718677095092"/>
    <n v="258.37200000000001"/>
    <n v="4.8452143015076388E-4"/>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263.3467352839815"/>
    <n v="263.17599999999999"/>
    <n v="6.4874944516790656E-4"/>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260.06019442725807"/>
    <n v="259.904"/>
    <n v="6.0096969364864528E-4"/>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256.99298147167991"/>
    <n v="256.83999999999997"/>
    <n v="5.9562946456903632E-4"/>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252.7591757452893"/>
    <n v="252.6"/>
    <n v="6.3014942711525634E-4"/>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247.2114463416008"/>
    <n v="247.04400000000001"/>
    <n v="6.7779966969760963E-4"/>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236.3635047106483"/>
    <n v="236.2"/>
    <n v="6.9222993500561714E-4"/>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237.17667109497896"/>
    <n v="237.00399999999999"/>
    <n v="7.2855772467539381E-4"/>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235.72999990958351"/>
    <n v="235.548"/>
    <n v="7.7266590921376554E-4"/>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229.78827352813451"/>
    <n v="229.488"/>
    <n v="1.3084498018829382E-3"/>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232.59699458446292"/>
    <n v="232.292"/>
    <n v="1.3129792866861667E-3"/>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240.86072991471192"/>
    <n v="240.55600000000001"/>
    <n v="1.2667732865192516E-3"/>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246.4524419277744"/>
    <n v="246.14400000000001"/>
    <n v="1.2530954554017537E-3"/>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246.30528822767013"/>
    <n v="245.98"/>
    <n v="1.3224173821861918E-3"/>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249.81365335352152"/>
    <n v="249.48"/>
    <n v="1.3373951960939934E-3"/>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246.23841008972479"/>
    <n v="245.904"/>
    <n v="1.3599213096362472E-3"/>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250.54514394359285"/>
    <n v="250.2"/>
    <n v="1.3794721966140511E-3"/>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243.57096231283805"/>
    <n v="243.23599999999999"/>
    <n v="1.377108293336704E-3"/>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241.43045298607944"/>
    <n v="241.096"/>
    <n v="1.3872191412527268E-3"/>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235.56233901745063"/>
    <n v="235.232"/>
    <n v="1.4043115624176039E-3"/>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234.88290016212025"/>
    <n v="234.536"/>
    <n v="1.4790913212481271E-3"/>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238.3823913721391"/>
    <n v="238.02799999999999"/>
    <n v="1.4888642182395717E-3"/>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239.89804593207879"/>
    <n v="239.54"/>
    <n v="1.4947229359556502E-3"/>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246.382414080356"/>
    <n v="246.012"/>
    <n v="1.505674846576488E-3"/>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245.31900004998514"/>
    <n v="244.96"/>
    <n v="1.4655455992207411E-3"/>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238.97371053335158"/>
    <n v="238.624"/>
    <n v="1.4655295919587807E-3"/>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233.85829676722025"/>
    <n v="233.5"/>
    <n v="1.5344615298511499E-3"/>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242.65171810649261"/>
    <n v="242.292"/>
    <n v="1.4846470642555509E-3"/>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240.80528497585439"/>
    <n v="240.44800000000001"/>
    <n v="1.4859136938314421E-3"/>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261.26701783650668"/>
    <n v="260.87599999999998"/>
    <n v="1.4988647346123596E-3"/>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264.27201464842113"/>
    <n v="263.904"/>
    <n v="1.3945019720091878E-3"/>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283.31313567245553"/>
    <n v="282.93599999999998"/>
    <n v="1.332936326432721E-3"/>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262.08863055443993"/>
    <n v="261.71600000000001"/>
    <n v="1.4237973774622326E-3"/>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285.11394736604728"/>
    <n v="284.74"/>
    <n v="1.313294114094532E-3"/>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277.62783737553701"/>
    <n v="277.26"/>
    <n v="1.3266874974284804E-3"/>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275.42933308416161"/>
    <n v="275.07600000000002"/>
    <n v="1.2844925917259165E-3"/>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265.31746903450926"/>
    <n v="264.95600000000002"/>
    <n v="1.3642606112307387E-3"/>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267.40658658164057"/>
    <n v="267.024"/>
    <n v="1.432779756278757E-3"/>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269.49513929787099"/>
    <n v="269.12"/>
    <n v="1.3939480450022579E-3"/>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298.41900021489727"/>
    <n v="298"/>
    <n v="1.4060409895881865E-3"/>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307.2143608303748"/>
    <n v="306.78800000000001"/>
    <n v="1.3897571951144716E-3"/>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310.59084254548497"/>
    <n v="310.17599999999999"/>
    <n v="1.3374424374710259E-3"/>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309.27766165461537"/>
    <n v="308.85599999999999"/>
    <n v="1.3652370509731337E-3"/>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313.41914776198223"/>
    <n v="312.98399999999998"/>
    <n v="1.3903195114837175E-3"/>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319.54452686854324"/>
    <n v="319.11200000000002"/>
    <n v="1.3554077206223702E-3"/>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315.51628716533253"/>
    <n v="315.09199999999998"/>
    <n v="1.3465501038825156E-3"/>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306.40107909647662"/>
    <n v="305.976"/>
    <n v="1.3892563353878895E-3"/>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314.48962866073259"/>
    <n v="314.08"/>
    <n v="1.3042175902082676E-3"/>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307.58551677687905"/>
    <n v="307.18400000000003"/>
    <n v="1.3070888356132571E-3"/>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310.00565920420138"/>
    <n v="309.62799999999999"/>
    <n v="1.2197191604164104E-3"/>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314.84905124671326"/>
    <n v="314.45600000000002"/>
    <n v="1.2499403627637129E-3"/>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320.51815433115871"/>
    <n v="320.14400000000001"/>
    <n v="1.168706367005834E-3"/>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312.79839311337457"/>
    <n v="312.42399999999998"/>
    <n v="1.1983494013731999E-3"/>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317.15669667347959"/>
    <n v="316.75599999999997"/>
    <n v="1.2650010527965883E-3"/>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328.7252014473458"/>
    <n v="328.30799999999999"/>
    <n v="1.2707623553060987E-3"/>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332.42997089565654"/>
    <n v="332.024"/>
    <n v="1.2227155135067225E-3"/>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332.16341802131757"/>
    <n v="331.73599999999999"/>
    <n v="1.2884282119443036E-3"/>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327.42568096390539"/>
    <n v="327"/>
    <n v="1.301776648028774E-3"/>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320.72148077931541"/>
    <n v="320.3"/>
    <n v="1.3158937849373498E-3"/>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319.11989630976967"/>
    <n v="318.71199999999999"/>
    <n v="1.2798272728034021E-3"/>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325.34117463700198"/>
    <n v="324.93200000000002"/>
    <n v="1.2592623595151231E-3"/>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323.27524761877748"/>
    <n v="322.86799999999999"/>
    <n v="1.2613440129634057E-3"/>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332.04197621935782"/>
    <n v="331.61599999999999"/>
    <n v="1.2845466423749841E-3"/>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345.36732500072111"/>
    <n v="345.072"/>
    <n v="8.5583588561544133E-4"/>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346.87366593583374"/>
    <n v="346.572"/>
    <n v="8.7042789329117021E-4"/>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340.36092254155523"/>
    <n v="340.05200000000002"/>
    <n v="9.0845677000928049E-4"/>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337.59868942205037"/>
    <n v="337.29599999999999"/>
    <n v="8.973999752455164E-4"/>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348.094983508349"/>
    <n v="347.8"/>
    <n v="8.4814119709308855E-4"/>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343.93538321695667"/>
    <n v="343.66800000000001"/>
    <n v="7.7802768065882155E-4"/>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358.61007020263696"/>
    <n v="358.31599999999997"/>
    <n v="8.2070072962681095E-4"/>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369.30971547097408"/>
    <n v="369.036"/>
    <n v="7.4170398273909477E-4"/>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357.42985887941541"/>
    <n v="357.12"/>
    <n v="8.6766039262831107E-4"/>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355.00381157522565"/>
    <n v="354.68"/>
    <n v="9.1296823961228846E-4"/>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351.19409448160292"/>
    <n v="350.9"/>
    <n v="8.381147951066481E-4"/>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353.81413136134665"/>
    <n v="353.50799999999998"/>
    <n v="8.6598142431482117E-4"/>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338.53383098858325"/>
    <n v="338.21199999999999"/>
    <n v="9.5156584799838129E-4"/>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337.78220649122323"/>
    <n v="337.476"/>
    <n v="9.0734301468331502E-4"/>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326.09427639137601"/>
    <n v="325.81200000000001"/>
    <n v="8.6637813025913779E-4"/>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325.77532851140109"/>
    <n v="325.49200000000002"/>
    <n v="8.7046228909182233E-4"/>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314.17472016721496"/>
    <n v="313.916"/>
    <n v="8.2417005573143243E-4"/>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329.18778067615273"/>
    <n v="328.9"/>
    <n v="8.7497925251667219E-4"/>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321.50612923826509"/>
    <n v="321.22399999999999"/>
    <n v="8.7829439352327121E-4"/>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331.36188904431373"/>
    <n v="331.084"/>
    <n v="8.3933093811161541E-4"/>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331.52746271791591"/>
    <n v="331.24799999999999"/>
    <n v="8.4366612905117933E-4"/>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318.75196462855365"/>
    <n v="318.488"/>
    <n v="8.2880557055098336E-4"/>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310.79944883719327"/>
    <n v="310.56"/>
    <n v="7.7102278848939498E-4"/>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320.44303351858156"/>
    <n v="320.18400000000003"/>
    <n v="8.0901456219395484E-4"/>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311.44227745521891"/>
    <n v="311.19200000000001"/>
    <n v="8.0425414284079899E-4"/>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284.52682442347657"/>
    <n v="284.3"/>
    <n v="7.9783476425099309E-4"/>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283.13737915558033"/>
    <n v="282.89999999999998"/>
    <n v="8.3909210173338522E-4"/>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301.15852570292668"/>
    <n v="300.94799999999998"/>
    <n v="6.9954179102937886E-4"/>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322.66364352740294"/>
    <n v="322.44799999999998"/>
    <n v="6.6876993314579636E-4"/>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318.16288761004813"/>
    <n v="317.93200000000002"/>
    <n v="7.2621695849472978E-4"/>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311.37215129425658"/>
    <n v="311.14"/>
    <n v="7.4613130506073766E-4"/>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313.19673793993513"/>
    <n v="312.97199999999998"/>
    <n v="7.1807682455671262E-4"/>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313.85767753754902"/>
    <n v="313.62400000000002"/>
    <n v="7.4508818696594759E-4"/>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308.58040277665179"/>
    <n v="308.35199999999998"/>
    <n v="7.4072091846910659E-4"/>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337.63831801485702"/>
    <n v="337.37599999999998"/>
    <n v="7.7752423070109877E-4"/>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330.37261286756944"/>
    <n v="330.11200000000002"/>
    <n v="7.8946802166957042E-4"/>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322.5351443723834"/>
    <n v="322.26400000000001"/>
    <n v="8.4137344656376456E-4"/>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325.64157635005228"/>
    <n v="325.36"/>
    <n v="8.6543013908357835E-4"/>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326.66282332296083"/>
    <n v="326.392"/>
    <n v="8.2974865487162042E-4"/>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334.09107693978638"/>
    <n v="333.78800000000001"/>
    <n v="9.0799231783766921E-4"/>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343.87609597683837"/>
    <n v="343.572"/>
    <n v="8.8510116318674115E-4"/>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342.1959869600575"/>
    <n v="341.88400000000001"/>
    <n v="9.1255209386065239E-4"/>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346.25973709182472"/>
    <n v="345.93599999999998"/>
    <n v="9.3582943615211356E-4"/>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343.56993082300454"/>
    <n v="343.25200000000001"/>
    <n v="9.2623152379167628E-4"/>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351.89625867125653"/>
    <n v="351.57600000000002"/>
    <n v="9.1092301879691639E-4"/>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357.33096188797663"/>
    <n v="357.00400000000002"/>
    <n v="9.1584936856903276E-4"/>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342.53166397093236"/>
    <n v="342.22399999999999"/>
    <n v="8.9901342668063933E-4"/>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339.69748230114453"/>
    <n v="339.416"/>
    <n v="8.2931358906046526E-4"/>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323.68309098882082"/>
    <n v="323.42"/>
    <n v="8.1346542830007529E-4"/>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320.71942198420442"/>
    <n v="320.40800000000002"/>
    <n v="9.7195445870390529E-4"/>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319.40718722782321"/>
    <n v="319.10000000000002"/>
    <n v="9.6266758954310916E-4"/>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315.57934371554762"/>
    <n v="315.27600000000001"/>
    <n v="9.6215289317180819E-4"/>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315.47833500120748"/>
    <n v="315.17200000000003"/>
    <n v="9.7196134557475666E-4"/>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319.10326475543286"/>
    <n v="318.79199999999997"/>
    <n v="9.7638822628187683E-4"/>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327.93743954526377"/>
    <n v="327.62"/>
    <n v="9.6892602790976667E-4"/>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319.57164815278685"/>
    <n v="319.26400000000001"/>
    <n v="9.6361679608980566E-4"/>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324.78596381998398"/>
    <n v="324.49599999999998"/>
    <n v="8.9358210882095612E-4"/>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327.32764499867216"/>
    <n v="327.036"/>
    <n v="8.9178255198874012E-4"/>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328.70230344349284"/>
    <n v="328.416"/>
    <n v="8.7177069172272859E-4"/>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322.70696532487608"/>
    <n v="322.42"/>
    <n v="8.9003574491686166E-4"/>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321.94416182488203"/>
    <n v="321.65600000000001"/>
    <n v="8.9586957769172137E-4"/>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319.47715315856567"/>
    <n v="319.19200000000001"/>
    <n v="8.9335935288370472E-4"/>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308.53112584738801"/>
    <n v="308.24400000000003"/>
    <n v="9.3148884451266234E-4"/>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293.35632034530659"/>
    <n v="293.02"/>
    <n v="1.147772661615587E-3"/>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294.53456158962217"/>
    <n v="294.19600000000003"/>
    <n v="1.1508028308411244E-3"/>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295.25630617077712"/>
    <n v="294.89999999999998"/>
    <n v="1.2082270965654285E-3"/>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292.65147996640638"/>
    <n v="292.27999999999997"/>
    <n v="1.270972924614755E-3"/>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298.30954526679568"/>
    <n v="297.92399999999998"/>
    <n v="1.2941061035556256E-3"/>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294.35865415339526"/>
    <n v="293.988"/>
    <n v="1.2607798733119679E-3"/>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296.97204047482512"/>
    <n v="296.596"/>
    <n v="1.2678541680437583E-3"/>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288.08629157910354"/>
    <n v="287.70800000000003"/>
    <n v="1.3148455347209431E-3"/>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285.16339920493692"/>
    <n v="284.79199999999997"/>
    <n v="1.3041068742694062E-3"/>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283.72048984814955"/>
    <n v="283.36"/>
    <n v="1.2721973748925919E-3"/>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279.6911834930857"/>
    <n v="279.34399999999999"/>
    <n v="1.2428528734667044E-3"/>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278.30940351362199"/>
    <n v="277.952"/>
    <n v="1.2858461663236564E-3"/>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275.70128549099076"/>
    <n v="275.34399999999999"/>
    <n v="1.297596791616229E-3"/>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278.41320598455985"/>
    <n v="278.05200000000002"/>
    <n v="1.2990591132586715E-3"/>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277.07934113249615"/>
    <n v="276.72000000000003"/>
    <n v="1.298573043134299E-3"/>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281.14009025268865"/>
    <n v="280.77199999999999"/>
    <n v="1.31099344909269E-3"/>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283.11526394700667"/>
    <n v="282.75599999999997"/>
    <n v="1.2705793935643417E-3"/>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278.88336766716066"/>
    <n v="278.54000000000002"/>
    <n v="1.2327409605823458E-3"/>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276.53809851307369"/>
    <n v="276.20400000000001"/>
    <n v="1.2096078010226385E-3"/>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272.34759648257415"/>
    <n v="272.01600000000002"/>
    <n v="1.2190330075221301E-3"/>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268.19145059137372"/>
    <n v="267.85599999999999"/>
    <n v="1.2523542178399794E-3"/>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266.43464604997462"/>
    <n v="266.11200000000002"/>
    <n v="1.2124445721146682E-3"/>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262.89764655866617"/>
    <n v="262.58800000000002"/>
    <n v="1.1792106214532083E-3"/>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266.58601016393555"/>
    <n v="266.27600000000001"/>
    <n v="1.1642437318253318E-3"/>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262.84057614208939"/>
    <n v="262.512"/>
    <n v="1.2516614177233709E-3"/>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266.23897423433635"/>
    <n v="265.91199999999998"/>
    <n v="1.2296332408330279E-3"/>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267.98044482274435"/>
    <n v="267.66000000000003"/>
    <n v="1.197208483689538E-3"/>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263.80051657853141"/>
    <n v="263.48399999999998"/>
    <n v="1.2012743792086944E-3"/>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260.2024661753083"/>
    <n v="259.892"/>
    <n v="1.1945968914330862E-3"/>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255.10402420451987"/>
    <n v="254.78399999999999"/>
    <n v="1.2560608378857641E-3"/>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250.37743548915842"/>
    <n v="250.05199999999999"/>
    <n v="1.3014712506136394E-3"/>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249.60933459840572"/>
    <n v="249.30799999999999"/>
    <n v="1.2086840310208125E-3"/>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252.16963339732732"/>
    <n v="251.88800000000001"/>
    <n v="1.1180897753260144E-3"/>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259.83068746706067"/>
    <n v="259.56"/>
    <n v="1.0428705003107108E-3"/>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265.01279375050478"/>
    <n v="264.72000000000003"/>
    <n v="1.1060507347566695E-3"/>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261.48825472843896"/>
    <n v="261.22800000000001"/>
    <n v="9.9627424487014338E-4"/>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266.24260500860248"/>
    <n v="265.97199999999998"/>
    <n v="1.0174191591689752E-3"/>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274.77242665089204"/>
    <n v="274.51600000000002"/>
    <n v="9.3410457274623049E-4"/>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271.04944376108904"/>
    <n v="270.8"/>
    <n v="9.211364885119977E-4"/>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273.73326002776929"/>
    <n v="273.5"/>
    <n v="8.5287030263003771E-4"/>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276.65571574291647"/>
    <n v="276.43200000000002"/>
    <n v="8.0929755931458125E-4"/>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270.7666600805162"/>
    <n v="270.56799999999998"/>
    <n v="7.3423346632361941E-4"/>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268.22415835463875"/>
    <n v="268.024"/>
    <n v="7.4679265527999306E-4"/>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273.88282375488626"/>
    <n v="273.7"/>
    <n v="6.6797133681495424E-4"/>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276.97871053380391"/>
    <n v="276.8"/>
    <n v="6.4563054119903818E-4"/>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272.5836411398858"/>
    <n v="272.39999999999998"/>
    <n v="6.7415983805374502E-4"/>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271.17773632329079"/>
    <n v="270.99599999999998"/>
    <n v="6.7062363758441101E-4"/>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264.61834215835057"/>
    <n v="264.44799999999998"/>
    <n v="6.4414235823528898E-4"/>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271.25295119370321"/>
    <n v="271.096"/>
    <n v="5.7895060680790422E-4"/>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273.33919262496414"/>
    <n v="273.18"/>
    <n v="5.8273894488669598E-4"/>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277.08223366462812"/>
    <n v="276.92399999999998"/>
    <n v="5.7139743983247726E-4"/>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270.51488485802298"/>
    <n v="270.37200000000001"/>
    <n v="5.2847505667363848E-4"/>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267.04448171629247"/>
    <n v="266.90800000000002"/>
    <n v="5.1134367007521497E-4"/>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263.06922468280118"/>
    <n v="262.952"/>
    <n v="4.4580259059134875E-4"/>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258.34557768162165"/>
    <n v="258.24400000000003"/>
    <n v="3.9333994834978014E-4"/>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253.08520569542691"/>
    <n v="252.98400000000001"/>
    <n v="4.0004781103508691E-4"/>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257.41223472513934"/>
    <n v="257.30799999999999"/>
    <n v="4.0509710206970695E-4"/>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254.74059240748085"/>
    <n v="254.60400000000001"/>
    <n v="5.3648963677255246E-4"/>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254.23609022316253"/>
    <n v="254.048"/>
    <n v="7.4037277665062184E-4"/>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248.10516563376396"/>
    <n v="247.93199999999999"/>
    <n v="6.9844003099217566E-4"/>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247.57575222594812"/>
    <n v="247.416"/>
    <n v="6.4568267997278106E-4"/>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239.77942905002328"/>
    <n v="239.62799999999999"/>
    <n v="6.3193387259952161E-4"/>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245.20507510926316"/>
    <n v="245.048"/>
    <n v="6.4099731180489172E-4"/>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239.18678997447"/>
    <n v="239.036"/>
    <n v="6.3082537555003704E-4"/>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225.74881479190304"/>
    <n v="225.60400000000001"/>
    <n v="6.4189815740434142E-4"/>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231.99469112048416"/>
    <n v="231.86799999999999"/>
    <n v="5.4639329482353283E-4"/>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229.55559308470339"/>
    <n v="229.48400000000001"/>
    <n v="3.1197418862927151E-4"/>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229.55079674767609"/>
    <n v="229.52799999999999"/>
    <n v="9.9320116395906766E-5"/>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223.81374542824591"/>
    <n v="223.79599999999999"/>
    <n v="7.9292874966219173E-5"/>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224.48958446522798"/>
    <n v="224.48"/>
    <n v="4.2696299126898651E-5"/>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224.50939723326155"/>
    <n v="224.512"/>
    <n v="-1.1592996091325247E-5"/>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226.04870526413922"/>
    <n v="226.03200000000001"/>
    <n v="7.390663330508751E-5"/>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229.71132837173178"/>
    <n v="229.7"/>
    <n v="4.9318118118479859E-5"/>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236.83890281263922"/>
    <n v="236.816"/>
    <n v="9.6711424224737996E-5"/>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245.81467591626907"/>
    <n v="245.80799999999999"/>
    <n v="2.7159068334059455E-5"/>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246.57057231511794"/>
    <n v="246.56"/>
    <n v="4.2879279355645394E-5"/>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232.92839717700502"/>
    <n v="232.916"/>
    <n v="5.3225957018954162E-5"/>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242.66726854001925"/>
    <n v="242.65199999999999"/>
    <n v="6.2923610847143152E-5"/>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240.05465453177885"/>
    <n v="240.05199999999999"/>
    <n v="1.105815314539349E-5"/>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235.27540864623379"/>
    <n v="235.292"/>
    <n v="-7.051388813139603E-5"/>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236.18294831418623"/>
    <n v="236.21199999999999"/>
    <n v="-1.2298988118197851E-4"/>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235.12256457929908"/>
    <n v="235.15600000000001"/>
    <n v="-1.4218399998688902E-4"/>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230.72034700394019"/>
    <n v="230.75200000000001"/>
    <n v="-1.371732251933544E-4"/>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236.00443029675341"/>
    <n v="236.036"/>
    <n v="-1.3374952654077177E-4"/>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233.85291572317277"/>
    <n v="233.892"/>
    <n v="-1.6710394894747793E-4"/>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225.09473709125663"/>
    <n v="225.13200000000001"/>
    <n v="-1.6551582513091301E-4"/>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222.81529365481447"/>
    <n v="222.84399999999999"/>
    <n v="-1.2881812023446404E-4"/>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221.01393295080209"/>
    <n v="221.04"/>
    <n v="-1.1792910422503411E-4"/>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221.90016921628541"/>
    <n v="221.93600000000001"/>
    <n v="-1.6144646976878896E-4"/>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220.16623537969369"/>
    <n v="220.21199999999999"/>
    <n v="-2.078207377722574E-4"/>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217.69636858096936"/>
    <n v="217.74799999999999"/>
    <n v="-2.3711546848015352E-4"/>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219.68240016861623"/>
    <n v="219.75200000000001"/>
    <n v="-3.1671989963133473E-4"/>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223.45771446470553"/>
    <n v="223.52799999999999"/>
    <n v="-3.144372753948188E-4"/>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220.22033375259187"/>
    <n v="220.27600000000001"/>
    <n v="-2.5271135942250833E-4"/>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222.73656644141977"/>
    <n v="222.792"/>
    <n v="-2.4881305693302824E-4"/>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226.80246273437939"/>
    <n v="226.864"/>
    <n v="-2.7125178794618066E-4"/>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222.54198060673826"/>
    <n v="222.62"/>
    <n v="-3.5045994637383782E-4"/>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227.21303294157647"/>
    <n v="227.30359999999999"/>
    <n v="-3.9844093284713278E-4"/>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236.19371739059511"/>
    <n v="236.29400000000001"/>
    <n v="-4.2439761231727324E-4"/>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242.08178443147409"/>
    <n v="242.2176"/>
    <n v="-5.6071717548977773E-4"/>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246.47816508850642"/>
    <n v="246.624"/>
    <n v="-5.9132489738866756E-4"/>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248.91684087701339"/>
    <n v="249.07839999999999"/>
    <n v="-6.4862759270412074E-4"/>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257.65700020979398"/>
    <n v="257.8064"/>
    <n v="-5.7950380675586555E-4"/>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248.59335557013608"/>
    <n v="248.72880000000001"/>
    <n v="-5.4454663016079152E-4"/>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251.83432045194036"/>
    <n v="251.97200000000001"/>
    <n v="-5.4640812494899382E-4"/>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247.81627873388877"/>
    <n v="247.95160000000001"/>
    <n v="-5.4575677717449977E-4"/>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247.51852405578958"/>
    <n v="247.66200000000001"/>
    <n v="-5.7932159237361613E-4"/>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243.66919351833974"/>
    <n v="243.8124"/>
    <n v="-5.8736340588194658E-4"/>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239.07007952953052"/>
    <n v="239.21119999999999"/>
    <n v="-5.8994089937880467E-4"/>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247.33448783806628"/>
    <n v="247.48439999999999"/>
    <n v="-6.0574388500334031E-4"/>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250.85719917351807"/>
    <n v="251.01"/>
    <n v="-6.0874398024746146E-4"/>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261.97927548522136"/>
    <n v="262.1284"/>
    <n v="-5.6889873351617659E-4"/>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264.51605117008586"/>
    <n v="264.666"/>
    <n v="-5.6655871896704735E-4"/>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259.00437079843078"/>
    <n v="259.15120000000002"/>
    <n v="-5.6657735549447974E-4"/>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251.53922810674442"/>
    <n v="251.696"/>
    <n v="-6.2286207669404181E-4"/>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250.1680523834857"/>
    <n v="250.32320000000001"/>
    <n v="-6.1978920257621528E-4"/>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239.243924914074"/>
    <n v="239.36840000000001"/>
    <n v="-5.2001469670182043E-4"/>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258.76227276101724"/>
    <n v="258.9316"/>
    <n v="-6.5394582578082172E-4"/>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255.84989631173636"/>
    <n v="256.01839999999999"/>
    <n v="-6.5817022629477417E-4"/>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263.6322241759209"/>
    <n v="263.81"/>
    <n v="-6.7387826116938054E-4"/>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254.14583481000065"/>
    <n v="254.316"/>
    <n v="-6.6910925777119434E-4"/>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242.43216844688635"/>
    <n v="242.59440000000001"/>
    <n v="-6.6873577095616366E-4"/>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237.80618315468161"/>
    <n v="237.9716"/>
    <n v="-6.9511170794489541E-4"/>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237.21059794738068"/>
    <n v="237.36920000000001"/>
    <n v="-6.6816609997977228E-4"/>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229.11587954232044"/>
    <n v="229.268"/>
    <n v="-6.6350497094913585E-4"/>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238.28619198405943"/>
    <n v="238.4468"/>
    <n v="-6.7355911650135436E-4"/>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235.28836544425047"/>
    <n v="235.44399999999999"/>
    <n v="-6.6102578850812943E-4"/>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237.22412867940332"/>
    <n v="237.37639999999999"/>
    <n v="-6.4147624025245875E-4"/>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233.14513055790479"/>
    <n v="233.292"/>
    <n v="-6.2955198675995749E-4"/>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230.5951442763197"/>
    <n v="230.7372"/>
    <n v="-6.1566025625825471E-4"/>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227.92213775459047"/>
    <n v="228.0692"/>
    <n v="-6.4481414153916283E-4"/>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220.00286853913281"/>
    <n v="220.142"/>
    <n v="-6.320077989079298E-4"/>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215.45280846943294"/>
    <n v="215.5864"/>
    <n v="-6.196658535374544E-4"/>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210.54149207470132"/>
    <n v="210.672"/>
    <n v="-6.1948396226685354E-4"/>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213.05843664365159"/>
    <n v="213.18879999999999"/>
    <n v="-6.1149251906478241E-4"/>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210.14754661544887"/>
    <n v="210.286"/>
    <n v="-6.5840514609216694E-4"/>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209.5190154068153"/>
    <n v="209.65479999999999"/>
    <n v="-6.4765792714827075E-4"/>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211.00210011182753"/>
    <n v="211.13800000000001"/>
    <n v="-6.4365433116009285E-4"/>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208.29479091886765"/>
    <n v="208.428"/>
    <n v="-6.3911317640796828E-4"/>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209.32954375448662"/>
    <n v="209.46360000000001"/>
    <n v="-6.3999781113943666E-4"/>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204.64770039881074"/>
    <n v="204.76679999999999"/>
    <n v="-5.8163530996846458E-4"/>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205.17796816905258"/>
    <n v="205.29679999999999"/>
    <n v="-5.788294359552193E-4"/>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200.4289912833062"/>
    <n v="200.54079999999999"/>
    <n v="-5.5753600610841669E-4"/>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201.67402614134139"/>
    <n v="201.7876"/>
    <n v="-5.6283864151518426E-4"/>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200.01798016287381"/>
    <n v="200.13720000000001"/>
    <n v="-5.9569054191921378E-4"/>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203.30118945408196"/>
    <n v="203.42240000000001"/>
    <n v="-5.9585643428672341E-4"/>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211.21783463525236"/>
    <n v="211.34200000000001"/>
    <n v="-5.8750917824024196E-4"/>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214.41408521849894"/>
    <n v="214.542"/>
    <n v="-5.9622256481739466E-4"/>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211.9017908003261"/>
    <n v="212.0292"/>
    <n v="-6.0090402488854888E-4"/>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202.77616653164128"/>
    <n v="202.90559999999999"/>
    <n v="-6.3789993158747116E-4"/>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203.43709184642472"/>
    <n v="203.56880000000001"/>
    <n v="-6.4699577526261542E-4"/>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205.16427372925494"/>
    <n v="205.29599999999999"/>
    <n v="-6.4164070778316429E-4"/>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207.31387722591489"/>
    <n v="207.44880000000001"/>
    <n v="-6.5039071850558905E-4"/>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208.70505003678488"/>
    <n v="208.8424"/>
    <n v="-6.5767278682449248E-4"/>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207.43876540888451"/>
    <n v="207.57640000000001"/>
    <n v="-6.6305510219610841E-4"/>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200.39848049633784"/>
    <n v="200.52879999999999"/>
    <n v="-6.498792376065099E-4"/>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99.56972877200582"/>
    <n v="199.70079999999999"/>
    <n v="-6.5633802165121491E-4"/>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201.25552137166949"/>
    <n v="201.38720000000001"/>
    <n v="-6.5385798268469131E-4"/>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98.72930750958139"/>
    <n v="198.858"/>
    <n v="-6.4715772268963967E-4"/>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98.03774376986968"/>
    <n v="198.16560000000001"/>
    <n v="-6.4519891510095295E-4"/>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96.41302931937255"/>
    <n v="196.5368"/>
    <n v="-6.2975829782230264E-4"/>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95.38207165301242"/>
    <n v="195.5"/>
    <n v="-6.0321405108743065E-4"/>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98.80484896577019"/>
    <n v="198.92320000000001"/>
    <n v="-5.9495842732182336E-4"/>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98.96187572068484"/>
    <n v="199.078"/>
    <n v="-5.8331045778614588E-4"/>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98.06842639922638"/>
    <n v="198.18199999999999"/>
    <n v="-5.7307727630973027E-4"/>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96.64754258569937"/>
    <n v="196.75800000000001"/>
    <n v="-5.6138715732345634E-4"/>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99.53755279889339"/>
    <n v="199.6464"/>
    <n v="-5.4519991898982489E-4"/>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202.98762465786845"/>
    <n v="203.09440000000001"/>
    <n v="-5.25742423875597E-4"/>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202.71795812872361"/>
    <n v="202.82079999999999"/>
    <n v="-5.070578129875436E-4"/>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205.4593897521452"/>
    <n v="205.5608"/>
    <n v="-4.9333456502798079E-4"/>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204.21783642312775"/>
    <n v="204.31960000000001"/>
    <n v="-4.9806076789626896E-4"/>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202.49294117125967"/>
    <n v="202.5924"/>
    <n v="-4.9093069996863914E-4"/>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203.32543005341597"/>
    <n v="203.42400000000001"/>
    <n v="-4.8455416560500009E-4"/>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204.14195974439548"/>
    <n v="204.23920000000001"/>
    <n v="-4.7610965771771596E-4"/>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205.4928642119514"/>
    <n v="205.58959999999999"/>
    <n v="-4.7052860674168251E-4"/>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201.98259444714606"/>
    <n v="202.07599999999999"/>
    <n v="-4.6222981875110314E-4"/>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201.9799299832307"/>
    <n v="202.07159999999999"/>
    <n v="-4.5365116507856129E-4"/>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98.53664242529251"/>
    <n v="198.624"/>
    <n v="-4.3981379242929997E-4"/>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90.53768124540915"/>
    <n v="190.61959999999999"/>
    <n v="-4.297499029000118E-4"/>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5.25699961187306"/>
    <n v="185.33519999999999"/>
    <n v="-4.2194029049491544E-4"/>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88.16516489260945"/>
    <n v="188.24119999999999"/>
    <n v="-4.039238349019536E-4"/>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5.98577141296204"/>
    <n v="186.05680000000001"/>
    <n v="-3.817575441369403E-4"/>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0.49118758441864"/>
    <n v="180.5592"/>
    <n v="-3.766765447640319E-4"/>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72.77631019922961"/>
    <n v="172.83840000000001"/>
    <n v="-3.5923614642574542E-4"/>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73.42549182396311"/>
    <n v="173.50280000000001"/>
    <n v="-4.4557307453763073E-4"/>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71.43811046270042"/>
    <n v="171.51"/>
    <n v="-4.1915653489343896E-4"/>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68.32931447135476"/>
    <n v="168.39599999999999"/>
    <n v="-3.9600423196051171E-4"/>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166.57512207134079"/>
    <n v="166.64"/>
    <n v="-3.8932986473361186E-4"/>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166.56551791706502"/>
    <n v="166.63159999999999"/>
    <n v="-3.9657593718700479E-4"/>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167.58186631297019"/>
    <n v="167.64760000000001"/>
    <n v="-3.9209441131171641E-4"/>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165.7489341407356"/>
    <n v="165.81280000000001"/>
    <n v="-3.8516845059255456E-4"/>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67.89683718641507"/>
    <n v="167.96440000000001"/>
    <n v="-4.022448422698055E-4"/>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69.34211987559769"/>
    <n v="169.41079999999999"/>
    <n v="-4.0540582065784481E-4"/>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165.14520761059583"/>
    <n v="165.2116"/>
    <n v="-4.0186275905673696E-4"/>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165.95742320524798"/>
    <n v="166.02440000000001"/>
    <n v="-4.0341536998200755E-4"/>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166.24088615664655"/>
    <n v="166.31720000000001"/>
    <n v="-4.5884516666627739E-4"/>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165.01765535769323"/>
    <n v="165.0916"/>
    <n v="-4.479006945645736E-4"/>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163.18951868535589"/>
    <n v="163.2612"/>
    <n v="-4.3905909453134662E-4"/>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159.42538305044403"/>
    <n v="159.49520000000001"/>
    <n v="-4.3773699494398244E-4"/>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158.76880563216429"/>
    <n v="158.8432"/>
    <n v="-4.6835097653352697E-4"/>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158.51765882170548"/>
    <n v="158.5924"/>
    <n v="-4.7127843638483657E-4"/>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160.18636063580465"/>
    <n v="160.2612"/>
    <n v="-4.6698367537090224E-4"/>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160.87286670351307"/>
    <n v="160.95240000000001"/>
    <n v="-4.9414172442874271E-4"/>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157.90202902425219"/>
    <n v="157.98079999999999"/>
    <n v="-4.9861107012882933E-4"/>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156.28752456578917"/>
    <n v="156.3648"/>
    <n v="-4.9419968056008123E-4"/>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154.89650432078864"/>
    <n v="154.97399999999999"/>
    <n v="-5.0005600430624852E-4"/>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152.37489268288019"/>
    <n v="152.452"/>
    <n v="-5.0578094823161557E-4"/>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150.59453121607237"/>
    <n v="150.6704"/>
    <n v="-5.0354139849384527E-4"/>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151.4193681921785"/>
    <n v="151.494"/>
    <n v="-4.9263870398497112E-4"/>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155.16581953783208"/>
    <n v="155.24160000000001"/>
    <n v="-4.8814533068408661E-4"/>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153.40270749681855"/>
    <n v="153.4744"/>
    <n v="-4.671300437171233E-4"/>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156.97628276835508"/>
    <n v="157.05000000000001"/>
    <n v="-4.6938702098020535E-4"/>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155.1166480359839"/>
    <n v="155.18799999999999"/>
    <n v="-4.5977758599946572E-4"/>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154.14667628671108"/>
    <n v="154.21719999999999"/>
    <n v="-4.5730121730203077E-4"/>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154.02634802005525"/>
    <n v="154.09639999999999"/>
    <n v="-4.5459841985107108E-4"/>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156.15734366516176"/>
    <n v="156.22479999999999"/>
    <n v="-4.3179018208516773E-4"/>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148.78607575381184"/>
    <n v="148.83920000000001"/>
    <n v="-3.5692375522144992E-4"/>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153.14774432889237"/>
    <n v="153.20359999999999"/>
    <n v="-3.645845861821595E-4"/>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154.35127654963853"/>
    <n v="154.40960000000001"/>
    <n v="-3.7771906903127928E-4"/>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149.49072266257747"/>
    <n v="149.54560000000001"/>
    <n v="-3.6696056201279692E-4"/>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153.95795523838464"/>
    <n v="154.01400000000001"/>
    <n v="-3.6389394220892601E-4"/>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154.68126841950323"/>
    <n v="154.73840000000001"/>
    <n v="-3.6921397983169513E-4"/>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157.1365757529824"/>
    <n v="157.1952"/>
    <n v="-3.7293916746572453E-4"/>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152.34970476374053"/>
    <n v="152.40639999999999"/>
    <n v="-3.7200036389195557E-4"/>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151.71047066450097"/>
    <n v="151.76840000000001"/>
    <n v="-3.816956329448784E-4"/>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155.09144658457001"/>
    <n v="155.1472"/>
    <n v="-3.5935818003796083E-4"/>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156.18285009190828"/>
    <n v="156.2388"/>
    <n v="-3.5810508075917458E-4"/>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152.88173693887919"/>
    <n v="152.93559999999999"/>
    <n v="-3.521943950316464E-4"/>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146.74954290175572"/>
    <n v="146.7988"/>
    <n v="-3.3554155922443929E-4"/>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144.55317627693478"/>
    <n v="144.59960000000001"/>
    <n v="-3.2105014858430092E-4"/>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145.12150573713518"/>
    <n v="145.16720000000001"/>
    <n v="-3.1476988510370507E-4"/>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142.70279096194994"/>
    <n v="142.744"/>
    <n v="-2.8869191034341934E-4"/>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141.26235104204346"/>
    <n v="141.30000000000001"/>
    <n v="-2.6644697775335402E-4"/>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142.35921339178424"/>
    <n v="142.3904"/>
    <n v="-2.1902184568456384E-4"/>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141.18123501847828"/>
    <n v="141.21"/>
    <n v="-2.037035728470471E-4"/>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138.60712988990844"/>
    <n v="138.63480000000001"/>
    <n v="-1.9958993046176321E-4"/>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139.50693785109027"/>
    <n v="139.5284"/>
    <n v="-1.5381921465262849E-4"/>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142.46675850370733"/>
    <n v="142.48400000000001"/>
    <n v="-1.2100654313951242E-4"/>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142.72391529343477"/>
    <n v="142.74080000000001"/>
    <n v="-1.1828928074686385E-4"/>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139.0159180576434"/>
    <n v="139.0316"/>
    <n v="-1.1279408678743774E-4"/>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139.57228507404963"/>
    <n v="139.58680000000001"/>
    <n v="-1.0398494664520808E-4"/>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137.84826249715613"/>
    <n v="137.86000000000001"/>
    <n v="-8.5140743100842187E-5"/>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136.57375213321552"/>
    <n v="136.5848"/>
    <n v="-8.0886502630495016E-5"/>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134.723157391207"/>
    <n v="134.73320000000001"/>
    <n v="-7.4537001964025684E-5"/>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136.21951236993365"/>
    <n v="136.23079999999999"/>
    <n v="-8.2856667261266281E-5"/>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138.64941886006071"/>
    <n v="138.66040000000001"/>
    <n v="-7.9194492005663086E-5"/>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138.6639612828549"/>
    <n v="138.6748"/>
    <n v="-7.8159241225561615E-5"/>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134.02018902642314"/>
    <n v="134.03039999999999"/>
    <n v="-7.6184011812641117E-5"/>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131.15582802587767"/>
    <n v="131.16480000000001"/>
    <n v="-6.8402300940073602E-5"/>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133.78254870723313"/>
    <n v="133.79079999999999"/>
    <n v="-6.1673095361203245E-5"/>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134.7574922494135"/>
    <n v="134.76439999999999"/>
    <n v="-5.1257977525920317E-5"/>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138.7791999527868"/>
    <n v="138.7816"/>
    <n v="-1.7293698971632132E-5"/>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138.58849436939005"/>
    <n v="138.59"/>
    <n v="-1.0863919546522105E-5"/>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140.87615770362157"/>
    <n v="140.876"/>
    <n v="1.1194498819033782E-6"/>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138.48729507748814"/>
    <n v="138.4836"/>
    <n v="2.6682419348889042E-5"/>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145.91737867383728"/>
    <n v="145.9076"/>
    <n v="6.7019633228637687E-5"/>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138.82220430909513"/>
    <n v="138.78880000000001"/>
    <n v="2.4068447234304458E-4"/>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129.45577946517145"/>
    <n v="129.42359999999999"/>
    <n v="2.4863676463526829E-4"/>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129.50683051807863"/>
    <n v="129.47040000000001"/>
    <n v="2.8138105759012433E-4"/>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128.58553664978947"/>
    <n v="128.5496"/>
    <n v="2.7955473832252942E-4"/>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129.00582725675073"/>
    <n v="128.9716"/>
    <n v="2.6538599777570226E-4"/>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128.2192859362726"/>
    <n v="128.1788"/>
    <n v="3.1585516694332405E-4"/>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127.45232611333154"/>
    <n v="127.41160000000001"/>
    <n v="3.1964211525115083E-4"/>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125.68800372791266"/>
    <n v="125.648"/>
    <n v="3.1837934477807472E-4"/>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125.17208286002842"/>
    <n v="125.1328"/>
    <n v="3.1392936167362606E-4"/>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123.79829082280823"/>
    <n v="123.75879999999999"/>
    <n v="3.1909506886163008E-4"/>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124.00128317638169"/>
    <n v="123.9696"/>
    <n v="2.5557214334548384E-4"/>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122.6267578603302"/>
    <n v="122.61199999999999"/>
    <n v="1.2036228370959634E-4"/>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121.23271322375444"/>
    <n v="121.224"/>
    <n v="7.187705202293948E-5"/>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117.14062856260827"/>
    <n v="117.134"/>
    <n v="5.658956928189518E-5"/>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112.87785063438686"/>
    <n v="112.8796"/>
    <n v="-1.5497624133442578E-5"/>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111.44792051207229"/>
    <n v="111.4504"/>
    <n v="-2.224745651624449E-5"/>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111.13200189491285"/>
    <n v="111.13679999999999"/>
    <n v="-4.3172964194981844E-5"/>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110.5037473138004"/>
    <n v="110.50839999999999"/>
    <n v="-4.2102556905954103E-5"/>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111.04465921362619"/>
    <n v="111.05"/>
    <n v="-4.8093528805082109E-5"/>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110.0304906047364"/>
    <n v="110.03400000000001"/>
    <n v="-3.1893735241927956E-5"/>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112.21691876655976"/>
    <n v="112.2388"/>
    <n v="-1.9495248915923913E-4"/>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112.88472475196886"/>
    <n v="112.9064"/>
    <n v="-1.9197537102544349E-4"/>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112.3982244255758"/>
    <n v="112.42919999999999"/>
    <n v="-2.7551182810325869E-4"/>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113.29223083226979"/>
    <n v="113.324"/>
    <n v="-2.8033927261839064E-4"/>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112.7750089844843"/>
    <n v="112.80759999999999"/>
    <n v="-2.8890797708391869E-4"/>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111.82057115536051"/>
    <n v="111.8608"/>
    <n v="-3.5963308540154504E-4"/>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111.40784255751653"/>
    <n v="111.4508"/>
    <n v="-3.8543861940398827E-4"/>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109.86955634401185"/>
    <n v="109.91119999999999"/>
    <n v="-3.7888455396850595E-4"/>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108.62539136407557"/>
    <n v="108.666"/>
    <n v="-3.7370139624559595E-4"/>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108.11312382360096"/>
    <n v="108.15519999999999"/>
    <n v="-3.890351679719517E-4"/>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107.70366434595176"/>
    <n v="107.74639999999999"/>
    <n v="-3.9663185079252816E-4"/>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108.10800457289868"/>
    <n v="108.1504"/>
    <n v="-3.9200434858610578E-4"/>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108.42716577227397"/>
    <n v="108.4704"/>
    <n v="-3.9858088221333965E-4"/>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105.51733987119925"/>
    <n v="105.5604"/>
    <n v="-4.0791934097206273E-4"/>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108.58387696599461"/>
    <n v="108.6288"/>
    <n v="-4.1354626034162401E-4"/>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109.59182299946524"/>
    <n v="109.63760000000001"/>
    <n v="-4.1753012228262776E-4"/>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107.79927007143007"/>
    <n v="107.8424"/>
    <n v="-3.9993479902089568E-4"/>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111.43912046421593"/>
    <n v="111.48439999999999"/>
    <n v="-4.0615131609500477E-4"/>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111.50398589520498"/>
    <n v="111.55200000000001"/>
    <n v="-4.3041904040297396E-4"/>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107.53214844266705"/>
    <n v="107.5792"/>
    <n v="-4.3736667806559826E-4"/>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109.31157350676857"/>
    <n v="109.36839999999999"/>
    <n v="-5.1958786296069093E-4"/>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109.91095154035462"/>
    <n v="109.9692"/>
    <n v="-5.2967976165496644E-4"/>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108.00176664114149"/>
    <n v="108.0596"/>
    <n v="-5.3519871310381273E-4"/>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105.88283973427119"/>
    <n v="105.9392"/>
    <n v="-5.3200577056289333E-4"/>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105.92230621794866"/>
    <n v="105.97920000000001"/>
    <n v="-5.3683913495616853E-4"/>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105.77052227474833"/>
    <n v="105.8236"/>
    <n v="-5.0156794185485243E-4"/>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105.13742748199685"/>
    <n v="105.19"/>
    <n v="-4.9978627248925545E-4"/>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104.51750265246942"/>
    <n v="104.5684"/>
    <n v="-4.8673736550031155E-4"/>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105.40948435583022"/>
    <n v="105.46080000000001"/>
    <n v="-4.8658500760268009E-4"/>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105.98188992004232"/>
    <n v="106.03279999999999"/>
    <n v="-4.8013520304734936E-4"/>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105.38533161356116"/>
    <n v="105.4388"/>
    <n v="-5.0710351823846089E-4"/>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105.70463999561079"/>
    <n v="105.758"/>
    <n v="-5.0454816079359421E-4"/>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107.18794943674517"/>
    <n v="107.2432"/>
    <n v="-5.1518943163608721E-4"/>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107.47752778304196"/>
    <n v="107.5312"/>
    <n v="-4.9913157258574259E-4"/>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106.98273308469898"/>
    <n v="107.0364"/>
    <n v="-5.013893899741273E-4"/>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107.17203569969794"/>
    <n v="107.2264"/>
    <n v="-5.0700480760390576E-4"/>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107.67121906396734"/>
    <n v="107.7252"/>
    <n v="-5.0109849907598036E-4"/>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105.49158243650137"/>
    <n v="105.53959999999999"/>
    <n v="-4.5497200575539409E-4"/>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105.11828201302609"/>
    <n v="105.1664"/>
    <n v="-4.575414483514173E-4"/>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105.40936297049043"/>
    <n v="105.4576"/>
    <n v="-4.5740685839201767E-4"/>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105.69999025066099"/>
    <n v="105.74679999999999"/>
    <n v="-4.4265877869598125E-4"/>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106.89647563329991"/>
    <n v="106.9444"/>
    <n v="-4.4812413459782707E-4"/>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105.02992842877428"/>
    <n v="105.0688"/>
    <n v="-3.6996302637615219E-4"/>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105.85602650391084"/>
    <n v="105.8952"/>
    <n v="-3.6992702302995895E-4"/>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105.56281088253127"/>
    <n v="105.60120000000001"/>
    <n v="-3.6352917834969745E-4"/>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105.96320765866234"/>
    <n v="106.0004"/>
    <n v="-3.5086982065779537E-4"/>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103.56526122969794"/>
    <n v="103.60039999999999"/>
    <n v="-3.3917600995803099E-4"/>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102.62862609417526"/>
    <n v="102.6664"/>
    <n v="-3.6792860979573128E-4"/>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101.32362467124322"/>
    <n v="101.3596"/>
    <n v="-3.5492769068523611E-4"/>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100.82055273507923"/>
    <n v="100.8476"/>
    <n v="-2.6819939116817793E-4"/>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99.540854610781722"/>
    <n v="99.565200000000004"/>
    <n v="-2.445170523263096E-4"/>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105.97387080027816"/>
    <n v="105.9996"/>
    <n v="-2.4272921522194846E-4"/>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101.23678492815949"/>
    <n v="101.2636"/>
    <n v="-2.6480464688694028E-4"/>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102.85662431109435"/>
    <n v="102.8844"/>
    <n v="-2.6996987789840166E-4"/>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106.25909186459042"/>
    <n v="106.288"/>
    <n v="-2.7197929596545212E-4"/>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106.88158480508596"/>
    <n v="106.91119999999999"/>
    <n v="-2.7700741282510322E-4"/>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103.48352038247445"/>
    <n v="103.5044"/>
    <n v="-2.0172685920161193E-4"/>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99.725225564017165"/>
    <n v="99.745599999999996"/>
    <n v="-2.042640074633173E-4"/>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99.628118738682701"/>
    <n v="99.644800000000004"/>
    <n v="-1.6740724370267746E-4"/>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99.697984759717386"/>
    <n v="99.714399999999998"/>
    <n v="-1.6462256487137505E-4"/>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99.873810136200035"/>
    <n v="99.89"/>
    <n v="-1.620769226144958E-4"/>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99.265756575844378"/>
    <n v="99.282399999999996"/>
    <n v="-1.6763720614754174E-4"/>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98.560764306822151"/>
    <n v="98.573999999999998"/>
    <n v="-1.3427164544244086E-4"/>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100.61583174948834"/>
    <n v="100.6296"/>
    <n v="-1.3682107959944734E-4"/>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99.742433924292371"/>
    <n v="99.755600000000001"/>
    <n v="-1.3198332432096116E-4"/>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98.610013022304571"/>
    <n v="98.623599999999996"/>
    <n v="-1.377659880132942E-4"/>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96.90627375245019"/>
    <n v="96.919200000000004"/>
    <n v="-1.3337138100411039E-4"/>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96.257475367870214"/>
    <n v="96.271199999999993"/>
    <n v="-1.4256217986041708E-4"/>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96.856225896423496"/>
    <n v="96.87"/>
    <n v="-1.4219163390638556E-4"/>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97.987092683173003"/>
    <n v="98.001199999999997"/>
    <n v="-1.4395044986181826E-4"/>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98.768323009846341"/>
    <n v="98.783600000000007"/>
    <n v="-1.5465107724021987E-4"/>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99.297222679342084"/>
    <n v="99.311999999999998"/>
    <n v="-1.487969294537983E-4"/>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99.014478091850449"/>
    <n v="99.028800000000004"/>
    <n v="-1.4462366654499625E-4"/>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99.62891195744821"/>
    <n v="99.642399999999995"/>
    <n v="-1.3536448893025632E-4"/>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100.60848786627432"/>
    <n v="100.6208"/>
    <n v="-1.2236171572566068E-4"/>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99.674108469657966"/>
    <n v="99.6892"/>
    <n v="-1.5138581051943323E-4"/>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100.68419501133118"/>
    <n v="100.6836"/>
    <n v="5.9097145035380549E-6"/>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102.25163366399852"/>
    <n v="102.2504"/>
    <n v="1.2065126381077818E-5"/>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101.69215506838299"/>
    <n v="101.6956"/>
    <n v="-3.3874932809374592E-5"/>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102.61271498793211"/>
    <n v="102.6144"/>
    <n v="-1.6420814894391178E-5"/>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102.51778358569577"/>
    <n v="102.5184"/>
    <n v="-6.0127187336833643E-6"/>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101.76815727997315"/>
    <n v="101.7684"/>
    <n v="-2.3850235126854358E-6"/>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101.6929050368871"/>
    <n v="101.69799999999999"/>
    <n v="-5.0098950941990239E-5"/>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102.06019194863963"/>
    <n v="102.06480000000001"/>
    <n v="-4.5148291677232777E-5"/>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104.36983203825129"/>
    <n v="104.38079999999999"/>
    <n v="-1.0507642927348737E-4"/>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104.70745156176612"/>
    <n v="104.718"/>
    <n v="-1.0073185349113167E-4"/>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104.98145855476994"/>
    <n v="104.99079999999999"/>
    <n v="-8.8973940860048728E-5"/>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106.41150724149531"/>
    <n v="106.4224"/>
    <n v="-1.0235400164515518E-4"/>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105.7694193504217"/>
    <n v="105.7732"/>
    <n v="-3.5742981949193897E-5"/>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104.86208582197476"/>
    <n v="104.8664"/>
    <n v="-4.1139755205144013E-5"/>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103.4758761022571"/>
    <n v="103.4832"/>
    <n v="-7.0773784951461138E-5"/>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106.49203969900385"/>
    <n v="106.4996"/>
    <n v="-7.0989008373212314E-5"/>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109.53431553228957"/>
    <n v="109.53360000000001"/>
    <n v="6.5325369527080568E-6"/>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107.42658658282187"/>
    <n v="107.4256"/>
    <n v="9.1838707148017562E-6"/>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110.05965147061346"/>
    <n v="110.06"/>
    <n v="-3.1667216658926023E-6"/>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108.92430592279844"/>
    <n v="108.9264"/>
    <n v="-1.922469852633224E-5"/>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108.72874535583519"/>
    <n v="108.7308"/>
    <n v="-1.8896615906593972E-5"/>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108.81640596049547"/>
    <n v="108.8184"/>
    <n v="-1.8324469984176694E-5"/>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112.78890136116209"/>
    <n v="112.7976"/>
    <n v="-7.7117233326928769E-5"/>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112.44073183950067"/>
    <n v="112.4504"/>
    <n v="-8.597711079139092E-5"/>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115.71854677481116"/>
    <n v="115.724"/>
    <n v="-4.7122681456235327E-5"/>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115.31849563262413"/>
    <n v="115.324"/>
    <n v="-4.7729591202694266E-5"/>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115.36255468025578"/>
    <n v="115.3652"/>
    <n v="-2.2929962798290404E-5"/>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113.48583130434592"/>
    <n v="113.4876"/>
    <n v="-1.5584924291989211E-5"/>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113.15375336166261"/>
    <n v="113.1564"/>
    <n v="-2.3389205890178566E-5"/>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111.32189044760143"/>
    <n v="111.3296"/>
    <n v="-6.9249798782755612E-5"/>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112.17312757050028"/>
    <n v="112.1816"/>
    <n v="-7.552423480960968E-5"/>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111.77116793513362"/>
    <n v="111.78319999999999"/>
    <n v="-1.0763750605080613E-4"/>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109.4387805968513"/>
    <n v="109.45"/>
    <n v="-1.0250710962722565E-4"/>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105.67890107574675"/>
    <n v="105.6948"/>
    <n v="-1.504229560324033E-4"/>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104.77867678242882"/>
    <n v="104.794"/>
    <n v="-1.4622227962646228E-4"/>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102.98469857742076"/>
    <n v="103.0008"/>
    <n v="-1.5632327689918402E-4"/>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101.53253882944713"/>
    <n v="101.5488"/>
    <n v="-1.6013158750138867E-4"/>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102.16790119368899"/>
    <n v="102.1844"/>
    <n v="-1.6146110669545966E-4"/>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100.30664303506099"/>
    <n v="100.31959999999999"/>
    <n v="-1.2915686405257087E-4"/>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103.50881196968777"/>
    <n v="103.5132"/>
    <n v="-4.2391021746301938E-5"/>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101.28624891943132"/>
    <n v="101.28919999999999"/>
    <n v="-2.9135194756002569E-5"/>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100.83968282652523"/>
    <n v="100.842"/>
    <n v="-2.2978257816830272E-5"/>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100.31929698617755"/>
    <n v="100.3244"/>
    <n v="-5.0865131737132252E-5"/>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99.269663277627757"/>
    <n v="99.277199999999993"/>
    <n v="-7.5915944166782268E-5"/>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98.62003836148385"/>
    <n v="98.628399999999999"/>
    <n v="-8.4779216900532361E-5"/>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98.705046708519404"/>
    <n v="98.714399999999998"/>
    <n v="-9.4751034100282183E-5"/>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97.511070802317803"/>
    <n v="97.520799999999994"/>
    <n v="-9.9765359617531857E-5"/>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96.980201686883461"/>
    <n v="96.990399999999994"/>
    <n v="-1.0514765498992329E-4"/>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96.942699843911498"/>
    <n v="96.954800000000006"/>
    <n v="-1.2480203237497101E-4"/>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96.030946560675034"/>
    <n v="96.050799999999995"/>
    <n v="-2.0669728232314277E-4"/>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94.223579722179693"/>
    <n v="94.244799999999998"/>
    <n v="-2.2516125897986683E-4"/>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92.85961346298815"/>
    <n v="92.882000000000005"/>
    <n v="-2.4102126366631893E-4"/>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91.413841933685831"/>
    <n v="91.425600000000003"/>
    <n v="-1.2860803007219701E-4"/>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90.40393679556891"/>
    <n v="90.4208"/>
    <n v="-1.8649696122008397E-4"/>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92.180497523696118"/>
    <n v="92.203999999999994"/>
    <n v="-2.5489649368659606E-4"/>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92.333990927831223"/>
    <n v="92.360399999999998"/>
    <n v="-2.8593501293605605E-4"/>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91.723396474911311"/>
    <n v="91.750399999999999"/>
    <n v="-2.9431506662302986E-4"/>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92.788333528333524"/>
    <n v="92.819199999999995"/>
    <n v="-3.3254403901850083E-4"/>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92.63050584648937"/>
    <n v="92.671199999999999"/>
    <n v="-4.3912405915347286E-4"/>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93.557651315834718"/>
    <n v="93.598399999999998"/>
    <n v="-4.353566317937263E-4"/>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94.676848544532547"/>
    <n v="94.718400000000003"/>
    <n v="-4.3868409377112449E-4"/>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96.828954322422106"/>
    <n v="96.87"/>
    <n v="-4.2371918631045613E-4"/>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96.126808969909817"/>
    <n v="96.171999999999997"/>
    <n v="-4.6989799619623351E-4"/>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97.070188353896199"/>
    <n v="97.117599999999996"/>
    <n v="-4.881879917110199E-4"/>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95.696803848184146"/>
    <n v="95.747600000000006"/>
    <n v="-5.3052141062392977E-4"/>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95.779490034631735"/>
    <n v="95.825599999999994"/>
    <n v="-4.8118629435411897E-4"/>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92.955650833490992"/>
    <n v="92.981999999999999"/>
    <n v="-2.8337921865528859E-4"/>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92.448837217479394"/>
    <n v="92.483599999999996"/>
    <n v="-3.7588050768566639E-4"/>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94.30370235696482"/>
    <n v="94.341200000000001"/>
    <n v="-3.9746837050180783E-4"/>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99.084738191772402"/>
    <n v="99.126000000000005"/>
    <n v="-4.1625616112428432E-4"/>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99.126316443940397"/>
    <n v="99.159599999999998"/>
    <n v="-3.356564171255183E-4"/>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99.717804262469286"/>
    <n v="99.751999999999995"/>
    <n v="-3.428075380013107E-4"/>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100.27716726370949"/>
    <n v="100.3124"/>
    <n v="-3.5123012001014864E-4"/>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98.061841457766249"/>
    <n v="98.099599999999995"/>
    <n v="-3.8490006313729452E-4"/>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97.506584469586457"/>
    <n v="97.54"/>
    <n v="-3.4258284204990996E-4"/>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97.503422132683795"/>
    <n v="97.536799999999999"/>
    <n v="-3.4220793911843295E-4"/>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97.921985642851894"/>
    <n v="97.956400000000002"/>
    <n v="-3.5132321265485267E-4"/>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95.270615748211355"/>
    <n v="95.305599999999998"/>
    <n v="-3.6707446140249456E-4"/>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93.563519705908021"/>
    <n v="93.602400000000003"/>
    <n v="-4.1537710669792283E-4"/>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91.921286986352186"/>
    <n v="91.960400000000007"/>
    <n v="-4.2532452716415037E-4"/>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92.187289482915261"/>
    <n v="92.226799999999997"/>
    <n v="-4.2840602823401852E-4"/>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92.171063169279421"/>
    <n v="92.206400000000002"/>
    <n v="-3.8323620400082525E-4"/>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91.076766607607638"/>
    <n v="91.11"/>
    <n v="-3.6476119407702345E-4"/>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90.411542607765981"/>
    <n v="90.444400000000002"/>
    <n v="-3.6328829904364035E-4"/>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88.412411174208799"/>
    <n v="88.444800000000001"/>
    <n v="-3.6620384455843258E-4"/>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88.654513618309807"/>
    <n v="88.686000000000007"/>
    <n v="-3.5503215490828577E-4"/>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91.073583704024088"/>
    <n v="91.106800000000007"/>
    <n v="-3.6458635333391776E-4"/>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91.809971083485692"/>
    <n v="91.843599999999995"/>
    <n v="-3.661541633200871E-4"/>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91.24455473069753"/>
    <n v="91.278800000000004"/>
    <n v="-3.7517221197558293E-4"/>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91.386109981619157"/>
    <n v="91.418000000000006"/>
    <n v="-3.4883741036606519E-4"/>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90.170735983488115"/>
    <n v="90.201999999999998"/>
    <n v="-3.4660003671627138E-4"/>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91.151948876875892"/>
    <n v="91.186000000000007"/>
    <n v="-3.7342490211345059E-4"/>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92.672746797101738"/>
    <n v="92.708399999999997"/>
    <n v="-3.8457359741139729E-4"/>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91.17467704164774"/>
    <n v="91.21"/>
    <n v="-3.8727067593746778E-4"/>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92.402049223308566"/>
    <n v="92.440799999999996"/>
    <n v="-4.1919560076753015E-4"/>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93.574618676549534"/>
    <n v="93.614000000000004"/>
    <n v="-4.2067771327436443E-4"/>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92.769533598316954"/>
    <n v="92.801199999999994"/>
    <n v="-3.4122836432115555E-4"/>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95.302286529195101"/>
    <n v="95.335999999999999"/>
    <n v="-3.5362791395587845E-4"/>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98.67182831046901"/>
    <n v="98.7012"/>
    <n v="-2.975818888827364E-4"/>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98.077088384353914"/>
    <n v="98.115200000000002"/>
    <n v="-3.8843742504823808E-4"/>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93.247671790217012"/>
    <n v="93.280799999999999"/>
    <n v="-3.5514500071809341E-4"/>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90.720347077601147"/>
    <n v="90.753200000000007"/>
    <n v="-3.6200290897581144E-4"/>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90.90674031107838"/>
    <n v="90.944000000000003"/>
    <n v="-4.0969925362444037E-4"/>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92.061517956764433"/>
    <n v="92.0976"/>
    <n v="-3.9178049412325056E-4"/>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90.029281672265299"/>
    <n v="90.060400000000001"/>
    <n v="-3.455273098353917E-4"/>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87.184601614069607"/>
    <n v="87.2072"/>
    <n v="-2.5913440553526623E-4"/>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86.384622519533508"/>
    <n v="86.408799999999999"/>
    <n v="-2.7980345134392959E-4"/>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86.386658906746163"/>
    <n v="86.412400000000005"/>
    <n v="-2.9788656782869793E-4"/>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87.017902991434255"/>
    <n v="87.039599999999993"/>
    <n v="-2.4927743884095577E-4"/>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87.645294116310012"/>
    <n v="87.659599999999998"/>
    <n v="-1.6319814019216672E-4"/>
  </r>
  <r>
    <x v="2412"/>
    <n v="13.2"/>
    <n v="14.9"/>
    <n v="1329.91"/>
    <n v="1186.22"/>
    <n v="443.42840000000001"/>
    <n v="41874.15"/>
    <n v="37352.9"/>
    <n v="9.8574524609595926E-7"/>
    <n v="819.0724474461058"/>
    <n v="819.53"/>
    <m/>
    <n v="2689527.8415803821"/>
    <m/>
    <m/>
    <n v="15363.21745548235"/>
    <m/>
    <m/>
    <n v="34.047144267010417"/>
    <m/>
    <m/>
    <n v="71.190468985311739"/>
    <n v="71.16"/>
    <n v="4.2817573512854423E-4"/>
    <n v="87.196898135147393"/>
    <n v="87.211600000000004"/>
    <n v="-1.6857694220273611E-4"/>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87.758566010766472"/>
    <n v="87.774000000000001"/>
    <n v="-1.7583782479468901E-4"/>
  </r>
  <r>
    <x v="2414"/>
    <n v="13.31"/>
    <n v="14.87"/>
    <n v="1337.5"/>
    <n v="1192.98"/>
    <n v="440.65370000000001"/>
    <n v="42377.54"/>
    <n v="37801.79"/>
    <n v="1.2674350022834346E-6"/>
    <n v="823.66667871011714"/>
    <n v="824.12"/>
    <m/>
    <n v="2719744.960815147"/>
    <m/>
    <m/>
    <n v="15494.040197318705"/>
    <m/>
    <m/>
    <n v="33.946795334002488"/>
    <m/>
    <m/>
    <n v="72.039258324905546"/>
    <n v="72"/>
    <n v="5.4525451257703139E-4"/>
    <n v="88.233386136319211"/>
    <n v="88.248800000000003"/>
    <n v="-1.7466371985563889E-4"/>
  </r>
  <r>
    <x v="2415"/>
    <n v="13.41"/>
    <n v="15.03"/>
    <n v="1331.75"/>
    <n v="1187.8499999999999"/>
    <n v="443.4975"/>
    <n v="42454.9"/>
    <n v="37870.75"/>
    <n v="1.2674350022834346E-6"/>
    <n v="820.10568418848925"/>
    <n v="820.56"/>
    <m/>
    <n v="2696235.8335345648"/>
    <m/>
    <m/>
    <n v="15393.952399826139"/>
    <m/>
    <m/>
    <n v="34.018898143906213"/>
    <m/>
    <m/>
    <n v="72.169005871917534"/>
    <n v="72.12"/>
    <n v="6.7950460229515564E-4"/>
    <n v="88.391513322232782"/>
    <n v="88.406400000000005"/>
    <n v="-1.6838914113936898E-4"/>
  </r>
  <r>
    <x v="2416"/>
    <n v="13.65"/>
    <n v="15.13"/>
    <n v="1338.92"/>
    <n v="1194.24"/>
    <n v="438.49099999999999"/>
    <n v="42547.63"/>
    <n v="37953.42"/>
    <n v="1.2674350022834346E-6"/>
    <n v="824.50094098731824"/>
    <n v="824.96"/>
    <m/>
    <n v="2725124.7155670379"/>
    <m/>
    <m/>
    <n v="15518.020486276175"/>
    <m/>
    <m/>
    <n v="33.92651333033573"/>
    <m/>
    <m/>
    <n v="72.324873846134025"/>
    <n v="72.28"/>
    <n v="6.208335104320728E-4"/>
    <n v="88.581629306768249"/>
    <n v="88.588399999999993"/>
    <n v="-7.6428665962358089E-5"/>
  </r>
  <r>
    <x v="2417"/>
    <n v="13.75"/>
    <n v="15.25"/>
    <n v="1334.46"/>
    <n v="1190.26"/>
    <n v="441.33870000000002"/>
    <n v="42586.26"/>
    <n v="37987.83"/>
    <n v="1.2674350022834346E-6"/>
    <n v="821.7344556556277"/>
    <n v="822.18"/>
    <m/>
    <n v="2706841.9299208326"/>
    <m/>
    <m/>
    <n v="15440.297917640026"/>
    <m/>
    <m/>
    <n v="33.9821616655952"/>
    <m/>
    <m/>
    <n v="72.388774171206066"/>
    <n v="72.36"/>
    <n v="3.976530017422153E-4"/>
    <n v="88.659103310626662"/>
    <n v="88.665599999999998"/>
    <n v="-7.327181424743312E-5"/>
  </r>
  <r>
    <x v="2418"/>
    <n v="13.28"/>
    <n v="15.06"/>
    <n v="1336.42"/>
    <n v="1192.01"/>
    <n v="444.13339999999999"/>
    <n v="42836.06"/>
    <n v="38210.61"/>
    <n v="1.2674350022834346E-6"/>
    <n v="822.9213192077641"/>
    <n v="823.37"/>
    <m/>
    <n v="2714682.2075824603"/>
    <m/>
    <m/>
    <n v="15474.201574221341"/>
    <m/>
    <m/>
    <n v="33.956296423124179"/>
    <m/>
    <m/>
    <n v="72.811612570819534"/>
    <n v="72.8"/>
    <n v="1.5951333543329227E-4"/>
    <n v="89.176186141267152"/>
    <n v="89.183199999999999"/>
    <n v="-7.8645515442898883E-5"/>
  </r>
  <r>
    <x v="2419"/>
    <n v="12.93"/>
    <n v="14.68"/>
    <n v="1292.02"/>
    <n v="1152.4000000000001"/>
    <n v="454.4502"/>
    <n v="42221.73"/>
    <n v="37662.47"/>
    <n v="1.4082826178540842E-6"/>
    <n v="795.52313544977574"/>
    <n v="795.96"/>
    <m/>
    <n v="2533933.7036482967"/>
    <m/>
    <m/>
    <n v="14702.476626950396"/>
    <m/>
    <m/>
    <n v="34.517777912160831"/>
    <m/>
    <m/>
    <n v="71.762140825244884"/>
    <n v="71.72"/>
    <n v="5.87574250486389E-4"/>
    <n v="87.888495456728151"/>
    <n v="87.897199999999998"/>
    <n v="-9.9030950608702817E-5"/>
  </r>
  <r>
    <x v="2420"/>
    <n v="13.27"/>
    <n v="14.92"/>
    <n v="1298.93"/>
    <n v="1158.56"/>
    <n v="457.18689999999998"/>
    <n v="42452.55"/>
    <n v="37868.31"/>
    <n v="1.4082826178540842E-6"/>
    <n v="799.75826232695067"/>
    <n v="800.2"/>
    <m/>
    <n v="2560911.1451122514"/>
    <m/>
    <m/>
    <n v="14820.219696148994"/>
    <m/>
    <m/>
    <n v="34.424626823859832"/>
    <m/>
    <m/>
    <n v="72.152694532287171"/>
    <n v="72.12"/>
    <n v="4.5333516759793469E-4"/>
    <n v="88.36602736267254"/>
    <n v="88.375600000000006"/>
    <n v="-1.083176502051364E-4"/>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87.371626252868211"/>
    <n v="87.380399999999995"/>
    <n v="-1.0040864005866901E-4"/>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88.835324892456754"/>
    <n v="88.840800000000002"/>
    <n v="-6.1628300772276212E-5"/>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87.291048656282626"/>
    <n v="87.290800000000004"/>
    <n v="2.8485966747648916E-6"/>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87.703444186148005"/>
    <n v="87.705200000000005"/>
    <n v="-2.0019495446055302E-5"/>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88.060419736260059"/>
    <n v="88.061999999999998"/>
    <n v="-1.7944899501909362E-5"/>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88.741399317639676"/>
    <n v="88.739599999999996"/>
    <n v="2.0276377622696629E-5"/>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88.976854160525292"/>
    <n v="88.966399999999993"/>
    <n v="1.1750683994526945E-4"/>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88.72664789169626"/>
    <n v="88.715999999999994"/>
    <n v="1.2002222481033442E-4"/>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88.243155723300035"/>
    <n v="88.233599999999996"/>
    <n v="1.0830027676567155E-4"/>
  </r>
  <r>
    <x v="2430"/>
    <n v="13.39"/>
    <n v="15.26"/>
    <n v="1234.99"/>
    <n v="1101.5"/>
    <n v="475.2654"/>
    <n v="42568.6"/>
    <n v="37970.870000000003"/>
    <n v="2.253295201759542E-6"/>
    <n v="760.13052361942846"/>
    <n v="760.54"/>
    <m/>
    <n v="2304816.2979443837"/>
    <m/>
    <m/>
    <n v="13717.901871536018"/>
    <m/>
    <m/>
    <n v="35.243430217716977"/>
    <m/>
    <m/>
    <n v="72.325239870257121"/>
    <n v="72.28"/>
    <n v="6.2589748557173586E-4"/>
    <n v="88.566303662806177"/>
    <n v="88.555199999999999"/>
    <n v="1.2538690902608174E-4"/>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87.378498193795764"/>
    <n v="87.366799999999998"/>
    <n v="1.3389747359138227E-4"/>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85.328730425427992"/>
    <n v="85.316000000000003"/>
    <n v="1.4921498227749019E-4"/>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84.389068168022973"/>
    <n v="84.376800000000003"/>
    <n v="1.4539740809049739E-4"/>
  </r>
  <r>
    <x v="2434"/>
    <n v="12.79"/>
    <n v="14.43"/>
    <n v="1158.27"/>
    <n v="1033.06"/>
    <n v="505.709"/>
    <n v="40350.26"/>
    <n v="35991.64"/>
    <n v="2.2285556697809739E-6"/>
    <n v="712.80543194339589"/>
    <n v="713.19"/>
    <m/>
    <n v="2023198.2539217065"/>
    <m/>
    <m/>
    <n v="12450.565553300155"/>
    <m/>
    <m/>
    <n v="36.363465073117077"/>
    <m/>
    <m/>
    <n v="68.546189019295682"/>
    <n v="68.52"/>
    <n v="3.8220985545356356E-4"/>
    <n v="83.934160010930341"/>
    <n v="83.921999999999997"/>
    <n v="1.4489658171101816E-4"/>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83.774507958161081"/>
    <n v="83.760400000000004"/>
    <n v="1.6843231599983355E-4"/>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83.850301729243455"/>
    <n v="83.8352"/>
    <n v="1.8013590047449846E-4"/>
  </r>
  <r>
    <x v="2437"/>
    <n v="13.7"/>
    <n v="15.03"/>
    <n v="1179.17"/>
    <n v="1051.68"/>
    <n v="499.64339999999999"/>
    <n v="40326.67"/>
    <n v="35970.28"/>
    <n v="2.2285556697809739E-6"/>
    <n v="725.59662670794705"/>
    <n v="725.98"/>
    <m/>
    <n v="2096201.2814739109"/>
    <m/>
    <m/>
    <n v="12787.683741724095"/>
    <m/>
    <m/>
    <n v="36.034892158572895"/>
    <m/>
    <m/>
    <n v="68.499433366186352"/>
    <n v="68.48"/>
    <n v="2.8378163239417553E-4"/>
    <n v="83.873920726331761"/>
    <n v="83.858800000000002"/>
    <n v="1.8031174225918711E-4"/>
  </r>
  <r>
    <x v="2438"/>
    <n v="14.23"/>
    <n v="15.19"/>
    <n v="1198.8"/>
    <n v="1069.18"/>
    <n v="491.3664"/>
    <n v="40176.67"/>
    <n v="35836.239999999998"/>
    <n v="2.2285556697809739E-6"/>
    <n v="737.62189325897884"/>
    <n v="738.02"/>
    <m/>
    <n v="2165683.791427705"/>
    <m/>
    <m/>
    <n v="13106.488101831883"/>
    <m/>
    <m/>
    <n v="35.732290887465304"/>
    <m/>
    <m/>
    <n v="68.239649293525105"/>
    <n v="68.2"/>
    <n v="5.8136794025065441E-4"/>
    <n v="83.553596911404412"/>
    <n v="83.537999999999997"/>
    <n v="1.8670439086898583E-4"/>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83.797350453709214"/>
    <n v="83.781999999999996"/>
    <n v="1.8321899344986292E-4"/>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83.368364198704441"/>
    <n v="83.346800000000002"/>
    <n v="2.5872857391573412E-4"/>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83.247039790262505"/>
    <n v="83.222800000000007"/>
    <n v="2.9126381547484037E-4"/>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81.825758800767389"/>
    <n v="81.796800000000005"/>
    <n v="3.5403341900153151E-4"/>
  </r>
  <r>
    <x v="2443"/>
    <n v="13.49"/>
    <n v="14.93"/>
    <n v="1160.55"/>
    <n v="1035.05"/>
    <n v="504.56270000000001"/>
    <n v="38791.81"/>
    <n v="34600.47"/>
    <n v="1.9715798957875563E-6"/>
    <n v="713.96478526110945"/>
    <n v="714.35"/>
    <m/>
    <n v="2023881.9818080273"/>
    <m/>
    <m/>
    <n v="12471.341147897667"/>
    <m/>
    <m/>
    <n v="36.276565905219201"/>
    <m/>
    <m/>
    <n v="65.876234045410655"/>
    <n v="65.84"/>
    <n v="5.503348330901936E-4"/>
    <n v="80.654770261592191"/>
    <n v="80.626400000000004"/>
    <n v="3.5187310350193179E-4"/>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80.986446452090561"/>
    <n v="80.958399999999997"/>
    <n v="3.4643041476312142E-4"/>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83.091930275128973"/>
    <n v="83.061999999999998"/>
    <n v="3.6033655737854886E-4"/>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83.227498499255304"/>
    <n v="83.196799999999996"/>
    <n v="3.6898653860850672E-4"/>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83.261420515326222"/>
    <n v="83.228800000000007"/>
    <n v="3.9193783072954957E-4"/>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83.577796752995255"/>
    <n v="83.540400000000005"/>
    <n v="4.4764871840752285E-4"/>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82.798027814759649"/>
    <n v="82.754400000000004"/>
    <n v="5.2719631535769196E-4"/>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80.030450458998416"/>
    <n v="79.986800000000002"/>
    <n v="5.4572078140902036E-4"/>
  </r>
  <r>
    <x v="2451"/>
    <n v="14.15"/>
    <n v="15.28"/>
    <n v="1156.25"/>
    <n v="1031.2"/>
    <n v="505.7885"/>
    <n v="38907.43"/>
    <n v="34702.93"/>
    <n v="1.8308364160279922E-6"/>
    <n v="711.1460199309123"/>
    <n v="711.53"/>
    <m/>
    <n v="1992627.4414431942"/>
    <m/>
    <m/>
    <n v="12365.463056746816"/>
    <m/>
    <m/>
    <n v="36.236305223776192"/>
    <m/>
    <m/>
    <n v="66.056470796086089"/>
    <n v="66.040000000000006"/>
    <n v="2.4940636108539138E-4"/>
    <n v="80.868239822054235"/>
    <n v="80.823599999999999"/>
    <n v="5.523117264540911E-4"/>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80.343306108063416"/>
    <n v="80.295199999999994"/>
    <n v="5.9911561417647086E-4"/>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79.045426614173849"/>
    <n v="78.998000000000005"/>
    <n v="6.0035208706343823E-4"/>
  </r>
  <r>
    <x v="2454"/>
    <n v="12.48"/>
    <n v="14.24"/>
    <n v="1074.68"/>
    <n v="958.44"/>
    <n v="543.74900000000002"/>
    <n v="37146.44"/>
    <n v="33131.94"/>
    <n v="1.9715798957875563E-6"/>
    <n v="660.89620153187946"/>
    <n v="661.25"/>
    <m/>
    <n v="1716321.2429354722"/>
    <m/>
    <m/>
    <n v="11068.441950638153"/>
    <m/>
    <m/>
    <n v="37.545753522600947"/>
    <m/>
    <m/>
    <n v="63.058998917518814"/>
    <n v="63.04"/>
    <n v="3.0137876774771755E-4"/>
    <n v="77.195211207079453"/>
    <n v="77.149199999999993"/>
    <n v="5.9639253653265278E-4"/>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77.072457545940253"/>
    <n v="77.025599999999997"/>
    <n v="6.0833730526277385E-4"/>
  </r>
  <r>
    <x v="2456"/>
    <n v="12.46"/>
    <n v="13.98"/>
    <n v="1093.19"/>
    <n v="974.95"/>
    <n v="533.42920000000004"/>
    <n v="37263.26"/>
    <n v="33235.93"/>
    <n v="1.9715798957875563E-6"/>
    <n v="672.23012390667736"/>
    <n v="672.59"/>
    <m/>
    <n v="1775113.6542802586"/>
    <m/>
    <m/>
    <n v="11353.850779464487"/>
    <m/>
    <m/>
    <n v="37.218583732583632"/>
    <m/>
    <m/>
    <n v="63.252682838375875"/>
    <n v="63.24"/>
    <n v="2.0055089145909477E-4"/>
    <n v="77.430245672294205"/>
    <n v="77.384"/>
    <n v="5.9761284366532941E-4"/>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78.031679396483284"/>
    <n v="77.986800000000002"/>
    <n v="5.7547426594339868E-4"/>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77.241757207373382"/>
    <n v="77.194800000000001"/>
    <n v="6.0829495475567263E-4"/>
  </r>
  <r>
    <x v="2459"/>
    <n v="14.23"/>
    <n v="15.26"/>
    <n v="1129.4607000000001"/>
    <n v="1007.2864"/>
    <n v="514.5104"/>
    <n v="37652.46"/>
    <n v="33582.67"/>
    <n v="1.8308364160279922E-6"/>
    <n v="694.43228776936417"/>
    <n v="694.81"/>
    <m/>
    <n v="1893294.1245597987"/>
    <m/>
    <m/>
    <n v="11920.24066862084"/>
    <m/>
    <m/>
    <n v="36.602903876560788"/>
    <m/>
    <m/>
    <n v="63.903982033932458"/>
    <n v="63.88"/>
    <n v="3.7542319869210417E-4"/>
    <n v="78.223348878401396"/>
    <n v="78.1648"/>
    <n v="7.4904405053666245E-4"/>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77.876430018234529"/>
    <n v="77.817999999999998"/>
    <n v="7.5085479239422881E-4"/>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76.885311953850234"/>
    <n v="76.828800000000001"/>
    <n v="7.3555689858784135E-4"/>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75.598172154763077"/>
    <n v="75.542000000000002"/>
    <n v="7.4358839801802468E-4"/>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75.369376965744578"/>
    <n v="75.315200000000004"/>
    <n v="7.1933641209964705E-4"/>
  </r>
  <r>
    <x v="2464"/>
    <n v="12.89"/>
    <n v="14.29"/>
    <n v="1089.9747"/>
    <n v="972.0598"/>
    <n v="534.4579"/>
    <n v="36539.99"/>
    <n v="32590.06"/>
    <n v="1.5279095799680675E-6"/>
    <n v="670.04052485561806"/>
    <n v="670.4"/>
    <m/>
    <n v="1761559.4427085489"/>
    <m/>
    <m/>
    <n v="11297.071358727355"/>
    <m/>
    <m/>
    <n v="37.245042625141309"/>
    <m/>
    <m/>
    <n v="62.005306841486828"/>
    <n v="61.96"/>
    <n v="7.3122726737939736E-4"/>
    <n v="75.894494909650192"/>
    <n v="75.839200000000005"/>
    <n v="7.2910723807995126E-4"/>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75.341346629514462"/>
    <n v="75.2864"/>
    <n v="7.298347312989506E-4"/>
  </r>
  <r>
    <x v="2466"/>
    <n v="13.28"/>
    <n v="14.98"/>
    <n v="1092.5"/>
    <n v="974.30600000000004"/>
    <n v="525.5471"/>
    <n v="36870.42"/>
    <n v="32884.57"/>
    <n v="9.7224128259298936E-7"/>
    <n v="671.52740248721193"/>
    <n v="671.89"/>
    <m/>
    <n v="1767647.4628554918"/>
    <m/>
    <m/>
    <n v="11331.606398409558"/>
    <m/>
    <m/>
    <n v="37.184332900423435"/>
    <m/>
    <m/>
    <n v="62.559916808143711"/>
    <n v="62.52"/>
    <n v="6.3846462162042705E-4"/>
    <n v="76.570610203266412"/>
    <n v="76.511600000000001"/>
    <n v="7.7125825713242335E-4"/>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75.950851302994792"/>
    <n v="75.890799999999999"/>
    <n v="7.9128567619246581E-4"/>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76.384245216307022"/>
    <n v="76.323599999999999"/>
    <n v="7.9458013389066551E-4"/>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76.466778475290937"/>
    <n v="76.402000000000001"/>
    <n v="8.4786360685495943E-4"/>
  </r>
  <r>
    <x v="2470"/>
    <n v="12.44"/>
    <n v="14.63"/>
    <n v="1067.2291"/>
    <n v="951.7654"/>
    <n v="543.04600000000005"/>
    <n v="37075.89"/>
    <n v="33067.69"/>
    <n v="9.7224128259298936E-7"/>
    <n v="655.9301489429356"/>
    <n v="656.29"/>
    <m/>
    <n v="1683972.8805041139"/>
    <m/>
    <m/>
    <n v="10934.134752488431"/>
    <m/>
    <m/>
    <n v="37.598018655029193"/>
    <m/>
    <m/>
    <n v="62.902412693711064"/>
    <n v="62.88"/>
    <n v="3.5643596868739635E-4"/>
    <n v="76.987068099354374"/>
    <n v="76.922399999999996"/>
    <n v="8.4069268970266009E-4"/>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76.455214987465396"/>
    <n v="76.392799999999994"/>
    <n v="8.1702709503250759E-4"/>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74.815000252250783"/>
    <n v="74.754000000000005"/>
    <n v="8.160132200387693E-4"/>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75.415023348865788"/>
    <n v="75.3536"/>
    <n v="8.1513489555629093E-4"/>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79.09162175584791"/>
    <n v="79.029600000000002"/>
    <n v="7.847914686132107E-4"/>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78.565255758076574"/>
    <n v="78.498800000000003"/>
    <n v="8.4658310797824932E-4"/>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76.447967029890066"/>
    <n v="76.382000000000005"/>
    <n v="8.6364627647950165E-4"/>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78.08271041287837"/>
    <n v="78.016800000000003"/>
    <n v="8.4482333136404186E-4"/>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78.965862495754024"/>
    <n v="78.903599999999997"/>
    <n v="7.8909575423713463E-4"/>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79.638478726510755"/>
    <n v="79.575599999999994"/>
    <n v="7.9017596487829245E-4"/>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83.158490829973687"/>
    <n v="83.103200000000001"/>
    <n v="6.65327327632248E-4"/>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83.667204302998357"/>
    <n v="83.613200000000006"/>
    <n v="6.4588250417818571E-4"/>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85.615774844025836"/>
    <n v="85.561999999999998"/>
    <n v="6.2848979717444742E-4"/>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81.016869032322575"/>
    <n v="80.966399999999993"/>
    <n v="6.2333304089823294E-4"/>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77.775540862700339"/>
    <n v="77.726799999999997"/>
    <n v="6.270792403693104E-4"/>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77.621354576954829"/>
    <n v="77.574799999999996"/>
    <n v="6.0012500135142588E-4"/>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75.768512952623396"/>
    <n v="75.723600000000005"/>
    <n v="5.9311697573005695E-4"/>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75.735389321915434"/>
    <n v="75.691199999999995"/>
    <n v="5.8381056074474635E-4"/>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75.171749285164395"/>
    <n v="75.128"/>
    <n v="5.8232995906171148E-4"/>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74.862277598916179"/>
    <n v="74.818399999999997"/>
    <n v="5.8645465441897748E-4"/>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73.47290527512024"/>
    <n v="73.431600000000003"/>
    <n v="5.6250000163737823E-4"/>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75.361874445649761"/>
    <n v="75.319599999999994"/>
    <n v="5.6126752730722984E-4"/>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74.422504874400744"/>
    <n v="74.379599999999996"/>
    <n v="5.7683658423468565E-4"/>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74.435417008344075"/>
    <n v="74.392799999999994"/>
    <n v="5.7286469045503274E-4"/>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74.523650499484191"/>
    <n v="74.475999999999999"/>
    <n v="6.3981013325364877E-4"/>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74.231773984832188"/>
    <n v="74.183599999999998"/>
    <n v="6.4938860923691166E-4"/>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75.492233549656049"/>
    <n v="75.442800000000005"/>
    <n v="6.5524542641637318E-4"/>
  </r>
  <r>
    <x v="2497"/>
    <n v="14.04"/>
    <n v="15.63"/>
    <n v="1118.9201"/>
    <n v="997.80269999999996"/>
    <n v="492.512"/>
    <n v="36530.89"/>
    <n v="32579.64"/>
    <n v="1.2500718804542288E-6"/>
    <n v="687.01280091107969"/>
    <n v="687.38"/>
    <m/>
    <n v="1739948.2401742204"/>
    <m/>
    <m/>
    <n v="11470.799066205824"/>
    <m/>
    <m/>
    <n v="35.838662007400458"/>
    <m/>
    <m/>
    <n v="61.915843078470957"/>
    <n v="61.88"/>
    <n v="5.7923526940784065E-4"/>
    <n v="75.751932428233403"/>
    <n v="75.701999999999998"/>
    <n v="6.5959192932019128E-4"/>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76.227493458063648"/>
    <n v="76.176000000000002"/>
    <n v="6.7598007329938703E-4"/>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78.102931678097448"/>
    <n v="78.054400000000001"/>
    <n v="6.2176735837371488E-4"/>
  </r>
  <r>
    <x v="2500"/>
    <n v="14.1"/>
    <n v="15.69"/>
    <n v="1122.2329"/>
    <n v="1000.7506"/>
    <n v="487.23390000000001"/>
    <n v="36696.99"/>
    <n v="32727.56"/>
    <n v="1.3889898424768177E-6"/>
    <n v="688.96284486751847"/>
    <n v="689.34"/>
    <m/>
    <n v="1728596.8790250148"/>
    <m/>
    <m/>
    <n v="11468.79030076971"/>
    <m/>
    <m/>
    <n v="35.62083441638012"/>
    <m/>
    <m/>
    <n v="62.189781724232134"/>
    <n v="62.16"/>
    <n v="4.7911396769850789E-4"/>
    <n v="76.083699602079918"/>
    <n v="76.0364"/>
    <n v="6.2206524874830471E-4"/>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76.047269701936656"/>
    <n v="76.006799999999998"/>
    <n v="5.324484379904959E-4"/>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75.60334233492587"/>
    <n v="75.562799999999996"/>
    <n v="5.3653828240718404E-4"/>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76.17378582981604"/>
    <n v="76.132800000000003"/>
    <n v="5.3834654466977661E-4"/>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76.140143749867789"/>
    <n v="76.100399999999993"/>
    <n v="5.2225415198603464E-4"/>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76.833182850638821"/>
    <n v="76.793599999999998"/>
    <n v="5.1544465474751E-4"/>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76.81572222846053"/>
    <n v="76.775999999999996"/>
    <n v="5.173781970997382E-4"/>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77.713286215642555"/>
    <n v="77.674000000000007"/>
    <n v="5.0578334632622735E-4"/>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78.216539377061494"/>
    <n v="78.177199999999999"/>
    <n v="5.0320780306134516E-4"/>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75.851458463965599"/>
    <n v="75.804400000000001"/>
    <n v="6.2078802768184005E-4"/>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75.138849886766295"/>
    <n v="75.093599999999995"/>
    <n v="6.0257980395528321E-4"/>
  </r>
  <r>
    <x v="2511"/>
    <n v="15.12"/>
    <n v="16.38"/>
    <n v="1158.2372"/>
    <n v="1032.8359"/>
    <n v="474.30169999999998"/>
    <n v="36393.54"/>
    <n v="32456.26"/>
    <n v="1.3889898424768177E-6"/>
    <n v="710.806626111897"/>
    <n v="711.19"/>
    <m/>
    <n v="1822582.2203854101"/>
    <m/>
    <m/>
    <n v="11980.374140805554"/>
    <m/>
    <m/>
    <n v="34.926625246443507"/>
    <m/>
    <m/>
    <n v="61.652975844033605"/>
    <n v="61.64"/>
    <n v="2.1051012384165624E-4"/>
    <n v="75.416891300685961"/>
    <n v="75.373599999999996"/>
    <n v="5.7435628238478031E-4"/>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74.783212067431066"/>
    <n v="74.740399999999994"/>
    <n v="5.7281025296984645E-4"/>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75.327182835242795"/>
    <n v="75.283199999999994"/>
    <n v="5.8423174417132628E-4"/>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75.31997147347785"/>
    <n v="75.278000000000006"/>
    <n v="5.575529833130588E-4"/>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75.475815477894812"/>
    <n v="75.433599999999998"/>
    <n v="5.5963758716037759E-4"/>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76.260537105039575"/>
    <n v="76.218000000000004"/>
    <n v="5.5809789078131722E-4"/>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75.811048154704949"/>
    <n v="75.768799999999999"/>
    <n v="5.5759302912217201E-4"/>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75.341804886152886"/>
    <n v="75.299599999999998"/>
    <n v="5.6049283333359234E-4"/>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74.015938604577244"/>
    <n v="73.974400000000003"/>
    <n v="5.6152675219056647E-4"/>
  </r>
  <r>
    <x v="2520"/>
    <n v="13.1"/>
    <n v="14.4"/>
    <n v="1064.6005"/>
    <n v="949.32010000000002"/>
    <n v="511.6755"/>
    <n v="35168.67"/>
    <n v="31363.34"/>
    <n v="1.2500718804542288E-6"/>
    <n v="653.13499960555134"/>
    <n v="653.49"/>
    <m/>
    <n v="1533225.1725266126"/>
    <m/>
    <m/>
    <n v="10541.277874989148"/>
    <m/>
    <m/>
    <n v="36.369494929942597"/>
    <m/>
    <m/>
    <n v="59.559085375356204"/>
    <n v="59.52"/>
    <n v="6.5667633326960129E-4"/>
    <n v="72.847110534559647"/>
    <n v="72.805599999999998"/>
    <n v="5.7015579240671244E-4"/>
  </r>
  <r>
    <x v="2521"/>
    <n v="13.09"/>
    <n v="14.45"/>
    <n v="1071.7003"/>
    <n v="955.6499"/>
    <n v="508.4359"/>
    <n v="35336.81"/>
    <n v="31513.25"/>
    <n v="1.2500718804542288E-6"/>
    <n v="657.47471223116315"/>
    <n v="657.83"/>
    <m/>
    <n v="1553603.1105680261"/>
    <m/>
    <m/>
    <n v="10646.605206964614"/>
    <m/>
    <m/>
    <n v="36.247300689947579"/>
    <m/>
    <m/>
    <n v="59.842375766673143"/>
    <n v="59.8"/>
    <n v="7.0862486075484732E-4"/>
    <n v="73.192953142705448"/>
    <n v="73.151200000000003"/>
    <n v="5.7077864348697993E-4"/>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72.418073726009212"/>
    <n v="72.376400000000004"/>
    <n v="5.7579163939092126E-4"/>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72.987012459105031"/>
    <n v="72.945999999999998"/>
    <n v="5.6223040475189556E-4"/>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73.797625049476807"/>
    <n v="73.751999999999995"/>
    <n v="6.1862796231704209E-4"/>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73.005065190657234"/>
    <n v="72.958799999999997"/>
    <n v="6.3412762623893393E-4"/>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72.373211631254392"/>
    <n v="72.326800000000006"/>
    <n v="6.4169341453501616E-4"/>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73.724985811416303"/>
    <n v="73.677999999999997"/>
    <n v="6.3771833405223965E-4"/>
  </r>
  <r>
    <x v="2528"/>
    <n v="17.03"/>
    <n v="16.79"/>
    <n v="1164.838"/>
    <n v="1038.6923999999999"/>
    <n v="462.6925"/>
    <n v="36007.71"/>
    <n v="32111.25"/>
    <n v="8.3332864653229421E-7"/>
    <n v="714.45671662653615"/>
    <n v="714.84"/>
    <m/>
    <n v="1823274.0459208405"/>
    <m/>
    <m/>
    <n v="12034.712282464436"/>
    <m/>
    <m/>
    <n v="34.674569665508166"/>
    <m/>
    <m/>
    <n v="60.965154636778834"/>
    <n v="60.96"/>
    <n v="8.4557689941533454E-5"/>
    <n v="74.560243718294871"/>
    <n v="74.511600000000001"/>
    <n v="6.5283416669181804E-4"/>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74.559630698700602"/>
    <n v="74.5124"/>
    <n v="6.338636079443738E-4"/>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74.139176689909448"/>
    <n v="74.089600000000004"/>
    <n v="6.6914506097259796E-4"/>
  </r>
  <r>
    <x v="2531"/>
    <n v="14.18"/>
    <n v="15.23"/>
    <n v="1106.9395"/>
    <n v="987.05960000000005"/>
    <n v="488.7876"/>
    <n v="35203.94"/>
    <n v="31394.32"/>
    <n v="9.7224128259298936E-7"/>
    <n v="678.86173477723821"/>
    <n v="679.23"/>
    <m/>
    <n v="1643861.9636070516"/>
    <m/>
    <m/>
    <n v="11142.320877450671"/>
    <m/>
    <m/>
    <n v="35.547703532968775"/>
    <m/>
    <m/>
    <n v="59.5970140011786"/>
    <n v="59.56"/>
    <n v="6.2145737371732679E-4"/>
    <n v="72.883765880779208"/>
    <n v="72.833200000000005"/>
    <n v="6.9426965695873477E-4"/>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72.81473945748202"/>
    <n v="72.764399999999995"/>
    <n v="6.9181436914234062E-4"/>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72.811109665882213"/>
    <n v="72.763199999999998"/>
    <n v="6.5843264015619241E-4"/>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72.669856665308899"/>
    <n v="72.622"/>
    <n v="6.5898302592737323E-4"/>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72.968165787810634"/>
    <n v="72.922399999999996"/>
    <n v="6.2759574301773924E-4"/>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72.728954183951998"/>
    <n v="72.683599999999998"/>
    <n v="6.2399473818031126E-4"/>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72.986323159116779"/>
    <n v="72.935599999999994"/>
    <n v="6.9545131755655021E-4"/>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72.050717829791068"/>
    <n v="72.001199999999997"/>
    <n v="6.8773617371764573E-4"/>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71.564340885596664"/>
    <n v="71.515199999999993"/>
    <n v="6.8713903613026872E-4"/>
  </r>
  <r>
    <x v="2540"/>
    <n v="13.41"/>
    <n v="14.7"/>
    <n v="1049.2673"/>
    <n v="935.62180000000001"/>
    <n v="511.6619"/>
    <n v="34594.14"/>
    <n v="30850.16"/>
    <n v="5.5561859602093477E-7"/>
    <n v="643.27300432614811"/>
    <n v="643.62"/>
    <m/>
    <n v="1473794.7426941392"/>
    <m/>
    <m/>
    <n v="10275.481219175437"/>
    <m/>
    <m/>
    <n v="36.477861553804267"/>
    <m/>
    <m/>
    <n v="58.544689960490189"/>
    <n v="58.52"/>
    <n v="4.2190636517736024E-4"/>
    <n v="71.587908514617851"/>
    <n v="71.537999999999997"/>
    <n v="6.9765040423064306E-4"/>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71.487792656129983"/>
    <n v="71.437600000000003"/>
    <n v="7.0260837612101668E-4"/>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72.068728199981962"/>
    <n v="72.0184"/>
    <n v="6.9882418912325939E-4"/>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71.338284537244604"/>
    <n v="71.288799999999995"/>
    <n v="6.9414181813431952E-4"/>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71.88658209000198"/>
    <n v="71.836799999999997"/>
    <n v="6.9298869106071415E-4"/>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70.961694898412134"/>
    <n v="70.903599999999997"/>
    <n v="8.1935047602854638E-4"/>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70.959374125125478"/>
    <n v="70.901600000000002"/>
    <n v="8.1484938457632161E-4"/>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69.950588153433657"/>
    <n v="69.894400000000005"/>
    <n v="8.0390064774360503E-4"/>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69.238231208488912"/>
    <n v="69.183999999999997"/>
    <n v="7.8386922538320469E-4"/>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69.287327904922506"/>
    <n v="69.233599999999996"/>
    <n v="7.7603800643788468E-4"/>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69.558712311585822"/>
    <n v="69.504400000000004"/>
    <n v="7.814226377871325E-4"/>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69.624775924877326"/>
    <n v="69.563999999999993"/>
    <n v="8.7366920932274716E-4"/>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69.136106163511769"/>
    <n v="69.074799999999996"/>
    <n v="8.8753298615085185E-4"/>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68.237249371672092"/>
    <n v="68.177199999999999"/>
    <n v="8.8078377627853754E-4"/>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68.376924603507319"/>
    <n v="68.316000000000003"/>
    <n v="8.9180577767011826E-4"/>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67.898448088399931"/>
    <n v="67.837599999999995"/>
    <n v="8.9696699765218213E-4"/>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68.443547867609084"/>
    <n v="68.377600000000001"/>
    <n v="9.6446595974541971E-4"/>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68.509216838529127"/>
    <n v="68.443200000000004"/>
    <n v="9.645492690160129E-4"/>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67.640012707047404"/>
    <n v="67.575999999999993"/>
    <n v="9.4726984502502276E-4"/>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68.179781159721998"/>
    <n v="68.114800000000002"/>
    <n v="9.5399472246837647E-4"/>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68.127708707432348"/>
    <n v="68.062399999999997"/>
    <n v="9.5954164755207572E-4"/>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68.687539666771144"/>
    <n v="68.623599999999996"/>
    <n v="9.3174457141786959E-4"/>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68.773224312952706"/>
    <n v="68.709599999999995"/>
    <n v="9.2598869666993266E-4"/>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68.607784777262751"/>
    <n v="68.543599999999998"/>
    <n v="9.3640802733951922E-4"/>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67.861355634194908"/>
    <n v="67.797600000000003"/>
    <n v="9.4038187479950075E-4"/>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66.716025622453486"/>
    <n v="66.653599999999997"/>
    <n v="9.3656790411156265E-4"/>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64.441297097124817"/>
    <n v="64.38"/>
    <n v="9.5211396590277886E-4"/>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65.038457255458752"/>
    <n v="64.977199999999996"/>
    <n v="9.4275000244326002E-4"/>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64.860181499733187"/>
    <n v="64.797600000000003"/>
    <n v="9.6579965512888499E-4"/>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65.442049338360491"/>
    <n v="65.378"/>
    <n v="9.7967723638681115E-4"/>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66.86932739711925"/>
    <n v="66.802400000000006"/>
    <n v="1.0018711471331265E-3"/>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66.067615244752744"/>
    <n v="66"/>
    <n v="1.0244734053446169E-3"/>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65.714589721617656"/>
    <n v="65.647999999999996"/>
    <n v="1.0143450161110845E-3"/>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65.240575814651322"/>
    <n v="65.168800000000005"/>
    <n v="1.1013830951516201E-3"/>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63.51468455576542"/>
    <n v="63.439599999999999"/>
    <n v="1.1835597287093158E-3"/>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63.64848742421524"/>
    <n v="63.576799999999999"/>
    <n v="1.1275720737005113E-3"/>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64.042868263196311"/>
    <n v="63.973999999999997"/>
    <n v="1.0765039421689604E-3"/>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63.453464273766897"/>
    <n v="63.385199999999998"/>
    <n v="1.0769749683980923E-3"/>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63.964256209925608"/>
    <n v="63.894399999999997"/>
    <n v="1.0933072370287178E-3"/>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63.028164799033711"/>
    <n v="62.951999999999998"/>
    <n v="1.2098868826044828E-3"/>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62.480583394334211"/>
    <n v="62.404000000000003"/>
    <n v="1.2272193182201185E-3"/>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62.674982558354252"/>
    <n v="62.597200000000001"/>
    <n v="1.24258846009484E-3"/>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61.8467459169512"/>
    <n v="61.770400000000002"/>
    <n v="1.2359628066387351E-3"/>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60.996778317065647"/>
    <n v="60.920400000000001"/>
    <n v="1.25373958584718E-3"/>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60.312936942870628"/>
    <n v="60.236800000000002"/>
    <n v="1.2639606166102713E-3"/>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59.753616888866169"/>
    <n v="59.6768"/>
    <n v="1.2872152807483772E-3"/>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60.718479274936193"/>
    <n v="60.641599999999997"/>
    <n v="1.2677646192744696E-3"/>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60.716499390510904"/>
    <n v="60.638399999999997"/>
    <n v="1.2879526918736506E-3"/>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60.068666768780183"/>
    <n v="59.991199999999999"/>
    <n v="1.2913022039928723E-3"/>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60.545069191298516"/>
    <n v="60.466000000000001"/>
    <n v="1.3076636671602859E-3"/>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60.092702449501253"/>
    <n v="60.013599999999997"/>
    <n v="1.3180753945982726E-3"/>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58.853132580318615"/>
    <n v="58.776000000000003"/>
    <n v="1.3123142153024236E-3"/>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59.04687427744652"/>
    <n v="58.969200000000001"/>
    <n v="1.3172008005284397E-3"/>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59.300832508826666"/>
    <n v="59.224800000000002"/>
    <n v="1.2837951133084502E-3"/>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60.185593804475829"/>
    <n v="60.108400000000003"/>
    <n v="1.2842432085335975E-3"/>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59.05045131530494"/>
    <n v="58.980400000000003"/>
    <n v="1.1877049885204993E-3"/>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59.490669829945858"/>
    <n v="59.421599999999998"/>
    <n v="1.1623690702684542E-3"/>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59.180771476715016"/>
    <n v="59.111600000000003"/>
    <n v="1.1701844767357805E-3"/>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59.750683317094143"/>
    <n v="59.6828"/>
    <n v="1.1374016817935484E-3"/>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59.987298963398025"/>
    <n v="59.918799999999997"/>
    <n v="1.1431965159187651E-3"/>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60.474504731586862"/>
    <n v="60.404800000000002"/>
    <n v="1.1539601420227363E-3"/>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60.025652459861448"/>
    <n v="59.956800000000001"/>
    <n v="1.1483678225230332E-3"/>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59.83411048079941"/>
    <n v="59.7652"/>
    <n v="1.1530201655713945E-3"/>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60.021511880579283"/>
    <n v="59.952399999999997"/>
    <n v="1.1527792144983007E-3"/>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62.654322122439126"/>
    <n v="62.5824"/>
    <n v="1.1492388025886591E-3"/>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64.44559585132221"/>
    <n v="64.370800000000003"/>
    <n v="1.1619531110722559E-3"/>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62.869418531023349"/>
    <n v="62.796799999999998"/>
    <n v="1.1564049604972926E-3"/>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65.015972272323964"/>
    <n v="64.930000000000007"/>
    <n v="1.3240762717381394E-3"/>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65.679190367935263"/>
    <n v="65.5916"/>
    <n v="1.33539001846672E-3"/>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67.016469654978735"/>
    <n v="66.927199999999999"/>
    <n v="1.3338322084106569E-3"/>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65.889069087508886"/>
    <n v="65.800399999999996"/>
    <n v="1.3475463296406254E-3"/>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63.844913448195442"/>
    <n v="63.7592"/>
    <n v="1.3443306722078496E-3"/>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63.640299459232239"/>
    <n v="63.554400000000001"/>
    <n v="1.3515894923441518E-3"/>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61.989826179656731"/>
    <n v="61.904800000000002"/>
    <n v="1.3734989799940589E-3"/>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60.605924194139618"/>
    <n v="60.522399999999998"/>
    <n v="1.3800542301629637E-3"/>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60.534210909325637"/>
    <n v="60.450400000000002"/>
    <n v="1.3864409387800425E-3"/>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59.212489128812365"/>
    <n v="59.130800000000001"/>
    <n v="1.3814987927165401E-3"/>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58.838024783182597"/>
    <n v="58.756"/>
    <n v="1.3960239495982574E-3"/>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58.96011654703306"/>
    <n v="58.878399999999999"/>
    <n v="1.3878866788679112E-3"/>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59.147099151099347"/>
    <n v="59.064"/>
    <n v="1.4069340224052151E-3"/>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59.268718832063271"/>
    <n v="59.184800000000003"/>
    <n v="1.4179118973667304E-3"/>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59.078023439795906"/>
    <n v="58.994399999999999"/>
    <n v="1.4174809777860453E-3"/>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59.814438786542766"/>
    <n v="59.7288"/>
    <n v="1.4337938572810405E-3"/>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60.319952431136848"/>
    <n v="60.233600000000003"/>
    <n v="1.4336256032654315E-3"/>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60.237334297013533"/>
    <n v="60.150799999999997"/>
    <n v="1.4386225455611523E-3"/>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60.27401498472716"/>
    <n v="60.186399999999999"/>
    <n v="1.4557272860173942E-3"/>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60.642225071811993"/>
    <n v="60.5548"/>
    <n v="1.4437347957880764E-3"/>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60.364298804522811"/>
    <n v="60.276400000000002"/>
    <n v="1.4582623468357703E-3"/>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60.086864919166139"/>
    <n v="59.998800000000003"/>
    <n v="1.4677780083292014E-3"/>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59.183160828348953"/>
    <n v="59.095999999999997"/>
    <n v="1.4749023343196832E-3"/>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59.177374437932556"/>
    <n v="59.090400000000002"/>
    <n v="1.4718877843533651E-3"/>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59.65969685396157"/>
    <n v="59.571199999999997"/>
    <n v="1.4855643996021239E-3"/>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59.657752126059918"/>
    <n v="59.567999999999998"/>
    <n v="1.5067171310085836E-3"/>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59.716108200529469"/>
    <n v="59.626399999999997"/>
    <n v="1.5045047249115928E-3"/>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60.265543742720695"/>
    <n v="60.174799999999998"/>
    <n v="1.5080023983577995E-3"/>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61.233900832917733"/>
    <n v="61.142800000000001"/>
    <n v="1.4899682860081143E-3"/>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59.899112793639759"/>
    <n v="59.808799999999998"/>
    <n v="1.5100251742179438E-3"/>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59.777349614601683"/>
    <n v="59.687600000000003"/>
    <n v="1.5036559453165399E-3"/>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59.598279588289657"/>
    <n v="59.508000000000003"/>
    <n v="1.5171000250329136E-3"/>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59.840165943136554"/>
    <n v="59.749200000000002"/>
    <n v="1.5224629473959972E-3"/>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60.708175241562138"/>
    <n v="60.616799999999998"/>
    <n v="1.5074243701769241E-3"/>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62.058642560366636"/>
    <n v="61.963999999999999"/>
    <n v="1.5273797748149853E-3"/>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61.127175425739679"/>
    <n v="61.0336"/>
    <n v="1.5331788677004354E-3"/>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62.346470263465733"/>
    <n v="62.251199999999997"/>
    <n v="1.5304164974447865E-3"/>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62.123206473335173"/>
    <n v="62.028399999999998"/>
    <n v="1.5284365441503578E-3"/>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63.761342793831062"/>
    <n v="63.665599999999998"/>
    <n v="1.503838710874783E-3"/>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64.115351106070733"/>
    <n v="64.018799999999999"/>
    <n v="1.5081680080029081E-3"/>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65.500821806381765"/>
    <n v="65.402799999999999"/>
    <n v="1.4987402126784843E-3"/>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64.965466147587961"/>
    <n v="64.868399999999994"/>
    <n v="1.4963548906397062E-3"/>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62.150574760193884"/>
    <n v="62.056800000000003"/>
    <n v="1.5111117588062495E-3"/>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63.208765345389985"/>
    <n v="63.113999999999997"/>
    <n v="1.5014948409226569E-3"/>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65.588456381397663"/>
    <n v="65.489999999999995"/>
    <n v="1.5033803847559479E-3"/>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61.974097478906117"/>
    <n v="61.88"/>
    <n v="1.5206444554962673E-3"/>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64.667932278764653"/>
    <n v="64.561999999999998"/>
    <n v="1.6407837236247502E-3"/>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68.412703181589166"/>
    <n v="68.298400000000001"/>
    <n v="1.6735850560065657E-3"/>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71.994739710248069"/>
    <n v="71.876000000000005"/>
    <n v="1.6520077668216171E-3"/>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69.565479836626935"/>
    <n v="69.450800000000001"/>
    <n v="1.6512385260778473E-3"/>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73.998379308939334"/>
    <n v="73.878399999999999"/>
    <n v="1.6240106572331658E-3"/>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72.193969639409872"/>
    <n v="72.076400000000007"/>
    <n v="1.6311807944051626E-3"/>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69.531847724664772"/>
    <n v="69.421199999999999"/>
    <n v="1.5938607322369958E-3"/>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68.140481591163876"/>
    <n v="68.033199999999994"/>
    <n v="1.5769005597838781E-3"/>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65.490898281369226"/>
    <n v="65.387600000000006"/>
    <n v="1.579783955508729E-3"/>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67.24920404287019"/>
    <n v="67.143600000000006"/>
    <n v="1.5728087691184722E-3"/>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65.549113730145606"/>
    <n v="65.446399999999997"/>
    <n v="1.5694328510904576E-3"/>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64.796721613340324"/>
    <n v="64.6952"/>
    <n v="1.5692294535039064E-3"/>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64.087549525719211"/>
    <n v="63.988799999999998"/>
    <n v="1.5432314048584583E-3"/>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61.721021840064125"/>
    <n v="61.625999999999998"/>
    <n v="1.541911531887985E-3"/>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62.537633077585767"/>
    <n v="62.441600000000001"/>
    <n v="1.5379663170989044E-3"/>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62.886121692535951"/>
    <n v="62.7896"/>
    <n v="1.5372241985289747E-3"/>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62.653494365793051"/>
    <n v="62.557200000000002"/>
    <n v="1.5393010843363086E-3"/>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63.125476399478778"/>
    <n v="63.024799999999999"/>
    <n v="1.5974092655395289E-3"/>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63.298178411173673"/>
    <n v="63.196800000000003"/>
    <n v="1.6041700081914634E-3"/>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62.568565480216598"/>
    <n v="62.468800000000002"/>
    <n v="1.5970449282938226E-3"/>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61.351239146405305"/>
    <n v="61.253100000000003"/>
    <n v="1.6021906875782754E-3"/>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61.442166720130743"/>
    <n v="61.343800000000002"/>
    <n v="1.6035315733740063E-3"/>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59.965428218035044"/>
    <n v="59.869900000000001"/>
    <n v="1.5955967528764603E-3"/>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59.540461518862415"/>
    <n v="59.445500000000003"/>
    <n v="1.5974551288560068E-3"/>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60.233015922606221"/>
    <n v="60.136499999999998"/>
    <n v="1.6049474546444564E-3"/>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61.44492147403416"/>
    <n v="61.347200000000001"/>
    <n v="1.5929247632191501E-3"/>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60.461449302472523"/>
    <n v="60.3645"/>
    <n v="1.6060648638276387E-3"/>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60.507430642445875"/>
    <n v="60.4114"/>
    <n v="1.5896112728039924E-3"/>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60.678215953726081"/>
    <n v="60.581200000000003"/>
    <n v="1.6014201390213145E-3"/>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61.366394037225348"/>
    <n v="61.267899999999997"/>
    <n v="1.6075961021244645E-3"/>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60.907827409157044"/>
    <n v="60.809399999999997"/>
    <n v="1.6186216137150655E-3"/>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60.905842223215764"/>
    <n v="60.806699999999999"/>
    <n v="1.6304490001226579E-3"/>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60.851625729291726"/>
    <n v="60.752899999999997"/>
    <n v="1.625037311662858E-3"/>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61.07859531328868"/>
    <n v="60.972099999999998"/>
    <n v="1.7466236735930174E-3"/>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60.748615352238716"/>
    <n v="60.641800000000003"/>
    <n v="1.761414605745637E-3"/>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61.012089422332238"/>
    <n v="60.905299999999997"/>
    <n v="1.7533683001682565E-3"/>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62.653772458383813"/>
    <n v="62.544899999999998"/>
    <n v="1.7407088089327338E-3"/>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60.079344505210955"/>
    <n v="59.975700000000003"/>
    <n v="1.7281083040456835E-3"/>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60.245083027238906"/>
    <n v="60.141300000000001"/>
    <n v="1.7256532073450792E-3"/>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59.758614722117038"/>
    <n v="59.6556"/>
    <n v="1.7268240050731798E-3"/>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59.813421598063115"/>
    <n v="59.7027"/>
    <n v="1.8545492592985102E-3"/>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61.358843856967681"/>
    <n v="61.2455"/>
    <n v="1.850647916462167E-3"/>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61.169117368531325"/>
    <n v="61.055599999999998"/>
    <n v="1.859245810889254E-3"/>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64.196906104620354"/>
    <n v="64.077799999999996"/>
    <n v="1.8587733133839102E-3"/>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67.168445786894623"/>
    <n v="67.043899999999994"/>
    <n v="1.8576751485910314E-3"/>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67.692222974868898"/>
    <n v="67.5672"/>
    <n v="1.8503500939641704E-3"/>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67.323316426743418"/>
    <n v="67.200400000000002"/>
    <n v="1.829102605690025E-3"/>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69.030279568161134"/>
    <n v="68.892499999999998"/>
    <n v="1.9999211548591411E-3"/>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64.182002758939987"/>
    <n v="64.054699999999997"/>
    <n v="1.9874069965200025E-3"/>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62.209101289035097"/>
    <n v="62.085099999999997"/>
    <n v="1.9972793638909359E-3"/>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61.352837697368173"/>
    <n v="61.230600000000003"/>
    <n v="1.9963498213013686E-3"/>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60.968632518228283"/>
    <n v="60.848399999999998"/>
    <n v="1.9759355747774876E-3"/>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61.081620455608729"/>
    <n v="60.961300000000001"/>
    <n v="1.9737186642792004E-3"/>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61.513465251039165"/>
    <n v="61.392600000000002"/>
    <n v="1.9687267038561718E-3"/>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60.711626854022533"/>
    <n v="60.5929"/>
    <n v="1.959418579116301E-3"/>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60.856094399986112"/>
    <n v="60.738199999999999"/>
    <n v="1.9410255816951771E-3"/>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61.413900334882378"/>
    <n v="61.295000000000002"/>
    <n v="1.9398047945571317E-3"/>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63.725227122755349"/>
    <n v="63.601999999999997"/>
    <n v="1.9374724498499862E-3"/>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64.323152756895766"/>
    <n v="64.189599999999999"/>
    <n v="2.0805980547591307E-3"/>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66.564606683205398"/>
    <n v="66.427000000000007"/>
    <n v="2.0715474612038598E-3"/>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67.214446769404461"/>
    <n v="67.0779"/>
    <n v="2.0356446669389516E-3"/>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65.135458686948851"/>
    <n v="65.004199999999997"/>
    <n v="2.0192339410201043E-3"/>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62.555991485647176"/>
    <n v="62.428600000000003"/>
    <n v="2.040594946021157E-3"/>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64.862331067391054"/>
    <n v="64.728999999999999"/>
    <n v="2.0598351185876496E-3"/>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65.964619883122595"/>
    <n v="65.831000000000003"/>
    <n v="2.0297410509120262E-3"/>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66.59369530252215"/>
    <n v="66.459100000000007"/>
    <n v="2.0252351073388741E-3"/>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66.591524796562467"/>
    <n v="66.457899999999995"/>
    <n v="2.0106683563951844E-3"/>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68.121363499751993"/>
    <n v="67.986099999999993"/>
    <n v="1.9895758067016711E-3"/>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67.659135207706569"/>
    <n v="67.525800000000004"/>
    <n v="1.9745816814693562E-3"/>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67.764003907507146"/>
    <n v="67.633499999999998"/>
    <n v="1.9295749518677408E-3"/>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65.428057311342727"/>
    <n v="65.303200000000004"/>
    <n v="1.911963140285966E-3"/>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63.604682069060154"/>
    <n v="63.483400000000003"/>
    <n v="1.9104532690459308E-3"/>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64.60765192536897"/>
    <n v="64.485200000000006"/>
    <n v="1.8989151831576567E-3"/>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62.916708112440674"/>
    <n v="62.797699999999999"/>
    <n v="1.8951030442304617E-3"/>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63.778151171373999"/>
    <n v="63.656999999999996"/>
    <n v="1.9031869452534877E-3"/>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68.688078546974879"/>
    <n v="68.558700000000002"/>
    <n v="1.8871207735104978E-3"/>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65.399052283667544"/>
    <n v="65.277000000000001"/>
    <n v="1.8697593894869691E-3"/>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68.164917781973045"/>
    <n v="68.039100000000005"/>
    <n v="1.8491982106323412E-3"/>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66.715886479501989"/>
    <n v="66.593999999999994"/>
    <n v="1.8302922110400299E-3"/>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65.910633003853533"/>
    <n v="65.790400000000005"/>
    <n v="1.8275159271494701E-3"/>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67.537091976763918"/>
    <n v="67.415099999999995"/>
    <n v="1.8095645747602251E-3"/>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66.087167245533237"/>
    <n v="65.968500000000006"/>
    <n v="1.7988471093510761E-3"/>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66.767840929886532"/>
    <n v="66.647900000000007"/>
    <n v="1.7996205414803068E-3"/>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67.891054746912459"/>
    <n v="67.770799999999994"/>
    <n v="1.7744330436184619E-3"/>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66.39793565996051"/>
    <n v="66.279799999999994"/>
    <n v="1.7823780391690303E-3"/>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66.191159702055373"/>
    <n v="66.073599999999999"/>
    <n v="1.7792235031142134E-3"/>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64.799510928262805"/>
    <n v="64.684600000000003"/>
    <n v="1.7764804646360766E-3"/>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64.023404603293727"/>
    <n v="63.909599999999998"/>
    <n v="1.7807121824222616E-3"/>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64.650797673223849"/>
    <n v="64.540199999999999"/>
    <n v="1.7136245816382623E-3"/>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64.373688933151271"/>
    <n v="64.263000000000005"/>
    <n v="1.722436443229558E-3"/>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64.533704015526922"/>
    <n v="64.423299999999998"/>
    <n v="1.7137280382550912E-3"/>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63.169439071200294"/>
    <n v="63.061100000000003"/>
    <n v="1.7180016079689775E-3"/>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63.331970600150044"/>
    <n v="63.2254"/>
    <n v="1.6855662463193255E-3"/>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61.426930670336802"/>
    <n v="61.323700000000002"/>
    <n v="1.6833731548617781E-3"/>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62.013963325071302"/>
    <n v="61.910499999999999"/>
    <n v="1.6711757306322461E-3"/>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61.300159961370724"/>
    <n v="61.1982"/>
    <n v="1.6660614425052511E-3"/>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60.969902583101977"/>
    <n v="60.869"/>
    <n v="1.657700686753083E-3"/>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59.794162673324315"/>
    <n v="59.695900000000002"/>
    <n v="1.6460539722880085E-3"/>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60.356081068973808"/>
    <n v="60.256799999999998"/>
    <n v="1.6476326153034293E-3"/>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60.135818365182402"/>
    <n v="60.036999999999999"/>
    <n v="1.6459577457634822E-3"/>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59.564020837555908"/>
    <n v="59.466299999999997"/>
    <n v="1.643297759502671E-3"/>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60.564570686494335"/>
    <n v="60.465600000000002"/>
    <n v="1.636809797543215E-3"/>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60.483735681342026"/>
    <n v="60.384099999999997"/>
    <n v="1.6500317358714156E-3"/>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62.228138892946454"/>
    <n v="62.126399999999997"/>
    <n v="1.637611272284456E-3"/>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62.973676116623537"/>
    <n v="62.871499999999997"/>
    <n v="1.6251579272570371E-3"/>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60.98285831188786"/>
    <n v="60.884399999999999"/>
    <n v="1.6171352906140246E-3"/>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61.795306977685748"/>
    <n v="61.696300000000001"/>
    <n v="1.6047474108780158E-3"/>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60.975413166741703"/>
    <n v="60.878700000000002"/>
    <n v="1.588620761312276E-3"/>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60.919238167314063"/>
    <n v="60.8232"/>
    <n v="1.5789726175876595E-3"/>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59.942169248978239"/>
    <n v="59.848300000000002"/>
    <n v="1.5684530551116627E-3"/>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60.638229662031073"/>
    <n v="60.543999999999997"/>
    <n v="1.5563831598683908E-3"/>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60.585033055853636"/>
    <n v="60.4908"/>
    <n v="1.5578080609552902E-3"/>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60.520867585577349"/>
    <n v="60.4285"/>
    <n v="1.5285434120877461E-3"/>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60.476244679085561"/>
    <n v="60.384"/>
    <n v="1.5276344575643197E-3"/>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61.579297277482397"/>
    <n v="61.4861"/>
    <n v="1.5157454690148953E-3"/>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61.145768250550233"/>
    <n v="61.053800000000003"/>
    <n v="1.5063476892549499E-3"/>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61.149441019509332"/>
    <n v="61.058100000000003"/>
    <n v="1.4959689133682286E-3"/>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60.789097490670684"/>
    <n v="60.699399999999997"/>
    <n v="1.4777327398736162E-3"/>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61.461238955182267"/>
    <n v="61.372399999999999"/>
    <n v="1.4475392062600623E-3"/>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61.620574168030828"/>
    <n v="61.531599999999997"/>
    <n v="1.4459914585485123E-3"/>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61.519601834998795"/>
    <n v="61.430799999999998"/>
    <n v="1.4455588238928563E-3"/>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60.471933058496241"/>
    <n v="60.386400000000002"/>
    <n v="1.4164291710756505E-3"/>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60.255426254680415"/>
    <n v="60.170699999999997"/>
    <n v="1.4080982052795399E-3"/>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60.225252701470396"/>
    <n v="60.141100000000002"/>
    <n v="1.3992544444714206E-3"/>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59.321756864583065"/>
    <n v="59.240099999999998"/>
    <n v="1.3784052454852702E-3"/>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57.680758473690425"/>
    <n v="57.600999999999999"/>
    <n v="1.3846716843530782E-3"/>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58.727435037542577"/>
    <n v="58.647399999999998"/>
    <n v="1.3646817683747869E-3"/>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58.693244146555188"/>
    <n v="58.613599999999998"/>
    <n v="1.3587997760791115E-3"/>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58.345148393792002"/>
    <n v="58.266599999999997"/>
    <n v="1.348086104080215E-3"/>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58.181480854171092"/>
    <n v="58.103700000000003"/>
    <n v="1.3386557856227554E-3"/>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59.030271483288722"/>
    <n v="58.951799999999999"/>
    <n v="1.3311125917905287E-3"/>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58.287186356530292"/>
    <n v="58.211300000000001"/>
    <n v="1.3036361759708459E-3"/>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58.187629687326087"/>
    <n v="58.112400000000001"/>
    <n v="1.2945548166327647E-3"/>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57.856970476227588"/>
    <n v="57.782299999999999"/>
    <n v="1.2922724818429376E-3"/>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57.504390303715972"/>
    <n v="57.430700000000002"/>
    <n v="1.2831169342524262E-3"/>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57.502516046988994"/>
    <n v="57.429400000000001"/>
    <n v="1.2731466285385018E-3"/>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58.061551615972334"/>
    <n v="57.989400000000003"/>
    <n v="1.2442207709051356E-3"/>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56.897550211996474"/>
    <n v="56.827199999999998"/>
    <n v="1.2379672409774667E-3"/>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58.077825578856874"/>
    <n v="58.0062"/>
    <n v="1.2347917784112372E-3"/>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58.316347694334411"/>
    <n v="58.244999999999997"/>
    <n v="1.2249582682533067E-3"/>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57.020693668955083"/>
    <n v="56.9512"/>
    <n v="1.2202318643870225E-3"/>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56.962475443121434"/>
    <n v="56.894799999999996"/>
    <n v="1.1894838038175592E-3"/>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57.736463711568838"/>
    <n v="57.668799999999997"/>
    <n v="1.1733157542526129E-3"/>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58.04968206981971"/>
    <n v="57.982599999999998"/>
    <n v="1.1569344910320467E-3"/>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57.661565536758594"/>
    <n v="57.595199999999998"/>
    <n v="1.1522754805712854E-3"/>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56.830283879959836"/>
    <n v="56.7654"/>
    <n v="1.1430181053924127E-3"/>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57.741205813120075"/>
    <n v="57.677700000000002"/>
    <n v="1.1010462123155484E-3"/>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57.360491705055054"/>
    <n v="57.297899999999998"/>
    <n v="1.0923909088300654E-3"/>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56.814980481038184"/>
    <n v="56.753"/>
    <n v="1.0921093341000887E-3"/>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56.609455973066417"/>
    <n v="56.548299999999998"/>
    <n v="1.0814820793272339E-3"/>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56.196533798418777"/>
    <n v="56.136299999999999"/>
    <n v="1.0729919574103963E-3"/>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55.040455054270389"/>
    <n v="54.982999999999997"/>
    <n v="1.0449603381115224E-3"/>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54.672200545785337"/>
    <n v="54.615699999999997"/>
    <n v="1.0345110615690434E-3"/>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54.826381677881741"/>
    <n v="54.770099999999999"/>
    <n v="1.0275985963461576E-3"/>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53.86780478945024"/>
    <n v="53.8127"/>
    <n v="1.0240108645400703E-3"/>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54.465394854663671"/>
    <n v="54.41"/>
    <n v="1.0181006187037767E-3"/>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54.649138060125701"/>
    <n v="54.595700000000001"/>
    <n v="9.7879613459861403E-4"/>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54.244130920935781"/>
    <n v="54.191000000000003"/>
    <n v="9.8043809739212229E-4"/>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54.345762477366193"/>
    <n v="54.292999999999999"/>
    <n v="9.7180994541079535E-4"/>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54.498929950213615"/>
    <n v="54.446599999999997"/>
    <n v="9.6112429818617784E-4"/>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54.235595277325444"/>
    <n v="54.184100000000001"/>
    <n v="9.5037616801696423E-4"/>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55.036685849340259"/>
    <n v="54.983699999999999"/>
    <n v="9.6366467408093293E-4"/>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54.362869698474611"/>
    <n v="54.31"/>
    <n v="9.7347999400865248E-4"/>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55.181180304097701"/>
    <n v="55.126800000000003"/>
    <n v="9.8645856639056895E-4"/>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55.260475051705612"/>
    <n v="55.206000000000003"/>
    <n v="9.8675962224414882E-4"/>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55.684434981976018"/>
    <n v="55.631399999999999"/>
    <n v="9.5332819192073259E-4"/>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55.512622624798432"/>
    <n v="55.459200000000003"/>
    <n v="9.6327795565809282E-4"/>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54.1523734359697"/>
    <n v="54.100200000000001"/>
    <n v="9.6438526973474659E-4"/>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53.77100501311503"/>
    <n v="53.717700000000001"/>
    <n v="9.9231748781192231E-4"/>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54.134895594123044"/>
    <n v="54.080599999999997"/>
    <n v="1.0039754389383759E-3"/>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55.058634604777971"/>
    <n v="55.0047"/>
    <n v="9.8054538572101002E-4"/>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54.544511124377635"/>
    <n v="54.4908"/>
    <n v="9.8569160991646143E-4"/>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54.491807494637932"/>
    <n v="54.436799999999998"/>
    <n v="1.0104836183966182E-3"/>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53.6276107098412"/>
    <n v="53.573799999999999"/>
    <n v="1.004422121283266E-3"/>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54.226998377884819"/>
    <n v="54.172600000000003"/>
    <n v="1.0041677505752133E-3"/>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52.762524210872115"/>
    <n v="52.711199999999998"/>
    <n v="9.7368701285716064E-4"/>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52.27069211357631"/>
    <n v="52.219900000000003"/>
    <n v="9.7265819307024159E-4"/>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52.698369262885649"/>
    <n v="52.647500000000001"/>
    <n v="9.662237121543793E-4"/>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52.627067382904784"/>
    <n v="52.5762"/>
    <n v="9.6749827687792056E-4"/>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52.210493342122106"/>
    <n v="52.159300000000002"/>
    <n v="9.814806203707338E-4"/>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55.150020607786892"/>
    <n v="55.097900000000003"/>
    <n v="9.459635991007076E-4"/>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54.990569467543686"/>
    <n v="54.939100000000003"/>
    <n v="9.368458446477046E-4"/>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52.39245652784971"/>
    <n v="52.343899999999998"/>
    <n v="9.2764444089410425E-4"/>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53.923859981237804"/>
    <n v="53.875"/>
    <n v="9.0691380487806228E-4"/>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54.847886744823391"/>
    <n v="54.800400000000003"/>
    <n v="8.6654011327258473E-4"/>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53.631567234245189"/>
    <n v="53.584899999999998"/>
    <n v="8.7090270291056981E-4"/>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55.786890982234993"/>
    <n v="55.739600000000003"/>
    <n v="8.4842701122700426E-4"/>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56.789853502229711"/>
    <n v="56.7423"/>
    <n v="8.3806088631788178E-4"/>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54.796013998550073"/>
    <n v="54.750700000000002"/>
    <n v="8.2764235982502043E-4"/>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51.892591526033826"/>
    <n v="51.849299999999999"/>
    <n v="8.3494909350423363E-4"/>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52.191702370040041"/>
    <n v="52.148299999999999"/>
    <n v="8.3228734282880801E-4"/>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51.75378335909167"/>
    <n v="51.710599999999999"/>
    <n v="8.350968484540644E-4"/>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50.701194227186726"/>
    <n v="50.6584"/>
    <n v="8.4476073438422006E-4"/>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50.6901550311904"/>
    <n v="50.648299999999999"/>
    <n v="8.2638570673454481E-4"/>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50.254546423439201"/>
    <n v="50.2136"/>
    <n v="8.1544488822160588E-4"/>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50.477305006906263"/>
    <n v="50.436100000000003"/>
    <n v="8.1697448665263295E-4"/>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50.749584840580908"/>
    <n v="50.7074"/>
    <n v="8.3192671248988326E-4"/>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50.822545108653024"/>
    <n v="50.779699999999998"/>
    <n v="8.43744816393599E-4"/>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51.364819401121764"/>
    <n v="51.321599999999997"/>
    <n v="8.4212887208834353E-4"/>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51.968748276996337"/>
    <n v="51.925699999999999"/>
    <n v="8.2903604566397782E-4"/>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50.733319796115069"/>
    <n v="50.691299999999998"/>
    <n v="8.2893506607772949E-4"/>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50.818295327493274"/>
    <n v="50.775500000000001"/>
    <n v="8.42834191554509E-4"/>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50.717838143245793"/>
    <n v="50.6755"/>
    <n v="8.354755896990973E-4"/>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50.650826285877876"/>
    <n v="50.607900000000001"/>
    <n v="8.4821314217498056E-4"/>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50.059482032023311"/>
    <n v="50.017400000000002"/>
    <n v="8.4134785141398716E-4"/>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50.353217273791984"/>
    <n v="50.310299999999998"/>
    <n v="8.5305143861158506E-4"/>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50.204203751612916"/>
    <n v="50.161799999999999"/>
    <n v="8.4533951359233583E-4"/>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50.573217067296696"/>
    <n v="50.530700000000003"/>
    <n v="8.4141061368026016E-4"/>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50.061855164629236"/>
    <n v="50.020299999999999"/>
    <n v="8.3076600158804581E-4"/>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49.721890245370183"/>
    <n v="49.681600000000003"/>
    <n v="8.1096915900813471E-4"/>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50.605039905990481"/>
    <n v="50.563299999999998"/>
    <n v="8.25498058680596E-4"/>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50.322875900366135"/>
    <n v="50.281599999999997"/>
    <n v="8.2089472821356146E-4"/>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50.141012794832996"/>
    <n v="50.100099999999998"/>
    <n v="8.1662102137514125E-4"/>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49.854732013218651"/>
    <n v="49.813899999999997"/>
    <n v="8.1969115485147626E-4"/>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49.884303338014227"/>
    <n v="49.843499999999999"/>
    <n v="8.1862906927132606E-4"/>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50.39736766968592"/>
    <n v="50.355400000000003"/>
    <n v="8.3342937770169989E-4"/>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50.929124793638934"/>
    <n v="50.886600000000001"/>
    <n v="8.356776369207175E-4"/>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52.51774622097382"/>
    <n v="52.4741"/>
    <n v="8.3176692832886978E-4"/>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54.236943964121224"/>
    <n v="54.191200000000002"/>
    <n v="8.441216308407995E-4"/>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59.84093280188798"/>
    <n v="59.790199999999999"/>
    <n v="8.4851366759064462E-4"/>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60.313321492499092"/>
    <n v="60.260899999999999"/>
    <n v="8.6990888783766707E-4"/>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58.38002256920123"/>
    <n v="58.328200000000002"/>
    <n v="8.8846508552009595E-4"/>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59.012525916805743"/>
    <n v="58.960099999999997"/>
    <n v="8.8917618534822829E-4"/>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61.361915959621953"/>
    <n v="61.306100000000001"/>
    <n v="9.104470782181906E-4"/>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64.419325849554994"/>
    <n v="64.361999999999995"/>
    <n v="8.9067849903678997E-4"/>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69.359033986569059"/>
    <n v="69.299000000000007"/>
    <n v="8.6630379325902673E-4"/>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66.45534654626934"/>
    <n v="66.396799999999999"/>
    <n v="8.8176758924141119E-4"/>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66.97407251426867"/>
    <n v="66.915899999999993"/>
    <n v="8.6933769505725955E-4"/>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69.182911031942311"/>
    <n v="69.122699999999995"/>
    <n v="8.7107465336733192E-4"/>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66.068153709864191"/>
    <n v="66.012500000000003"/>
    <n v="8.4307835431451927E-4"/>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66.86350550770338"/>
    <n v="66.807299999999998"/>
    <n v="8.4130787658498463E-4"/>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65.793619303865739"/>
    <n v="65.738200000000006"/>
    <n v="8.4303044296518692E-4"/>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65.434852743231403"/>
    <n v="65.3797"/>
    <n v="8.4357596060247175E-4"/>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65.200307582002353"/>
    <n v="65.146299999999997"/>
    <n v="8.2901994437678539E-4"/>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61.07728114929364"/>
    <n v="61.025799999999997"/>
    <n v="8.435964672914853E-4"/>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57.413235743640811"/>
    <n v="57.365099999999998"/>
    <n v="8.3911199737851661E-4"/>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58.96989031801602"/>
    <n v="58.9206"/>
    <n v="8.3655492333778447E-4"/>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61.172911862199001"/>
    <n v="61.122300000000003"/>
    <n v="8.2804250165646742E-4"/>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58.9013968407871"/>
    <n v="58.852400000000003"/>
    <n v="8.3253768388535931E-4"/>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61.281551842682532"/>
    <n v="61.2316"/>
    <n v="8.1578535727522272E-4"/>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60.303318525991713"/>
    <n v="60.254899999999999"/>
    <n v="8.0356163551376092E-4"/>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61.659829631358541"/>
    <n v="61.611199999999997"/>
    <n v="7.8929855867992949E-4"/>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62.567980613003279"/>
    <n v="62.519100000000002"/>
    <n v="7.8185087442528278E-4"/>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64.269158203366842"/>
    <n v="64.220500000000001"/>
    <n v="7.5767400389037398E-4"/>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64.733939064269691"/>
    <n v="64.685299999999998"/>
    <n v="7.5193381293270356E-4"/>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63.876980898190091"/>
    <n v="63.829500000000003"/>
    <n v="7.4387075239634726E-4"/>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62.730332297021398"/>
    <n v="62.683900000000001"/>
    <n v="7.4073720718392799E-4"/>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60.817205072715304"/>
    <n v="60.771599999999999"/>
    <n v="7.5043396447194155E-4"/>
  </r>
  <r>
    <x v="2901"/>
    <n v="19.54"/>
    <n v="21.33"/>
    <n v="596.5127"/>
    <n v="531.68100000000004"/>
    <n v="477.4631"/>
    <n v="28747.702819999999"/>
    <n v="25625.754322000001"/>
    <n v="0"/>
    <n v="361.06918821884767"/>
    <n v="361.26"/>
    <m/>
    <n v="235600.0016663181"/>
    <m/>
    <m/>
    <n v="3390.9978073802217"/>
    <m/>
    <m/>
    <n v="36.589851100271758"/>
    <m/>
    <m/>
    <n v="48.034100891141385"/>
    <n v="48"/>
    <n v="7.1043523211211657E-4"/>
    <n v="58.462761790864313"/>
    <n v="58.419800000000002"/>
    <n v="7.3539777377384929E-4"/>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59.485771207150158"/>
    <n v="59.442599999999999"/>
    <n v="7.262671409082877E-4"/>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57.792331563773189"/>
    <n v="57.751399999999997"/>
    <n v="7.0875448514140515E-4"/>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56.822078204546806"/>
    <n v="56.781599999999997"/>
    <n v="7.1287537770703402E-4"/>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56.939834372972932"/>
    <n v="56.8994"/>
    <n v="7.1062916257336184E-4"/>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54.482621704243101"/>
    <n v="54.444699999999997"/>
    <n v="6.9651782897328651E-4"/>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57.099480400247842"/>
    <n v="57.061399999999999"/>
    <n v="6.6735832362763148E-4"/>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57.938163047801389"/>
    <n v="57.899700000000003"/>
    <n v="6.6430478571377627E-4"/>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54.803101211805007"/>
    <n v="54.7654"/>
    <n v="6.8841297251553968E-4"/>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54.920515914822275"/>
    <n v="54.883200000000002"/>
    <n v="6.7991507095555015E-4"/>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52.739055850214299"/>
    <n v="52.703499999999998"/>
    <n v="6.7463925952360171E-4"/>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54.739052257027801"/>
    <n v="54.693800000000003"/>
    <n v="8.2737452924819266E-4"/>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56.568963804139329"/>
    <n v="56.522100000000002"/>
    <n v="8.2912354883002415E-4"/>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52.772985356496115"/>
    <n v="52.731200000000001"/>
    <n v="7.9242187729677838E-4"/>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53.621556709687226"/>
    <n v="53.578899999999997"/>
    <n v="7.9614754478396499E-4"/>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54.521579411994971"/>
    <n v="54.479700000000001"/>
    <n v="7.6871590693361469E-4"/>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53.580861749103775"/>
    <n v="53.540100000000002"/>
    <n v="7.6133120976185076E-4"/>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52.726201983248139"/>
    <n v="52.686"/>
    <n v="7.6304868936971637E-4"/>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53.278423728231878"/>
    <n v="53.238500000000002"/>
    <n v="7.4990332619950806E-4"/>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54.033652023706345"/>
    <n v="53.993600000000001"/>
    <n v="7.4179205880597898E-4"/>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52.430520537435321"/>
    <n v="52.3932"/>
    <n v="7.1231643486791008E-4"/>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53.068915566705506"/>
    <n v="53.031300000000002"/>
    <n v="7.0930878001296271E-4"/>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53.916763119668218"/>
    <n v="53.878100000000003"/>
    <n v="7.176036212899195E-4"/>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53.002638905323117"/>
    <n v="52.963999999999999"/>
    <n v="7.2953148030951986E-4"/>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52.393239154521126"/>
    <n v="52.354599999999998"/>
    <n v="7.3802788143018105E-4"/>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53.654648661961559"/>
    <n v="53.6158"/>
    <n v="7.2457488206012499E-4"/>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53.022794407898438"/>
    <n v="52.984299999999998"/>
    <n v="7.2652479882617804E-4"/>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53.70264189435494"/>
    <n v="53.664099999999998"/>
    <n v="7.1820629349872434E-4"/>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56.198988212139461"/>
    <n v="56.158799999999999"/>
    <n v="7.1561735897951451E-4"/>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58.23629510733663"/>
    <n v="58.194499999999998"/>
    <n v="7.1819686287599716E-4"/>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54.523426911313955"/>
    <n v="54.484499999999997"/>
    <n v="7.1445844807160874E-4"/>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55.479173404597489"/>
    <n v="55.439399999999999"/>
    <n v="7.1742126714013921E-4"/>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54.306648339435299"/>
    <n v="54.267699999999998"/>
    <n v="7.1770757624323167E-4"/>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55.539036377742711"/>
    <n v="55.499299999999998"/>
    <n v="7.159798005147433E-4"/>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54.915928460152593"/>
    <n v="54.876800000000003"/>
    <n v="7.1302372136483605E-4"/>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53.897914161857592"/>
    <n v="53.8596"/>
    <n v="7.1137108069119215E-4"/>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54.950392022379326"/>
    <n v="54.911099999999998"/>
    <n v="7.1555700722303328E-4"/>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54.298175781209011"/>
    <n v="54.259099999999997"/>
    <n v="7.2017009513647423E-4"/>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54.527976197407391"/>
    <n v="54.488999999999997"/>
    <n v="7.1530395873287134E-4"/>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53.837141950381422"/>
    <n v="53.799799999999998"/>
    <n v="6.9409087731608921E-4"/>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52.499120297511254"/>
    <n v="52.462600000000002"/>
    <n v="6.9612061756862964E-4"/>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53.265517111539118"/>
    <n v="53.227499999999999"/>
    <n v="7.1423815770277344E-4"/>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54.871489627164756"/>
    <n v="54.831600000000002"/>
    <n v="7.2749340097222337E-4"/>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52.834164767680662"/>
    <n v="52.7958"/>
    <n v="7.2666325125592124E-4"/>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52.977361404338993"/>
    <n v="52.939799999999998"/>
    <n v="7.095116403725843E-4"/>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54.363373424140669"/>
    <n v="54.324599999999997"/>
    <n v="7.13736026416667E-4"/>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55.219962143435716"/>
    <n v="55.181100000000001"/>
    <n v="7.0426547197710576E-4"/>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55.925137410004041"/>
    <n v="55.886099999999999"/>
    <n v="6.9851734159365186E-4"/>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59.852692602841529"/>
    <n v="59.811500000000002"/>
    <n v="6.8870706873314091E-4"/>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57.607900259524136"/>
    <n v="57.567700000000002"/>
    <n v="6.9831276087350957E-4"/>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54.968989977617184"/>
    <n v="54.929699999999997"/>
    <n v="7.1527748407840264E-4"/>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54.068376770477201"/>
    <n v="54.029699999999998"/>
    <n v="7.1584277679126451E-4"/>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56.021362679437907"/>
    <n v="55.981400000000001"/>
    <n v="7.1385637797383161E-4"/>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57.96275807524357"/>
    <n v="57.921100000000003"/>
    <n v="7.192210652693376E-4"/>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55.615686403896255"/>
    <n v="55.576900000000002"/>
    <n v="6.978871418925614E-4"/>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54.020593919584151"/>
    <n v="53.982700000000001"/>
    <n v="7.0196414006984398E-4"/>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54.146657561898515"/>
    <n v="54.108899999999998"/>
    <n v="6.9780686538667425E-4"/>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54.483584399259996"/>
    <n v="54.445799999999998"/>
    <n v="6.9398189134872723E-4"/>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53.153581689274105"/>
    <n v="53.116999999999997"/>
    <n v="6.887002141331422E-4"/>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52.534806837787301"/>
    <n v="52.498800000000003"/>
    <n v="6.8586020608663034E-4"/>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53.92677408820451"/>
    <n v="53.8902"/>
    <n v="6.7867790812625728E-4"/>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53.998271132488668"/>
    <n v="53.9619"/>
    <n v="6.7401504559083669E-4"/>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55.057351480816912"/>
    <n v="55.020400000000002"/>
    <n v="6.7159600469834935E-4"/>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54.292285729040536"/>
    <n v="54.255800000000001"/>
    <n v="6.7247610468434971E-4"/>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55.170379654701122"/>
    <n v="55.133899999999997"/>
    <n v="6.6165561843312126E-4"/>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58.028832621291613"/>
    <n v="57.9908"/>
    <n v="6.5583887947084918E-4"/>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60.410833031203829"/>
    <n v="60.3718"/>
    <n v="6.4654410177977795E-4"/>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59.713987043119815"/>
    <n v="59.676400000000001"/>
    <n v="6.2984769724394596E-4"/>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57.518879432936991"/>
    <n v="57.482700000000001"/>
    <n v="6.2939689570939983E-4"/>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61.20309530036144"/>
    <n v="61.165599999999998"/>
    <n v="6.1301287588855224E-4"/>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59.880873550465694"/>
    <n v="59.844000000000001"/>
    <n v="6.1616119353136156E-4"/>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63.250590810638599"/>
    <n v="63.211599999999997"/>
    <n v="6.1682999067569355E-4"/>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62.784884989409505"/>
    <n v="62.747700000000002"/>
    <n v="5.9261119386855299E-4"/>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63.582584305941189"/>
    <n v="63.5456"/>
    <n v="5.820120659996153E-4"/>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63.80811160273467"/>
    <n v="63.771299999999997"/>
    <n v="5.7724403822212444E-4"/>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60.210771041409046"/>
    <n v="60.1753"/>
    <n v="5.894618125550366E-4"/>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61.996737655662074"/>
    <n v="61.9617"/>
    <n v="5.654727946791116E-4"/>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60.288648293359252"/>
    <n v="60.255000000000003"/>
    <n v="5.5843155521118071E-4"/>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61.598123379170552"/>
    <n v="61.563299999999998"/>
    <n v="5.6565160039423468E-4"/>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60.766294047076151"/>
    <n v="60.732300000000002"/>
    <n v="5.5973587491586763E-4"/>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58.635699841841131"/>
    <n v="58.603000000000002"/>
    <n v="5.5798921285821201E-4"/>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58.167630315283382"/>
    <n v="58.1355"/>
    <n v="5.5267977885087305E-4"/>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60.282598888358528"/>
    <n v="60.25"/>
    <n v="5.4106038769341502E-4"/>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60.007328718781658"/>
    <n v="59.974899999999998"/>
    <n v="5.4070484121959694E-4"/>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60.817852727165835"/>
    <n v="60.785699999999999"/>
    <n v="5.2895215759352077E-4"/>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61.988657320658852"/>
    <n v="61.956600000000002"/>
    <n v="5.1741575003871887E-4"/>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63.14442040503809"/>
    <n v="63.113300000000002"/>
    <n v="4.9308790758972876E-4"/>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64.181909838700932"/>
    <n v="64.149699999999996"/>
    <n v="5.0210427641816935E-4"/>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64.281256209822402"/>
    <n v="64.248999999999995"/>
    <n v="5.020499902319564E-4"/>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66.881415669806302"/>
    <n v="66.847200000000001"/>
    <n v="5.1184896011058356E-4"/>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66.573232131409256"/>
    <n v="66.539500000000004"/>
    <n v="5.0694897631098357E-4"/>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64.864205563171367"/>
    <n v="64.833200000000005"/>
    <n v="4.7823589104600828E-4"/>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63.331851950572606"/>
    <n v="63.302300000000002"/>
    <n v="4.6683849674655775E-4"/>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63.670619134524955"/>
    <n v="63.640799999999999"/>
    <n v="4.6855373478904561E-4"/>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62.947341462164744"/>
    <n v="62.918199999999999"/>
    <n v="4.6316426987336179E-4"/>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60.872981303716749"/>
    <n v="60.846800000000002"/>
    <n v="4.3028234380027008E-4"/>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62.382315574610629"/>
    <n v="62.355899999999998"/>
    <n v="4.2362590565825364E-4"/>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61.753340705028386"/>
    <n v="61.726599999999998"/>
    <n v="4.3321201926538322E-4"/>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60.743631339165816"/>
    <n v="60.716900000000003"/>
    <n v="4.4026192321755531E-4"/>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61.348653528830084"/>
    <n v="61.322099999999999"/>
    <n v="4.330172781115138E-4"/>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62.082626225515938"/>
    <n v="62.057400000000001"/>
    <n v="4.0649826637806363E-4"/>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58.761072775430044"/>
    <n v="58.737699999999997"/>
    <n v="3.9791778414954848E-4"/>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58.452186947768617"/>
    <n v="58.428800000000003"/>
    <n v="4.0026404390669512E-4"/>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56.988232646639979"/>
    <n v="56.965600000000002"/>
    <n v="3.9730375243962612E-4"/>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57.887712149860491"/>
    <n v="57.864899999999999"/>
    <n v="3.9423121547765838E-4"/>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57.458348731889636"/>
    <n v="57.436700000000002"/>
    <n v="3.7691461886968369E-4"/>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58.929365290371024"/>
    <n v="58.907200000000003"/>
    <n v="3.7627472314105681E-4"/>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58.257902760122114"/>
    <n v="58.235799999999998"/>
    <n v="3.7953904852550124E-4"/>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57.95230030867139"/>
    <n v="57.929900000000004"/>
    <n v="3.8667956739768528E-4"/>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56.728092294477634"/>
    <n v="56.707000000000001"/>
    <n v="3.7195221890828911E-4"/>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56.080073631683895"/>
    <n v="56.06"/>
    <n v="3.5807405786458801E-4"/>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56.918933714193955"/>
    <n v="56.8996"/>
    <n v="3.397864693943653E-4"/>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55.921740299764338"/>
    <n v="55.902900000000002"/>
    <n v="3.370182900053198E-4"/>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55.220101758711252"/>
    <n v="55.201999999999998"/>
    <n v="3.2791853032954066E-4"/>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55.280912722691646"/>
    <n v="55.262799999999999"/>
    <n v="3.2775615226965371E-4"/>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54.390088064478341"/>
    <n v="54.373399999999997"/>
    <n v="3.0691596402543375E-4"/>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54.381227407441735"/>
    <n v="54.364699999999999"/>
    <n v="3.0400990793166827E-4"/>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55.9763842021774"/>
    <n v="55.959299999999999"/>
    <n v="3.0529692432534894E-4"/>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55.63669401560449"/>
    <n v="55.619900000000001"/>
    <n v="3.0194257099513955E-4"/>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55.181160923503654"/>
    <n v="55.158799999999999"/>
    <n v="4.0539176892262496E-4"/>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53.474895106351411"/>
    <n v="53.453099999999999"/>
    <n v="4.0774260709697252E-4"/>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52.671407024048783"/>
    <n v="52.650100000000002"/>
    <n v="4.0469104614770934E-4"/>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52.733829250613461"/>
    <n v="52.7136"/>
    <n v="3.8375771363474698E-4"/>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51.808780832613827"/>
    <n v="51.788400000000003"/>
    <n v="3.935404958219646E-4"/>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52.591102655136517"/>
    <n v="52.571599999999997"/>
    <n v="3.7097320866252836E-4"/>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53.929195653556967"/>
    <n v="53.909300000000002"/>
    <n v="3.6905790943242422E-4"/>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52.506914216703777"/>
    <n v="52.4876"/>
    <n v="3.6797675458166701E-4"/>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55.100574947102473"/>
    <n v="55.081200000000003"/>
    <n v="3.517524509717429E-4"/>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54.658414821278946"/>
    <n v="54.639299999999999"/>
    <n v="3.4983649642184034E-4"/>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55.598204447990085"/>
    <n v="55.580199999999998"/>
    <n v="3.2393636564975736E-4"/>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54.835720603702427"/>
    <n v="54.818100000000001"/>
    <n v="3.2143769489323404E-4"/>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53.73729920106544"/>
    <n v="53.720199999999998"/>
    <n v="3.183011430605287E-4"/>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53.57566424351657"/>
    <n v="53.558300000000003"/>
    <n v="3.2421199919663302E-4"/>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53.417869742985744"/>
    <n v="53.400799999999997"/>
    <n v="3.1965331953354159E-4"/>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51.45345604035905"/>
    <n v="51.438099999999999"/>
    <n v="2.985343618651104E-4"/>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51.962970962959574"/>
    <n v="51.948099999999997"/>
    <n v="2.8626577217605309E-4"/>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52.451549140474611"/>
    <n v="52.436799999999998"/>
    <n v="2.812746100946395E-4"/>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53.780783573373455"/>
    <n v="53.765500000000003"/>
    <n v="2.8426357745114927E-4"/>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53.027806398511572"/>
    <n v="53.013300000000001"/>
    <n v="2.7363696490456668E-4"/>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53.289995609992992"/>
    <n v="53.277299999999997"/>
    <n v="2.3829304399791695E-4"/>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53.026641339521994"/>
    <n v="53.014099999999999"/>
    <n v="2.3656611207201195E-4"/>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52.193640235386852"/>
    <n v="52.179200000000002"/>
    <n v="2.7674313494352454E-4"/>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53.680936033850415"/>
    <n v="53.667099999999998"/>
    <n v="2.5781221363585516E-4"/>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54.60035759358405"/>
    <n v="54.586300000000001"/>
    <n v="2.5752970221559757E-4"/>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53.48998594306839"/>
    <n v="53.476500000000001"/>
    <n v="2.5218447483266182E-4"/>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54.819066601960301"/>
    <n v="54.805799999999998"/>
    <n v="2.4206565656004209E-4"/>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55.347654094537205"/>
    <n v="55.333399999999997"/>
    <n v="2.5760380777617442E-4"/>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55.483001560829969"/>
    <n v="55.469299999999997"/>
    <n v="2.4701160515760989E-4"/>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54.511142587080677"/>
    <n v="54.497599999999998"/>
    <n v="2.4849877940824605E-4"/>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54.219137569909357"/>
    <n v="54.2072"/>
    <n v="2.2022111286612578E-4"/>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52.762726352948306"/>
    <n v="52.751800000000003"/>
    <n v="2.0712758518759422E-4"/>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54.080439521395007"/>
    <n v="54.068800000000003"/>
    <n v="2.1527241949148568E-4"/>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53.485939150947601"/>
    <n v="53.474800000000002"/>
    <n v="2.0830654715120467E-4"/>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54.346665952905674"/>
    <n v="54.336199999999998"/>
    <n v="1.9261473760900927E-4"/>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53.108479534060407"/>
    <n v="53.0991"/>
    <n v="1.7664205345124806E-4"/>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54.598722859910005"/>
    <n v="54.589500000000001"/>
    <n v="1.6894933842603876E-4"/>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54.90334155251324"/>
    <n v="54.894399999999997"/>
    <n v="1.6288642399309161E-4"/>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54.775311584184713"/>
    <n v="54.766399999999997"/>
    <n v="1.62719919233556E-4"/>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54.339310600523135"/>
    <n v="54.3322"/>
    <n v="1.3087267813816084E-4"/>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53.928333336443821"/>
    <n v="53.922600000000003"/>
    <n v="1.0632529669973856E-4"/>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52.478765325686616"/>
    <n v="52.473199999999999"/>
    <n v="1.0606034483551241E-4"/>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52.138799122624199"/>
    <n v="52.133800000000001"/>
    <n v="9.5890240577212182E-5"/>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51.745095819571439"/>
    <n v="51.740600000000001"/>
    <n v="8.689152370555675E-5"/>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51.351704937438463"/>
    <n v="51.3476"/>
    <n v="7.9944095507045176E-5"/>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51.100380204062994"/>
    <n v="51.0976"/>
    <n v="5.4409679965283786E-5"/>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51.164426934974152"/>
    <n v="51.161900000000003"/>
    <n v="4.9390952528094445E-5"/>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50.861030633329548"/>
    <n v="50.858699999999999"/>
    <n v="4.5825656761699918E-5"/>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50.766009045478768"/>
    <n v="50.7637"/>
    <n v="4.5486154058194117E-5"/>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50.833179762714273"/>
    <n v="50.831400000000002"/>
    <n v="3.5013057170685258E-5"/>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51.042121641926535"/>
    <n v="51.040599999999998"/>
    <n v="2.9812383211424986E-5"/>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51.338811489370158"/>
    <n v="51.337499999999999"/>
    <n v="2.5546420650890411E-5"/>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52.291189517656235"/>
    <n v="52.29"/>
    <n v="2.2748473058609164E-5"/>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53.815052072102887"/>
    <n v="53.814"/>
    <n v="1.9550156146852515E-5"/>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57.02714294934983"/>
    <n v="57.026800000000001"/>
    <n v="6.0138277060417522E-6"/>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56.246478653247216"/>
    <n v="56.245899999999999"/>
    <n v="1.0287918714491084E-5"/>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55.552512844335254"/>
    <n v="55.552199999999999"/>
    <n v="5.631538179562412E-6"/>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54.730890578749438"/>
    <n v="54.731299999999997"/>
    <n v="-7.4805687159118506E-6"/>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54.942051944670737"/>
    <n v="54.942300000000003"/>
    <n v="-4.5148333663869167E-6"/>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52.863205354508871"/>
    <n v="52.864899999999999"/>
    <n v="-3.2056156185400475E-5"/>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52.768227307679155"/>
    <n v="52.769100000000002"/>
    <n v="-1.6537942107208714E-5"/>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52.433213810977861"/>
    <n v="52.434399999999997"/>
    <n v="-2.2622343769262976E-5"/>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9.886563387119594"/>
    <n v="49.8874"/>
    <n v="-1.6770023701484504E-5"/>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56.575954944280184"/>
    <n v="56.578000000000003"/>
    <n v="-3.6145776093565729E-5"/>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58.811607997962959"/>
    <n v="58.815100000000001"/>
    <n v="-5.9372542715041554E-5"/>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53.638944339464743"/>
    <n v="53.644300000000001"/>
    <n v="-9.9836525693453027E-5"/>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52.188557022642499"/>
    <n v="52.1935"/>
    <n v="-9.4704845574722363E-5"/>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51.968580010922814"/>
    <n v="51.973100000000002"/>
    <n v="-8.6967856009922961E-5"/>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52.32164811174114"/>
    <n v="52.3264"/>
    <n v="-9.0812443792387398E-5"/>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52.302604883337523"/>
    <n v="52.308599999999998"/>
    <n v="-1.1461053559980172E-4"/>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51.972351766521349"/>
    <n v="51.9786"/>
    <n v="-1.2020780626353922E-4"/>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51.847749952887696"/>
    <n v="51.854100000000003"/>
    <n v="-1.2245988479808734E-4"/>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50.661903074643682"/>
    <n v="50.668700000000001"/>
    <n v="-1.3414445912995898E-4"/>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50.510887477786426"/>
    <n v="50.518799999999999"/>
    <n v="-1.5662530015703169E-4"/>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9.729863145665298"/>
    <n v="49.7376"/>
    <n v="-1.5555343110040809E-4"/>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9.557849203659032"/>
    <n v="49.566000000000003"/>
    <n v="-1.6444329461673401E-4"/>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9.336294012988219"/>
    <n v="49.344499999999996"/>
    <n v="-1.6629993234862361E-4"/>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9.808755621091635"/>
    <n v="49.817799999999998"/>
    <n v="-1.8154914324530758E-4"/>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9.039428077986976"/>
    <n v="49.048900000000003"/>
    <n v="-1.9311181317072101E-4"/>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9.209014150859552"/>
    <n v="49.218699999999998"/>
    <n v="-1.9679205546763168E-4"/>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8.910703528173229"/>
    <n v="48.920699999999997"/>
    <n v="-2.043403268302546E-4"/>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9.942715088964114"/>
    <n v="49.9529"/>
    <n v="-2.0389028536649256E-4"/>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9.325344860757127"/>
    <n v="49.3352"/>
    <n v="-1.9975877756395199E-4"/>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9.581842746255511"/>
    <n v="49.592300000000002"/>
    <n v="-2.1086446372708956E-4"/>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9.420042616730818"/>
    <n v="49.430399999999999"/>
    <n v="-2.0953468450957136E-4"/>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9.112794313532511"/>
    <n v="49.123399999999997"/>
    <n v="-2.158988683088614E-4"/>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8.436978692802334"/>
    <n v="48.447699999999998"/>
    <n v="-2.2129651557578622E-4"/>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7.524000986672021"/>
    <n v="47.534799999999997"/>
    <n v="-2.2718120888221005E-4"/>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7.305938301793532"/>
    <n v="47.317599999999999"/>
    <n v="-2.4645582629856388E-4"/>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8.275125413333974"/>
    <n v="48.287500000000001"/>
    <n v="-2.5626894467567496E-4"/>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7.896292313183103"/>
    <n v="47.8874"/>
    <n v="1.8569212743035912E-4"/>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7.64785012615787"/>
    <n v="47.659799999999997"/>
    <n v="-2.5073277357701151E-4"/>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7.060721030954646"/>
    <n v="47.072299999999998"/>
    <n v="-2.4598264893260779E-4"/>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6.547237479108205"/>
    <n v="46.559800000000003"/>
    <n v="-2.698147520350247E-4"/>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5.913827117791293"/>
    <n v="45.926499999999997"/>
    <n v="-2.7593834079897572E-4"/>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6.355359651990625"/>
    <n v="46.368200000000002"/>
    <n v="-2.7692142479929238E-4"/>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6.503947811327066"/>
    <n v="46.5167"/>
    <n v="-2.7414216126542268E-4"/>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6.62116350636402"/>
    <n v="46.633899999999997"/>
    <n v="-2.7311663051932111E-4"/>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6.567846971099534"/>
    <n v="46.580800000000004"/>
    <n v="-2.7807656589129426E-4"/>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7.253991035626342"/>
    <n v="47.267099999999999"/>
    <n v="-2.7733802948892716E-4"/>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6.901396342991148"/>
    <n v="46.914700000000003"/>
    <n v="-2.8357118363442346E-4"/>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6.943215751145871"/>
    <n v="46.956899999999997"/>
    <n v="-2.9142147062788393E-4"/>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7.208332040458401"/>
    <n v="47.222200000000001"/>
    <n v="-2.9367457555129484E-4"/>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7.307671925160875"/>
    <n v="47.322600000000001"/>
    <n v="-3.1545339518801452E-4"/>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7.505259147186607"/>
    <n v="47.520299999999999"/>
    <n v="-3.1651426471202004E-4"/>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7.759084633035663"/>
    <n v="47.7746"/>
    <n v="-3.2476183922702795E-4"/>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7.388607444610564"/>
    <n v="47.404299999999999"/>
    <n v="-3.3103653865651506E-4"/>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7.703286447464272"/>
    <n v="47.719499999999996"/>
    <n v="-3.3976786294331873E-4"/>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7.433680924762058"/>
    <n v="47.450699999999998"/>
    <n v="-3.5866858103128507E-4"/>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7.358406075755056"/>
    <n v="47.375300000000003"/>
    <n v="-3.5659772592355754E-4"/>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7.25176120634211"/>
    <n v="47.268700000000003"/>
    <n v="-3.583511638334258E-4"/>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7.287946366530434"/>
    <n v="47.305"/>
    <n v="-3.605038255906079E-4"/>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7.052695231600964"/>
    <n v="47.0685"/>
    <n v="-3.3578228324748771E-4"/>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6.330723230173142"/>
    <n v="46.347299999999997"/>
    <n v="-3.5766419676774852E-4"/>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6.272076777814164"/>
    <n v="46.288600000000002"/>
    <n v="-3.5696094040083004E-4"/>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6.635755208686454"/>
    <n v="46.652500000000003"/>
    <n v="-3.5892591637209925E-4"/>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9.137322502575856"/>
    <n v="49.1554"/>
    <n v="-3.6776218735168342E-4"/>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8.017709590937557"/>
    <n v="48.034999999999997"/>
    <n v="-3.5995438872571395E-4"/>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8.985527703485765"/>
    <n v="49.0032"/>
    <n v="-3.6063556082532866E-4"/>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9.888347625499335"/>
    <n v="49.905000000000001"/>
    <n v="-3.3368148483448046E-4"/>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9.094838235376578"/>
    <n v="49.111600000000003"/>
    <n v="-3.4129950202044235E-4"/>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8.419649120934686"/>
    <n v="48.436700000000002"/>
    <n v="-3.5202396251843293E-4"/>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7.933933868291689"/>
    <n v="47.950899999999997"/>
    <n v="-3.5382300870911987E-4"/>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8.257275222934993"/>
    <n v="48.274299999999997"/>
    <n v="-3.526675076593877E-4"/>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7.213632634043769"/>
    <n v="47.230400000000003"/>
    <n v="-3.5501215226285687E-4"/>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6.291224546489488"/>
    <n v="46.3078"/>
    <n v="-3.5794085468354719E-4"/>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6.478115625553016"/>
    <n v="46.495199999999997"/>
    <n v="-3.6744383177145234E-4"/>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6.737352570723722"/>
    <n v="46.755400000000002"/>
    <n v="-3.8599668222882855E-4"/>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5.889757817459333"/>
    <n v="45.9071"/>
    <n v="-3.7776689315305312E-4"/>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5.60446507351876"/>
    <n v="45.621099999999998"/>
    <n v="-3.6463229692484944E-4"/>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5.945806817765124"/>
    <n v="45.962800000000001"/>
    <n v="-3.6971599282198397E-4"/>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5.721770871059654"/>
    <n v="45.738999999999997"/>
    <n v="-3.7668355102526974E-4"/>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5.364439925220914"/>
    <n v="45.383000000000003"/>
    <n v="-4.0896535661127942E-4"/>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798798867924368"/>
    <n v="44.8172"/>
    <n v="-4.1058192112919389E-4"/>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5.154203920935338"/>
    <n v="45.173400000000001"/>
    <n v="-4.2494209124532833E-4"/>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5.012468127448415"/>
    <n v="45.0319"/>
    <n v="-4.3151349491332702E-4"/>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5.232678922128386"/>
    <n v="45.252600000000001"/>
    <n v="-4.4021952046102708E-4"/>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603447797592153"/>
    <n v="44.624200000000002"/>
    <n v="-4.6504368499267201E-4"/>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5.361416917828009"/>
    <n v="45.383099999999999"/>
    <n v="-4.777787804709499E-4"/>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5.793572048823897"/>
    <n v="45.815800000000003"/>
    <n v="-4.8515907560509053E-4"/>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6.213453137850131"/>
    <n v="46.235900000000001"/>
    <n v="-4.8548556748906346E-4"/>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5.967641155993519"/>
    <n v="45.989600000000003"/>
    <n v="-4.7747412472565198E-4"/>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5.589361492144654"/>
    <n v="45.612099999999998"/>
    <n v="-4.9851920554733198E-4"/>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5.309785795971948"/>
    <n v="45.332799999999999"/>
    <n v="-5.0767223793923844E-4"/>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760226702903175"/>
    <n v="44.783000000000001"/>
    <n v="-5.0852549174518202E-4"/>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762094835922802"/>
    <n v="44.785200000000003"/>
    <n v="-5.1591070436662889E-4"/>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448252551631064"/>
    <n v="44.469700000000003"/>
    <n v="-4.8229352500550604E-4"/>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3.597669993919411"/>
    <n v="43.619199999999999"/>
    <n v="-4.9359011812666331E-4"/>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3.60829378463059"/>
    <n v="43.630299999999998"/>
    <n v="-5.0437918990720032E-4"/>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4.006476534465776"/>
    <n v="44.0291"/>
    <n v="-5.1382984285897049E-4"/>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59046090199169"/>
    <n v="44.682600000000001"/>
    <n v="-5.2713829993844552E-4"/>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760966172518934"/>
    <n v="44.7849"/>
    <n v="-5.3441734783521433E-4"/>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76545721662773"/>
    <n v="44.790599999999998"/>
    <n v="-5.613406244227015E-4"/>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5.427908692192375"/>
    <n v="45.453699999999998"/>
    <n v="-5.6741932576720444E-4"/>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5.698234326524506"/>
    <n v="45.724499999999999"/>
    <n v="-5.7443325734551909E-4"/>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6.948765742907781"/>
    <n v="46.976500000000001"/>
    <n v="-5.9038576931491615E-4"/>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6.707487787494138"/>
    <n v="46.735100000000003"/>
    <n v="-5.9082386698361411E-4"/>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3.330150193623219"/>
    <n v="43.354500000000002"/>
    <n v="-5.6164426707228099E-4"/>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3.642430586289933"/>
    <n v="43.664499999999997"/>
    <n v="-5.0543149950332822E-4"/>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2.520638430071457"/>
    <n v="42.540900000000001"/>
    <n v="-4.7628446808933855E-4"/>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3.337952494161449"/>
    <n v="43.357700000000001"/>
    <n v="-4.5545556702852874E-4"/>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3.259849449487184"/>
    <n v="43.280299999999997"/>
    <n v="-4.7251406558668219E-4"/>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3.407106156212507"/>
    <n v="43.428699999999999"/>
    <n v="-4.9722519411110611E-4"/>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3.433049796490337"/>
    <n v="43.454999999999998"/>
    <n v="-5.0512492255572194E-4"/>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3.470480726929061"/>
    <n v="43.492199999999997"/>
    <n v="-4.9938317838449375E-4"/>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2.858536841390169"/>
    <n v="42.880099999999999"/>
    <n v="-5.0287099633228305E-4"/>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2.93757367225944"/>
    <n v="42.959099999999999"/>
    <n v="-5.0108889014344182E-4"/>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2.427428136467263"/>
    <n v="42.448399999999999"/>
    <n v="-4.9405545398029105E-4"/>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2.483983258209278"/>
    <n v="42.505200000000002"/>
    <n v="-4.9915638064812473E-4"/>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2.70453195988933"/>
    <n v="42.726100000000002"/>
    <n v="-5.0479777257161906E-4"/>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2.526217301608185"/>
    <n v="42.547800000000002"/>
    <n v="-5.0725768175596819E-4"/>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2.735770464007402"/>
    <n v="42.757899999999999"/>
    <n v="-5.1755432312150518E-4"/>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2.722192715241697"/>
    <n v="42.744100000000003"/>
    <n v="-5.1252183946570717E-4"/>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2.716558936053183"/>
    <n v="42.738399999999999"/>
    <n v="-5.1104074899421814E-4"/>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3.118118022444122"/>
    <n v="43.1402"/>
    <n v="-5.1186544234560483E-4"/>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3.365773663048714"/>
    <n v="43.388399999999997"/>
    <n v="-5.2148355208492259E-4"/>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2.262538145026028"/>
    <n v="42.284999999999997"/>
    <n v="-5.3120148927443545E-4"/>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1.892826499827081"/>
    <n v="41.915199999999999"/>
    <n v="-5.3378011253479851E-4"/>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1.989827502310675"/>
    <n v="42.0122"/>
    <n v="-5.3252383091872968E-4"/>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2.152129857398592"/>
    <n v="42.174700000000001"/>
    <n v="-5.3515834377981797E-4"/>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1.798616019705463"/>
    <n v="41.820700000000002"/>
    <n v="-5.2806338235700245E-4"/>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2.248983629895349"/>
    <n v="42.271900000000002"/>
    <n v="-5.4211828909167536E-4"/>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2.2952606677296"/>
    <n v="42.318199999999997"/>
    <n v="-5.4206776919618616E-4"/>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1.880232841666029"/>
    <n v="41.902799999999999"/>
    <n v="-5.3855967462723697E-4"/>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1.910739218718639"/>
    <n v="41.930100000000003"/>
    <n v="-4.6173944925875787E-4"/>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1.905242486141653"/>
    <n v="41.927900000000001"/>
    <n v="-5.4039228910462977E-4"/>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1.37133856733395"/>
    <n v="41.393700000000003"/>
    <n v="-5.4021343020926871E-4"/>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1.199591163092101"/>
    <n v="41.222099999999998"/>
    <n v="-5.4603809383546587E-4"/>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1.067837562989574"/>
    <n v="41.090400000000002"/>
    <n v="-5.490926593664236E-4"/>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1.62196042166736"/>
    <n v="41.645299999999999"/>
    <n v="-5.6043727221655182E-4"/>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1.621141781527463"/>
    <n v="41.644799999999996"/>
    <n v="-5.6809537979607416E-4"/>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1.279324295820508"/>
    <n v="41.303899999999999"/>
    <n v="-5.94997183788748E-4"/>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1.687714116545628"/>
    <n v="41.712800000000001"/>
    <n v="-6.0139533798675426E-4"/>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1.909786499695016"/>
    <n v="41.934899999999999"/>
    <n v="-5.9886872998349272E-4"/>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2.111984174763968"/>
    <n v="42.137"/>
    <n v="-5.9367836428869669E-4"/>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0.939838360204057"/>
    <n v="40.964799999999997"/>
    <n v="-6.0934362662434793E-4"/>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0.009948353842731"/>
    <n v="40.034500000000001"/>
    <n v="-6.1326221527113756E-4"/>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39.824596981147394"/>
    <n v="39.848300000000002"/>
    <n v="-5.9483136928317748E-4"/>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39.513780524963465"/>
    <n v="39.537199999999999"/>
    <n v="-5.9234025263632528E-4"/>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39.290825353747366"/>
    <n v="39.3142"/>
    <n v="-5.9455988555368045E-4"/>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39.242568196268429"/>
    <n v="39.266100000000002"/>
    <n v="-5.9929057715357725E-4"/>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38.985241382865922"/>
    <n v="39.008299999999998"/>
    <n v="-5.9112079055168021E-4"/>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39.380523473610971"/>
    <n v="39.4041"/>
    <n v="-5.9832673221893451E-4"/>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39.685868617683838"/>
    <n v="39.709499999999998"/>
    <n v="-5.9510651899830069E-4"/>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39.881119791352837"/>
    <n v="39.905500000000004"/>
    <n v="-6.1094858220456238E-4"/>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39.62576701906206"/>
    <n v="39.650799999999997"/>
    <n v="-6.3133608749221803E-4"/>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39.263631812479233"/>
    <n v="39.288400000000003"/>
    <n v="-6.3041985728029548E-4"/>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38.838582896961867"/>
    <n v="38.862699999999997"/>
    <n v="-6.2057198903142652E-4"/>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38.371171988067459"/>
    <n v="38.395400000000002"/>
    <n v="-6.3101340089033453E-4"/>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37.264365975458766"/>
    <n v="37.287599999999998"/>
    <n v="-6.2310324454328825E-4"/>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36.749513725218762"/>
    <n v="36.772399999999998"/>
    <n v="-6.2237642311180341E-4"/>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36.846078085661716"/>
    <n v="36.868600000000001"/>
    <n v="-6.1086980081381803E-4"/>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37.02514358269616"/>
    <n v="37.047600000000003"/>
    <n v="-6.0615039311162633E-4"/>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37.130677931069727"/>
    <n v="37.154000000000003"/>
    <n v="-6.2771354175261695E-4"/>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36.934686439337298"/>
    <n v="36.957299999999996"/>
    <n v="-6.1188346179774644E-4"/>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36.486839115659301"/>
    <n v="36.509300000000003"/>
    <n v="-6.1520994214359082E-4"/>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36.803946394093138"/>
    <n v="36.826900000000002"/>
    <n v="-6.2328368412389867E-4"/>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36.411085042331585"/>
    <n v="36.433999999999997"/>
    <n v="-6.2894432860549632E-4"/>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36.515784517106781"/>
    <n v="36.539499999999997"/>
    <n v="-6.4903687497686047E-4"/>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36.621693204800529"/>
    <n v="36.646099999999997"/>
    <n v="-6.6601344207073421E-4"/>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36.833856546560682"/>
    <n v="36.858199999999997"/>
    <n v="-6.6046235137129372E-4"/>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36.464795968719571"/>
    <n v="36.488399999999999"/>
    <n v="-6.4689137590101531E-4"/>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36.413727180166092"/>
    <n v="36.437899999999999"/>
    <n v="-6.6339772143586551E-4"/>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35.869767728981934"/>
    <n v="35.894199999999998"/>
    <n v="-6.8067462202980877E-4"/>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34.595917109866861"/>
    <n v="34.619599999999998"/>
    <n v="-6.8408907477668368E-4"/>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33.997297503387138"/>
    <n v="34.0212"/>
    <n v="-7.0257652913074953E-4"/>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34.382246749922935"/>
    <n v="34.406999999999996"/>
    <n v="-7.1942482858322609E-4"/>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34.592007520887833"/>
    <n v="34.617199999999997"/>
    <n v="-7.2774456374757879E-4"/>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34.930801569198046"/>
    <n v="34.957000000000001"/>
    <n v="-7.4944734393556089E-4"/>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35.104956966744759"/>
    <n v="35.131300000000003"/>
    <n v="-7.4984510266473681E-4"/>
  </r>
  <r>
    <x v="3250"/>
    <n v="11.71"/>
    <n v="14.74"/>
    <n v="122.7007"/>
    <n v="108.8972"/>
    <n v="1246.931"/>
    <n v="17938.875097"/>
    <n v="15922.847333"/>
    <n v="1.4871267324023663E-5"/>
    <n v="73.358215697992975"/>
    <n v="73.41"/>
    <m/>
    <n v="4796.3023327856054"/>
    <n v="47.9"/>
    <m/>
    <n v="240.51252801324452"/>
    <m/>
    <m/>
    <n v="60.983133614157694"/>
    <m/>
    <m/>
    <n v="29.605521062763767"/>
    <n v="29.6"/>
    <n v="1.865223906678537E-4"/>
    <n v="35.87085615941151"/>
    <n v="35.897599999999997"/>
    <n v="-7.4500358209150797E-4"/>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36.140416556917359"/>
    <n v="36.167499999999997"/>
    <n v="-7.4883370657741199E-4"/>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35.452075850625562"/>
    <n v="35.4788"/>
    <n v="-7.5324276397281675E-4"/>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35.567370262801077"/>
    <n v="35.5946"/>
    <n v="-7.6499629716086925E-4"/>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35.406018080310638"/>
    <n v="35.433300000000003"/>
    <n v="-7.6995142110292125E-4"/>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35.613595748577303"/>
    <n v="35.641300000000001"/>
    <n v="-7.7730754553562154E-4"/>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34.98606305300433"/>
    <n v="35.0137"/>
    <n v="-7.8931809536464392E-4"/>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34.759047756048986"/>
    <n v="34.787199999999999"/>
    <n v="-8.0927018992649202E-4"/>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34.846273504852476"/>
    <n v="34.874699999999997"/>
    <n v="-8.151036466986783E-4"/>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34.786616259044408"/>
    <n v="34.815300000000001"/>
    <n v="-8.2388320524573455E-4"/>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34.727754143382889"/>
    <n v="34.756700000000002"/>
    <n v="-8.3281371986154706E-4"/>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34.440273344047135"/>
    <n v="34.469000000000001"/>
    <n v="-8.3340555144817419E-4"/>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34.261974470766134"/>
    <n v="34.290700000000001"/>
    <n v="-8.3770611955624741E-4"/>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34.592172079346568"/>
    <n v="34.621200000000002"/>
    <n v="-8.3844351592188282E-4"/>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34.145807085283721"/>
    <n v="34.174700000000001"/>
    <n v="-8.4544750111281708E-4"/>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33.66868821308708"/>
    <n v="33.697400000000002"/>
    <n v="-8.5204754411083439E-4"/>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33.409661652363319"/>
    <n v="33.438099999999999"/>
    <n v="-8.5047737869914375E-4"/>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33.300378708917954"/>
    <n v="33.3292"/>
    <n v="-8.6474596096053347E-4"/>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33.917829170108497"/>
    <n v="33.947400000000002"/>
    <n v="-8.7107789967733051E-4"/>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33.849364069188553"/>
    <n v="33.879300000000001"/>
    <n v="-8.8360535227849368E-4"/>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34.219151582689321"/>
    <n v="34.249600000000001"/>
    <n v="-8.8901526764340044E-4"/>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33.591136047559743"/>
    <n v="33.621400000000001"/>
    <n v="-9.0013956706913589E-4"/>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32.950882183136272"/>
    <n v="32.981200000000001"/>
    <n v="-9.1924541447030439E-4"/>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32.341964363906534"/>
    <n v="32.372199999999999"/>
    <n v="-9.3400003995602887E-4"/>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32.046763944728255"/>
    <n v="32.076999999999998"/>
    <n v="-9.4260857535755083E-4"/>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31.867353070228553"/>
    <n v="31.897400000000001"/>
    <n v="-9.419868005369203E-4"/>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31.866983406543678"/>
    <n v="31.896999999999998"/>
    <n v="-9.410475422867437E-4"/>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31.985938636532378"/>
    <n v="32.015999999999998"/>
    <n v="-9.3894813429595825E-4"/>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31.585481283896019"/>
    <n v="31.614799999999999"/>
    <n v="-9.2737313232982288E-4"/>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32.185080943135517"/>
    <n v="32.214599999999997"/>
    <n v="-9.1632541966935044E-4"/>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31.56988875617045"/>
    <n v="31.598299999999998"/>
    <n v="-8.9913836597377284E-4"/>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32.01496558615527"/>
    <n v="32.043900000000001"/>
    <n v="-9.0296168209025307E-4"/>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32.35702712754933"/>
    <n v="32.387099999999997"/>
    <n v="-9.2854477402015689E-4"/>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32.498262319124819"/>
    <n v="32.529000000000003"/>
    <n v="-9.4493162640052475E-4"/>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32.538043449243276"/>
    <n v="32.568600000000004"/>
    <n v="-9.3822119331898879E-4"/>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32.94034511119407"/>
    <n v="32.971400000000003"/>
    <n v="-9.418735269334233E-4"/>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31.939841031815799"/>
    <n v="31.9695"/>
    <n v="-9.2772699554888316E-4"/>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31.838694233082318"/>
    <n v="31.868300000000001"/>
    <n v="-9.2900364681147707E-4"/>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31.772414218655324"/>
    <n v="31.802099999999999"/>
    <n v="-9.3345349346973805E-4"/>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31.740806330490763"/>
    <n v="31.770499999999998"/>
    <n v="-9.3463022329631773E-4"/>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31.299963222063493"/>
    <n v="31.3293"/>
    <n v="-9.3640068359357453E-4"/>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30.570420048039605"/>
    <n v="30.5992"/>
    <n v="-9.4054589533043575E-4"/>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29.908324810944439"/>
    <n v="29.9358"/>
    <n v="-9.1780373517869052E-4"/>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30.063352683658831"/>
    <n v="30.091000000000001"/>
    <n v="-9.1879021438867614E-4"/>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30.177305696102767"/>
    <n v="30.205100000000002"/>
    <n v="-9.2018579303609904E-4"/>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29.992838345217113"/>
    <n v="30.020800000000001"/>
    <n v="-9.3140938225788616E-4"/>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29.292413726989274"/>
    <n v="29.319099999999999"/>
    <n v="-9.1020096151395169E-4"/>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29.472356555771423"/>
    <n v="29.499199999999998"/>
    <n v="-9.099719391907346E-4"/>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29.66657801776849"/>
    <n v="29.6937"/>
    <n v="-9.1339180470972892E-4"/>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29.345837754073816"/>
    <n v="29.373000000000001"/>
    <n v="-9.2473516243440912E-4"/>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29.623394540525862"/>
    <n v="29.651299999999999"/>
    <n v="-9.4112094492104781E-4"/>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29.81599560372398"/>
    <n v="29.844200000000001"/>
    <n v="-9.4505452570414761E-4"/>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29.815703678419098"/>
    <n v="29.843900000000001"/>
    <n v="-9.4479346134057618E-4"/>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30.008179286568485"/>
    <n v="30.0366"/>
    <n v="-9.4620274703249851E-4"/>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30.001471633545847"/>
    <n v="30.029900000000001"/>
    <n v="-9.4666870199877629E-4"/>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30.156467676074907"/>
    <n v="30.185099999999998"/>
    <n v="-9.4855819344941139E-4"/>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29.922517517686977"/>
    <n v="29.950600000000001"/>
    <n v="-9.3762670240415957E-4"/>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29.9509628908271"/>
    <n v="29.978999999999999"/>
    <n v="-9.3522496323761306E-4"/>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31.048191683968071"/>
    <n v="31.078099999999999"/>
    <n v="-9.6235986215142955E-4"/>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31.15519073840062"/>
    <n v="31.185199999999998"/>
    <n v="-9.6229177941387078E-4"/>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30.054196456164149"/>
    <n v="30.0822"/>
    <n v="-9.3090079302216022E-4"/>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29.645116921944812"/>
    <n v="29.672499999999999"/>
    <n v="-9.2284364496375559E-4"/>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29.988101777391787"/>
    <n v="30.016100000000002"/>
    <n v="-9.3277349849629765E-4"/>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29.906099226276137"/>
    <n v="29.9343"/>
    <n v="-9.4208896563019451E-4"/>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29.913759413468345"/>
    <n v="29.942"/>
    <n v="-9.4317635868201855E-4"/>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29.753683773047452"/>
    <n v="29.781600000000001"/>
    <n v="-9.3736491499951669E-4"/>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29.290308888591547"/>
    <n v="29.3172"/>
    <n v="-9.1724692018513299E-4"/>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29.3018934848055"/>
    <n v="29.328900000000001"/>
    <n v="-9.2081582311309695E-4"/>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29.069703268798008"/>
    <n v="29.096299999999999"/>
    <n v="-9.1409324216451537E-4"/>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29.172246603827862"/>
    <n v="29.199000000000002"/>
    <n v="-9.1624357588071526E-4"/>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29.187352390097221"/>
    <n v="29.213699999999999"/>
    <n v="-9.0189225954873109E-4"/>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29.406449516958347"/>
    <n v="29.433"/>
    <n v="-9.0206513239066144E-4"/>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29.393219103567553"/>
    <n v="29.419799999999999"/>
    <n v="-9.0350364150826312E-4"/>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29.068831944037814"/>
    <n v="29.094899999999999"/>
    <n v="-8.9596650829470992E-4"/>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29.016647532758551"/>
    <n v="29.0425"/>
    <n v="-8.9015984303864037E-4"/>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29.067407559541518"/>
    <n v="29.093299999999999"/>
    <n v="-8.8997949557045875E-4"/>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28.748248266834896"/>
    <n v="28.775300000000001"/>
    <n v="-9.4010255896914696E-4"/>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28.617293514860474"/>
    <n v="28.644100000000002"/>
    <n v="-9.3584665391921451E-4"/>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28.751591314177006"/>
    <n v="28.778500000000001"/>
    <n v="-9.3502739277573355E-4"/>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28.437655825851831"/>
    <n v="28.4635"/>
    <n v="-9.0797597442937583E-4"/>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28.214111401806171"/>
    <n v="28.2394"/>
    <n v="-8.9550763096346575E-4"/>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28.029204251857994"/>
    <n v="28.053999999999998"/>
    <n v="-8.8385785064537536E-4"/>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27.936489524390538"/>
    <n v="27.961099999999998"/>
    <n v="-8.8016836281334943E-4"/>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27.905549369475626"/>
    <n v="27.930099999999999"/>
    <n v="-8.790026002188922E-4"/>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27.784188833903755"/>
    <n v="27.808700000000002"/>
    <n v="-8.8142078185049488E-4"/>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27.296037154459878"/>
    <n v="27.319800000000001"/>
    <n v="-8.6980305639583477E-4"/>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27.392404199670775"/>
    <n v="27.4162"/>
    <n v="-8.6794670046264066E-4"/>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27.278307847204516"/>
    <n v="27.302"/>
    <n v="-8.6778085105421177E-4"/>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27.359837348324266"/>
    <n v="27.383700000000001"/>
    <n v="-8.714180945502692E-4"/>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27.439583952631569"/>
    <n v="27.4635"/>
    <n v="-8.7083027904055754E-4"/>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27.718165503691761"/>
    <n v="27.742599999999999"/>
    <n v="-8.8075725808822725E-4"/>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27.666149456379028"/>
    <n v="27.6907"/>
    <n v="-8.865988805256686E-4"/>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28.102696185263536"/>
    <n v="28.127700000000001"/>
    <n v="-8.8893918580135178E-4"/>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28.029670341142054"/>
    <n v="28.054600000000001"/>
    <n v="-8.8861216548963284E-4"/>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27.507355469144027"/>
    <n v="27.5318"/>
    <n v="-8.8786533593787631E-4"/>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27.237313005124712"/>
    <n v="27.261399999999998"/>
    <n v="-8.8355678267759696E-4"/>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26.878046992545048"/>
    <n v="26.902100000000001"/>
    <n v="-8.9409404674556381E-4"/>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26.782047540487639"/>
    <n v="26.805900000000001"/>
    <n v="-8.8982125249892352E-4"/>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26.171004486428966"/>
    <n v="26.1952"/>
    <n v="-9.2366210492889067E-4"/>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26.126062193028059"/>
    <n v="26.150099999999998"/>
    <n v="-9.1922428487611896E-4"/>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26.24306306607933"/>
    <n v="26.267299999999999"/>
    <n v="-9.227036627543761E-4"/>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26.183744575306864"/>
    <n v="26.207899999999999"/>
    <n v="-9.2168486193611177E-4"/>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26.095020059046067"/>
    <n v="26.1191"/>
    <n v="-9.2192843374894196E-4"/>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25.988815772160908"/>
    <n v="26.012699999999999"/>
    <n v="-9.1817565416474345E-4"/>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25.690024967551157"/>
    <n v="25.7135"/>
    <n v="-9.1294582413292691E-4"/>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25.692854644831389"/>
    <n v="25.7166"/>
    <n v="-9.2334737751531559E-4"/>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25.590245332947841"/>
    <n v="25.614000000000001"/>
    <n v="-9.2740950465208805E-4"/>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25.391365580128799"/>
    <n v="25.415199999999999"/>
    <n v="-9.3780178283864313E-4"/>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25.405942763102477"/>
    <n v="25.4297"/>
    <n v="-9.3423189803742979E-4"/>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25.196226839514143"/>
    <n v="25.2194"/>
    <n v="-9.1886248228967293E-4"/>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24.892463707225257"/>
    <n v="24.915400000000002"/>
    <n v="-9.2056690941122454E-4"/>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25.168058902388768"/>
    <n v="25.192599999999999"/>
    <n v="-9.7413913654131878E-4"/>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25.412740671329313"/>
    <n v="25.4375"/>
    <n v="-9.7333970204172005E-4"/>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25.655467493877985"/>
    <n v="25.680499999999999"/>
    <n v="-9.7476708483146268E-4"/>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25.505887781064647"/>
    <n v="25.5306"/>
    <n v="-9.679450908067766E-4"/>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26.004033141807529"/>
    <n v="26.0289"/>
    <n v="-9.5535570817328885E-4"/>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26.212369280319798"/>
    <n v="26.2376"/>
    <n v="-9.616245266412804E-4"/>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27.782154087758855"/>
    <n v="27.808299999999999"/>
    <n v="-9.4021972724489533E-4"/>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28.201940076909075"/>
    <n v="28.227499999999999"/>
    <n v="-9.0549723110178171E-4"/>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26.209226130188306"/>
    <n v="26.232600000000001"/>
    <n v="-8.9102375714555926E-4"/>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26.380595055673457"/>
    <n v="26.4039"/>
    <n v="-8.8263265375732036E-4"/>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26.123673672438379"/>
    <n v="26.1465"/>
    <n v="-8.7301656289062723E-4"/>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27.201278223995669"/>
    <n v="27.224599999999999"/>
    <n v="-8.5664347701452925E-4"/>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27.454773757230019"/>
    <n v="27.478400000000001"/>
    <n v="-8.5981144353319827E-4"/>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26.92179061126512"/>
    <n v="26.9452"/>
    <n v="-8.6877769453852505E-4"/>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25.966778126530418"/>
    <n v="25.989000000000001"/>
    <n v="-8.5504919271939261E-4"/>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26.571904600685528"/>
    <n v="26.5946"/>
    <n v="-8.5338374386045857E-4"/>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26.472809241962562"/>
    <n v="26.4954"/>
    <n v="-8.526294389757938E-4"/>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26.382099706769477"/>
    <n v="26.404800000000002"/>
    <n v="-8.5970328237761073E-4"/>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26.254866235363966"/>
    <n v="26.2776"/>
    <n v="-8.6513854522607403E-4"/>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26.405979401918398"/>
    <n v="26.428999999999998"/>
    <n v="-8.7103553224110453E-4"/>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26.490121972246929"/>
    <n v="26.513300000000001"/>
    <n v="-8.7420380537583942E-4"/>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26.166275704293444"/>
    <n v="26.189299999999999"/>
    <n v="-8.7914895421248307E-4"/>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26.1661470104582"/>
    <n v="26.189299999999999"/>
    <n v="-8.840629395134858E-4"/>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26.315858516415538"/>
    <n v="26.340699999999998"/>
    <n v="-9.4308365322337551E-4"/>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26.82970267324604"/>
    <n v="26.8552"/>
    <n v="-9.4943723204299335E-4"/>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26.829570715391934"/>
    <n v="26.8552"/>
    <n v="-9.5435091185558374E-4"/>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27.06132015569035"/>
    <n v="27.087199999999999"/>
    <n v="-9.5542707661366855E-4"/>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26.580480770703957"/>
    <n v="26.605799999999999"/>
    <n v="-9.5164322426088965E-4"/>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26.212730365442489"/>
    <n v="26.2378"/>
    <n v="-9.5547776709592469E-4"/>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25.840933020798825"/>
    <n v="25.865600000000001"/>
    <n v="-9.536596561137145E-4"/>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25.974477370316691"/>
    <n v="25.999300000000002"/>
    <n v="-9.5474223087965715E-4"/>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25.874276126604911"/>
    <n v="25.8992"/>
    <n v="-9.6234143892814927E-4"/>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25.331918849003053"/>
    <n v="25.356400000000001"/>
    <n v="-9.6548212668001732E-4"/>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25.579395789207165"/>
    <n v="25.604199999999999"/>
    <n v="-9.6875554763797833E-4"/>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25.332144975088575"/>
    <n v="25.3568"/>
    <n v="-9.7232398849322887E-4"/>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25.443085060476296"/>
    <n v="25.468"/>
    <n v="-9.7828410254841014E-4"/>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25.716785626915524"/>
    <n v="25.742100000000001"/>
    <n v="-9.8338414832033205E-4"/>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25.607101682103615"/>
    <n v="25.6325"/>
    <n v="-9.9086386019253681E-4"/>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25.426802455080775"/>
    <n v="25.452100000000002"/>
    <n v="-9.9392760987215834E-4"/>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25.426695103883411"/>
    <n v="25.452100000000002"/>
    <n v="-9.9814538354758842E-4"/>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25.325885931489779"/>
    <n v="25.351199999999999"/>
    <n v="-9.985353162855759E-4"/>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25.176332172692742"/>
    <n v="25.201499999999999"/>
    <n v="-9.9866386156610698E-4"/>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24.728428982532893"/>
    <n v="24.753399999999999"/>
    <n v="-1.0087914172237644E-3"/>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24.647076306935492"/>
    <n v="24.672000000000001"/>
    <n v="-1.0102015671412667E-3"/>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24.646975678521464"/>
    <n v="24.671900000000001"/>
    <n v="-1.0102311325247415E-3"/>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24.310791116182351"/>
    <n v="24.3369"/>
    <n v="-1.0728105805443144E-3"/>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24.402315781870726"/>
    <n v="24.428799999999999"/>
    <n v="-1.0841391361537944E-3"/>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24.625973891332134"/>
    <n v="24.652899999999999"/>
    <n v="-1.0922085705075135E-3"/>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24.393547906819723"/>
    <n v="24.420300000000001"/>
    <n v="-1.0954858531745382E-3"/>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24.266088605992053"/>
    <n v="24.292999999999999"/>
    <n v="-1.1077838886900393E-3"/>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24.26598953462139"/>
    <n v="24.293199999999999"/>
    <n v="-1.1200856774162826E-3"/>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23.918658104315462"/>
    <n v="23.945599999999999"/>
    <n v="-1.1251292798901691E-3"/>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23.646507827217796"/>
    <n v="23.673400000000001"/>
    <n v="-1.1359658005273277E-3"/>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23.619830539719569"/>
    <n v="23.646699999999999"/>
    <n v="-1.136287950556758E-3"/>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23.672866760949979"/>
    <n v="23.6998"/>
    <n v="-1.1364331787618864E-3"/>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23.435598650973585"/>
    <n v="23.462199999999999"/>
    <n v="-1.133796021959288E-3"/>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23.286085823873488"/>
    <n v="23.3125"/>
    <n v="-1.1330477695018493E-3"/>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23.662710935446196"/>
    <n v="23.689499999999999"/>
    <n v="-1.1308412821631197E-3"/>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23.673191580111297"/>
    <n v="23.7"/>
    <n v="-1.1311569573292379E-3"/>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23.719160866399655"/>
    <n v="23.745999999999999"/>
    <n v="-1.1302591426068931E-3"/>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23.793925863575794"/>
    <n v="23.820799999999998"/>
    <n v="-1.12817942404142E-3"/>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23.204851611736402"/>
    <n v="23.230899999999998"/>
    <n v="-1.1212819246605443E-3"/>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23.220367327177879"/>
    <n v="23.246400000000001"/>
    <n v="-1.1198582499708509E-3"/>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23.049313592238118"/>
    <n v="23.074999999999999"/>
    <n v="-1.1131704338843695E-3"/>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23.179562236005779"/>
    <n v="23.205500000000001"/>
    <n v="-1.1177420867561905E-3"/>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23.321265671687129"/>
    <n v="23.3474"/>
    <n v="-1.1193678230925208E-3"/>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23.409488776332363"/>
    <n v="23.435700000000001"/>
    <n v="-1.118431438687062E-3"/>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23.365306561012385"/>
    <n v="23.391500000000001"/>
    <n v="-1.1197844938382051E-3"/>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23.568345144342857"/>
    <n v="23.5945"/>
    <n v="-1.1085149359869595E-3"/>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23.671604969408001"/>
    <n v="23.697800000000001"/>
    <n v="-1.1053781613482583E-3"/>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23.777247626029727"/>
    <n v="23.8034"/>
    <n v="-1.0986822878359392E-3"/>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24.119328744759201"/>
    <n v="24.145800000000001"/>
    <n v="-1.0963088918486408E-3"/>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24.399167494022667"/>
    <n v="24.425699999999999"/>
    <n v="-1.086253658127756E-3"/>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24.60297590209079"/>
    <n v="24.6297"/>
    <n v="-1.0850354616259716E-3"/>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24.961227411847521"/>
    <n v="24.988199999999999"/>
    <n v="-1.0794130090393539E-3"/>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24.50230152581274"/>
    <n v="24.528700000000001"/>
    <n v="-1.0762280180873773E-3"/>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24.374708195249891"/>
    <n v="24.401"/>
    <n v="-1.0774888221838363E-3"/>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23.868169477820885"/>
    <n v="23.895099999999999"/>
    <n v="-1.1270311561414337E-3"/>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23.439666927131331"/>
    <n v="23.466100000000001"/>
    <n v="-1.1264365560818002E-3"/>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23.261754921913823"/>
    <n v="23.2879"/>
    <n v="-1.122689383163622E-3"/>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23.179345755924924"/>
    <n v="23.205200000000001"/>
    <n v="-1.1141573472789323E-3"/>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23.313638099258128"/>
    <n v="23.339500000000001"/>
    <n v="-1.108074326436892E-3"/>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23.161792739701017"/>
    <n v="23.187200000000001"/>
    <n v="-1.0957450791377887E-3"/>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23.4810288584092"/>
    <n v="23.506599999999999"/>
    <n v="-1.0878281670169132E-3"/>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23.430591565696563"/>
    <n v="23.456"/>
    <n v="-1.0832381609582331E-3"/>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23.671229828979264"/>
    <n v="23.6968"/>
    <n v="-1.079055864957934E-3"/>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23.583276069173575"/>
    <n v="23.608499999999999"/>
    <n v="-1.0684258138562441E-3"/>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23.407286170072862"/>
    <n v="23.432400000000001"/>
    <n v="-1.0717566244661247E-3"/>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23.331990804452087"/>
    <n v="23.356999999999999"/>
    <n v="-1.0707366334680168E-3"/>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22.896159245626126"/>
    <n v="22.920300000000001"/>
    <n v="-1.0532477486714376E-3"/>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22.775123377965194"/>
    <n v="22.7988"/>
    <n v="-1.0385029929121936E-3"/>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22.598088768167155"/>
    <n v="22.621600000000001"/>
    <n v="-1.0393266538549772E-3"/>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22.666870398197311"/>
    <n v="22.690300000000001"/>
    <n v="-1.0325822841782406E-3"/>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22.487132802313408"/>
    <n v="22.510300000000001"/>
    <n v="-1.0291820938234109E-3"/>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22.462303690800329"/>
    <n v="22.485399999999998"/>
    <n v="-1.0271691497446556E-3"/>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22.083151808444764"/>
    <n v="22.105899999999998"/>
    <n v="-1.0290552094794903E-3"/>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21.686195718089294"/>
    <n v="21.708200000000001"/>
    <n v="-1.0136391737088912E-3"/>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21.635692029701303"/>
    <n v="21.657599999999999"/>
    <n v="-1.0115603898259717E-3"/>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21.685267195203657"/>
    <n v="21.708200000000001"/>
    <n v="-1.0564120837446289E-3"/>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21.440028169925974"/>
    <n v="21.462399999999999"/>
    <n v="-1.0423731769990674E-3"/>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21.40030375699272"/>
    <n v="21.422000000000001"/>
    <n v="-1.0128019329325166E-3"/>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21.261315194656955"/>
    <n v="21.282699999999998"/>
    <n v="-1.0047975746988458E-3"/>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21.151957063095594"/>
    <n v="21.173100000000002"/>
    <n v="-9.985754048489337E-4"/>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21.152103523097917"/>
    <n v="21.172499999999999"/>
    <n v="-9.6334759249416813E-4"/>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21.272725830608273"/>
    <n v="21.292899999999999"/>
    <n v="-9.4745992287226244E-4"/>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20.796754918824327"/>
    <n v="20.815799999999999"/>
    <n v="-9.1493390480656966E-4"/>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20.505549730168866"/>
    <n v="20.524699999999999"/>
    <n v="-9.3303531019373054E-4"/>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20.602585191792752"/>
    <n v="20.621700000000001"/>
    <n v="-9.2692688804751899E-4"/>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20.431389146057509"/>
    <n v="20.4498"/>
    <n v="-9.0029506119826408E-4"/>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20.387107270273589"/>
    <n v="20.405100000000001"/>
    <n v="-8.8177611118844812E-4"/>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20.346185330464742"/>
    <n v="20.364100000000001"/>
    <n v="-8.7971820680798896E-4"/>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20.148548485806394"/>
    <n v="20.166399999999999"/>
    <n v="-8.8521075618874789E-4"/>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19.985179356852885"/>
    <n v="20.002700000000001"/>
    <n v="-8.7591390897800991E-4"/>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19.961400252216091"/>
    <n v="19.979099999999999"/>
    <n v="-8.8591316845643142E-4"/>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20.509176704440808"/>
    <n v="20.527200000000001"/>
    <n v="-8.7802016637406055E-4"/>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20.366476748619561"/>
    <n v="20.3842"/>
    <n v="-8.6946023785272608E-4"/>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20.459294491013793"/>
    <n v="20.476900000000001"/>
    <n v="-8.5977413505988753E-4"/>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20.366886897850463"/>
    <n v="20.384"/>
    <n v="-8.3953601597019922E-4"/>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20.177777819067522"/>
    <n v="20.195900000000002"/>
    <n v="-8.9731979919094318E-4"/>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20.499569677962526"/>
    <n v="20.517800000000001"/>
    <n v="-8.8851251291444111E-4"/>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20.789001859711846"/>
    <n v="20.807500000000001"/>
    <n v="-8.8901311008793282E-4"/>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20.963670232175865"/>
    <n v="20.982299999999999"/>
    <n v="-8.8788015728180625E-4"/>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20.846017260626194"/>
    <n v="20.8643"/>
    <n v="-8.7626900369563998E-4"/>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21.359346353779483"/>
    <n v="21.378499999999999"/>
    <n v="-8.9593031412471547E-4"/>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21.607483222589149"/>
    <n v="21.626799999999999"/>
    <n v="-8.9318703695651092E-4"/>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21.243593786676929"/>
    <n v="21.2621"/>
    <n v="-8.7038501949809888E-4"/>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21.058375815315291"/>
    <n v="21.076699999999999"/>
    <n v="-8.6940482545694309E-4"/>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21.991281680937075"/>
    <n v="22.0105"/>
    <n v="-8.7314322995502014E-4"/>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27.828253036551391"/>
    <n v="27.850899999999999"/>
    <n v="-8.1315014770111382E-4"/>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26.277384094435991"/>
    <n v="26.300699999999999"/>
    <n v="-8.8651273783613149E-4"/>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25.512441891956559"/>
    <n v="25.5351"/>
    <n v="-8.873318703839228E-4"/>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26.807948244946317"/>
    <n v="26.8308"/>
    <n v="-8.5169860957123866E-4"/>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25.097648522389463"/>
    <n v="25.1187"/>
    <n v="-8.3807990105133623E-4"/>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25.42618046290869"/>
    <n v="25.447399999999998"/>
    <n v="-8.3385874750696587E-4"/>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25.683391420823792"/>
    <n v="25.6965"/>
    <n v="-5.101309196274828E-4"/>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25.024830539680217"/>
    <n v="25.0379"/>
    <n v="-5.2198708037753949E-4"/>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24.438453261624225"/>
    <n v="24.4511"/>
    <n v="-5.1722574345425265E-4"/>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24.484762795844198"/>
    <n v="24.4969"/>
    <n v="-4.9545877869450194E-4"/>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24.759072420837132"/>
    <n v="24.770499999999998"/>
    <n v="-4.6133825166494447E-4"/>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25.139423826141382"/>
    <n v="25.1508"/>
    <n v="-4.5231856873806375E-4"/>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24.641676804741575"/>
    <n v="24.654199999999999"/>
    <n v="-5.0795382768142883E-4"/>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23.857533312763167"/>
    <n v="23.869"/>
    <n v="-4.8040082269196205E-4"/>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23.350279321737698"/>
    <n v="23.360299999999999"/>
    <n v="-4.2896188243735089E-4"/>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24.121831068786136"/>
    <n v="24.1326"/>
    <n v="-4.4623999129245195E-4"/>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24.734174912764569"/>
    <n v="24.745000000000001"/>
    <n v="-4.3746563893443113E-4"/>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25.625739287938075"/>
    <n v="25.6374"/>
    <n v="-4.5483208367169681E-4"/>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25.42355711183167"/>
    <n v="25.434699999999999"/>
    <n v="-4.3809788078219558E-4"/>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24.908109511175212"/>
    <n v="24.917899999999999"/>
    <n v="-3.929098690013122E-4"/>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25.225297933727266"/>
    <n v="25.234300000000001"/>
    <n v="-3.5673929028090523E-4"/>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25.264737595816925"/>
    <n v="25.273299999999999"/>
    <n v="-3.3879248784585148E-4"/>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25.052429641251301"/>
    <n v="25.060300000000002"/>
    <n v="-3.1405684483831742E-4"/>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24.134038430810595"/>
    <n v="24.141400000000001"/>
    <n v="-3.0493547140619803E-4"/>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24.423150630495968"/>
    <n v="24.4314"/>
    <n v="-3.3765439164490374E-4"/>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24.713517548271273"/>
    <n v="24.721499999999999"/>
    <n v="-3.2289512079464178E-4"/>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25.055997739387532"/>
    <n v="25.063800000000001"/>
    <n v="-3.1129599711410272E-4"/>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24.693323276749247"/>
    <n v="24.700399999999998"/>
    <n v="-2.8650237448590854E-4"/>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24.392235641847876"/>
    <n v="24.3992"/>
    <n v="-2.8543387291901645E-4"/>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24.751961057733464"/>
    <n v="24.7578"/>
    <n v="-2.3584253312236569E-4"/>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24.96191262521101"/>
    <n v="24.967300000000002"/>
    <n v="-2.1577722817411882E-4"/>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24.903861836675492"/>
    <n v="24.9086"/>
    <n v="-1.9022198455587169E-4"/>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25.543894397807996"/>
    <n v="25.548100000000002"/>
    <n v="-1.6461506695231165E-4"/>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26.375517867174135"/>
    <n v="26.379000000000001"/>
    <n v="-1.3200397383772433E-4"/>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25.821774127751503"/>
    <n v="25.8232"/>
    <n v="-5.5216713981898202E-5"/>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26.816544649579331"/>
    <n v="26.817799999999998"/>
    <n v="-4.681034315523469E-5"/>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27.328208428107757"/>
    <n v="27.3291"/>
    <n v="-3.2623536532216946E-5"/>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26.612311364491646"/>
    <n v="26.611999999999998"/>
    <n v="1.1700153752070008E-5"/>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27.244689137211765"/>
    <n v="27.242799999999999"/>
    <n v="6.9344458417219812E-5"/>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26.969955649031171"/>
    <n v="26.966999999999999"/>
    <n v="1.0960244117530493E-4"/>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26.682348804575568"/>
    <n v="26.678899999999999"/>
    <n v="1.2927086857295045E-4"/>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26.38069186886991"/>
    <n v="26.376899999999999"/>
    <n v="1.4375718412362737E-4"/>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27.180163715626517"/>
    <n v="27.1753"/>
    <n v="1.7897560014112912E-4"/>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27.309632360039675"/>
    <n v="27.302900000000001"/>
    <n v="2.46580401337404E-4"/>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27.027209978399565"/>
    <n v="27.0198"/>
    <n v="2.7424253323737879E-4"/>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27.353876471407386"/>
    <n v="27.3444"/>
    <n v="3.4655985896137054E-4"/>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26.603817271579945"/>
    <n v="26.5962"/>
    <n v="2.8640450816075358E-4"/>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26.197236101578731"/>
    <n v="26.189"/>
    <n v="3.1448705864023374E-4"/>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25.66361301104477"/>
    <n v="25.653500000000001"/>
    <n v="3.9421564483488325E-4"/>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25.088576828300955"/>
    <n v="25.079000000000001"/>
    <n v="3.8186643410642596E-4"/>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24.705508495953175"/>
    <n v="24.695399999999999"/>
    <n v="4.0932707926066847E-4"/>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24.762793101563798"/>
    <n v="24.752199999999998"/>
    <n v="4.2796606216000121E-4"/>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24.967404544428202"/>
    <n v="24.956099999999999"/>
    <n v="4.5297720510029116E-4"/>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24.859579378564924"/>
    <n v="24.846699999999998"/>
    <n v="5.1835368740826837E-4"/>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24.982863590586224"/>
    <n v="24.9694"/>
    <n v="5.3920360866599459E-4"/>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25.345279365851116"/>
    <n v="25.331099999999999"/>
    <n v="5.5976115727762732E-4"/>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24.755298476283848"/>
    <n v="24.741399999999999"/>
    <n v="5.6174979119405499E-4"/>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24.694410729683355"/>
    <n v="24.679600000000001"/>
    <n v="6.0012032947676097E-4"/>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24.765098181056395"/>
    <n v="24.748100000000001"/>
    <n v="6.8684792191708866E-4"/>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24.284168832165314"/>
    <n v="24.2669"/>
    <n v="7.1162085661180541E-4"/>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24.60221942724143"/>
    <n v="24.584700000000002"/>
    <n v="7.126150508822704E-4"/>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24.378158380560421"/>
    <n v="24.360399999999998"/>
    <n v="7.2898558974499039E-4"/>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24.136364552913381"/>
    <n v="24.118400000000001"/>
    <n v="7.4484845235911479E-4"/>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24.183758111478227"/>
    <n v="24.1663"/>
    <n v="7.2241557368024623E-4"/>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24.116226786049953"/>
    <n v="24.098099999999999"/>
    <n v="7.5220810146658934E-4"/>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23.650466324981522"/>
    <n v="23.632100000000001"/>
    <n v="7.771770169184844E-4"/>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23.043603899824873"/>
    <n v="23.025099999999998"/>
    <n v="8.0364036746316536E-4"/>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22.711928397202279"/>
    <n v="22.692699999999999"/>
    <n v="8.4733844814754988E-4"/>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22.387185926723724"/>
    <n v="22.366700000000002"/>
    <n v="9.159119013408823E-4"/>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23.148890822471998"/>
    <n v="23.127400000000002"/>
    <n v="9.2923642398168305E-4"/>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22.737001841444972"/>
    <n v="22.7148"/>
    <n v="9.7741743026436012E-4"/>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22.555231026452635"/>
    <n v="22.532900000000001"/>
    <n v="9.9104094247226548E-4"/>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22.771143713654105"/>
    <n v="22.748200000000001"/>
    <n v="1.0085946867930407E-3"/>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22.195024505058495"/>
    <n v="22.171700000000001"/>
    <n v="1.0519944369846712E-3"/>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22.46974251976993"/>
    <n v="22.445900000000002"/>
    <n v="1.0622215981506145E-3"/>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22.196063576053685"/>
    <n v="22.172000000000001"/>
    <n v="1.0853137314488226E-3"/>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22.185081483891278"/>
    <n v="22.160499999999999"/>
    <n v="1.1092477106238174E-3"/>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22.33854839207703"/>
    <n v="22.312999999999999"/>
    <n v="1.1450003171706857E-3"/>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22.822788895558105"/>
    <n v="22.794699999999999"/>
    <n v="1.2322555487944697E-3"/>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22.984192684974705"/>
    <n v="22.955300000000001"/>
    <n v="1.2586498531801382E-3"/>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23.184925459059908"/>
    <n v="23.155100000000001"/>
    <n v="1.2880729973054894E-3"/>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22.579063125058326"/>
    <n v="22.549700000000001"/>
    <n v="1.3021514724509409E-3"/>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22.085376863349072"/>
    <n v="22.055399999999999"/>
    <n v="1.3591620804462856E-3"/>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21.828494634866821"/>
    <n v="21.798400000000001"/>
    <n v="1.3805891655727098E-3"/>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21.467090393772335"/>
    <n v="21.437200000000001"/>
    <n v="1.3943235950746313E-3"/>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21.59247061080961"/>
    <n v="21.5642"/>
    <n v="1.3109974313727513E-3"/>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21.611820432520105"/>
    <n v="21.583500000000001"/>
    <n v="1.3121334593604317E-3"/>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21.549769481587624"/>
    <n v="21.5213"/>
    <n v="1.322851388513957E-3"/>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21.567206170115163"/>
    <n v="21.538499999999999"/>
    <n v="1.3327840896610876E-3"/>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21.789551585115937"/>
    <n v="21.76"/>
    <n v="1.3580691689307756E-3"/>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21.463454711601358"/>
    <n v="21.434200000000001"/>
    <n v="1.3648613711432223E-3"/>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21.422860234575776"/>
    <n v="21.3932"/>
    <n v="1.3864328186421471E-3"/>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21.252667664187467"/>
    <n v="21.2224"/>
    <n v="1.4262130667344053E-3"/>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21.685184232568382"/>
    <n v="21.6539"/>
    <n v="1.4447389416401002E-3"/>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21.617880958870771"/>
    <n v="21.586400000000001"/>
    <n v="1.4583700325561111E-3"/>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22.089546451930634"/>
    <n v="22.0566"/>
    <n v="1.4937230548059954E-3"/>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21.923354564292644"/>
    <n v="21.8903"/>
    <n v="1.5100096523412709E-3"/>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22.768176639702723"/>
    <n v="22.733000000000001"/>
    <n v="1.5473822066036647E-3"/>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22.770991618055582"/>
    <n v="22.735499999999998"/>
    <n v="1.5610660885216898E-3"/>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23.428254908186787"/>
    <n v="23.390999999999998"/>
    <n v="1.5927026714031012E-3"/>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23.118193545970708"/>
    <n v="23.0809"/>
    <n v="1.6157752068033382E-3"/>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23.070756737328754"/>
    <n v="23.033300000000001"/>
    <n v="1.6261993430708443E-3"/>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23.126480805198408"/>
    <n v="23.0883"/>
    <n v="1.6536862912561734E-3"/>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23.4246782048087"/>
    <n v="23.385999999999999"/>
    <n v="1.6539042507783819E-3"/>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23.028297301965381"/>
    <n v="22.989899999999999"/>
    <n v="1.6701813389958797E-3"/>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22.548407518657157"/>
    <n v="22.51"/>
    <n v="1.7062424992073666E-3"/>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21.61449047878844"/>
    <n v="21.580100000000002"/>
    <n v="1.5936199919572847E-3"/>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21.391572425481282"/>
    <n v="21.357099999999999"/>
    <n v="1.614096739785964E-3"/>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21.775376126683145"/>
    <n v="21.739699999999999"/>
    <n v="1.6410588316833064E-3"/>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21.364532984451721"/>
    <n v="21.329799999999999"/>
    <n v="1.6283783463379997E-3"/>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21.247976491385497"/>
    <n v="21.2134"/>
    <n v="1.6299363320118054E-3"/>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21.326257114931177"/>
    <n v="21.290900000000001"/>
    <n v="1.6606679347128672E-3"/>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21.403026212122981"/>
    <n v="21.3673"/>
    <n v="1.6720040493174437E-3"/>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21.51490622787135"/>
    <n v="21.4788"/>
    <n v="1.6810169968224375E-3"/>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21.582178139041364"/>
    <n v="21.5456"/>
    <n v="1.6977080722451188E-3"/>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21.770902808747167"/>
    <n v="21.733499999999999"/>
    <n v="1.7209749348778836E-3"/>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21.626460902653296"/>
    <n v="21.588000000000001"/>
    <n v="1.7815871156798835E-3"/>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21.560254000620212"/>
    <n v="21.521699999999999"/>
    <n v="1.7914012657092027E-3"/>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21.478540971396644"/>
    <n v="21.439800000000002"/>
    <n v="1.8069651487719884E-3"/>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21.531833165453449"/>
    <n v="21.492599999999999"/>
    <n v="1.8254266795756369E-3"/>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21.725744024089362"/>
    <n v="21.6859"/>
    <n v="1.8373239796072305E-3"/>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22.033996418872363"/>
    <n v="21.992799999999999"/>
    <n v="1.8731775341185308E-3"/>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21.551796424165712"/>
    <n v="21.5108"/>
    <n v="1.9058530675619689E-3"/>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21.62980123520158"/>
    <n v="21.588200000000001"/>
    <n v="1.9270358437284418E-3"/>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21.529345787740105"/>
    <n v="21.4877"/>
    <n v="1.9381221694321216E-3"/>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21.386920498677163"/>
    <n v="21.3447"/>
    <n v="1.9780319553408532E-3"/>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21.090782393605853"/>
    <n v="21.047499999999999"/>
    <n v="2.05641494742137E-3"/>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20.750093279538081"/>
    <n v="20.709499999999998"/>
    <n v="1.9601284211634429E-3"/>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20.750564050905123"/>
    <n v="20.711600000000001"/>
    <n v="1.8812670631491724E-3"/>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20.864451057500556"/>
    <n v="20.824999999999999"/>
    <n v="1.8944085234360308E-3"/>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21.260926565091964"/>
    <n v="21.220600000000001"/>
    <n v="1.9003499001895019E-3"/>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21.764317649178381"/>
    <n v="21.721399999999999"/>
    <n v="1.975823343724592E-3"/>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21.26970591598354"/>
    <n v="21.227699999999999"/>
    <n v="1.9788255903154806E-3"/>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21.52112302491695"/>
    <n v="21.478400000000001"/>
    <n v="1.9891158055045377E-3"/>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21.272598504362389"/>
    <n v="21.229900000000001"/>
    <n v="2.011243781760097E-3"/>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21.006639267978684"/>
    <n v="20.964300000000001"/>
    <n v="2.019588919195181E-3"/>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20.830602341032485"/>
    <n v="20.788"/>
    <n v="2.0493718026017849E-3"/>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21.106410839257158"/>
    <n v="21.063099999999999"/>
    <n v="2.0562423981826949E-3"/>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21.008190282078051"/>
    <n v="20.964700000000001"/>
    <n v="2.0744528697309583E-3"/>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21.107315995485788"/>
    <n v="21.063300000000002"/>
    <n v="2.0897008296794084E-3"/>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21.074984132254997"/>
    <n v="21.0306"/>
    <n v="2.110454873137213E-3"/>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21.094917028152317"/>
    <n v="21.049600000000002"/>
    <n v="2.1528688503493765E-3"/>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21.22192510235919"/>
    <n v="21.175999999999998"/>
    <n v="2.1687335832636379E-3"/>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21.225320060963593"/>
    <n v="21.179200000000002"/>
    <n v="2.1776110978504182E-3"/>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21.608020423292963"/>
    <n v="21.560700000000001"/>
    <n v="2.1947535698267906E-3"/>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21.246204755286151"/>
    <n v="21.199300000000001"/>
    <n v="2.2125615131702858E-3"/>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21.270063047867872"/>
    <n v="21.222000000000001"/>
    <n v="2.2647746615716002E-3"/>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21.543008665029138"/>
    <n v="21.4956"/>
    <n v="2.2055055466765339E-3"/>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21.93351120727791"/>
    <n v="21.884499999999999"/>
    <n v="2.2395397325920552E-3"/>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22.07061583141672"/>
    <n v="22.023599999999998"/>
    <n v="2.1347931953323851E-3"/>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21.708055365885986"/>
    <n v="21.6602"/>
    <n v="2.2093686062911733E-3"/>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21.246592576517688"/>
    <n v="21.199300000000001"/>
    <n v="2.230855571537127E-3"/>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21.10582518594784"/>
    <n v="21.058599999999998"/>
    <n v="2.2425605666018811E-3"/>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20.734150624538991"/>
    <n v="20.687200000000001"/>
    <n v="2.2695495059259496E-3"/>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20.547665677485291"/>
    <n v="20.500299999999999"/>
    <n v="2.310487040935616E-3"/>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20.866554119827203"/>
    <n v="20.816700000000001"/>
    <n v="2.394909847728055E-3"/>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20.86709454369872"/>
    <n v="20.816600000000001"/>
    <n v="2.4256864088620933E-3"/>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20.760020747479484"/>
    <n v="20.709199999999999"/>
    <n v="2.4540178992662476E-3"/>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20.611079194344235"/>
    <n v="20.560300000000002"/>
    <n v="2.4697691348976036E-3"/>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20.805036919037853"/>
    <n v="20.753399999999999"/>
    <n v="2.4881185269813866E-3"/>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20.573660306098198"/>
    <n v="20.521599999999999"/>
    <n v="2.5368541487116314E-3"/>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20.65576986950602"/>
    <n v="20.603200000000001"/>
    <n v="2.551539057331853E-3"/>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20.908293188021801"/>
    <n v="20.853999999999999"/>
    <n v="2.6034903626068751E-3"/>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20.743868862272301"/>
    <n v="20.6889"/>
    <n v="2.6569253209354216E-3"/>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20.629882098870596"/>
    <n v="20.572900000000001"/>
    <n v="2.7697650244056238E-3"/>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20.618742539338324"/>
    <n v="20.563141900000002"/>
    <n v="2.7038980525793122E-3"/>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20.747600217421898"/>
    <n v="20.691432320000001"/>
    <n v="2.7145485413113679E-3"/>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20.625308933901071"/>
    <n v="20.569364570000001"/>
    <n v="2.7197905754785534E-3"/>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20.907158007176221"/>
    <n v="20.850539189999999"/>
    <n v="2.7154605768362483E-3"/>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21.099746393449241"/>
    <n v="21.043748239999999"/>
    <n v="2.6610351354992012E-3"/>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21.32212961168964"/>
    <n v="21.267157170000001"/>
    <n v="2.5848514331376915E-3"/>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21.371721470360978"/>
    <n v="21.316508880000001"/>
    <n v="2.5901328717470307E-3"/>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23.203801449479602"/>
    <n v="23.142430149999999"/>
    <n v="2.6518952020950781E-3"/>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23.344943105984775"/>
    <n v="23.2827406"/>
    <n v="2.6716144397869179E-3"/>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22.938004667484226"/>
    <n v="22.87644628"/>
    <n v="2.6909069149452236E-3"/>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23.578313933739654"/>
    <n v="23.51500167"/>
    <n v="2.6924201251674607E-3"/>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22.822110600942104"/>
    <n v="22.760220199999999"/>
    <n v="2.7192355960643511E-3"/>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22.769590397197803"/>
    <n v="22.707089880000002"/>
    <n v="2.7524670720948663E-3"/>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23.317954629028872"/>
    <n v="23.253365729999999"/>
    <n v="2.7776150678069378E-3"/>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23.423254369733378"/>
    <n v="23.358037759999998"/>
    <n v="2.792041455000227E-3"/>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23.505289483525903"/>
    <n v="23.439035959999998"/>
    <n v="2.8266317624567883E-3"/>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23.569777733744939"/>
    <n v="23.504120029999999"/>
    <n v="2.7934550904751276E-3"/>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24.569800440007548"/>
    <n v="24.499694590000001"/>
    <n v="2.8614989362423238E-3"/>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24.846998485652925"/>
    <n v="24.77566084"/>
    <n v="2.8793438089753653E-3"/>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25.033242974898283"/>
    <n v="24.960789720000001"/>
    <n v="2.9026827961387003E-3"/>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25.525711674673669"/>
    <n v="25.451478699999999"/>
    <n v="2.9166468301768944E-3"/>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25.345584880447912"/>
    <n v="25.271523680000001"/>
    <n v="2.9306187227058356E-3"/>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25.033388315699831"/>
    <n v="24.960092700000001"/>
    <n v="2.9365121588602605E-3"/>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24.444666661893841"/>
    <n v="24.372524680000001"/>
    <n v="2.9599716418808875E-3"/>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24.482485273755458"/>
    <n v="24.408858160000001"/>
    <n v="3.0164095867504237E-3"/>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24.192490952216865"/>
    <n v="24.119381650000001"/>
    <n v="3.031143305320283E-3"/>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23.608571600976141"/>
    <n v="23.53711689"/>
    <n v="3.0358310794853516E-3"/>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22.805967946242912"/>
    <n v="22.737899989999999"/>
    <n v="2.9935902731936803E-3"/>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22.84161790773485"/>
    <n v="22.773153969999999"/>
    <n v="3.0063441289265302E-3"/>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23.235642211005928"/>
    <n v="23.165730279999998"/>
    <n v="3.0179031768442499E-3"/>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24.007371206286628"/>
    <n v="23.934393610000001"/>
    <n v="3.0490681099242245E-3"/>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24.210156937271709"/>
    <n v="24.135558719999999"/>
    <n v="3.0908013415862357E-3"/>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24.701199428185259"/>
    <n v="24.62561427"/>
    <n v="3.0693714827385588E-3"/>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24.582988168955026"/>
    <n v="24.507528430000001"/>
    <n v="3.0790432079088603E-3"/>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23.954959029273077"/>
    <n v="23.881222009999998"/>
    <n v="3.0876568729272247E-3"/>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24.751674578360554"/>
    <n v="24.67500377"/>
    <n v="3.1072258012689868E-3"/>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25.683784988455798"/>
    <n v="25.60362859"/>
    <n v="3.1306655685165996E-3"/>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25.609882695368007"/>
    <n v="25.529782300000001"/>
    <n v="3.1375275522034229E-3"/>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25.741336489030818"/>
    <n v="25.66046476"/>
    <n v="3.1516081172808796E-3"/>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24.788115306926837"/>
    <n v="24.70880816"/>
    <n v="3.2096710781552851E-3"/>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24.578586978760278"/>
    <n v="24.499689459999999"/>
    <n v="3.2203477064103314E-3"/>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24.075462869402006"/>
    <n v="23.998200480000001"/>
    <n v="3.2195076237651055E-3"/>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24.241562664131102"/>
    <n v="24.163179750000001"/>
    <n v="3.2438989794421058E-3"/>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23.757530057243912"/>
    <n v="23.67997094"/>
    <n v="3.2753045787272672E-3"/>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23.014087900194376"/>
    <n v="22.938707579999999"/>
    <n v="3.2861624802305034E-3"/>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24.3838183030092"/>
    <n v="24.302743020000001"/>
    <n v="3.3360548207450602E-3"/>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24.4821721308778"/>
    <n v="24.40180668"/>
    <n v="3.2934221605676051E-3"/>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25.331754954991908"/>
    <n v="25.250699919999999"/>
    <n v="3.2100114154740567E-3"/>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25.240764920794351"/>
    <n v="25.164709049999999"/>
    <n v="3.0223226759045208E-3"/>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25.362145505332791"/>
    <n v="25.284644020000002"/>
    <n v="3.0651602320952431E-3"/>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25.400171463184829"/>
    <n v="25.32294259"/>
    <n v="3.0497590440112798E-3"/>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25.434831541770382"/>
    <n v="25.35728331"/>
    <n v="3.0582231867006815E-3"/>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25.745900379589663"/>
    <n v="25.66721386"/>
    <n v="3.0656431983171473E-3"/>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26.334170024376267"/>
    <n v="26.253072070000002"/>
    <n v="3.089084361633132E-3"/>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26.680627633627154"/>
    <n v="26.598219279999999"/>
    <n v="3.0982658184610656E-3"/>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26.939176509973166"/>
    <n v="26.855666209999999"/>
    <n v="3.1095970332721823E-3"/>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26.960344513639001"/>
    <n v="26.87684333"/>
    <n v="3.106807693662228E-3"/>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27.301311722698497"/>
    <n v="27.216503150000001"/>
    <n v="3.1160716066676031E-3"/>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27.346969610982299"/>
    <n v="27.261232249999999"/>
    <n v="3.1450288158672013E-3"/>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26.73162820630445"/>
    <n v="26.64735443"/>
    <n v="3.1625569632374173E-3"/>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27.039949227652734"/>
    <n v="26.954286620000001"/>
    <n v="3.1780699248471489E-3"/>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27.087444430318154"/>
    <n v="27.001339890000001"/>
    <n v="3.1888987979460381E-3"/>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26.737201015526573"/>
    <n v="26.650678689999999"/>
    <n v="3.2465336636637865E-3"/>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26.619509963617116"/>
    <n v="26.535192129999999"/>
    <n v="3.1775851934303656E-3"/>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27.330531945589311"/>
    <n v="27.246122379999999"/>
    <n v="3.0980395820019435E-3"/>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26.185738700902142"/>
    <n v="26.101987309999998"/>
    <n v="3.2086212405006975E-3"/>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26.029428056812041"/>
    <n v="25.94566515"/>
    <n v="3.2283969722024519E-3"/>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25.743177363492755"/>
    <n v="25.662356129999999"/>
    <n v="3.1494081480021308E-3"/>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25.664496661403042"/>
    <n v="25.584005090000002"/>
    <n v="3.1461677372204289E-3"/>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25.587596639254667"/>
    <n v="25.507054050000001"/>
    <n v="3.1576594104822941E-3"/>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25.292153914081315"/>
    <n v="25.212417259999999"/>
    <n v="3.1625945762772112E-3"/>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25.173806207869077"/>
    <n v="25.094172950000001"/>
    <n v="3.1733764658330443E-3"/>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24.68792656494421"/>
    <n v="24.609345900000001"/>
    <n v="3.193122859239006E-3"/>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24.688762534543741"/>
    <n v="24.609793369999998"/>
    <n v="3.2088511819854393E-3"/>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24.496817019235564"/>
    <n v="24.418212830000002"/>
    <n v="3.2190803554219549E-3"/>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24.241431303058231"/>
    <n v="24.163161150000001"/>
    <n v="3.2392348241334634E-3"/>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24.895147995971193"/>
    <n v="24.814158540000001"/>
    <n v="3.2638405143030624E-3"/>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24.893720934346248"/>
    <n v="24.812029509999999"/>
    <n v="3.292412025921676E-3"/>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24.542703381001679"/>
    <n v="24.462439610000001"/>
    <n v="3.2811024689813895E-3"/>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24.091464641082307"/>
    <n v="24.012084720000001"/>
    <n v="3.3058321261123513E-3"/>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24.541842623868824"/>
    <n v="24.46078339"/>
    <n v="3.3138445558518193E-3"/>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24.224393945823657"/>
    <n v="24.143846490000001"/>
    <n v="3.3361484408467312E-3"/>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24.031561456421795"/>
    <n v="23.95138133"/>
    <n v="3.3476201358526581E-3"/>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23.548927448512281"/>
    <n v="23.470513700000001"/>
    <n v="3.3409472632155435E-3"/>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23.402557753159293"/>
    <n v="23.324323289999999"/>
    <n v="3.3542007708680099E-3"/>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22.972670947585065"/>
    <n v="22.895158859999999"/>
    <n v="3.3855230295207761E-3"/>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22.743837366245646"/>
    <n v="22.66700045"/>
    <n v="3.3898140345096639E-3"/>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22.556929552885045"/>
    <n v="22.480331069999998"/>
    <n v="3.4073556410949557E-3"/>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22.944125881013147"/>
    <n v="22.868456309999999"/>
    <n v="3.3089059439512791E-3"/>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22.83758243378103"/>
    <n v="22.76208407"/>
    <n v="3.3168475939571174E-3"/>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22.805420715066969"/>
    <n v="22.729641860000001"/>
    <n v="3.3339220887735888E-3"/>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22.687108820771428"/>
    <n v="22.611531289999999"/>
    <n v="3.3424331064590973E-3"/>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22.430670595902093"/>
    <n v="22.35564909"/>
    <n v="3.3558187284148389E-3"/>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22.708022403785012"/>
    <n v="22.631845040000002"/>
    <n v="3.3659369640599568E-3"/>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22.30570016886654"/>
    <n v="22.230617779999999"/>
    <n v="3.3774315050338899E-3"/>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22.267297916628028"/>
    <n v="22.192125390000001"/>
    <n v="3.3873513828424073E-3"/>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22.022070622472356"/>
    <n v="21.947315580000001"/>
    <n v="3.4061132533436123E-3"/>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22.005151089937211"/>
    <n v="21.93039053"/>
    <n v="3.4089935532584104E-3"/>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21.618516331493833"/>
    <n v="21.544913470000001"/>
    <n v="3.4162523602760952E-3"/>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21.541769789614783"/>
    <n v="21.468178999999999"/>
    <n v="3.4279008766782137E-3"/>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21.805123715575725"/>
    <n v="21.73053681"/>
    <n v="3.4323544893470892E-3"/>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21.648623055402304"/>
    <n v="21.57445143"/>
    <n v="3.4379379537394783E-3"/>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21.582116086266982"/>
    <n v="21.507556340000001"/>
    <n v="3.4666767850475289E-3"/>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21.28339195888125"/>
    <n v="21.21011545"/>
    <n v="3.45479066599097E-3"/>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21.418529925014667"/>
    <n v="21.344694910000001"/>
    <n v="3.4591740629692502E-3"/>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21.523026525645854"/>
    <n v="21.449682589999998"/>
    <n v="3.4193482974917977E-3"/>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21.885954453445475"/>
    <n v="21.811203840000001"/>
    <n v="3.4271658728155519E-3"/>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22.277524901403048"/>
    <n v="22.203121580000001"/>
    <n v="3.3510297700691805E-3"/>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22.366710418703558"/>
    <n v="22.291929870000001"/>
    <n v="3.3546018285386392E-3"/>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21.683907043895793"/>
    <n v="21.611623890000001"/>
    <n v="3.3446424139020881E-3"/>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21.534696742387769"/>
    <n v="21.462313730000002"/>
    <n v="3.3725633358248075E-3"/>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21.327727946231086"/>
    <n v="21.256046520000002"/>
    <n v="3.3722840305057122E-3"/>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21.368210882917378"/>
    <n v="21.296216900000001"/>
    <n v="3.3805996274096639E-3"/>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21.131427516966863"/>
    <n v="21.059856440000001"/>
    <n v="3.3984598694092316E-3"/>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21.39721432395417"/>
    <n v="21.324181169999999"/>
    <n v="3.4248983992368753E-3"/>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21.376709187892121"/>
    <n v="21.30330468"/>
    <n v="3.4456864319758473E-3"/>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21.513824221412037"/>
    <n v="21.4394542"/>
    <n v="3.468839305248661E-3"/>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21.238837739173611"/>
    <n v="21.165076630000002"/>
    <n v="3.4850386069029682E-3"/>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22.025481328219158"/>
    <n v="21.948945049999999"/>
    <n v="3.4870139792508859E-3"/>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22.258868176559385"/>
    <n v="22.180885060000001"/>
    <n v="3.5157802021170692E-3"/>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21.999180759021488"/>
    <n v="21.921857410000001"/>
    <n v="3.5272261640664215E-3"/>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22.354177761726582"/>
    <n v="22.27510784"/>
    <n v="3.5496987172647376E-3"/>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22.128892717352198"/>
    <n v="22.050653499999999"/>
    <n v="3.5481586680503607E-3"/>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21.718002335121817"/>
    <n v="21.641157199999999"/>
    <n v="3.5508792072274087E-3"/>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21.458480934304465"/>
    <n v="21.38187761"/>
    <n v="3.5826285091369314E-3"/>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21.607439027232072"/>
    <n v="21.530316970000001"/>
    <n v="3.5820214509396653E-3"/>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21.359690134733196"/>
    <n v="21.284212029999999"/>
    <n v="3.5462015049845252E-3"/>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21.396689358109985"/>
    <n v="21.321374110000001"/>
    <n v="3.5323824684760918E-3"/>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21.225159888343519"/>
    <n v="21.15294007"/>
    <n v="3.4141740157409561E-3"/>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21.075791626222923"/>
    <n v="21.003479970000001"/>
    <n v="3.4428416779603843E-3"/>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21.555070608344078"/>
    <n v="21.480814089999999"/>
    <n v="3.4568763564062355E-3"/>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21.408389605557048"/>
    <n v="21.334489529999999"/>
    <n v="3.4638783108980054E-3"/>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21.234092923663091"/>
    <n v="21.160612369999999"/>
    <n v="3.4725154630812494E-3"/>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21.264954374176547"/>
    <n v="21.190672549999999"/>
    <n v="3.5054019168707651E-3"/>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21.213306209259827"/>
    <n v="21.13887209"/>
    <n v="3.5211963506340815E-3"/>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21.330459989240243"/>
    <n v="21.255525370000001"/>
    <n v="3.5254183529147554E-3"/>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21.278495355841532"/>
    <n v="21.203754830000001"/>
    <n v="3.5248721955503104E-3"/>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21.257260556762692"/>
    <n v="21.18151078"/>
    <n v="3.5762216184416218E-3"/>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21.041710192531458"/>
    <n v="20.967353750000001"/>
    <n v="3.5462959903300728E-3"/>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21.045035180899248"/>
    <n v="20.97057744"/>
    <n v="3.5505813376996986E-3"/>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21.031709944088188"/>
    <n v="20.957223299999999"/>
    <n v="3.5542229531995151E-3"/>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21.301325299274467"/>
    <n v="21.22574217"/>
    <n v="3.5609180903597437E-3"/>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21.089244648324996"/>
    <n v="21.014071319999999"/>
    <n v="3.5772852951845291E-3"/>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21.214343046472489"/>
    <n v="21.138529340000002"/>
    <n v="3.586517550633328E-3"/>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21.25005569323967"/>
    <n v="21.173995779999998"/>
    <n v="3.5921379237977558E-3"/>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21.725717703169032"/>
    <n v="21.64761962"/>
    <n v="3.6076984231965259E-3"/>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21.696718173397791"/>
    <n v="21.618599199999998"/>
    <n v="3.6135076410406253E-3"/>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21.296207343285136"/>
    <n v="21.222387099999999"/>
    <n v="3.478413758890353E-3"/>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21.591884055847803"/>
    <n v="21.516290890000001"/>
    <n v="3.5132991199211538E-3"/>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22.472683627763391"/>
    <n v="22.397458319999998"/>
    <n v="3.3586537672545269E-3"/>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22.293489540319545"/>
    <n v="22.218826589999999"/>
    <n v="3.3603462368776427E-3"/>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22.308637741797998"/>
    <n v="22.233676549999998"/>
    <n v="3.3715158007909807E-3"/>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21.746860625359517"/>
    <n v="21.673144099999998"/>
    <n v="3.4012843277093641E-3"/>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23.092903675436823"/>
    <n v="23.014472309999999"/>
    <n v="3.4079150014987292E-3"/>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22.281288202220907"/>
    <n v="22.205816160000001"/>
    <n v="3.3987511054358599E-3"/>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22.021686008930828"/>
    <n v="21.946956849999999"/>
    <n v="3.4049895592167534E-3"/>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21.858169762948712"/>
    <n v="21.7837189"/>
    <n v="3.4177296948461056E-3"/>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21.890309887174851"/>
    <n v="21.81567854"/>
    <n v="3.4209959153006508E-3"/>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22.143923427121159"/>
    <n v="22.068731870000001"/>
    <n v="3.4071535040658407E-3"/>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21.73238434690818"/>
    <n v="21.658769759999998"/>
    <n v="3.3988351011577933E-3"/>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21.764509105663443"/>
    <n v="21.690725919999998"/>
    <n v="3.4016005704728958E-3"/>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22.327191662739207"/>
    <n v="22.251580529999998"/>
    <n v="3.3980117788607878E-3"/>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22.224177340866614"/>
    <n v="22.148583970000001"/>
    <n v="3.4130114579336013E-3"/>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22.47354741491548"/>
    <n v="22.39779046"/>
    <n v="3.3823405505455373E-3"/>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22.700546663159646"/>
    <n v="22.62394188"/>
    <n v="3.3860051252767587E-3"/>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22.494202510392476"/>
    <n v="22.418358390000002"/>
    <n v="3.3831255203016219E-3"/>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22.954407256188521"/>
    <n v="22.87697661"/>
    <n v="3.3846538163033735E-3"/>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22.926139010575529"/>
    <n v="22.849040290000001"/>
    <n v="3.3742651593673401E-3"/>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22.259056420184212"/>
    <n v="22.184109029999998"/>
    <n v="3.378426876772922E-3"/>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22.117616773388708"/>
    <n v="22.044286029999999"/>
    <n v="3.3265193206490906E-3"/>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21.913609115670468"/>
    <n v="21.840554470000001"/>
    <n v="3.3449080137051279E-3"/>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22.084140070468138"/>
    <n v="22.011550960000001"/>
    <n v="3.2977735462642599E-3"/>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21.878500621387825"/>
    <n v="21.806906059999999"/>
    <n v="3.2831141286544518E-3"/>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21.990987648864628"/>
    <n v="21.919148459999999"/>
    <n v="3.2774625800691126E-3"/>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22.080800720904612"/>
    <n v="22.008353830000001"/>
    <n v="3.2917905384570734E-3"/>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22.022719941890642"/>
    <n v="21.950361130000001"/>
    <n v="3.2964747806243366E-3"/>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21.921908234344183"/>
    <n v="21.849655739999999"/>
    <n v="3.3068024139122354E-3"/>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21.731936153110293"/>
    <n v="21.660761860000001"/>
    <n v="3.2858628690122238E-3"/>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21.796831313080315"/>
    <n v="21.725539569999999"/>
    <n v="3.2814716914446596E-3"/>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21.671007919312501"/>
    <n v="21.60018973"/>
    <n v="3.2785910771024884E-3"/>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21.50254412480178"/>
    <n v="21.432338080000001"/>
    <n v="3.2757062967054829E-3"/>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21.939707349869799"/>
    <n v="21.868086959999999"/>
    <n v="3.2751099810790496E-3"/>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21.797307955250613"/>
    <n v="21.726695240000002"/>
    <n v="3.2500439883103027E-3"/>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22.178378542826415"/>
    <n v="22.10673345"/>
    <n v="3.2408719718115542E-3"/>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22.0897612473218"/>
    <n v="22.018572129999999"/>
    <n v="3.2331395924083406E-3"/>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21.865492436277101"/>
    <n v="21.795155950000002"/>
    <n v="3.2271614132266535E-3"/>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21.487388389942939"/>
    <n v="21.419791360000001"/>
    <n v="3.1558211192090901E-3"/>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21.210669265011589"/>
    <n v="21.142930239999998"/>
    <n v="3.2038617278997705E-3"/>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20.926270194369664"/>
    <n v="20.85947964"/>
    <n v="3.2019281172088743E-3"/>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20.843304655225214"/>
    <n v="20.777004529999999"/>
    <n v="3.1910338725433807E-3"/>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20.853223182675539"/>
    <n v="20.787499629999999"/>
    <n v="3.1616862944252588E-3"/>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21.11170630034966"/>
    <n v="21.04590688"/>
    <n v="3.12647113402309E-3"/>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21.23816481912754"/>
    <n v="21.171825370000001"/>
    <n v="3.1333835400673138E-3"/>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21.033354573582635"/>
    <n v="20.967862419999999"/>
    <n v="3.1234539921516369E-3"/>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20.891549829275508"/>
    <n v="20.826602579999999"/>
    <n v="3.118475470304416E-3"/>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20.846921007599406"/>
    <n v="20.782478300000001"/>
    <n v="3.1008191934165374E-3"/>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20.942930023682564"/>
    <n v="20.878549339999999"/>
    <n v="3.0835803117423843E-3"/>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21.204088122608873"/>
    <n v="21.139140609999998"/>
    <n v="3.0723818818894078E-3"/>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21.476659973396689"/>
    <n v="21.410688650000001"/>
    <n v="3.081233138976458E-3"/>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21.289061472197105"/>
    <n v="21.223624399999999"/>
    <n v="3.0832185381637345E-3"/>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21.415021848506836"/>
    <n v="21.34937918"/>
    <n v="3.0746874629652421E-3"/>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21.352738798068735"/>
    <n v="21.287784210000002"/>
    <n v="3.051261109562553E-3"/>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20.992803032401717"/>
    <n v="20.929265130000001"/>
    <n v="3.0358401027010817E-3"/>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20.669775214017719"/>
    <n v="20.607376380000002"/>
    <n v="3.0279853615076124E-3"/>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21.004141551797176"/>
    <n v="20.94079949"/>
    <n v="3.024815830332761E-3"/>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20.83779935425833"/>
    <n v="20.775063320000001"/>
    <n v="3.0197758385619444E-3"/>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20.755898818739659"/>
    <n v="20.694096429999998"/>
    <n v="2.9864743768210911E-3"/>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21.158081991013763"/>
    <n v="21.0955017"/>
    <n v="2.9665230011459709E-3"/>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21.716722986981118"/>
    <n v="21.652752700000001"/>
    <n v="2.9543720314653132E-3"/>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21.971658072948753"/>
    <n v="21.906197070000001"/>
    <n v="2.9882413063104796E-3"/>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21.904755749167759"/>
    <n v="21.839300919999999"/>
    <n v="2.9971119225624676E-3"/>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23.269623442194746"/>
    <n v="23.2007014"/>
    <n v="2.970687868718791E-3"/>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22.909723416545745"/>
    <n v="22.841532000000001"/>
    <n v="2.9854134366182894E-3"/>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22.733370358542729"/>
    <n v="22.66586337"/>
    <n v="2.978355046121095E-3"/>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21.989616256268803"/>
    <n v="21.924014759999999"/>
    <n v="2.9922209498094432E-3"/>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22.322265017364266"/>
    <n v="22.25574911"/>
    <n v="2.9887067397960099E-3"/>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23.262749331060597"/>
    <n v="23.194027770000002"/>
    <n v="2.9628989730485777E-3"/>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22.415602799014234"/>
    <n v="22.349347420000001"/>
    <n v="2.9645330473919707E-3"/>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23.723476009673679"/>
    <n v="23.653578599999999"/>
    <n v="2.9550458666613988E-3"/>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23.706510380470455"/>
    <n v="23.63699269"/>
    <n v="2.9410547856989488E-3"/>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23.183840598813877"/>
    <n v="23.116394660000001"/>
    <n v="2.9176668682933116E-3"/>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22.550428073761019"/>
    <n v="22.485161519999998"/>
    <n v="2.902649985545791E-3"/>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23.092537105916055"/>
    <n v="23.026034200000002"/>
    <n v="2.888161519192689E-3"/>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22.697229418281179"/>
    <n v="22.631816350000001"/>
    <n v="2.8903145584766587E-3"/>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22.885671793564072"/>
    <n v="22.819880900000001"/>
    <n v="2.8830515747375607E-3"/>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23.974521998188276"/>
    <n v="23.905895279999999"/>
    <n v="2.8707027025962617E-3"/>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23.802356777503952"/>
    <n v="23.734918029999999"/>
    <n v="2.8413305417238632E-3"/>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24.326163609495616"/>
    <n v="24.25838697"/>
    <n v="2.7939466700499516E-3"/>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23.999332540278445"/>
    <n v="23.93379036"/>
    <n v="2.7384789159006218E-3"/>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23.534662446544466"/>
    <n v="23.473195520000001"/>
    <n v="2.6186007138266909E-3"/>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23.735394199844279"/>
    <n v="23.67185134"/>
    <n v="2.6843215146803434E-3"/>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24.178217983108741"/>
    <n v="24.11381523"/>
    <n v="2.6707823915237405E-3"/>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23.460788993766087"/>
    <n v="23.398359970000001"/>
    <n v="2.6680939965932904E-3"/>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23.180890963270596"/>
    <n v="23.119274999999998"/>
    <n v="2.6651338880911979E-3"/>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22.899973411743481"/>
    <n v="22.838846820000001"/>
    <n v="2.6764307421140998E-3"/>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22.865337357734319"/>
    <n v="22.805218379999999"/>
    <n v="2.6361939067001128E-3"/>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23.004441091297998"/>
    <n v="22.944214710000001"/>
    <n v="2.6249048860125246E-3"/>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22.839091856846597"/>
    <n v="22.779387079999999"/>
    <n v="2.6210001453030873E-3"/>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22.685838950093846"/>
    <n v="22.626615999999999"/>
    <n v="2.6174020054015035E-3"/>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22.689564833304512"/>
    <n v="22.630171310000001"/>
    <n v="2.6245282234458323E-3"/>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23.044721337560308"/>
    <n v="22.98518206"/>
    <n v="2.5903330852410367E-3"/>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23.1887995895393"/>
    <n v="23.128961929999999"/>
    <n v="2.5871312219025722E-3"/>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22.900062627438196"/>
    <n v="22.840846559999999"/>
    <n v="2.5925513436046987E-3"/>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22.900008388087034"/>
    <n v="22.841087940000001"/>
    <n v="2.5795815086306906E-3"/>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23.558997108296239"/>
    <n v="23.498643479999998"/>
    <n v="2.5683877602384886E-3"/>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23.339670757364054"/>
    <n v="23.28049124"/>
    <n v="2.5420218479914602E-3"/>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23.812588467138568"/>
    <n v="23.752554870000001"/>
    <n v="2.5274585183419074E-3"/>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23.586208285242929"/>
    <n v="23.526901370000001"/>
    <n v="2.5208128478215741E-3"/>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23.694947363776492"/>
    <n v="23.6355784"/>
    <n v="2.5118472995140362E-3"/>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23.984010416380467"/>
    <n v="23.924231809999998"/>
    <n v="2.4986635665134038E-3"/>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23.552662415821867"/>
    <n v="23.49460483"/>
    <n v="2.4711028868948937E-3"/>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24.246436025568894"/>
    <n v="24.186826270000001"/>
    <n v="2.464554667216845E-3"/>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24.947298552656608"/>
    <n v="24.886220470000001"/>
    <n v="2.4542932395152928E-3"/>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24.483759716934379"/>
    <n v="24.42192541"/>
    <n v="2.5319177704581364E-3"/>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23.938348401298651"/>
    <n v="23.877696929999999"/>
    <n v="2.5400888317017589E-3"/>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24.02869666788251"/>
    <n v="23.968372559999999"/>
    <n v="2.5168211872332868E-3"/>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24.938113396435103"/>
    <n v="24.87561307"/>
    <n v="2.5125140135935364E-3"/>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24.598857913277993"/>
    <n v="24.537225249999999"/>
    <n v="2.5118024817412099E-3"/>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24.183464985185964"/>
    <n v="24.123117239999999"/>
    <n v="2.5016561742650101E-3"/>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23.815874469968946"/>
    <n v="23.756711599999999"/>
    <n v="2.490364447954363E-3"/>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23.472191437508425"/>
    <n v="23.414674229999999"/>
    <n v="2.4564598654432945E-3"/>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23.253437185285847"/>
    <n v="23.19687193"/>
    <n v="2.4384863380089161E-3"/>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23.18179275089442"/>
    <n v="23.125704930000001"/>
    <n v="2.4253453490041821E-3"/>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22.976530434526296"/>
    <n v="22.92120714"/>
    <n v="2.4136291857748127E-3"/>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23.267881126870851"/>
    <n v="23.212305319999999"/>
    <n v="2.3942390083491194E-3"/>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22.898829709901992"/>
    <n v="22.844959930000002"/>
    <n v="2.3580597237664591E-3"/>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23.183514882962374"/>
    <n v="23.12921412"/>
    <n v="2.3477132720830518E-3"/>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22.941351450960696"/>
    <n v="22.887831439999999"/>
    <n v="2.3383609365088542E-3"/>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22.987651816481286"/>
    <n v="22.934259050000001"/>
    <n v="2.3280789828388215E-3"/>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22.694221260117708"/>
    <n v="22.64172748"/>
    <n v="2.3184529609798776E-3"/>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22.801808340484186"/>
    <n v="22.75020791"/>
    <n v="2.2681300622973133E-3"/>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22.863671697496066"/>
    <n v="22.812301479999999"/>
    <n v="2.2518647467948405E-3"/>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22.564281481437522"/>
    <n v="22.513767810000001"/>
    <n v="2.2436791506343923E-3"/>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22.735692058332539"/>
    <n v="22.684947099999999"/>
    <n v="2.2369440893490466E-3"/>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22.422471336763778"/>
    <n v="22.37269324"/>
    <n v="2.2249487904648646E-3"/>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22.361735575473229"/>
    <n v="22.312767489999999"/>
    <n v="2.1946217785480115E-3"/>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22.65811728523807"/>
    <n v="22.606810939999999"/>
    <n v="2.2695083076618161E-3"/>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22.723992893035955"/>
    <n v="22.672604809999999"/>
    <n v="2.26652753252643E-3"/>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22.634894793755009"/>
    <n v="22.583681599999998"/>
    <n v="2.2677079256647747E-3"/>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22.597806267485222"/>
    <n v="22.546738999999999"/>
    <n v="2.264951374352675E-3"/>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22.433333942160889"/>
    <n v="22.38314519"/>
    <n v="2.2422564717718974E-3"/>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22.515435338486732"/>
    <n v="22.465298990000001"/>
    <n v="2.2317240695994833E-3"/>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22.495172286556539"/>
    <n v="22.445090189999998"/>
    <n v="2.231316342798717E-3"/>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22.348900914766848"/>
    <n v="22.299281820000001"/>
    <n v="2.2251431757924767E-3"/>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22.130748541793523"/>
    <n v="22.081707640000001"/>
    <n v="2.2208835744517152E-3"/>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22.057453362982173"/>
    <n v="22.009054240000001"/>
    <n v="2.199055100432723E-3"/>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22.240692699977625"/>
    <n v="22.19206647"/>
    <n v="2.1911537640426637E-3"/>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22.48587699442562"/>
    <n v="22.436759030000001"/>
    <n v="2.189173773268438E-3"/>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22.730925832411778"/>
    <n v="22.681259010000002"/>
    <n v="2.1897736095637388E-3"/>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22.51007146825614"/>
    <n v="22.46082453"/>
    <n v="2.1925703658101092E-3"/>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22.104809274523436"/>
    <n v="22.056480990000001"/>
    <n v="2.1911149174407285E-3"/>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21.946395877124292"/>
    <n v="21.89852883"/>
    <n v="2.18585675302152E-3"/>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21.987304603058881"/>
    <n v="21.939274869999998"/>
    <n v="2.1892124212619102E-3"/>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22.236014092276388"/>
    <n v="22.18800143"/>
    <n v="2.1639020723818181E-3"/>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22.789080296708661"/>
    <n v="22.739834470000002"/>
    <n v="2.1656194012154018E-3"/>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23.024479388694168"/>
    <n v="22.974733480000001"/>
    <n v="2.1652442121895543E-3"/>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22.719670429009195"/>
    <n v="22.671234770000002"/>
    <n v="2.1364367446490284E-3"/>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22.57841038741342"/>
    <n v="22.530432009999998"/>
    <n v="2.1294921194643379E-3"/>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22.228639261737491"/>
    <n v="22.181739929999999"/>
    <n v="2.1143215944958715E-3"/>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22.596068096987114"/>
    <n v="22.54872619"/>
    <n v="2.0995379778085965E-3"/>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22.501463922186367"/>
    <n v="22.454198080000001"/>
    <n v="2.1049890990525455E-3"/>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22.273804187779223"/>
    <n v="22.226698349999999"/>
    <n v="2.1193358112598926E-3"/>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21.828664360607636"/>
    <n v="21.782215740000002"/>
    <n v="2.132410272768448E-3"/>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21.372683571840724"/>
    <n v="21.32730793"/>
    <n v="2.1275841278072249E-3"/>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21.11085076229746"/>
    <n v="21.06655409"/>
    <n v="2.1027013771790504E-3"/>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21.369006232610456"/>
    <n v="21.32438569"/>
    <n v="2.0924655584044771E-3"/>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21.308751088277653"/>
    <n v="21.26416704"/>
    <n v="2.0966750399291634E-3"/>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21.088347891220387"/>
    <n v="21.044139959999999"/>
    <n v="2.1007240640109615E-3"/>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21.116906907547335"/>
    <n v="21.072725699999999"/>
    <n v="2.0966062091976045E-3"/>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21.130311331545119"/>
    <n v="21.08641656"/>
    <n v="2.0816610266718438E-3"/>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21.093968263331053"/>
    <n v="21.050012500000001"/>
    <n v="2.0881585381982148E-3"/>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21.069721689476342"/>
    <n v="21.02580888"/>
    <n v="2.0885193871478247E-3"/>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21.515200139833198"/>
    <n v="21.470263540000001"/>
    <n v="2.0929691780204873E-3"/>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21.843679474672225"/>
    <n v="21.79846934"/>
    <n v="2.0740050123273512E-3"/>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21.310631420059249"/>
    <n v="21.266010269999999"/>
    <n v="2.0982379624916447E-3"/>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20.830049001632926"/>
    <n v="20.786616389999999"/>
    <n v="2.0894507705362386E-3"/>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21.190812475846663"/>
    <n v="21.146971799999999"/>
    <n v="2.0731420205830631E-3"/>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21.131394666943777"/>
    <n v="21.088087089999998"/>
    <n v="2.0536512751938574E-3"/>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21.029728602381923"/>
    <n v="20.986694960000001"/>
    <n v="2.0505202207370399E-3"/>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20.713596517693464"/>
    <n v="20.671554109999999"/>
    <n v="2.0338290710870677E-3"/>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20.466692749157485"/>
    <n v="20.42481785"/>
    <n v="2.0501969449624458E-3"/>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20.400606023717931"/>
    <n v="20.358903890000001"/>
    <n v="2.0483486705988874E-3"/>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20.196147042208839"/>
    <n v="20.15530382"/>
    <n v="2.0264255291606581E-3"/>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20.177297809184886"/>
    <n v="20.136665059999999"/>
    <n v="2.0178489866031768E-3"/>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20.008108923622661"/>
    <n v="19.967520499999999"/>
    <n v="2.0327222712837045E-3"/>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19.786573176652624"/>
    <n v="19.7465282"/>
    <n v="2.0279502425455398E-3"/>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19.886215588372284"/>
    <n v="19.846100180000001"/>
    <n v="2.0213244923912299E-3"/>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19.827791061927286"/>
    <n v="19.788208269999998"/>
    <n v="2.0003221811293326E-3"/>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20.06625834211172"/>
    <n v="20.026507200000001"/>
    <n v="1.9849263635807191E-3"/>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20.005878932682247"/>
    <n v="19.966312299999998"/>
    <n v="1.9816695285412855E-3"/>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20.323268404702866"/>
    <n v="20.28300248"/>
    <n v="1.985205333508544E-3"/>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21.109932306624977"/>
    <n v="21.068336460000001"/>
    <n v="1.9743299004146841E-3"/>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20.555787852234939"/>
    <n v="20.51535814"/>
    <n v="1.9707046769079639E-3"/>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20.635119097270699"/>
    <n v="20.594493620000001"/>
    <n v="1.9726378332141081E-3"/>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20.299182503684797"/>
    <n v="20.259378089999998"/>
    <n v="1.9647401567792766E-3"/>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21.162020008135894"/>
    <n v="21.120506290000002"/>
    <n v="1.9655645355218798E-3"/>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20.825294791703964"/>
    <n v="20.7850039"/>
    <n v="1.9384596653342356E-3"/>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20.124090015495838"/>
    <n v="20.085011999999999"/>
    <n v="1.9456306770362364E-3"/>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20.076512615816885"/>
    <n v="20.038871950000001"/>
    <n v="1.8783824713688446E-3"/>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19.959945127464891"/>
    <n v="19.922579519999999"/>
    <n v="1.8755406360597693E-3"/>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20.214766768085461"/>
    <n v="20.176859780000001"/>
    <n v="1.8787357645728697E-3"/>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20.044860315766865"/>
    <n v="20.007491859999998"/>
    <n v="1.8677231523245297E-3"/>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20.104107284230651"/>
    <n v="20.066631229999999"/>
    <n v="1.8675807514030307E-3"/>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19.840297278973807"/>
    <n v="19.80322907"/>
    <n v="1.8718265007580115E-3"/>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19.984299463887439"/>
    <n v="19.947013009999999"/>
    <n v="1.8692750573103822E-3"/>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19.884200584665155"/>
    <n v="19.847029840000001"/>
    <n v="1.8728618319623358E-3"/>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20.2197159088254"/>
    <n v="20.182744700000001"/>
    <n v="1.831822647263559E-3"/>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20.121809222430265"/>
    <n v="20.084979100000002"/>
    <n v="1.8337147500573359E-3"/>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20.356370478964426"/>
    <n v="20.31938362"/>
    <n v="1.8202746528206415E-3"/>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20.591803421414095"/>
    <n v="20.554587900000001"/>
    <n v="1.8105700583805895E-3"/>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21.592231584618279"/>
    <n v="21.5536399"/>
    <n v="1.7904950067519909E-3"/>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22.452707117889645"/>
    <n v="22.412713060000002"/>
    <n v="1.7844362609102937E-3"/>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22.590101123650363"/>
    <n v="22.549441340000001"/>
    <n v="1.8031392901178833E-3"/>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23.804744851563441"/>
    <n v="23.761162599999999"/>
    <n v="1.8341800987231593E-3"/>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23.375485787736615"/>
    <n v="23.333443630000001"/>
    <n v="1.8017982430402757E-3"/>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23.395037635821346"/>
    <n v="23.353717190000001"/>
    <n v="1.7693305731663056E-3"/>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24.462091243569578"/>
    <n v="24.418505140000001"/>
    <n v="1.7849619917222892E-3"/>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24.309702140063216"/>
    <n v="24.264790860000002"/>
    <n v="1.8508826357637176E-3"/>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26.18882185647281"/>
    <n v="26.139569380000001"/>
    <n v="1.8842114710004854E-3"/>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27.94749365215112"/>
    <n v="27.895651340000001"/>
    <n v="1.8584370559859842E-3"/>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31.079228239797565"/>
    <n v="31.023473630000002"/>
    <n v="1.7971749541176862E-3"/>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30.319177087152767"/>
    <n v="30.266269340000001"/>
    <n v="1.7480762679542572E-3"/>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32.209982201772576"/>
    <n v="32.153096230000003"/>
    <n v="1.7692222038478977E-3"/>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35.608537918623078"/>
    <n v="35.550199880000001"/>
    <n v="1.6410045181178834E-3"/>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32.863071693564095"/>
    <n v="32.811105810000001"/>
    <n v="1.5837894603434322E-3"/>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9.371792384884756"/>
    <n v="39.315390180000001"/>
    <n v="1.4346088039958182E-3"/>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40.5262691765775"/>
    <n v="40.468141549999999"/>
    <n v="1.4363799361944984E-3"/>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46.798516428323978"/>
    <n v="46.737945310000001"/>
    <n v="1.2959730668993252E-3"/>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45.743263979192861"/>
    <n v="45.684111739999999"/>
    <n v="1.2948098789686835E-3"/>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44.838093972310737"/>
    <n v="44.78918599"/>
    <n v="1.091959615467486E-3"/>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7.873838941733737"/>
    <n v="37.832214659999998"/>
    <n v="1.1002338115233545E-3"/>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4.568280947891566"/>
    <n v="34.526438480000003"/>
    <n v="1.2118964403409205E-3"/>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9.340973663749928"/>
    <n v="39.29541803"/>
    <n v="1.159311594933321E-3"/>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6.814284117199044"/>
    <n v="36.773131249999999"/>
    <n v="1.1191015233178447E-3"/>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9.769357224704507"/>
    <n v="39.7256657"/>
    <n v="1.0998311528485072E-3"/>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8.641879693341437"/>
    <n v="38.602131780000001"/>
    <n v="1.02968182088925E-3"/>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8.764112694773765"/>
    <n v="38.725274370000001"/>
    <n v="1.0029192925189445E-3"/>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41.885977105854849"/>
    <n v="41.844699239999997"/>
    <n v="9.864538783779242E-4"/>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40.727078606076823"/>
    <n v="40.687272190000002"/>
    <n v="9.7835057339157316E-4"/>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40.459225081354596"/>
    <n v="40.417507739999998"/>
    <n v="1.0321601624463383E-3"/>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8.913563018135463"/>
    <n v="38.873717360000001"/>
    <n v="1.0250025169051824E-3"/>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40.207151953607109"/>
    <n v="40.165495100000001"/>
    <n v="1.0371303404426158E-3"/>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9.548826374850137"/>
    <n v="39.50909163"/>
    <n v="1.0057114251638133E-3"/>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8.618965542427105"/>
    <n v="38.580833869999999"/>
    <n v="9.8835791252183114E-4"/>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8.238167924680631"/>
    <n v="38.202079949999998"/>
    <n v="9.4465994332937342E-4"/>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7.452789348394823"/>
    <n v="37.416912349999997"/>
    <n v="9.5884444069649355E-4"/>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9.384274814466785"/>
    <n v="39.345554890000003"/>
    <n v="9.8409908247654165E-4"/>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9.783107940429744"/>
    <n v="39.744549839999998"/>
    <n v="9.701481230752762E-4"/>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8.887774209391367"/>
    <n v="38.850583839999999"/>
    <n v="9.5726667955697842E-4"/>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41.234606309757396"/>
    <n v="41.19855329"/>
    <n v="8.7510402376556051E-4"/>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42.782329721810207"/>
    <n v="42.745349070000003"/>
    <n v="8.6513860840486956E-4"/>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42.283479195257428"/>
    <n v="42.247026259999998"/>
    <n v="8.6285209834868759E-4"/>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42.332863304075602"/>
    <n v="42.296787719999998"/>
    <n v="8.5291545812937741E-4"/>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40.82057229984828"/>
    <n v="40.786004439999999"/>
    <n v="8.4754219794036523E-4"/>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9.292105075976529"/>
    <n v="39.259361009999999"/>
    <n v="8.3404480190574226E-4"/>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9.652799778321082"/>
    <n v="39.61987792"/>
    <n v="8.3094295211005864E-4"/>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8.367953877447945"/>
    <n v="38.336349509999998"/>
    <n v="8.2439689359836699E-4"/>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9.314904701216811"/>
    <n v="39.282645070000001"/>
    <n v="8.2121840724647122E-4"/>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42.019920824468961"/>
    <n v="41.98707375"/>
    <n v="7.82313972736981E-4"/>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41.655973936320059"/>
    <n v="41.62465023"/>
    <n v="7.5252779655743396E-4"/>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40.710733802275108"/>
    <n v="40.677919459999998"/>
    <n v="8.0668683921691908E-4"/>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41.304949215449625"/>
    <n v="41.27205575"/>
    <n v="7.9699120511156352E-4"/>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9.733125284080366"/>
    <n v="39.700401710000001"/>
    <n v="8.2426304699390052E-4"/>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8.538116818264136"/>
    <n v="38.506415429999997"/>
    <n v="8.2327549604732653E-4"/>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7.74724752054604"/>
    <n v="37.71749114"/>
    <n v="7.8892788588702523E-4"/>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40.555098311048042"/>
    <n v="40.524098979999998"/>
    <n v="7.6496040203988258E-4"/>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41.81406399884267"/>
    <n v="41.782655589999997"/>
    <n v="7.5170925349676843E-4"/>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41.085788807625448"/>
    <n v="41.055307640000002"/>
    <n v="7.4244158374670022E-4"/>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41.445696853503797"/>
    <n v="41.415183669999998"/>
    <n v="7.3676320614524116E-4"/>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9.18381750549576"/>
    <n v="39.155706289999998"/>
    <n v="7.179340678358237E-4"/>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40.558648507863381"/>
    <n v="40.529359030000002"/>
    <n v="7.2267310819551511E-4"/>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9.414835373296434"/>
    <n v="39.386807390000001"/>
    <n v="7.1160840783335289E-4"/>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40.454372176929112"/>
    <n v="40.425667490000002"/>
    <n v="7.1006092691505707E-4"/>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40.069111464284688"/>
    <n v="40.040639460000001"/>
    <n v="7.1107766181222054E-4"/>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9.472496367602638"/>
    <n v="39.444951580000001"/>
    <n v="6.9830958080330241E-4"/>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9.091620778387025"/>
    <n v="39.063924800000002"/>
    <n v="7.0899118633938052E-4"/>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9.840427381107226"/>
    <n v="39.812280530000002"/>
    <n v="7.0698916848055404E-4"/>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9.262612369220498"/>
    <n v="39.232866950000002"/>
    <n v="7.5817602772709769E-4"/>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9.591290248963951"/>
    <n v="39.563207990000002"/>
    <n v="7.0980742944426467E-4"/>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9.183367103689257"/>
    <n v="39.155458000000003"/>
    <n v="7.1277684171788813E-4"/>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8.234676443701211"/>
    <n v="38.205099359999998"/>
    <n v="7.7416586258594045E-4"/>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8.01330721036269"/>
    <n v="37.983710299999998"/>
    <n v="7.7920008679854824E-4"/>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6.377017129402212"/>
    <n v="36.348233430000001"/>
    <n v="7.9188716165923267E-4"/>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7.140301006410809"/>
    <n v="37.111323769999998"/>
    <n v="7.808192612690501E-4"/>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8.205750373192195"/>
    <n v="38.175570909999998"/>
    <n v="7.90543860191395E-4"/>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7.712463276138088"/>
    <n v="37.681939069999999"/>
    <n v="8.1004871010970092E-4"/>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43.992099842925413"/>
    <n v="43.957002269999997"/>
    <n v="7.9845237647990785E-4"/>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41.861453372289404"/>
    <n v="41.828124119999998"/>
    <n v="7.9681441591272772E-4"/>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41.218439666872314"/>
    <n v="41.184858060000003"/>
    <n v="8.1538721885077159E-4"/>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41.106705469603348"/>
    <n v="41.072815050000003"/>
    <n v="8.2513018798668902E-4"/>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41.443532717710312"/>
    <n v="41.409777640000001"/>
    <n v="8.151475239437378E-4"/>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41.627557599327581"/>
    <n v="41.593598489999998"/>
    <n v="8.1645038083788535E-4"/>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43.115986120783539"/>
    <n v="43.081045269999997"/>
    <n v="8.1104928082775807E-4"/>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40.801605529923229"/>
    <n v="40.767152320000001"/>
    <n v="8.4512181897800076E-4"/>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40.595584797517134"/>
    <n v="40.561073370000003"/>
    <n v="8.508509427824773E-4"/>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42.464022649127784"/>
    <n v="42.429314830000003"/>
    <n v="8.1801507440881771E-4"/>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41.158390648612347"/>
    <n v="41.12534788"/>
    <n v="8.0346478062054416E-4"/>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43.294974315863236"/>
    <n v="43.260046520000003"/>
    <n v="8.0739154654141387E-4"/>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41.686625996553595"/>
    <n v="41.653835719999996"/>
    <n v="7.8720905258311547E-4"/>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40.434542809570843"/>
    <n v="40.403187420000002"/>
    <n v="7.7606227560456098E-4"/>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39.949715865109283"/>
    <n v="39.918889450000002"/>
    <n v="7.7222627016948486E-4"/>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39.590728525570988"/>
    <n v="39.55989623"/>
    <n v="7.7938262000820657E-4"/>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39.652796751736211"/>
    <n v="39.62137474"/>
    <n v="7.9305707947807669E-4"/>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40.56868855842076"/>
    <n v="40.53674487"/>
    <n v="7.8801809378625798E-4"/>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39.828702663333658"/>
    <n v="39.797468100000003"/>
    <n v="7.8483795137840318E-4"/>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40.541089910384841"/>
    <n v="40.508784310000003"/>
    <n v="7.9749617114188709E-4"/>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40.09228614999747"/>
    <n v="40.060479790000002"/>
    <n v="7.939585387943815E-4"/>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42.565577516681913"/>
    <n v="42.533483859999997"/>
    <n v="7.5455038640970251E-4"/>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41.045492872092701"/>
    <n v="41.01400426"/>
    <n v="7.6775268986373213E-4"/>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40.688044346893754"/>
    <n v="40.655445579999999"/>
    <n v="8.0183026968949633E-4"/>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40.671833484802249"/>
    <n v="40.639074450000003"/>
    <n v="8.0609697060274321E-4"/>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40.121728857749638"/>
    <n v="40.089223869999998"/>
    <n v="8.1081609000577259E-4"/>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38.619245275289742"/>
    <n v="38.587919390000003"/>
    <n v="8.1180550247172967E-4"/>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38.888936428234409"/>
    <n v="38.857111000000003"/>
    <n v="8.1903742752276187E-4"/>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38.672323151581075"/>
    <n v="38.640560929999999"/>
    <n v="8.2199173139896331E-4"/>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39.529223857175005"/>
    <n v="39.496045950000003"/>
    <n v="8.4003110632902001E-4"/>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39.965383380729016"/>
    <n v="39.931744180000003"/>
    <n v="8.4241751568314704E-4"/>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39.566134771073564"/>
    <n v="39.53291548"/>
    <n v="8.4029449055855743E-4"/>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39.724255747078722"/>
    <n v="39.690854639999998"/>
    <n v="8.4153156644450888E-4"/>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39.478214051320585"/>
    <n v="39.444767470000002"/>
    <n v="8.4793455420983932E-4"/>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39.783628302586472"/>
    <n v="39.749673010000002"/>
    <n v="8.542282241650323E-4"/>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39.708849446235732"/>
    <n v="39.674841499999999"/>
    <n v="8.5716653047573921E-4"/>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39.652720974052492"/>
    <n v="39.619059419999999"/>
    <n v="8.496303179650333E-4"/>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38.912365592204651"/>
    <n v="38.879381559999999"/>
    <n v="8.4836823224021529E-4"/>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38.796873954417322"/>
    <n v="38.763197820000002"/>
    <n v="8.6876564141324941E-4"/>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38.643002184582272"/>
    <n v="38.609007669999997"/>
    <n v="8.8048143772123666E-4"/>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38.820349165455568"/>
    <n v="38.786044369999999"/>
    <n v="8.8446233723438183E-4"/>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38.342796162123939"/>
    <n v="38.309222509999998"/>
    <n v="8.7638563051428697E-4"/>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39.125134930293207"/>
    <n v="39.090475939999997"/>
    <n v="8.8663515753584221E-4"/>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38.361751443704549"/>
    <n v="38.327311340000001"/>
    <n v="8.9857865058751152E-4"/>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38.599087011004308"/>
    <n v="38.56402722"/>
    <n v="9.0913199506625908E-4"/>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39.169156237908616"/>
    <n v="39.133822119999998"/>
    <n v="9.0290485300070777E-4"/>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38.116989704738799"/>
    <n v="38.083215209999999"/>
    <n v="8.8686038068375161E-4"/>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38.074522919566498"/>
    <n v="38.0401904"/>
    <n v="9.0253280032204231E-4"/>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38.635799346634386"/>
    <n v="38.600795859999998"/>
    <n v="9.0680738193427146E-4"/>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38.460030574874864"/>
    <n v="38.424971399999997"/>
    <n v="9.1240601092201778E-4"/>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39.224376110081089"/>
    <n v="39.188412390000003"/>
    <n v="9.1771311690758139E-4"/>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39.196639975211419"/>
    <n v="39.16087735"/>
    <n v="9.1322328894194449E-4"/>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38.986452860023569"/>
    <n v="38.950592110000002"/>
    <n v="9.2067278264451602E-4"/>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39.332579354695376"/>
    <n v="39.296120590000001"/>
    <n v="9.2779552149102607E-4"/>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39.388780660297826"/>
    <n v="39.35204659"/>
    <n v="9.3347293167611589E-4"/>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39.481276339794356"/>
    <n v="39.444194979999999"/>
    <n v="9.4009675728345954E-4"/>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40.239137233604296"/>
    <n v="40.20170117"/>
    <n v="9.3120595683227059E-4"/>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40.515759337410472"/>
    <n v="40.47778864"/>
    <n v="9.3806254457651228E-4"/>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41.43912090289021"/>
    <n v="41.400200630000001"/>
    <n v="9.4009865406330384E-4"/>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41.928051502152243"/>
    <n v="41.887763149999998"/>
    <n v="9.6181674843731635E-4"/>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40.60874640005671"/>
    <n v="40.570605469999997"/>
    <n v="9.4011241919766952E-4"/>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39.419927184154602"/>
    <n v="39.384059970000003"/>
    <n v="9.1070382743474454E-4"/>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39.251177861285377"/>
    <n v="39.215192080000001"/>
    <n v="9.1764898695290142E-4"/>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39.059088260340488"/>
    <n v="39.023003009999996"/>
    <n v="9.2471741170818689E-4"/>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39.267907531170401"/>
    <n v="39.231624830000001"/>
    <n v="9.2483299704304578E-4"/>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39.07066701100095"/>
    <n v="39.034836149999997"/>
    <n v="9.1792010765123777E-4"/>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39.310422383979429"/>
    <n v="39.274175739999997"/>
    <n v="9.2291291405799392E-4"/>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40.007034338251522"/>
    <n v="39.969598699999999"/>
    <n v="9.3660280485940994E-4"/>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40.648282896345727"/>
    <n v="40.610132950000001"/>
    <n v="9.3941939054209556E-4"/>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40.966169532830079"/>
    <n v="40.927718550000002"/>
    <n v="9.3948512627450853E-4"/>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41.382427501734547"/>
    <n v="41.343597940000002"/>
    <n v="9.3919164439659752E-4"/>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41.876545599976438"/>
    <n v="41.836708100000003"/>
    <n v="9.5221401935385863E-4"/>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42.517071201060581"/>
    <n v="42.476330930000003"/>
    <n v="9.5912877050796652E-4"/>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42.309333402497153"/>
    <n v="42.268395230000003"/>
    <n v="9.685291403751517E-4"/>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41.484387331157521"/>
    <n v="41.443998690000001"/>
    <n v="9.7453533525149183E-4"/>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41.090017534242669"/>
    <n v="41.049963230000003"/>
    <n v="9.7574519173737606E-4"/>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40.623980284961405"/>
    <n v="40.584102870000002"/>
    <n v="9.8258707576071025E-4"/>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41.030231769683645"/>
    <n v="40.989862780000003"/>
    <n v="9.8485300866490988E-4"/>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41.365028580831762"/>
    <n v="41.324145260000002"/>
    <n v="9.8933252156907514E-4"/>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41.921416523871883"/>
    <n v="41.879626250000001"/>
    <n v="9.9786644757560161E-4"/>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41.009936920342014"/>
    <n v="40.96985806"/>
    <n v="9.7825236014537076E-4"/>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41.129846131409167"/>
    <n v="41.089377829999997"/>
    <n v="9.8488474506974732E-4"/>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40.846631880998814"/>
    <n v="40.806485819999999"/>
    <n v="9.8381568988581414E-4"/>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40.111832547540693"/>
    <n v="40.071889040000002"/>
    <n v="9.967962204331382E-4"/>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39.066218242276591"/>
    <n v="39.027190859999997"/>
    <n v="1.000004904698315E-3"/>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38.620779035964389"/>
    <n v="38.582490380000003"/>
    <n v="9.923842548078543E-4"/>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38.658662007898847"/>
    <n v="38.620183169999997"/>
    <n v="9.9634011908933395E-4"/>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38.499768833156942"/>
    <n v="38.461126350000001"/>
    <n v="1.0047153275047904E-3"/>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38.664798524272243"/>
    <n v="38.625950430000003"/>
    <n v="1.0057511553700493E-3"/>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39.109629381486435"/>
    <n v="39.070374870000002"/>
    <n v="1.0047129472661176E-3"/>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39.690633560954566"/>
    <n v="39.651288889999996"/>
    <n v="9.9226713824407398E-4"/>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39.588590983867967"/>
    <n v="39.549147120000001"/>
    <n v="9.9733791346467981E-4"/>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39.045258682836618"/>
    <n v="39.006400579999998"/>
    <n v="9.9619811771467504E-4"/>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38.739880148064394"/>
    <n v="38.700896589999999"/>
    <n v="1.0073037448561362E-3"/>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38.84956861278085"/>
    <n v="38.810197000000002"/>
    <n v="1.0144656771735594E-3"/>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40.344887589750904"/>
    <n v="40.304517509999997"/>
    <n v="1.0016266722678857E-3"/>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40.346017335042291"/>
    <n v="40.305573359999997"/>
    <n v="1.0034338100355367E-3"/>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42.582712711936765"/>
    <n v="42.540519420000003"/>
    <n v="9.9183772346989052E-4"/>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41.030552708618949"/>
    <n v="40.990120820000001"/>
    <n v="9.8638129895967097E-4"/>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41.706525853038706"/>
    <n v="41.664194270000003"/>
    <n v="1.0160182809340057E-3"/>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40.615994431996931"/>
    <n v="40.575762539999999"/>
    <n v="9.9152522290291145E-4"/>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39.644102017172195"/>
    <n v="39.604278870000002"/>
    <n v="1.005526380190247E-3"/>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38.801572046920384"/>
    <n v="38.761923500000002"/>
    <n v="1.0228735661268473E-3"/>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38.870909409325982"/>
    <n v="38.831092830000003"/>
    <n v="1.0253787988994123E-3"/>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38.167783707080943"/>
    <n v="38.129196280000002"/>
    <n v="1.0120178457886375E-3"/>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6.176153620624675"/>
    <n v="36.139435630000001"/>
    <n v="1.0160089659561056E-3"/>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6.293701840306476"/>
    <n v="36.256392949999999"/>
    <n v="1.0290292903083476E-3"/>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6.254021484526987"/>
    <n v="36.216624619999997"/>
    <n v="1.0325883463566665E-3"/>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37.173767443870624"/>
    <n v="37.135613499999998"/>
    <n v="1.0274219347587987E-3"/>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6.32170729113318"/>
    <n v="36.2839101"/>
    <n v="1.0417066691270627E-3"/>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6.479796598897138"/>
    <n v="36.441980880000003"/>
    <n v="1.0376965791640824E-3"/>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6.183180752416348"/>
    <n v="36.145549520000003"/>
    <n v="1.0411027890313562E-3"/>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37.226358193922316"/>
    <n v="37.187558610000004"/>
    <n v="1.0433485115066699E-3"/>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36.960439422585303"/>
    <n v="36.921228589999998"/>
    <n v="1.0620132125269688E-3"/>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37.039233561674905"/>
    <n v="36.9995914"/>
    <n v="1.071421606966938E-3"/>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6.747370000575863"/>
    <n v="36.707871570000002"/>
    <n v="1.0760207248883269E-3"/>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6.691927533491075"/>
    <n v="36.651571660000002"/>
    <n v="1.1010680214600388E-3"/>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6.059135758338847"/>
    <n v="36.01848124"/>
    <n v="1.1287127313324152E-3"/>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6.175488235851169"/>
    <n v="36.134468239999997"/>
    <n v="1.1352040821168696E-3"/>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5.948133480262399"/>
    <n v="35.907616560000001"/>
    <n v="1.1283656266825037E-3"/>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6.096116092468854"/>
    <n v="36.054760209999998"/>
    <n v="1.1470297466404933E-3"/>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5.940315253656863"/>
    <n v="35.89861372"/>
    <n v="1.1616474658917575E-3"/>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6.128152584146697"/>
    <n v="36.086629530000003"/>
    <n v="1.150649276130844E-3"/>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5.954951702792044"/>
    <n v="35.91324418"/>
    <n v="1.1613409967365929E-3"/>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6.169140337650383"/>
    <n v="36.127723750000001"/>
    <n v="1.1463934992688163E-3"/>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5.791032257027766"/>
    <n v="35.7496668"/>
    <n v="1.1570865054262303E-3"/>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6.518677785196878"/>
    <n v="36.476460359999997"/>
    <n v="1.1573882109234823E-3"/>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6.704973898804511"/>
    <n v="36.662146970000002"/>
    <n v="1.1681511407271028E-3"/>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37.555454821051143"/>
    <n v="37.511070170000004"/>
    <n v="1.1832413964727451E-3"/>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37.798403726385061"/>
    <n v="37.754105359999997"/>
    <n v="1.173339057108036E-3"/>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37.416389304992769"/>
    <n v="37.372462730000002"/>
    <n v="1.1753727687178195E-3"/>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36.871436552676215"/>
    <n v="36.827735560000001"/>
    <n v="1.1866326292317986E-3"/>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6.729515920876331"/>
    <n v="36.685703119999999"/>
    <n v="1.1942745306807723E-3"/>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37.156030221607587"/>
    <n v="37.111446770000001"/>
    <n v="1.2013396266628007E-3"/>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37.678434319483976"/>
    <n v="37.633383279999997"/>
    <n v="1.1971030919222247E-3"/>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37.920066847736322"/>
    <n v="37.874492349999997"/>
    <n v="1.2033031971800945E-3"/>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37.007818065857627"/>
    <n v="36.962882790000002"/>
    <n v="1.2156864526211564E-3"/>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6.677925919321737"/>
    <n v="36.633244400000002"/>
    <n v="1.2196986658854492E-3"/>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6.548824435343704"/>
    <n v="36.504433730000002"/>
    <n v="1.2160359936557175E-3"/>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37.451965469481209"/>
    <n v="37.406226750000002"/>
    <n v="1.2227568363656349E-3"/>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36.687772280112"/>
    <n v="36.642681949999997"/>
    <n v="1.2305412080242384E-3"/>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36.773631153161766"/>
    <n v="36.72807074"/>
    <n v="1.2404793457376773E-3"/>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37.76127659307798"/>
    <n v="37.715186350000003"/>
    <n v="1.2220605951738239E-3"/>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37.102919026668111"/>
    <n v="37.057653950000002"/>
    <n v="1.2214771266736424E-3"/>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36.757029577076331"/>
    <n v="36.712312529999998"/>
    <n v="1.2180395075844785E-3"/>
  </r>
  <r>
    <x v="4225"/>
    <n v="22.37"/>
    <n v="25.02"/>
    <n v="28.553699999999999"/>
    <n v="24.025500000000001"/>
    <m/>
    <n v="19042.710277999999"/>
    <n v="16024.678341999999"/>
    <n v="2.5002875438939753E-6"/>
    <n v="16.492639604626167"/>
    <n v="16.510000000000002"/>
    <n v="-1.0515078966586433E-3"/>
    <n v="24.562140880426192"/>
    <m/>
    <e v="#DIV/0!"/>
    <n v="10.456650400242921"/>
    <n v="10.350384590000001"/>
    <n v="1.0266846542648089E-2"/>
    <n v="41.64771494121176"/>
    <n v="41.573908709999998"/>
    <n v="1.7753017096997503E-3"/>
    <n v="30.362135961896531"/>
    <n v="30.36"/>
    <n v="7.0354476170431113E-5"/>
    <n v="36.327310865847451"/>
    <n v="36.282875920000002"/>
    <n v="1.2246809196003738E-3"/>
  </r>
  <r>
    <x v="4226"/>
    <n v="21.56"/>
    <n v="24.9"/>
    <n v="28.2667"/>
    <n v="23.783999999999999"/>
    <m/>
    <n v="19006.155703"/>
    <n v="15993.877145"/>
    <n v="2.5002875438939753E-6"/>
    <n v="16.326470071431181"/>
    <n v="16.34"/>
    <n v="-8.2802500421164105E-4"/>
    <n v="24.067324601809712"/>
    <m/>
    <e v="#DIV/0!"/>
    <n v="10.298889092306442"/>
    <n v="10.195106989999999"/>
    <n v="1.0179599135961892E-2"/>
    <n v="41.855943177374044"/>
    <n v="41.783250860000003"/>
    <n v="1.739747766817068E-3"/>
    <n v="30.303113589538327"/>
    <n v="30.3"/>
    <n v="1.0275873063791963E-4"/>
    <n v="36.256369670308452"/>
    <n v="36.212280919999998"/>
    <n v="1.2175082372152257E-3"/>
  </r>
  <r>
    <x v="4227"/>
    <n v="24.08"/>
    <n v="26.7"/>
    <n v="29.950700000000001"/>
    <n v="25.200700000000001"/>
    <m/>
    <n v="19683.701913000001"/>
    <n v="16563.91934"/>
    <n v="2.5002875438939753E-6"/>
    <n v="17.29786066803609"/>
    <n v="17.309999999999999"/>
    <n v="-7.0129011923214524E-4"/>
    <n v="26.931026626832931"/>
    <m/>
    <e v="#DIV/0!"/>
    <n v="11.218750271258523"/>
    <n v="11.105104089999999"/>
    <n v="1.0233688971980071E-2"/>
    <n v="40.606192449429216"/>
    <n v="40.534446760000002"/>
    <n v="1.7699930593357838E-3"/>
    <n v="31.381086874272373"/>
    <n v="31.38"/>
    <n v="3.4635891407619468E-5"/>
    <n v="37.545115296611918"/>
    <n v="37.499641689999997"/>
    <n v="1.212641096355993E-3"/>
  </r>
  <r>
    <x v="4228"/>
    <n v="23.33"/>
    <n v="26.2"/>
    <n v="28.9742"/>
    <n v="24.379000000000001"/>
    <m/>
    <n v="19478.492596"/>
    <n v="16391.193407999999"/>
    <n v="2.5002875438939753E-6"/>
    <n v="16.733480477241571"/>
    <n v="16.75"/>
    <n v="-9.8624016468229492E-4"/>
    <n v="25.173712652083012"/>
    <m/>
    <e v="#DIV/0!"/>
    <n v="10.669946108283371"/>
    <n v="10.561556639999999"/>
    <n v="1.0262641386864058E-2"/>
    <n v="41.267125915535516"/>
    <n v="41.193695769999998"/>
    <n v="1.7825578444212731E-3"/>
    <n v="31.053171117489686"/>
    <n v="31.05"/>
    <n v="1.0212938775144842E-4"/>
    <n v="37.152457883108134"/>
    <n v="37.107139949999997"/>
    <n v="1.221272595225642E-3"/>
  </r>
  <r>
    <x v="4229"/>
    <n v="22.21"/>
    <n v="25.55"/>
    <n v="28.5062"/>
    <n v="23.985199999999999"/>
    <m/>
    <n v="19345.084538999999"/>
    <n v="16278.889257999999"/>
    <n v="2.5002875438939753E-6"/>
    <n v="16.462794832223331"/>
    <n v="16.48"/>
    <n v="-1.0440028990698069E-3"/>
    <n v="24.359397955926877"/>
    <m/>
    <e v="#DIV/0!"/>
    <n v="10.411314866008716"/>
    <n v="10.305067599999999"/>
    <n v="1.0310195928139088E-2"/>
    <n v="41.599342196406333"/>
    <n v="41.524009110000001"/>
    <n v="1.8142055167835736E-3"/>
    <n v="30.83973616882459"/>
    <n v="30.84"/>
    <n v="-8.5548370755139658E-6"/>
    <n v="36.896772715263708"/>
    <n v="36.851530490000002"/>
    <n v="1.2276891803986167E-3"/>
  </r>
  <r>
    <x v="4230"/>
    <n v="23.25"/>
    <n v="26.32"/>
    <n v="28.833500000000001"/>
    <n v="24.2605"/>
    <m/>
    <n v="19716.758533"/>
    <n v="16591.612234"/>
    <n v="2.5002875438939753E-6"/>
    <n v="16.651409882972729"/>
    <n v="16.670000000000002"/>
    <n v="-1.1151839848394518E-3"/>
    <n v="24.91752382479763"/>
    <m/>
    <e v="#DIV/0!"/>
    <n v="10.590463536696266"/>
    <n v="10.48195209"/>
    <n v="1.0352217388952534E-2"/>
    <n v="41.359528905927334"/>
    <n v="41.282831909999999"/>
    <n v="1.857842410000865E-3"/>
    <n v="31.43148862321128"/>
    <n v="31.43"/>
    <n v="4.7363131125743863E-5"/>
    <n v="37.604412662751862"/>
    <n v="37.557990320000002"/>
    <n v="1.2360177516510529E-3"/>
  </r>
  <r>
    <x v="4231"/>
    <n v="24.34"/>
    <n v="27.26"/>
    <n v="29.574200000000001"/>
    <n v="24.883600000000001"/>
    <m/>
    <n v="20014.087835999999"/>
    <n v="16841.772754000001"/>
    <n v="2.5002875438939753E-6"/>
    <n v="17.078749316740502"/>
    <n v="17.09"/>
    <n v="-6.5831967580443074E-4"/>
    <n v="26.196354694573724"/>
    <m/>
    <e v="#DIV/0!"/>
    <n v="10.998361894803983"/>
    <n v="10.88539119"/>
    <n v="1.0378194300243893E-2"/>
    <n v="40.827332874615685"/>
    <n v="40.750743479999997"/>
    <n v="1.8794600558214025E-3"/>
    <n v="31.904698433996678"/>
    <n v="31.9"/>
    <n v="1.4728633218430431E-4"/>
    <n v="38.170217680190191"/>
    <n v="38.122817320000003"/>
    <n v="1.243359319231585E-3"/>
  </r>
  <r>
    <x v="4232"/>
    <n v="23.24"/>
    <n v="26.69"/>
    <n v="28.727699999999999"/>
    <n v="24.171099999999999"/>
    <m/>
    <n v="19947.010444"/>
    <n v="16785.158965999999"/>
    <n v="2.5002875438939753E-6"/>
    <n v="16.588287593867054"/>
    <n v="16.600000000000001"/>
    <n v="-7.055666345149314E-4"/>
    <n v="24.691959302879489"/>
    <m/>
    <e v="#DIV/0!"/>
    <n v="10.525578794948515"/>
    <n v="10.41576637"/>
    <n v="1.0542904002225129E-2"/>
    <n v="41.407532649458773"/>
    <n v="41.326653139999998"/>
    <n v="1.9570786239277993E-3"/>
    <n v="31.794668297582319"/>
    <n v="31.79"/>
    <n v="1.4684798937780741E-4"/>
    <n v="38.037224754759833"/>
    <n v="37.990563790000003"/>
    <n v="1.2282251197364147E-3"/>
  </r>
  <r>
    <x v="4233"/>
    <n v="21.58"/>
    <n v="25.72"/>
    <n v="28.215299999999999"/>
    <n v="23.739899999999999"/>
    <m/>
    <n v="19922.289115"/>
    <n v="16764.314310000002"/>
    <n v="2.5002875438939753E-6"/>
    <n v="16.292014271223803"/>
    <n v="16.309999999999999"/>
    <n v="-1.1027424142364683E-3"/>
    <n v="23.809958726116868"/>
    <m/>
    <e v="#DIV/0!"/>
    <n v="10.243824192259524"/>
    <n v="10.136602480000001"/>
    <n v="1.0577677527660478E-2"/>
    <n v="41.775789855530135"/>
    <n v="41.692643609999998"/>
    <n v="1.9942665739285381E-3"/>
    <n v="31.754489266440604"/>
    <n v="31.75"/>
    <n v="1.413942186017092E-4"/>
    <n v="37.988818715793506"/>
    <n v="37.941874439999999"/>
    <n v="1.2372682290049397E-3"/>
  </r>
  <r>
    <x v="4234"/>
    <n v="21.32"/>
    <n v="25.7"/>
    <n v="27.9435"/>
    <n v="23.511199999999999"/>
    <m/>
    <n v="20110.749403000002"/>
    <n v="16922.858964999999"/>
    <n v="2.3613553783441432E-6"/>
    <n v="16.134678703668641"/>
    <n v="16.149999999999999"/>
    <n v="-9.4868707934103735E-4"/>
    <n v="23.350208432673181"/>
    <m/>
    <e v="#DIV/0!"/>
    <n v="10.095700479628377"/>
    <n v="9.9896505399999995"/>
    <n v="1.0615980929837177E-2"/>
    <n v="41.975922311196342"/>
    <n v="41.891205370000002"/>
    <n v="2.0223085119677187E-3"/>
    <n v="32.054097843305335"/>
    <n v="32.049999999999997"/>
    <n v="1.2785782543955904E-4"/>
    <n v="38.346907710458275"/>
    <n v="38.299316730000001"/>
    <n v="1.2426065142043807E-3"/>
  </r>
  <r>
    <x v="4235"/>
    <n v="21.91"/>
    <n v="25.99"/>
    <n v="28.333500000000001"/>
    <n v="23.839300000000001"/>
    <m/>
    <n v="20173.381196999999"/>
    <n v="16975.52261"/>
    <n v="2.3613553783441432E-6"/>
    <n v="16.359467212711245"/>
    <n v="16.37"/>
    <n v="-6.4342011537910082E-4"/>
    <n v="24.000886800510131"/>
    <m/>
    <e v="#DIV/0!"/>
    <n v="10.306930670884419"/>
    <n v="10.198449050000001"/>
    <n v="1.0637070436158025E-2"/>
    <n v="41.681949337592968"/>
    <n v="41.59658967"/>
    <n v="2.0520833142849693E-3"/>
    <n v="32.153141306982747"/>
    <n v="32.15"/>
    <n v="9.7707837721561219E-5"/>
    <n v="38.465052722064307"/>
    <n v="38.417241019999999"/>
    <n v="1.2445376293268584E-3"/>
  </r>
  <r>
    <x v="4236"/>
    <n v="23.19"/>
    <n v="26.88"/>
    <n v="29.5137"/>
    <n v="24.832100000000001"/>
    <m/>
    <n v="20563.354197000001"/>
    <n v="17303.557332"/>
    <n v="2.3613553783441432E-6"/>
    <n v="17.039655852905089"/>
    <n v="17.05"/>
    <n v="-6.0669484427633424E-4"/>
    <n v="25.996603841064729"/>
    <m/>
    <e v="#DIV/0!"/>
    <n v="10.950471853216355"/>
    <n v="10.834121270000001"/>
    <n v="1.0739272739962002E-2"/>
    <n v="40.810829384596708"/>
    <n v="40.723663459999997"/>
    <n v="2.1404244409968243E-3"/>
    <n v="32.772298429098065"/>
    <n v="32.770000000000003"/>
    <n v="7.0138208668302227E-5"/>
    <n v="39.204707903839783"/>
    <n v="39.15605858"/>
    <n v="1.2424469061509402E-3"/>
  </r>
  <r>
    <x v="4237"/>
    <n v="23.02"/>
    <n v="26.89"/>
    <n v="28.990100000000002"/>
    <n v="24.391500000000001"/>
    <m/>
    <n v="20626.668033999998"/>
    <n v="17356.79351"/>
    <n v="2.3613553783441432E-6"/>
    <n v="16.736948675264795"/>
    <n v="17.05"/>
    <n v="-1.836078150939624E-2"/>
    <n v="25.073005600949202"/>
    <m/>
    <e v="#DIV/0!"/>
    <n v="10.658925631464825"/>
    <n v="10.545192200000001"/>
    <n v="1.0785335089940284E-2"/>
    <n v="41.171814362203961"/>
    <n v="41.08188449"/>
    <n v="2.1890396051780225E-3"/>
    <n v="32.872401605854712"/>
    <n v="32.770000000000003"/>
    <n v="3.1248582805831759E-3"/>
    <n v="39.32410875503615"/>
    <n v="39.275123929999999"/>
    <n v="1.2472226726376601E-3"/>
  </r>
  <r>
    <x v="4238"/>
    <n v="37.21"/>
    <n v="35.729999999999997"/>
    <n v="35.223199999999999"/>
    <n v="29.6358"/>
    <m/>
    <n v="22013.622499000001"/>
    <n v="18523.837883"/>
    <n v="2.3613553783441432E-6"/>
    <n v="20.335028708577845"/>
    <n v="20.350000000000001"/>
    <n v="-7.3568999617479314E-4"/>
    <n v="35.853123972624083"/>
    <m/>
    <e v="#DIV/0!"/>
    <n v="14.096377550568921"/>
    <n v="13.950063030000001"/>
    <n v="1.0488448708386944E-2"/>
    <n v="36.744780315092022"/>
    <n v="36.67815006"/>
    <n v="1.8166198399598432E-3"/>
    <n v="35.081914027892374"/>
    <n v="35.08"/>
    <n v="5.456179852836307E-5"/>
    <n v="41.966897795032587"/>
    <n v="41.914116180000001"/>
    <n v="1.2592801624615735E-3"/>
  </r>
  <r>
    <x v="4239"/>
    <n v="30.21"/>
    <n v="31.77"/>
    <n v="34.1693"/>
    <n v="28.748999999999999"/>
    <m/>
    <n v="21631.224429999998"/>
    <n v="18202.017030999999"/>
    <n v="2.2224249884850167E-6"/>
    <n v="19.726111027156513"/>
    <n v="19.739999999999998"/>
    <n v="-7.0359538214215256E-4"/>
    <n v="33.705989815040446"/>
    <m/>
    <e v="#DIV/0!"/>
    <n v="13.463533911903257"/>
    <n v="13.32336967"/>
    <n v="1.0520179607330205E-2"/>
    <n v="37.293571598515925"/>
    <n v="37.225583219999997"/>
    <n v="1.8263885380687128E-3"/>
    <n v="34.471666441096879"/>
    <n v="34.47"/>
    <n v="4.8344679340894814E-5"/>
    <n v="41.236519181799416"/>
    <n v="41.184143880000001"/>
    <n v="1.271734625637011E-3"/>
  </r>
  <r>
    <x v="4240"/>
    <n v="33.090000000000003"/>
    <n v="33.880000000000003"/>
    <n v="36.279200000000003"/>
    <n v="30.524100000000001"/>
    <m/>
    <n v="22407.651966000001"/>
    <n v="18855.316719999999"/>
    <n v="2.2224249884850167E-6"/>
    <n v="20.943656356460988"/>
    <n v="20.96"/>
    <n v="-7.7975398563989717E-4"/>
    <n v="37.866698375331097"/>
    <m/>
    <e v="#DIV/0!"/>
    <n v="14.710346783716368"/>
    <n v="14.553347779999999"/>
    <n v="1.0787827384440396E-2"/>
    <n v="36.141289664641405"/>
    <n v="36.068483120000003"/>
    <n v="2.0185640854142317E-3"/>
    <n v="35.708115933382722"/>
    <n v="35.71"/>
    <n v="-5.2760196507350976E-5"/>
    <n v="42.715233936256091"/>
    <n v="42.658690479999997"/>
    <n v="1.3254850446617894E-3"/>
  </r>
  <r>
    <x v="4241"/>
    <n v="30.24"/>
    <n v="32.53"/>
    <n v="34.289000000000001"/>
    <n v="28.849399999999999"/>
    <m/>
    <n v="22044.669432999999"/>
    <n v="18549.752906999998"/>
    <n v="2.2224249884850167E-6"/>
    <n v="19.793283806472541"/>
    <n v="19.809999999999999"/>
    <n v="-8.4382602359711623E-4"/>
    <n v="33.707250443730032"/>
    <m/>
    <e v="#DIV/0!"/>
    <n v="13.499337105931117"/>
    <n v="13.354552440000001"/>
    <n v="1.084159627075576E-2"/>
    <n v="37.129833453680739"/>
    <n v="37.049770549999998"/>
    <n v="2.1609554524149033E-3"/>
    <n v="35.127108906197257"/>
    <n v="35.130000000000003"/>
    <n v="-8.2297005486675623E-5"/>
    <n v="42.019091563359396"/>
    <n v="41.96615328"/>
    <n v="1.2614518897213767E-3"/>
  </r>
  <r>
    <x v="4242"/>
    <n v="25.56"/>
    <n v="29.36"/>
    <n v="31.457100000000001"/>
    <n v="26.466699999999999"/>
    <m/>
    <n v="21398.228790000001"/>
    <n v="18005.756408000001"/>
    <n v="2.2224249884850167E-6"/>
    <n v="18.15813018357602"/>
    <n v="18.170000000000002"/>
    <n v="-6.5326452526037748E-4"/>
    <n v="28.138211741326543"/>
    <m/>
    <e v="#DIV/0!"/>
    <n v="11.826838628708609"/>
    <n v="11.69991873"/>
    <n v="1.0847929941869783E-2"/>
    <n v="38.662121678627038"/>
    <n v="38.580028370000001"/>
    <n v="2.1278706132541458E-3"/>
    <n v="34.096205765001017"/>
    <n v="34.090000000000003"/>
    <n v="1.8204062777971153E-4"/>
    <n v="40.785560766600817"/>
    <n v="40.733339569999998"/>
    <n v="1.2820259068391238E-3"/>
  </r>
  <r>
    <x v="4243"/>
    <n v="22.91"/>
    <n v="27.57"/>
    <n v="29.867799999999999"/>
    <n v="25.1294"/>
    <m/>
    <n v="20998.899308"/>
    <n v="17669.696553999998"/>
    <n v="2.2224249884850167E-6"/>
    <n v="17.24031065906485"/>
    <n v="17.260000000000002"/>
    <n v="-1.1407497644931874E-3"/>
    <n v="25.293609397013974"/>
    <m/>
    <e v="#DIV/0!"/>
    <n v="10.930360375166886"/>
    <n v="10.81161043"/>
    <n v="1.0983557531575538E-2"/>
    <n v="39.637842945440724"/>
    <n v="39.550427859999999"/>
    <n v="2.2102184520014223E-3"/>
    <n v="33.459093295056292"/>
    <n v="33.46"/>
    <n v="-2.7098175245376943E-5"/>
    <n v="40.023096438227796"/>
    <n v="39.971583690000003"/>
    <n v="1.2887342324812145E-3"/>
  </r>
  <r>
    <x v="4244"/>
    <n v="21.77"/>
    <n v="26.79"/>
    <n v="28.557400000000001"/>
    <n v="24.026900000000001"/>
    <m/>
    <n v="20871.870299999999"/>
    <n v="17562.767681000001"/>
    <n v="1.8057543815785948E-6"/>
    <n v="16.483518794497471"/>
    <n v="16.5"/>
    <n v="-9.9886093954726363E-4"/>
    <n v="23.073199293606955"/>
    <m/>
    <e v="#DIV/0!"/>
    <n v="10.210942323298299"/>
    <n v="10.099185670000001"/>
    <n v="1.1065907386005991E-2"/>
    <n v="40.506302477719451"/>
    <n v="40.415978240000001"/>
    <n v="2.2348645672531919E-3"/>
    <n v="33.255877701631725"/>
    <n v="33.25"/>
    <n v="1.7677298140528208E-4"/>
    <n v="39.779659806251502"/>
    <n v="39.727994879999997"/>
    <n v="1.3004664949127775E-3"/>
  </r>
  <r>
    <x v="4245"/>
    <n v="20.87"/>
    <n v="26.52"/>
    <n v="28.439599999999999"/>
    <n v="23.927800000000001"/>
    <m/>
    <n v="20936.231145000002"/>
    <n v="17616.892808000001"/>
    <n v="1.8057543815785948E-6"/>
    <n v="16.415123592057427"/>
    <n v="16.43"/>
    <n v="-9.0544174939577449E-4"/>
    <n v="22.881873344051854"/>
    <m/>
    <e v="#DIV/0!"/>
    <n v="10.14767179855618"/>
    <n v="10.038278099999999"/>
    <n v="1.0897655700152553E-2"/>
    <n v="40.588781038063281"/>
    <n v="40.497643119999999"/>
    <n v="2.2504499284865531E-3"/>
    <n v="33.357612679758127"/>
    <n v="33.36"/>
    <n v="-7.1562357370269503E-5"/>
    <n v="39.900996768704033"/>
    <n v="39.848823809999999"/>
    <n v="1.3092722373135857E-3"/>
  </r>
  <r>
    <x v="4246"/>
    <n v="21.24"/>
    <n v="26.65"/>
    <n v="28.272300000000001"/>
    <n v="23.786899999999999"/>
    <m/>
    <n v="21020.675856999998"/>
    <n v="17687.853783999999"/>
    <n v="1.8057543815785948E-6"/>
    <n v="16.317365603483715"/>
    <n v="16.329999999999998"/>
    <n v="-7.7369237699220772E-4"/>
    <n v="22.60944733586194"/>
    <m/>
    <e v="#DIV/0!"/>
    <n v="10.057749881023865"/>
    <n v="9.9470983700000009"/>
    <n v="1.1123998869618568E-2"/>
    <n v="40.705107022325748"/>
    <n v="40.611925370000002"/>
    <n v="2.294440647095719E-3"/>
    <n v="33.489708184386117"/>
    <n v="33.49"/>
    <n v="-8.7135148965078457E-6"/>
    <n v="40.057933862624182"/>
    <n v="40.00562875"/>
    <n v="1.3074438337425942E-3"/>
  </r>
  <r>
    <x v="4247"/>
    <n v="21.63"/>
    <n v="27.11"/>
    <n v="28.3445"/>
    <n v="23.8476"/>
    <m/>
    <n v="21251.123167000002"/>
    <n v="17881.731800000001"/>
    <n v="1.8057543815785948E-6"/>
    <n v="16.358636961482308"/>
    <n v="16.329999999999998"/>
    <n v="1.7536412420275926E-3"/>
    <n v="22.723851778452989"/>
    <m/>
    <e v="#DIV/0!"/>
    <n v="10.096151490205068"/>
    <n v="9.9857701599999995"/>
    <n v="1.1053862489968314E-2"/>
    <n v="40.652112776446792"/>
    <n v="40.557887440000002"/>
    <n v="2.3232308779934652E-3"/>
    <n v="33.856026545591547"/>
    <n v="33.49"/>
    <n v="1.0929428055883594E-2"/>
    <n v="40.495736441709433"/>
    <n v="40.442866549999998"/>
    <n v="1.3072735990182771E-3"/>
  </r>
  <r>
    <x v="4248"/>
    <n v="21.99"/>
    <n v="27.49"/>
    <n v="28.8687"/>
    <n v="24.288599999999999"/>
    <m/>
    <n v="21655.206316"/>
    <n v="18221.714785"/>
    <n v="1.8057543815785948E-6"/>
    <n v="16.660765497714863"/>
    <n v="16.68"/>
    <n v="-1.153147619012973E-3"/>
    <n v="23.563267431034141"/>
    <m/>
    <e v="#DIV/0!"/>
    <n v="10.376105507619599"/>
    <n v="10.260907189999999"/>
    <n v="1.1226913516172221E-2"/>
    <n v="40.275186378741303"/>
    <n v="40.180649510000002"/>
    <n v="2.3527959327231951E-3"/>
    <n v="34.498946577548537"/>
    <n v="34.5"/>
    <n v="-3.0533984100356015E-5"/>
    <n v="41.264375970370665"/>
    <n v="41.210245360000002"/>
    <n v="1.3135231275085424E-3"/>
  </r>
  <r>
    <x v="4249"/>
    <n v="21.25"/>
    <n v="27.22"/>
    <n v="28.1526"/>
    <n v="23.6861"/>
    <m/>
    <n v="21606.769862000001"/>
    <n v="18180.925157999998"/>
    <n v="9.7224128259298936E-7"/>
    <n v="16.247092172177091"/>
    <n v="16.260000000000002"/>
    <n v="-7.938393495025009E-4"/>
    <n v="22.393261880272057"/>
    <m/>
    <e v="#DIV/0!"/>
    <n v="9.9899271328823573"/>
    <n v="9.8796429700000008"/>
    <n v="1.1162768049132854E-2"/>
    <n v="40.773655758731799"/>
    <n v="40.676157029999999"/>
    <n v="2.3969503475929077E-3"/>
    <n v="34.420943053385592"/>
    <n v="34.42"/>
    <n v="2.7398413294354995E-5"/>
    <n v="41.170708933928466"/>
    <n v="41.116283619999997"/>
    <n v="1.3236924433996933E-3"/>
  </r>
  <r>
    <x v="4250"/>
    <n v="19.97"/>
    <n v="26.5"/>
    <n v="27.220800000000001"/>
    <n v="22.902100000000001"/>
    <m/>
    <n v="21619.206356999999"/>
    <n v="18191.372117999999"/>
    <n v="9.7224128259298936E-7"/>
    <n v="15.708959838684512"/>
    <n v="15.72"/>
    <n v="-7.0230033813545312E-4"/>
    <n v="20.909921727518345"/>
    <m/>
    <e v="#DIV/0!"/>
    <n v="9.4938424825271603"/>
    <n v="9.3877272400000003"/>
    <n v="1.1303613730383688E-2"/>
    <n v="41.447372436611417"/>
    <n v="41.344883060000001"/>
    <n v="2.4788890190519108E-3"/>
    <n v="34.439915383667604"/>
    <n v="34.44"/>
    <n v="-2.4569202204949292E-6"/>
    <n v="41.193034838878965"/>
    <n v="41.137771690000001"/>
    <n v="1.3433675818761426E-3"/>
  </r>
  <r>
    <x v="4251"/>
    <n v="21.46"/>
    <n v="27.55"/>
    <n v="27.4618"/>
    <n v="23.104800000000001"/>
    <m/>
    <n v="21872.904352000001"/>
    <n v="18404.774270000002"/>
    <n v="9.7224128259298936E-7"/>
    <n v="15.846493818054922"/>
    <n v="15.86"/>
    <n v="-8.515877645067782E-4"/>
    <n v="21.276292422757038"/>
    <m/>
    <e v="#DIV/0!"/>
    <n v="9.6195144719765899"/>
    <n v="9.5126223900000006"/>
    <n v="1.1236867983844157E-2"/>
    <n v="41.25965715448158"/>
    <n v="41.154779740000002"/>
    <n v="2.5483653452686994E-3"/>
    <n v="34.840664022721867"/>
    <n v="34.840000000000003"/>
    <n v="1.9059205564442294E-5"/>
    <n v="41.670879672448301"/>
    <n v="41.615584460000001"/>
    <n v="1.3287140662761043E-3"/>
  </r>
  <r>
    <x v="4252"/>
    <n v="21.5"/>
    <n v="27.52"/>
    <n v="26.91"/>
    <n v="22.640499999999999"/>
    <m/>
    <n v="21942.768190999999"/>
    <n v="18463.542724999999"/>
    <n v="9.7224128259298936E-7"/>
    <n v="15.527705787036002"/>
    <n v="15.54"/>
    <n v="-7.9113339536662775E-4"/>
    <n v="20.42027827877757"/>
    <m/>
    <e v="#DIV/0!"/>
    <n v="9.3294631474367957"/>
    <n v="9.2249056599999992"/>
    <n v="1.1334260890077941E-2"/>
    <n v="41.673136963431723"/>
    <n v="41.565938850000002"/>
    <n v="2.578989345545013E-3"/>
    <n v="34.951095689921139"/>
    <n v="34.950000000000003"/>
    <n v="3.1350212335912175E-5"/>
    <n v="41.802588300890534"/>
    <n v="41.746784210000001"/>
    <n v="1.3367278928555493E-3"/>
  </r>
  <r>
    <x v="4253"/>
    <n v="22.49"/>
    <n v="27.86"/>
    <n v="27.1158"/>
    <n v="22.813600000000001"/>
    <m/>
    <n v="22077.441741999999"/>
    <n v="18576.844607999999"/>
    <n v="1.1111556939003009E-6"/>
    <n v="15.646075732998957"/>
    <n v="15.66"/>
    <n v="-8.891613666055509E-4"/>
    <n v="20.731614278130891"/>
    <m/>
    <e v="#DIV/0!"/>
    <n v="9.4363665481985439"/>
    <n v="9.3287430800000006"/>
    <n v="1.15367598052174E-2"/>
    <n v="41.512748588849263"/>
    <n v="41.404986690000001"/>
    <n v="2.6026309259818969E-3"/>
    <n v="35.164750276271896"/>
    <n v="35.159999999999997"/>
    <n v="1.3510455835885615E-4"/>
    <n v="42.057751275760495"/>
    <n v="42.000527580000004"/>
    <n v="1.3624518323369639E-3"/>
  </r>
  <r>
    <x v="4254"/>
    <n v="22.05"/>
    <n v="27.09"/>
    <n v="26.098500000000001"/>
    <n v="21.957699999999999"/>
    <m/>
    <n v="21955.156330999998"/>
    <n v="18473.928119"/>
    <n v="1.1111556939003009E-6"/>
    <n v="15.058716717038537"/>
    <n v="15.07"/>
    <n v="-7.487248149610215E-4"/>
    <n v="19.175188836369326"/>
    <m/>
    <e v="#DIV/0!"/>
    <n v="8.9052435633321938"/>
    <n v="8.8045578899999999"/>
    <n v="1.1435630793744878E-2"/>
    <n v="42.290366719656554"/>
    <n v="42.180061299999998"/>
    <n v="2.6151080927081516E-3"/>
    <n v="34.969122482947263"/>
    <n v="34.97"/>
    <n v="-2.5093424442013124E-5"/>
    <n v="41.823404072821369"/>
    <n v="41.766737130000003"/>
    <n v="1.3567481377583235E-3"/>
  </r>
  <r>
    <x v="4255"/>
    <n v="23.45"/>
    <n v="27.81"/>
    <n v="27.186"/>
    <n v="22.872599999999998"/>
    <m/>
    <n v="22345.878720000001"/>
    <n v="18802.635652000001"/>
    <n v="1.1111556939003009E-6"/>
    <n v="15.685051880888487"/>
    <n v="15.7"/>
    <n v="-9.5210949754853669E-4"/>
    <n v="20.770366154007462"/>
    <m/>
    <e v="#DIV/0!"/>
    <n v="9.4615465645715204"/>
    <n v="9.35388588"/>
    <n v="1.1509728251198226E-2"/>
    <n v="41.406088179058919"/>
    <n v="41.295998400000002"/>
    <n v="2.6658703827080465E-3"/>
    <n v="35.588842933470829"/>
    <n v="35.590000000000003"/>
    <n v="-3.2511001100687942E-5"/>
    <n v="42.563458626314002"/>
    <n v="42.506535460000002"/>
    <n v="1.3391626887016006E-3"/>
  </r>
  <r>
    <x v="4256"/>
    <n v="23.11"/>
    <n v="27.12"/>
    <n v="26.067"/>
    <n v="21.9312"/>
    <m/>
    <n v="21963.072832000002"/>
    <n v="18480.507953"/>
    <n v="1.1111556939003009E-6"/>
    <n v="15.039074444982985"/>
    <n v="15.05"/>
    <n v="-7.2595049946944101E-4"/>
    <n v="19.059774921996809"/>
    <m/>
    <e v="#DIV/0!"/>
    <n v="8.8773280256199509"/>
    <n v="8.7755100400000003"/>
    <n v="1.1602514857353086E-2"/>
    <n v="42.257092822245021"/>
    <n v="42.141850320000003"/>
    <n v="2.7346331822151182E-3"/>
    <n v="34.978319714911017"/>
    <n v="34.979999999999997"/>
    <n v="-4.8035594310436025E-5"/>
    <n v="41.832914041081985"/>
    <n v="41.776878459999999"/>
    <n v="1.3413060800040455E-3"/>
  </r>
  <r>
    <x v="4257"/>
    <n v="21.34"/>
    <n v="25.89"/>
    <n v="25.035"/>
    <n v="21.062899999999999"/>
    <m/>
    <n v="21379.404027"/>
    <n v="17989.367797999999"/>
    <n v="1.1111556939003009E-6"/>
    <n v="14.443320989774895"/>
    <n v="14.46"/>
    <n v="-1.153458521791606E-3"/>
    <n v="17.549771947488814"/>
    <m/>
    <e v="#DIV/0!"/>
    <n v="8.3500412419228685"/>
    <n v="8.2534576299999998"/>
    <n v="1.1702200005462293E-2"/>
    <n v="43.092492549315509"/>
    <n v="42.973991939999998"/>
    <n v="2.7574959636273988E-3"/>
    <n v="34.047940408075824"/>
    <n v="34.049999999999997"/>
    <n v="-6.0487281179799623E-5"/>
    <n v="40.719848561178416"/>
    <n v="40.664955130000003"/>
    <n v="1.3498952845989454E-3"/>
  </r>
  <r>
    <x v="4258"/>
    <n v="28.89"/>
    <n v="30.24"/>
    <n v="29.0853"/>
    <n v="24.470500000000001"/>
    <m/>
    <n v="22098.18895"/>
    <n v="18594.158230000001"/>
    <n v="8.3332864653229421E-7"/>
    <n v="16.779631744931336"/>
    <n v="16.79"/>
    <n v="-6.1752561457195654E-4"/>
    <n v="23.227218857034153"/>
    <m/>
    <e v="#DIV/0!"/>
    <n v="10.376272437857574"/>
    <n v="10.254157620000001"/>
    <n v="1.1908810297532213E-2"/>
    <n v="39.605664919222932"/>
    <n v="39.491147519999998"/>
    <n v="2.8998245534632705E-3"/>
    <n v="35.191788948241239"/>
    <n v="35.19"/>
    <n v="5.0836835499890043E-5"/>
    <n v="42.087466656010584"/>
    <n v="42.030816950000002"/>
    <n v="1.3478135834945615E-3"/>
  </r>
  <r>
    <x v="4259"/>
    <n v="27.95"/>
    <n v="29.6"/>
    <n v="27.613900000000001"/>
    <n v="23.232600000000001"/>
    <m/>
    <n v="21714.878969000001"/>
    <n v="18271.612846"/>
    <n v="8.3332864653229421E-7"/>
    <n v="15.930376337596902"/>
    <n v="15.95"/>
    <n v="-1.2303236616362234E-3"/>
    <n v="20.876281315900197"/>
    <m/>
    <e v="#DIV/0!"/>
    <n v="9.5888168688845532"/>
    <n v="9.4787151600000001"/>
    <n v="1.1615678604752322E-2"/>
    <n v="40.606382652184323"/>
    <n v="40.484684780000002"/>
    <n v="3.0060224711059291E-3"/>
    <n v="34.58051724871882"/>
    <n v="34.58"/>
    <n v="1.4958031197886967E-5"/>
    <n v="41.356050679316361"/>
    <n v="41.298838570000001"/>
    <n v="1.3853200549305278E-3"/>
  </r>
  <r>
    <x v="4260"/>
    <n v="23.35"/>
    <n v="26.78"/>
    <n v="25.786999999999999"/>
    <n v="21.695499999999999"/>
    <m/>
    <n v="21050.910134000002"/>
    <n v="17712.881967000001"/>
    <n v="8.3332864653229421E-7"/>
    <n v="14.875354995006351"/>
    <n v="14.89"/>
    <n v="-9.8354633939889968E-4"/>
    <n v="18.11146458184076"/>
    <m/>
    <e v="#DIV/0!"/>
    <n v="8.6369549117940334"/>
    <n v="8.5320064799999997"/>
    <n v="1.2300556972154819E-2"/>
    <n v="41.946393605463676"/>
    <n v="41.821749799999999"/>
    <n v="2.9803584512784198E-3"/>
    <n v="33.520707768480918"/>
    <n v="33.520000000000003"/>
    <n v="2.1114811483036178E-5"/>
    <n v="40.087516559100266"/>
    <n v="40.034018930000002"/>
    <n v="1.3363042364995525E-3"/>
  </r>
  <r>
    <x v="4261"/>
    <n v="24.1"/>
    <n v="27.16"/>
    <n v="25.9282"/>
    <n v="21.814299999999999"/>
    <m/>
    <n v="21429.597024999999"/>
    <n v="18031.505980000002"/>
    <n v="8.3332864653229421E-7"/>
    <n v="14.956442194007669"/>
    <n v="14.97"/>
    <n v="-9.056650629479801E-4"/>
    <n v="18.309001286062443"/>
    <m/>
    <e v="#DIV/0!"/>
    <n v="8.7078126372633378"/>
    <n v="8.60370144"/>
    <n v="1.2100745009503422E-2"/>
    <n v="41.830460019685226"/>
    <n v="41.704758200000001"/>
    <n v="3.0140882026556959E-3"/>
    <n v="34.122883016781053"/>
    <n v="34.119999999999997"/>
    <n v="8.4496388659260901E-5"/>
    <n v="40.807296408656704"/>
    <n v="40.752831399999998"/>
    <n v="1.3364717686021876E-3"/>
  </r>
  <r>
    <x v="4262"/>
    <n v="26.67"/>
    <n v="28.79"/>
    <n v="27.045000000000002"/>
    <n v="22.753900000000002"/>
    <m/>
    <n v="21653.874494"/>
    <n v="18220.204745999999"/>
    <n v="8.3332864653229421E-7"/>
    <n v="15.600277537966845"/>
    <n v="15.61"/>
    <n v="-6.2283549219444012E-4"/>
    <n v="19.885353788135575"/>
    <m/>
    <e v="#DIV/0!"/>
    <n v="9.2703267661567708"/>
    <n v="9.1584315800000002"/>
    <n v="1.2217723654902368E-2"/>
    <n v="40.928520068116761"/>
    <n v="40.805287219999997"/>
    <n v="3.0200215832905108E-3"/>
    <n v="34.479164891572267"/>
    <n v="34.479999999999997"/>
    <n v="-2.4220082010750765E-5"/>
    <n v="41.233004038971629"/>
    <n v="41.177344689999998"/>
    <n v="1.3516983523502724E-3"/>
  </r>
  <r>
    <x v="4263"/>
    <n v="28.57"/>
    <n v="30.08"/>
    <n v="28.238600000000002"/>
    <n v="23.758099999999999"/>
    <m/>
    <n v="22024.294352000001"/>
    <n v="18531.87169"/>
    <n v="1.1111556939003009E-6"/>
    <n v="16.288380683796849"/>
    <n v="16.3"/>
    <n v="-7.1284148485595278E-4"/>
    <n v="21.639603925042863"/>
    <m/>
    <e v="#DIV/0!"/>
    <n v="9.8839242871398838"/>
    <n v="9.7630718499999993"/>
    <n v="1.2378525836607812E-2"/>
    <n v="40.024327207019923"/>
    <n v="39.901941489999999"/>
    <n v="3.0671619587883114E-3"/>
    <n v="35.068124202074742"/>
    <n v="35.07"/>
    <n v="-5.3487251932105018E-5"/>
    <n v="41.9369563060364"/>
    <n v="41.880678119999999"/>
    <n v="1.343774469819925E-3"/>
  </r>
  <r>
    <x v="4264"/>
    <n v="24.66"/>
    <n v="27.89"/>
    <n v="26.225000000000001"/>
    <n v="22.064"/>
    <m/>
    <n v="21215.691383000001"/>
    <n v="17851.469415"/>
    <n v="1.1111556939003009E-6"/>
    <n v="15.126541956134886"/>
    <n v="15.14"/>
    <n v="-8.8890646401018625E-4"/>
    <n v="18.552709659701328"/>
    <m/>
    <e v="#DIV/0!"/>
    <n v="8.8266619181502488"/>
    <n v="8.7197041800000008"/>
    <n v="1.2266211782226755E-2"/>
    <n v="41.450239820436813"/>
    <n v="41.323571610000002"/>
    <n v="3.0652774071000533E-3"/>
    <n v="33.77980457969165"/>
    <n v="33.78"/>
    <n v="-5.7850890571309321E-6"/>
    <n v="40.395932398755889"/>
    <n v="40.340373030000002"/>
    <n v="1.3772646255543197E-3"/>
  </r>
  <r>
    <x v="4265"/>
    <n v="25.47"/>
    <n v="28.13"/>
    <n v="26.6279"/>
    <n v="22.402899999999999"/>
    <m/>
    <n v="21534.658404000002"/>
    <n v="18119.797578999998"/>
    <n v="1.1111556939003009E-6"/>
    <n v="15.357810602505753"/>
    <n v="15.14"/>
    <n v="1.4386433454805392E-2"/>
    <n v="19.120114299426007"/>
    <m/>
    <e v="#DIV/0!"/>
    <n v="9.0297666191335804"/>
    <n v="8.9212891800000005"/>
    <n v="1.215939052584103E-2"/>
    <n v="41.128693248452713"/>
    <n v="41.001310799999999"/>
    <n v="3.1067896603129697E-3"/>
    <n v="34.285158483018677"/>
    <n v="33.78"/>
    <n v="1.4954365986343365E-2"/>
    <n v="40.999169916876063"/>
    <n v="40.943624900000003"/>
    <n v="1.3566218675489239E-3"/>
  </r>
  <r>
    <x v="4266"/>
    <n v="24.03"/>
    <n v="27.28"/>
    <n v="25.5608"/>
    <n v="21.505099999999999"/>
    <m/>
    <n v="21407.854157000002"/>
    <n v="18013.081194999999"/>
    <n v="1.1111556939003009E-6"/>
    <n v="14.741994422697996"/>
    <n v="14.75"/>
    <n v="-5.4275100352574324E-4"/>
    <n v="17.58685516717501"/>
    <m/>
    <e v="#DIV/0!"/>
    <n v="8.4868811045335644"/>
    <n v="8.3846494299999996"/>
    <n v="1.219271901431962E-2"/>
    <n v="41.951720988969861"/>
    <n v="41.821946250000003"/>
    <n v="3.1030296436731497E-3"/>
    <n v="34.082443377613217"/>
    <n v="34.08"/>
    <n v="7.1695352500622533E-5"/>
    <n v="40.756394503337027"/>
    <n v="40.70087444"/>
    <n v="1.3641000126145553E-3"/>
  </r>
  <r>
    <x v="4267"/>
    <n v="22.56"/>
    <n v="26.68"/>
    <n v="25.256699999999999"/>
    <n v="21.249199999999998"/>
    <m/>
    <n v="21228.276639"/>
    <n v="17861.960354999999"/>
    <n v="1.1111556939003009E-6"/>
    <n v="14.566251905399378"/>
    <n v="14.58"/>
    <n v="-9.4294201650357845E-4"/>
    <n v="17.167548473923681"/>
    <m/>
    <e v="#DIV/0!"/>
    <n v="8.3353166764903008"/>
    <n v="8.2338211500000007"/>
    <n v="1.2326661539193262E-2"/>
    <n v="42.200224911328135"/>
    <n v="42.068148909999998"/>
    <n v="3.1395724497100819E-3"/>
    <n v="33.795722329708845"/>
    <n v="33.79"/>
    <n v="1.6934979901872538E-4"/>
    <n v="40.413168498155613"/>
    <n v="40.358458259999999"/>
    <n v="1.3556077341496664E-3"/>
  </r>
  <r>
    <x v="4268"/>
    <n v="21.91"/>
    <n v="26.09"/>
    <n v="24.62"/>
    <n v="20.7135"/>
    <m/>
    <n v="20966.785483"/>
    <n v="17641.915832999999"/>
    <n v="1.2500718804542288E-6"/>
    <n v="14.198702817497924"/>
    <n v="14.21"/>
    <n v="-7.950163618631878E-4"/>
    <n v="16.301231730901964"/>
    <m/>
    <e v="#DIV/0!"/>
    <n v="8.0200352593520616"/>
    <n v="7.9227202300000004"/>
    <n v="1.2283032408940908E-2"/>
    <n v="42.731054153465941"/>
    <n v="42.595647049999997"/>
    <n v="3.1788953295390776E-3"/>
    <n v="33.378610731752794"/>
    <n v="33.380000000000003"/>
    <n v="-4.161977972461095E-5"/>
    <n v="39.914028030381395"/>
    <n v="39.859721460000003"/>
    <n v="1.3624422949340964E-3"/>
  </r>
  <r>
    <x v="4269"/>
    <n v="20.69"/>
    <n v="25.74"/>
    <n v="24.165800000000001"/>
    <n v="20.331299999999999"/>
    <m/>
    <n v="21037.575546"/>
    <n v="17701.4581"/>
    <n v="1.2500718804542288E-6"/>
    <n v="13.936419414539541"/>
    <n v="13.95"/>
    <n v="-9.7351867100059497E-4"/>
    <n v="15.698969650154831"/>
    <m/>
    <e v="#DIV/0!"/>
    <n v="7.79798514299587"/>
    <n v="7.7024353000000003"/>
    <n v="1.2405147109235681E-2"/>
    <n v="43.124162744962419"/>
    <n v="42.985959200000003"/>
    <n v="3.2150857520567566E-3"/>
    <n v="33.490490146861823"/>
    <n v="33.49"/>
    <n v="1.4635618447833565E-5"/>
    <n v="40.047456451760723"/>
    <n v="39.993325509999998"/>
    <n v="1.3534993919721572E-3"/>
  </r>
  <r>
    <x v="4270"/>
    <n v="20.03"/>
    <n v="24.89"/>
    <n v="22.741599999999998"/>
    <n v="19.132999999999999"/>
    <m/>
    <n v="20701.831784999998"/>
    <n v="17418.889861"/>
    <n v="1.2500718804542288E-6"/>
    <n v="13.114123770068352"/>
    <n v="13.13"/>
    <n v="-1.2091568874066372E-3"/>
    <n v="13.846590471310884"/>
    <m/>
    <e v="#DIV/0!"/>
    <n v="7.108376216245877"/>
    <n v="7.02179106"/>
    <n v="1.2330921769961867E-2"/>
    <n v="44.391537006406679"/>
    <n v="44.245219210000002"/>
    <n v="3.3069741549298648E-3"/>
    <n v="32.953596611369917"/>
    <n v="32.950000000000003"/>
    <n v="1.0915360758456671E-4"/>
    <n v="39.404394095858166"/>
    <n v="39.351721400000002"/>
    <n v="1.338510590750408E-3"/>
  </r>
  <r>
    <x v="4271"/>
    <n v="19.79"/>
    <n v="24.71"/>
    <n v="22.7957"/>
    <n v="19.1785"/>
    <m/>
    <n v="20591.413074"/>
    <n v="17325.959815999999"/>
    <n v="1.2500718804542288E-6"/>
    <n v="13.145000433835792"/>
    <n v="13.16"/>
    <n v="-1.1397846629337405E-3"/>
    <n v="13.91183582651801"/>
    <m/>
    <e v="#DIV/0!"/>
    <n v="7.1336643504293153"/>
    <n v="7.0449396100000001"/>
    <n v="1.2594109437556344E-2"/>
    <n v="44.337599444261279"/>
    <n v="44.18945068"/>
    <n v="3.3525821656872345E-3"/>
    <n v="32.777030622644659"/>
    <n v="32.78"/>
    <n v="-9.0585032194723247E-5"/>
    <n v="39.192915623586224"/>
    <n v="39.140436549999997"/>
    <n v="1.3407891738557165E-3"/>
  </r>
  <r>
    <x v="4272"/>
    <n v="19.23"/>
    <n v="23.88"/>
    <n v="21.806100000000001"/>
    <n v="18.3459"/>
    <m/>
    <n v="20073.428327000001"/>
    <n v="16890.097116000001"/>
    <n v="1.2500718804542288E-6"/>
    <n v="12.574047062693582"/>
    <n v="12.59"/>
    <n v="-1.2671117796996256E-3"/>
    <n v="12.703362879806058"/>
    <m/>
    <e v="#DIV/0!"/>
    <n v="6.6690576355376248"/>
    <n v="6.5855244300000004"/>
    <n v="1.2684366511054757E-2"/>
    <n v="45.298838873833226"/>
    <n v="45.14667077"/>
    <n v="3.3705276875994894E-3"/>
    <n v="31.951732963188952"/>
    <n v="31.95"/>
    <n v="5.423984941943516E-5"/>
    <n v="38.20573125572276"/>
    <n v="38.154512699999998"/>
    <n v="1.3423983717333332E-3"/>
  </r>
  <r>
    <x v="4273"/>
    <n v="21.58"/>
    <n v="25.28"/>
    <n v="23.010899999999999"/>
    <n v="19.359500000000001"/>
    <m/>
    <n v="20173.085927"/>
    <n v="16973.929467999998"/>
    <n v="8.3332864653229421E-7"/>
    <n v="13.268447104792092"/>
    <n v="13.28"/>
    <n v="-8.6994692830633102E-4"/>
    <n v="14.106443318047436"/>
    <m/>
    <e v="#DIV/0!"/>
    <n v="7.2216805530185857"/>
    <n v="7.1319860899999998"/>
    <n v="1.2576365389207478E-2"/>
    <n v="44.046325558370079"/>
    <n v="43.899993510000002"/>
    <n v="3.3333045558820995E-3"/>
    <n v="32.109579255291855"/>
    <n v="32.11"/>
    <n v="-1.3103229777100545E-5"/>
    <n v="38.394131348520517"/>
    <n v="38.342087659999997"/>
    <n v="1.357351456238387E-3"/>
  </r>
  <r>
    <x v="4274"/>
    <n v="20.95"/>
    <n v="24.99"/>
    <n v="22.118400000000001"/>
    <n v="18.608599999999999"/>
    <m/>
    <n v="20281.157930000001"/>
    <n v="17064.848687000002"/>
    <n v="8.3332864653229421E-7"/>
    <n v="12.753506574383929"/>
    <n v="12.77"/>
    <n v="-1.2915760075231653E-3"/>
    <n v="13.011568228148972"/>
    <m/>
    <e v="#DIV/0!"/>
    <n v="6.8014526278064791"/>
    <n v="6.7165304700000004"/>
    <n v="1.2643753822868975E-2"/>
    <n v="44.89937282523745"/>
    <n v="44.749043980000003"/>
    <n v="3.359375572462131E-3"/>
    <n v="32.280810742063593"/>
    <n v="32.28"/>
    <n v="2.5115925142316087E-5"/>
    <n v="38.598532912789523"/>
    <n v="38.546049420000003"/>
    <n v="1.361579035445537E-3"/>
  </r>
  <r>
    <x v="4275"/>
    <n v="18.88"/>
    <n v="22.94"/>
    <n v="20.662099999999999"/>
    <n v="17.383299999999998"/>
    <m/>
    <n v="19467.177586999998"/>
    <n v="16379.911630000001"/>
    <n v="8.3332864653229421E-7"/>
    <n v="11.912930067921573"/>
    <n v="11.92"/>
    <n v="-5.931151072505747E-4"/>
    <n v="11.296547518184473"/>
    <m/>
    <e v="#DIV/0!"/>
    <n v="6.1295046499121222"/>
    <n v="6.0526881000000001"/>
    <n v="1.2691311470703681E-2"/>
    <n v="46.37397144418199"/>
    <n v="46.217640129999999"/>
    <n v="3.3825031685361662E-3"/>
    <n v="30.98296012371739"/>
    <n v="30.98"/>
    <n v="9.5549506694325714E-5"/>
    <n v="37.04568853438122"/>
    <n v="36.995402939999998"/>
    <n v="1.3592389968768437E-3"/>
  </r>
  <r>
    <x v="4276"/>
    <n v="20.3"/>
    <n v="23.8"/>
    <n v="21.645700000000001"/>
    <n v="18.210799999999999"/>
    <m/>
    <n v="19596.797616"/>
    <n v="16488.961793999999"/>
    <n v="8.3332864653229421E-7"/>
    <n v="12.479729685536924"/>
    <n v="12.49"/>
    <n v="-8.2228298343289818E-4"/>
    <n v="12.371501247024701"/>
    <m/>
    <e v="#DIV/0!"/>
    <n v="6.5671173568671835"/>
    <n v="6.4840158499999996"/>
    <n v="1.2816363930878483E-2"/>
    <n v="45.269019402493463"/>
    <n v="45.114694470000003"/>
    <n v="3.4207243184607439E-3"/>
    <n v="31.188496200161282"/>
    <n v="31.19"/>
    <n v="-4.8214166037841011E-5"/>
    <n v="37.291111740787805"/>
    <n v="37.24096102"/>
    <n v="1.3466548503104914E-3"/>
  </r>
  <r>
    <x v="4277"/>
    <n v="21.2"/>
    <n v="24.4"/>
    <n v="21.755400000000002"/>
    <n v="18.303100000000001"/>
    <m/>
    <n v="19604.806952999999"/>
    <n v="16495.687198"/>
    <n v="8.3332864653229421E-7"/>
    <n v="12.542670878137239"/>
    <n v="12.55"/>
    <n v="-5.8399377392526208E-4"/>
    <n v="12.496354684170861"/>
    <m/>
    <e v="#DIV/0!"/>
    <n v="6.6169812784145217"/>
    <n v="6.53494303"/>
    <n v="1.2553781729681246E-2"/>
    <n v="45.153122930767609"/>
    <n v="44.997505709999999"/>
    <n v="3.4583521533511075E-3"/>
    <n v="31.20048234135761"/>
    <n v="31.2"/>
    <n v="1.5459658897709616E-5"/>
    <n v="37.305111015961899"/>
    <n v="37.254000339999997"/>
    <n v="1.3719513473837708E-3"/>
  </r>
  <r>
    <x v="4278"/>
    <n v="19.809999999999999"/>
    <n v="23.37"/>
    <n v="21.157299999999999"/>
    <n v="17.799900000000001"/>
    <m/>
    <n v="19303.20897"/>
    <n v="16241.905790999999"/>
    <n v="4.1671128436782112E-7"/>
    <n v="12.197550030218245"/>
    <n v="12.21"/>
    <n v="-1.0196535447792865E-3"/>
    <n v="11.808710937826763"/>
    <m/>
    <e v="#DIV/0!"/>
    <n v="6.344043310668547"/>
    <n v="6.2634934800000002"/>
    <n v="1.2860208272867268E-2"/>
    <n v="45.772620169321875"/>
    <n v="45.613134070000001"/>
    <n v="3.4964950901448244E-3"/>
    <n v="30.719748813138626"/>
    <n v="30.72"/>
    <n v="-8.1766556436768667E-6"/>
    <n v="36.729990995899364"/>
    <n v="36.679721430000001"/>
    <n v="1.3705002093675756E-3"/>
  </r>
  <r>
    <x v="4279"/>
    <n v="18.86"/>
    <n v="22.32"/>
    <n v="20.314699999999998"/>
    <n v="17.091000000000001"/>
    <m/>
    <n v="18927.150048"/>
    <n v="15925.479427"/>
    <n v="4.1671128436782112E-7"/>
    <n v="11.711490956153648"/>
    <n v="11.72"/>
    <n v="-7.2602763194129505E-4"/>
    <n v="10.867635155305798"/>
    <m/>
    <e v="#DIV/0!"/>
    <n v="5.964998675932792"/>
    <n v="5.8884493100000004"/>
    <n v="1.2999919317092878E-2"/>
    <n v="46.682876809882437"/>
    <n v="46.516624370000002"/>
    <n v="3.5740435195821263E-3"/>
    <n v="30.120542061925086"/>
    <n v="30.12"/>
    <n v="1.799674386071537E-5"/>
    <n v="36.013230262930151"/>
    <n v="35.96402629"/>
    <n v="1.3681441708830455E-3"/>
  </r>
  <r>
    <x v="4280"/>
    <n v="20.74"/>
    <n v="23.2"/>
    <n v="20.7973"/>
    <n v="17.497"/>
    <m/>
    <n v="18858.910801000002"/>
    <n v="15868.042384"/>
    <n v="4.1671128436782112E-7"/>
    <n v="11.988834399493328"/>
    <n v="12"/>
    <n v="-9.3046670888929928E-4"/>
    <n v="11.382431139690368"/>
    <m/>
    <e v="#DIV/0!"/>
    <n v="6.1773705076676899"/>
    <n v="6.0967314899999998"/>
    <n v="1.3226598186250493E-2"/>
    <n v="46.124794727988899"/>
    <n v="45.955637119999999"/>
    <n v="3.680889192052561E-3"/>
    <n v="30.009751232288327"/>
    <n v="30.01"/>
    <n v="-8.2894938912003724E-6"/>
    <n v="35.879806189903348"/>
    <n v="35.830158359999999"/>
    <n v="1.3856436079493495E-3"/>
  </r>
  <r>
    <x v="4281"/>
    <n v="19.61"/>
    <n v="22.31"/>
    <n v="19.949100000000001"/>
    <n v="16.7834"/>
    <m/>
    <n v="18349.404028000001"/>
    <n v="15439.33259"/>
    <n v="4.1671128436782112E-7"/>
    <n v="11.499599687887448"/>
    <n v="11.51"/>
    <n v="-9.0358923653788281E-4"/>
    <n v="10.45351771521349"/>
    <m/>
    <e v="#DIV/0!"/>
    <n v="5.7994068326354817"/>
    <n v="5.72169492"/>
    <n v="1.3581974174093459E-2"/>
    <n v="47.064149652996683"/>
    <n v="46.889288890000003"/>
    <n v="3.7292261652099867E-3"/>
    <n v="29.19827284161979"/>
    <n v="29.2"/>
    <n v="-5.9149259596158466E-5"/>
    <n v="34.909287787923851"/>
    <n v="34.86075898"/>
    <n v="1.3920754838325777E-3"/>
  </r>
  <r>
    <x v="4282"/>
    <n v="19.399999999999999"/>
    <n v="22.15"/>
    <n v="19.7394"/>
    <n v="16.606999999999999"/>
    <m/>
    <n v="18286.598792000001"/>
    <n v="15386.481338"/>
    <n v="4.1671128436782112E-7"/>
    <n v="11.378441289465705"/>
    <n v="11.39"/>
    <n v="-1.0148121628003048E-3"/>
    <n v="10.233318359908294"/>
    <m/>
    <e v="#DIV/0!"/>
    <n v="5.707921098470778"/>
    <n v="5.6324456899999999"/>
    <n v="1.3400112957108412E-2"/>
    <n v="47.310249430722209"/>
    <n v="47.132165180000001"/>
    <n v="3.7784016508066731E-3"/>
    <n v="29.097625229195689"/>
    <n v="29.1"/>
    <n v="-8.1607244134418444E-5"/>
    <n v="34.788644306715881"/>
    <n v="34.739961899999997"/>
    <n v="1.4013373663452899E-3"/>
  </r>
  <r>
    <x v="4283"/>
    <n v="17.329999999999998"/>
    <n v="20.97"/>
    <n v="19.148399999999999"/>
    <n v="16.1098"/>
    <m/>
    <n v="17980.881558000001"/>
    <n v="15129.242152999999"/>
    <n v="5.5561859602093477E-7"/>
    <n v="11.037500254441079"/>
    <n v="11.05"/>
    <n v="-1.1311986931150653E-3"/>
    <n v="9.6201344358043048"/>
    <m/>
    <e v="#DIV/0!"/>
    <n v="5.4515330877481389"/>
    <n v="5.3788038"/>
    <n v="1.3521461360635367E-2"/>
    <n v="48.01721472560304"/>
    <n v="47.835180029999997"/>
    <n v="3.805456475524549E-3"/>
    <n v="28.61047050430383"/>
    <n v="28.61"/>
    <n v="1.6445449277480151E-5"/>
    <n v="34.205905510581047"/>
    <n v="34.157931810000001"/>
    <n v="1.4044673678692554E-3"/>
  </r>
  <r>
    <x v="4284"/>
    <n v="17.91"/>
    <n v="20.96"/>
    <n v="18.655999999999999"/>
    <n v="15.695499999999999"/>
    <m/>
    <n v="17649.226592999999"/>
    <n v="14850.151673"/>
    <n v="5.5561859602093477E-7"/>
    <n v="10.752622760024151"/>
    <n v="10.76"/>
    <n v="-6.8561709812720029E-4"/>
    <n v="9.1236976681900224"/>
    <m/>
    <e v="#DIV/0!"/>
    <n v="5.2410342731617847"/>
    <n v="5.1708003800000002"/>
    <n v="1.3582789510389937E-2"/>
    <n v="48.629587314049118"/>
    <n v="48.443553450000003"/>
    <n v="3.8402191994673096E-3"/>
    <n v="28.080015257126259"/>
    <n v="28.08"/>
    <n v="5.4334495236396663E-7"/>
    <n v="33.570511831551947"/>
    <n v="33.523737250000003"/>
    <n v="1.3952675145711968E-3"/>
  </r>
  <r>
    <x v="4285"/>
    <n v="18.12"/>
    <n v="21.16"/>
    <n v="18.6614"/>
    <n v="15.700100000000001"/>
    <m/>
    <n v="17579.029554000001"/>
    <n v="14791.079266000001"/>
    <n v="5.5561859602093477E-7"/>
    <n v="10.755472855540095"/>
    <n v="10.77"/>
    <n v="-1.3488527817924201E-3"/>
    <n v="9.1286379610221839"/>
    <m/>
    <e v="#DIV/0!"/>
    <n v="5.2432880394596841"/>
    <n v="5.1725312299999997"/>
    <n v="1.367933924677045E-2"/>
    <n v="48.621195675746591"/>
    <n v="48.434897650000003"/>
    <n v="3.8463594388660205E-3"/>
    <n v="27.96764941972345"/>
    <n v="27.97"/>
    <n v="-8.4039337738595066E-5"/>
    <n v="33.435877330552131"/>
    <n v="33.389562679999997"/>
    <n v="1.3870996453593243E-3"/>
  </r>
  <r>
    <x v="4286"/>
    <n v="17.16"/>
    <n v="20.66"/>
    <n v="18.2242"/>
    <n v="15.3323"/>
    <m/>
    <n v="17463.170050000001"/>
    <n v="14693.586309"/>
    <n v="5.5561859602093477E-7"/>
    <n v="10.503237109473933"/>
    <n v="10.51"/>
    <n v="-6.4347198154779406E-4"/>
    <n v="8.700543522081114"/>
    <m/>
    <e v="#DIV/0!"/>
    <n v="5.0589908920397342"/>
    <n v="4.9900594099999998"/>
    <n v="1.381375979243793E-2"/>
    <n v="49.189430078713201"/>
    <n v="49.001514280000002"/>
    <n v="3.8348977878404078E-3"/>
    <n v="27.782643358699371"/>
    <n v="27.78"/>
    <n v="9.5153300913253247E-5"/>
    <n v="33.214403175613924"/>
    <n v="33.168793780000001"/>
    <n v="1.3750694678991149E-3"/>
  </r>
  <r>
    <x v="4287"/>
    <n v="16.95"/>
    <n v="20.59"/>
    <n v="17.9102"/>
    <n v="15.068099999999999"/>
    <m/>
    <n v="17470.432091999999"/>
    <n v="14699.688458000001"/>
    <n v="5.5561859602093477E-7"/>
    <n v="10.322016349826992"/>
    <n v="10.33"/>
    <n v="-7.7286061694170627E-4"/>
    <n v="8.400319929574767"/>
    <m/>
    <e v="#DIV/0!"/>
    <n v="4.9281819038975057"/>
    <n v="4.8618222199999996"/>
    <n v="1.3649138305494413E-2"/>
    <n v="49.611944969638053"/>
    <n v="49.421215490000002"/>
    <n v="3.8592632282918871E-3"/>
    <n v="27.793519021962613"/>
    <n v="27.79"/>
    <n v="1.2662907386151723E-4"/>
    <n v="33.227109262428151"/>
    <n v="33.181189490000001"/>
    <n v="1.3839097733969741E-3"/>
  </r>
  <r>
    <x v="4288"/>
    <n v="16.690000000000001"/>
    <n v="20.74"/>
    <n v="17.821999999999999"/>
    <n v="14.9939"/>
    <m/>
    <n v="17538.546872999999"/>
    <n v="14756.992328"/>
    <n v="5.5561859602093477E-7"/>
    <n v="10.270934429073955"/>
    <n v="10.28"/>
    <n v="-8.8186487607433417E-4"/>
    <n v="8.3172169865416237"/>
    <m/>
    <e v="#DIV/0!"/>
    <n v="4.8917331510684576"/>
    <n v="4.8269887100000002"/>
    <n v="1.3413008597746856E-2"/>
    <n v="49.732802826287646"/>
    <n v="49.53932082"/>
    <n v="3.9056249275328803E-3"/>
    <n v="27.901201733578393"/>
    <n v="27.9"/>
    <n v="4.3072888114448205E-5"/>
    <n v="33.35554676728831"/>
    <n v="33.309289839999998"/>
    <n v="1.3887095014786244E-3"/>
  </r>
  <r>
    <x v="4289"/>
    <n v="16.91"/>
    <n v="20.82"/>
    <n v="17.619499999999999"/>
    <n v="14.823499999999999"/>
    <m/>
    <n v="17451.043117000001"/>
    <n v="14683.341775999999"/>
    <n v="5.5561859602093477E-7"/>
    <n v="10.153489592041577"/>
    <n v="10.16"/>
    <n v="-6.4078818488411127E-4"/>
    <n v="8.1270842219349237"/>
    <m/>
    <e v="#DIV/0!"/>
    <n v="4.808205785728159"/>
    <n v="4.7423445099999997"/>
    <n v="1.3887914635742016E-2"/>
    <n v="50.011494858803772"/>
    <n v="49.812969840000001"/>
    <n v="3.9854082067669605E-3"/>
    <n v="27.759965601659385"/>
    <n v="27.76"/>
    <n v="-1.2391333075179034E-6"/>
    <n v="33.185814184400108"/>
    <n v="33.139337050000002"/>
    <n v="1.4024762876210239E-3"/>
  </r>
  <r>
    <x v="4290"/>
    <n v="16.649999999999999"/>
    <n v="20.78"/>
    <n v="17.4864"/>
    <n v="14.711499999999999"/>
    <m/>
    <n v="17627.541969000002"/>
    <n v="14831.840096"/>
    <n v="5.5561859602093477E-7"/>
    <n v="10.076543099983029"/>
    <n v="10.09"/>
    <n v="-1.333686820314206E-3"/>
    <n v="8.0039173158263743"/>
    <m/>
    <e v="#DIV/0!"/>
    <n v="4.7536670951557616"/>
    <n v="4.6885962799999996"/>
    <n v="1.3878528085971675E-2"/>
    <n v="50.199120961110836"/>
    <n v="49.99736892"/>
    <n v="4.0352531636946853E-3"/>
    <n v="28.040044573239214"/>
    <n v="28.04"/>
    <n v="1.5896304998985755E-6"/>
    <n v="33.520337759922924"/>
    <n v="33.47315365"/>
    <n v="1.4096105319589824E-3"/>
  </r>
  <r>
    <x v="4291"/>
    <m/>
    <m/>
    <m/>
    <m/>
    <m/>
    <m/>
    <m/>
    <m/>
    <m/>
    <m/>
    <m/>
    <m/>
    <m/>
    <m/>
    <m/>
    <m/>
    <m/>
    <m/>
    <m/>
    <m/>
    <m/>
    <m/>
    <m/>
    <n v="0"/>
    <n v="33.770016699999999"/>
    <n v="-1"/>
  </r>
  <r>
    <x v="4292"/>
    <m/>
    <m/>
    <m/>
    <m/>
    <m/>
    <m/>
    <m/>
    <m/>
    <m/>
    <m/>
    <m/>
    <m/>
    <m/>
    <m/>
    <m/>
    <m/>
    <m/>
    <m/>
    <m/>
    <m/>
    <m/>
    <m/>
    <m/>
    <e v="#DIV/0!"/>
    <n v="33.504517679999999"/>
    <e v="#DIV/0!"/>
  </r>
  <r>
    <x v="4293"/>
    <m/>
    <m/>
    <m/>
    <m/>
    <m/>
    <m/>
    <m/>
    <m/>
    <m/>
    <m/>
    <m/>
    <m/>
    <m/>
    <m/>
    <m/>
    <m/>
    <m/>
    <m/>
    <m/>
    <m/>
    <m/>
    <m/>
    <m/>
    <e v="#DIV/0!"/>
    <n v="33.341658760000001"/>
    <e v="#DIV/0!"/>
  </r>
  <r>
    <x v="4294"/>
    <m/>
    <m/>
    <m/>
    <m/>
    <m/>
    <m/>
    <m/>
    <m/>
    <m/>
    <m/>
    <m/>
    <m/>
    <m/>
    <m/>
    <m/>
    <m/>
    <m/>
    <m/>
    <m/>
    <m/>
    <m/>
    <m/>
    <m/>
    <e v="#DIV/0!"/>
    <n v="33.930416520000001"/>
    <e v="#DIV/0!"/>
  </r>
  <r>
    <x v="4295"/>
    <m/>
    <m/>
    <m/>
    <m/>
    <m/>
    <m/>
    <m/>
    <m/>
    <m/>
    <m/>
    <m/>
    <m/>
    <m/>
    <m/>
    <m/>
    <m/>
    <m/>
    <m/>
    <m/>
    <m/>
    <m/>
    <m/>
    <m/>
    <e v="#DIV/0!"/>
    <n v="34.483383179999997"/>
    <e v="#DIV/0!"/>
  </r>
  <r>
    <x v="4296"/>
    <m/>
    <m/>
    <m/>
    <m/>
    <m/>
    <m/>
    <m/>
    <m/>
    <m/>
    <m/>
    <m/>
    <m/>
    <m/>
    <m/>
    <m/>
    <m/>
    <m/>
    <m/>
    <m/>
    <m/>
    <m/>
    <m/>
    <m/>
    <e v="#DIV/0!"/>
    <n v="33.792738110000002"/>
    <e v="#DIV/0!"/>
  </r>
  <r>
    <x v="4297"/>
    <m/>
    <m/>
    <m/>
    <m/>
    <m/>
    <m/>
    <m/>
    <m/>
    <m/>
    <m/>
    <m/>
    <m/>
    <m/>
    <m/>
    <m/>
    <m/>
    <m/>
    <m/>
    <m/>
    <m/>
    <m/>
    <m/>
    <m/>
    <e v="#DIV/0!"/>
    <n v="34.714784199999997"/>
    <e v="#DIV/0!"/>
  </r>
  <r>
    <x v="4298"/>
    <m/>
    <m/>
    <m/>
    <m/>
    <m/>
    <m/>
    <m/>
    <m/>
    <m/>
    <m/>
    <m/>
    <m/>
    <m/>
    <m/>
    <m/>
    <m/>
    <m/>
    <m/>
    <m/>
    <m/>
    <m/>
    <m/>
    <m/>
    <e v="#DIV/0!"/>
    <n v="34.280413029999998"/>
    <e v="#DIV/0!"/>
  </r>
  <r>
    <x v="4299"/>
    <m/>
    <m/>
    <m/>
    <m/>
    <m/>
    <m/>
    <m/>
    <m/>
    <m/>
    <m/>
    <m/>
    <m/>
    <m/>
    <m/>
    <m/>
    <m/>
    <m/>
    <m/>
    <m/>
    <m/>
    <m/>
    <m/>
    <m/>
    <e v="#DIV/0!"/>
    <n v="34.169388789999999"/>
    <e v="#DIV/0!"/>
  </r>
  <r>
    <x v="4300"/>
    <m/>
    <m/>
    <m/>
    <m/>
    <m/>
    <m/>
    <m/>
    <m/>
    <m/>
    <m/>
    <m/>
    <m/>
    <m/>
    <m/>
    <m/>
    <m/>
    <m/>
    <m/>
    <m/>
    <m/>
    <m/>
    <m/>
    <m/>
    <e v="#DIV/0!"/>
    <n v="33.634452019999998"/>
    <e v="#DIV/0!"/>
  </r>
  <r>
    <x v="4301"/>
    <m/>
    <m/>
    <m/>
    <m/>
    <m/>
    <m/>
    <m/>
    <m/>
    <m/>
    <m/>
    <m/>
    <m/>
    <m/>
    <m/>
    <m/>
    <m/>
    <m/>
    <m/>
    <m/>
    <m/>
    <m/>
    <m/>
    <m/>
    <e v="#DIV/0!"/>
    <n v="33.70808976"/>
    <e v="#DIV/0!"/>
  </r>
  <r>
    <x v="4302"/>
    <m/>
    <m/>
    <m/>
    <m/>
    <m/>
    <m/>
    <m/>
    <m/>
    <m/>
    <m/>
    <m/>
    <m/>
    <m/>
    <m/>
    <m/>
    <m/>
    <m/>
    <m/>
    <m/>
    <m/>
    <m/>
    <m/>
    <m/>
    <e v="#DIV/0!"/>
    <n v="33.621378190000001"/>
    <e v="#DIV/0!"/>
  </r>
  <r>
    <x v="4303"/>
    <m/>
    <m/>
    <m/>
    <m/>
    <m/>
    <m/>
    <m/>
    <m/>
    <m/>
    <m/>
    <m/>
    <m/>
    <m/>
    <m/>
    <m/>
    <m/>
    <m/>
    <m/>
    <m/>
    <m/>
    <m/>
    <m/>
    <m/>
    <e v="#DIV/0!"/>
    <n v="34.106927249999998"/>
    <e v="#DIV/0!"/>
  </r>
  <r>
    <x v="4304"/>
    <m/>
    <m/>
    <m/>
    <m/>
    <m/>
    <m/>
    <m/>
    <m/>
    <m/>
    <m/>
    <m/>
    <m/>
    <m/>
    <m/>
    <m/>
    <m/>
    <m/>
    <m/>
    <m/>
    <m/>
    <m/>
    <m/>
    <m/>
    <e v="#DIV/0!"/>
    <n v="33.515717469999998"/>
    <e v="#DIV/0!"/>
  </r>
  <r>
    <x v="4305"/>
    <m/>
    <m/>
    <m/>
    <m/>
    <m/>
    <m/>
    <m/>
    <m/>
    <m/>
    <m/>
    <m/>
    <m/>
    <m/>
    <m/>
    <m/>
    <m/>
    <m/>
    <m/>
    <m/>
    <m/>
    <m/>
    <m/>
    <m/>
    <e v="#DIV/0!"/>
    <n v="33.995282770000003"/>
    <e v="#DIV/0!"/>
  </r>
  <r>
    <x v="4306"/>
    <m/>
    <m/>
    <m/>
    <m/>
    <m/>
    <m/>
    <m/>
    <m/>
    <m/>
    <m/>
    <m/>
    <m/>
    <m/>
    <m/>
    <m/>
    <m/>
    <m/>
    <m/>
    <m/>
    <m/>
    <m/>
    <m/>
    <m/>
    <e v="#DIV/0!"/>
    <n v="33.51059163"/>
    <e v="#DIV/0!"/>
  </r>
  <r>
    <x v="4307"/>
    <m/>
    <m/>
    <m/>
    <m/>
    <m/>
    <m/>
    <m/>
    <m/>
    <m/>
    <m/>
    <m/>
    <m/>
    <m/>
    <m/>
    <m/>
    <m/>
    <m/>
    <m/>
    <m/>
    <m/>
    <m/>
    <m/>
    <m/>
    <e v="#DIV/0!"/>
    <n v="33.46720629"/>
    <e v="#DIV/0!"/>
  </r>
  <r>
    <x v="4308"/>
    <m/>
    <m/>
    <m/>
    <m/>
    <m/>
    <m/>
    <m/>
    <m/>
    <m/>
    <m/>
    <m/>
    <m/>
    <m/>
    <m/>
    <m/>
    <m/>
    <m/>
    <m/>
    <m/>
    <m/>
    <m/>
    <m/>
    <m/>
    <e v="#DIV/0!"/>
    <n v="32.83968909"/>
    <e v="#DIV/0!"/>
  </r>
  <r>
    <x v="4309"/>
    <m/>
    <m/>
    <m/>
    <m/>
    <m/>
    <m/>
    <m/>
    <m/>
    <m/>
    <m/>
    <m/>
    <m/>
    <m/>
    <m/>
    <m/>
    <m/>
    <m/>
    <m/>
    <m/>
    <m/>
    <m/>
    <m/>
    <m/>
    <e v="#DIV/0!"/>
    <n v="33.39813015"/>
    <e v="#DIV/0!"/>
  </r>
  <r>
    <x v="4310"/>
    <m/>
    <m/>
    <m/>
    <m/>
    <m/>
    <m/>
    <m/>
    <m/>
    <m/>
    <m/>
    <m/>
    <m/>
    <m/>
    <m/>
    <m/>
    <m/>
    <m/>
    <m/>
    <m/>
    <m/>
    <m/>
    <m/>
    <m/>
    <e v="#DIV/0!"/>
    <n v="34.52102635"/>
    <e v="#DIV/0!"/>
  </r>
  <r>
    <x v="4311"/>
    <m/>
    <m/>
    <m/>
    <m/>
    <m/>
    <m/>
    <m/>
    <m/>
    <m/>
    <m/>
    <m/>
    <m/>
    <m/>
    <m/>
    <m/>
    <m/>
    <m/>
    <m/>
    <m/>
    <m/>
    <m/>
    <m/>
    <m/>
    <e v="#DIV/0!"/>
    <n v="36.799524990000002"/>
    <e v="#DIV/0!"/>
  </r>
  <r>
    <x v="4312"/>
    <m/>
    <m/>
    <m/>
    <m/>
    <m/>
    <m/>
    <m/>
    <m/>
    <m/>
    <m/>
    <m/>
    <m/>
    <m/>
    <m/>
    <m/>
    <m/>
    <m/>
    <m/>
    <m/>
    <m/>
    <m/>
    <m/>
    <m/>
    <e v="#DIV/0!"/>
    <n v="34.921819589999998"/>
    <e v="#DIV/0!"/>
  </r>
  <r>
    <x v="4313"/>
    <m/>
    <m/>
    <m/>
    <m/>
    <m/>
    <m/>
    <m/>
    <m/>
    <m/>
    <m/>
    <m/>
    <m/>
    <m/>
    <m/>
    <m/>
    <m/>
    <m/>
    <m/>
    <m/>
    <m/>
    <m/>
    <m/>
    <m/>
    <e v="#DIV/0!"/>
    <n v="33.153068689999998"/>
    <e v="#DIV/0!"/>
  </r>
  <r>
    <x v="4314"/>
    <m/>
    <m/>
    <m/>
    <m/>
    <m/>
    <m/>
    <m/>
    <m/>
    <m/>
    <m/>
    <m/>
    <m/>
    <m/>
    <m/>
    <m/>
    <m/>
    <m/>
    <m/>
    <m/>
    <m/>
    <m/>
    <m/>
    <m/>
    <e v="#DIV/0!"/>
    <n v="34.000804440000003"/>
    <e v="#DIV/0!"/>
  </r>
  <r>
    <x v="4315"/>
    <m/>
    <m/>
    <m/>
    <m/>
    <m/>
    <m/>
    <m/>
    <m/>
    <m/>
    <m/>
    <m/>
    <m/>
    <m/>
    <m/>
    <m/>
    <m/>
    <m/>
    <m/>
    <m/>
    <m/>
    <m/>
    <m/>
    <m/>
    <e v="#DIV/0!"/>
    <n v="34.760816550000001"/>
    <e v="#DIV/0!"/>
  </r>
  <r>
    <x v="4316"/>
    <m/>
    <m/>
    <m/>
    <m/>
    <m/>
    <m/>
    <m/>
    <m/>
    <m/>
    <m/>
    <m/>
    <m/>
    <m/>
    <m/>
    <m/>
    <m/>
    <m/>
    <m/>
    <m/>
    <m/>
    <m/>
    <m/>
    <m/>
    <e v="#DIV/0!"/>
    <n v="35.0276408"/>
    <e v="#DIV/0!"/>
  </r>
  <r>
    <x v="4317"/>
    <m/>
    <m/>
    <m/>
    <m/>
    <m/>
    <m/>
    <m/>
    <m/>
    <m/>
    <m/>
    <m/>
    <m/>
    <m/>
    <m/>
    <m/>
    <m/>
    <m/>
    <m/>
    <m/>
    <m/>
    <m/>
    <m/>
    <m/>
    <e v="#DIV/0!"/>
    <n v="34.284333910000001"/>
    <e v="#DIV/0!"/>
  </r>
  <r>
    <x v="4318"/>
    <m/>
    <m/>
    <m/>
    <m/>
    <m/>
    <m/>
    <m/>
    <m/>
    <m/>
    <m/>
    <m/>
    <m/>
    <m/>
    <m/>
    <m/>
    <m/>
    <m/>
    <m/>
    <m/>
    <m/>
    <m/>
    <m/>
    <m/>
    <e v="#DIV/0!"/>
    <n v="34.037832639999998"/>
    <e v="#DIV/0!"/>
  </r>
  <r>
    <x v="4319"/>
    <m/>
    <m/>
    <m/>
    <m/>
    <m/>
    <m/>
    <m/>
    <m/>
    <m/>
    <m/>
    <m/>
    <m/>
    <m/>
    <m/>
    <m/>
    <m/>
    <m/>
    <m/>
    <m/>
    <m/>
    <m/>
    <m/>
    <m/>
    <e v="#DIV/0!"/>
    <n v="33.160839959999997"/>
    <e v="#DIV/0!"/>
  </r>
  <r>
    <x v="4320"/>
    <m/>
    <m/>
    <m/>
    <m/>
    <m/>
    <m/>
    <m/>
    <m/>
    <m/>
    <m/>
    <m/>
    <m/>
    <m/>
    <m/>
    <m/>
    <m/>
    <m/>
    <m/>
    <m/>
    <m/>
    <m/>
    <m/>
    <m/>
    <e v="#DIV/0!"/>
    <n v="33.441037420000001"/>
    <e v="#DIV/0!"/>
  </r>
  <r>
    <x v="4321"/>
    <m/>
    <m/>
    <m/>
    <m/>
    <m/>
    <m/>
    <m/>
    <m/>
    <m/>
    <m/>
    <m/>
    <m/>
    <m/>
    <m/>
    <m/>
    <m/>
    <m/>
    <m/>
    <m/>
    <m/>
    <m/>
    <m/>
    <m/>
    <e v="#DIV/0!"/>
    <n v="32.674498700000001"/>
    <e v="#DIV/0!"/>
  </r>
  <r>
    <x v="4322"/>
    <m/>
    <m/>
    <m/>
    <m/>
    <m/>
    <m/>
    <m/>
    <m/>
    <m/>
    <m/>
    <m/>
    <m/>
    <m/>
    <m/>
    <m/>
    <m/>
    <m/>
    <m/>
    <m/>
    <m/>
    <m/>
    <m/>
    <m/>
    <e v="#DIV/0!"/>
    <n v="31.918124169999999"/>
    <e v="#DIV/0!"/>
  </r>
  <r>
    <x v="4323"/>
    <m/>
    <m/>
    <m/>
    <m/>
    <m/>
    <m/>
    <m/>
    <m/>
    <m/>
    <m/>
    <m/>
    <m/>
    <m/>
    <m/>
    <m/>
    <m/>
    <m/>
    <m/>
    <m/>
    <m/>
    <m/>
    <m/>
    <m/>
    <e v="#DIV/0!"/>
    <n v="32.13455021"/>
    <e v="#DIV/0!"/>
  </r>
  <r>
    <x v="4324"/>
    <m/>
    <m/>
    <m/>
    <m/>
    <m/>
    <m/>
    <m/>
    <m/>
    <m/>
    <m/>
    <m/>
    <m/>
    <m/>
    <m/>
    <m/>
    <m/>
    <m/>
    <m/>
    <m/>
    <m/>
    <m/>
    <m/>
    <m/>
    <e v="#DIV/0!"/>
    <n v="32.26984805"/>
    <e v="#DIV/0!"/>
  </r>
  <r>
    <x v="4325"/>
    <m/>
    <m/>
    <m/>
    <m/>
    <m/>
    <m/>
    <m/>
    <m/>
    <m/>
    <m/>
    <m/>
    <m/>
    <m/>
    <m/>
    <m/>
    <m/>
    <m/>
    <m/>
    <m/>
    <m/>
    <m/>
    <m/>
    <m/>
    <e v="#DIV/0!"/>
    <n v="32.429733589999998"/>
    <e v="#DIV/0!"/>
  </r>
  <r>
    <x v="4326"/>
    <m/>
    <m/>
    <m/>
    <m/>
    <m/>
    <m/>
    <m/>
    <m/>
    <m/>
    <m/>
    <m/>
    <m/>
    <m/>
    <m/>
    <m/>
    <m/>
    <m/>
    <m/>
    <m/>
    <m/>
    <m/>
    <m/>
    <m/>
    <e v="#DIV/0!"/>
    <n v="32.729685240000002"/>
    <e v="#DIV/0!"/>
  </r>
  <r>
    <x v="4327"/>
    <m/>
    <m/>
    <m/>
    <m/>
    <m/>
    <m/>
    <m/>
    <m/>
    <m/>
    <m/>
    <m/>
    <m/>
    <m/>
    <m/>
    <m/>
    <m/>
    <m/>
    <m/>
    <m/>
    <m/>
    <m/>
    <m/>
    <m/>
    <e v="#DIV/0!"/>
    <n v="31.861969550000001"/>
    <e v="#DIV/0!"/>
  </r>
  <r>
    <x v="4328"/>
    <m/>
    <m/>
    <m/>
    <m/>
    <m/>
    <m/>
    <m/>
    <m/>
    <m/>
    <m/>
    <m/>
    <m/>
    <m/>
    <m/>
    <m/>
    <m/>
    <m/>
    <m/>
    <m/>
    <m/>
    <m/>
    <m/>
    <m/>
    <e v="#DIV/0!"/>
    <n v="31.660113540000001"/>
    <e v="#DIV/0!"/>
  </r>
  <r>
    <x v="4329"/>
    <m/>
    <m/>
    <m/>
    <m/>
    <m/>
    <m/>
    <m/>
    <m/>
    <m/>
    <m/>
    <m/>
    <m/>
    <m/>
    <m/>
    <m/>
    <m/>
    <m/>
    <m/>
    <m/>
    <m/>
    <m/>
    <m/>
    <m/>
    <e v="#DIV/0!"/>
    <n v="31.601863170000001"/>
    <e v="#DIV/0!"/>
  </r>
  <r>
    <x v="4330"/>
    <m/>
    <m/>
    <m/>
    <m/>
    <m/>
    <m/>
    <m/>
    <m/>
    <m/>
    <m/>
    <m/>
    <m/>
    <m/>
    <m/>
    <m/>
    <m/>
    <m/>
    <m/>
    <m/>
    <m/>
    <m/>
    <m/>
    <m/>
    <e v="#DIV/0!"/>
    <n v="31.93410557"/>
    <e v="#DIV/0!"/>
  </r>
  <r>
    <x v="4331"/>
    <m/>
    <m/>
    <m/>
    <m/>
    <m/>
    <m/>
    <m/>
    <m/>
    <m/>
    <m/>
    <m/>
    <m/>
    <m/>
    <m/>
    <m/>
    <m/>
    <m/>
    <m/>
    <m/>
    <m/>
    <m/>
    <m/>
    <m/>
    <e v="#DIV/0!"/>
    <n v="30.703755409999999"/>
    <e v="#DIV/0!"/>
  </r>
  <r>
    <x v="4332"/>
    <m/>
    <m/>
    <m/>
    <m/>
    <m/>
    <m/>
    <m/>
    <m/>
    <m/>
    <m/>
    <m/>
    <m/>
    <m/>
    <m/>
    <m/>
    <m/>
    <m/>
    <m/>
    <m/>
    <m/>
    <m/>
    <m/>
    <m/>
    <e v="#DIV/0!"/>
    <n v="30.44595739"/>
    <e v="#DIV/0!"/>
  </r>
  <r>
    <x v="4333"/>
    <m/>
    <m/>
    <m/>
    <m/>
    <m/>
    <m/>
    <m/>
    <m/>
    <m/>
    <m/>
    <m/>
    <m/>
    <m/>
    <m/>
    <m/>
    <m/>
    <m/>
    <m/>
    <m/>
    <m/>
    <m/>
    <m/>
    <m/>
    <e v="#DIV/0!"/>
    <n v="30.578521859999999"/>
    <e v="#DIV/0!"/>
  </r>
  <r>
    <x v="4334"/>
    <m/>
    <m/>
    <m/>
    <m/>
    <m/>
    <m/>
    <m/>
    <m/>
    <m/>
    <m/>
    <m/>
    <m/>
    <m/>
    <m/>
    <m/>
    <m/>
    <m/>
    <m/>
    <m/>
    <m/>
    <m/>
    <m/>
    <m/>
    <e v="#DIV/0!"/>
    <n v="30.78501352"/>
    <e v="#DIV/0!"/>
  </r>
  <r>
    <x v="4335"/>
    <m/>
    <m/>
    <m/>
    <m/>
    <m/>
    <m/>
    <m/>
    <m/>
    <m/>
    <m/>
    <m/>
    <m/>
    <m/>
    <m/>
    <m/>
    <m/>
    <m/>
    <m/>
    <m/>
    <m/>
    <m/>
    <m/>
    <m/>
    <e v="#DIV/0!"/>
    <n v="30.999735359999999"/>
    <e v="#DIV/0!"/>
  </r>
  <r>
    <x v="4336"/>
    <m/>
    <m/>
    <m/>
    <m/>
    <m/>
    <m/>
    <m/>
    <m/>
    <m/>
    <m/>
    <m/>
    <m/>
    <m/>
    <m/>
    <m/>
    <m/>
    <m/>
    <m/>
    <m/>
    <m/>
    <m/>
    <m/>
    <m/>
    <e v="#DIV/0!"/>
    <n v="30.76587249"/>
    <e v="#DIV/0!"/>
  </r>
  <r>
    <x v="4337"/>
    <m/>
    <m/>
    <m/>
    <m/>
    <m/>
    <m/>
    <m/>
    <m/>
    <m/>
    <m/>
    <m/>
    <m/>
    <m/>
    <m/>
    <m/>
    <m/>
    <m/>
    <m/>
    <m/>
    <m/>
    <m/>
    <m/>
    <m/>
    <e v="#DIV/0!"/>
    <n v="31.890223219999999"/>
    <e v="#DIV/0!"/>
  </r>
  <r>
    <x v="4338"/>
    <m/>
    <m/>
    <m/>
    <m/>
    <m/>
    <m/>
    <m/>
    <m/>
    <m/>
    <m/>
    <m/>
    <m/>
    <m/>
    <m/>
    <m/>
    <m/>
    <m/>
    <m/>
    <m/>
    <m/>
    <m/>
    <m/>
    <m/>
    <e v="#DIV/0!"/>
    <n v="31.131193069999998"/>
    <e v="#DIV/0!"/>
  </r>
  <r>
    <x v="4339"/>
    <m/>
    <m/>
    <m/>
    <m/>
    <m/>
    <m/>
    <m/>
    <m/>
    <m/>
    <m/>
    <m/>
    <m/>
    <m/>
    <m/>
    <m/>
    <m/>
    <m/>
    <m/>
    <m/>
    <m/>
    <m/>
    <m/>
    <m/>
    <e v="#DIV/0!"/>
    <n v="30.766669159999999"/>
    <e v="#DIV/0!"/>
  </r>
  <r>
    <x v="4340"/>
    <m/>
    <m/>
    <m/>
    <m/>
    <m/>
    <m/>
    <m/>
    <m/>
    <m/>
    <m/>
    <m/>
    <m/>
    <m/>
    <m/>
    <m/>
    <m/>
    <m/>
    <m/>
    <m/>
    <m/>
    <m/>
    <m/>
    <m/>
    <e v="#DIV/0!"/>
    <n v="30.455839170000001"/>
    <e v="#DIV/0!"/>
  </r>
  <r>
    <x v="4341"/>
    <m/>
    <m/>
    <m/>
    <m/>
    <m/>
    <m/>
    <m/>
    <m/>
    <m/>
    <m/>
    <m/>
    <m/>
    <m/>
    <m/>
    <m/>
    <m/>
    <m/>
    <m/>
    <m/>
    <m/>
    <m/>
    <m/>
    <m/>
    <e v="#DIV/0!"/>
    <n v="30.16132936"/>
    <e v="#DIV/0!"/>
  </r>
  <r>
    <x v="4342"/>
    <m/>
    <m/>
    <m/>
    <m/>
    <m/>
    <m/>
    <m/>
    <m/>
    <m/>
    <m/>
    <m/>
    <m/>
    <m/>
    <m/>
    <m/>
    <m/>
    <m/>
    <m/>
    <m/>
    <m/>
    <m/>
    <m/>
    <m/>
    <e v="#DIV/0!"/>
    <n v="30.178662729999999"/>
    <e v="#DIV/0!"/>
  </r>
  <r>
    <x v="4343"/>
    <m/>
    <m/>
    <m/>
    <m/>
    <m/>
    <m/>
    <m/>
    <m/>
    <m/>
    <m/>
    <m/>
    <m/>
    <m/>
    <m/>
    <m/>
    <m/>
    <m/>
    <m/>
    <m/>
    <m/>
    <m/>
    <m/>
    <m/>
    <e v="#DIV/0!"/>
    <n v="30.079585550000001"/>
    <e v="#DIV/0!"/>
  </r>
  <r>
    <x v="4344"/>
    <m/>
    <m/>
    <m/>
    <m/>
    <m/>
    <m/>
    <m/>
    <m/>
    <m/>
    <m/>
    <m/>
    <m/>
    <m/>
    <m/>
    <m/>
    <m/>
    <m/>
    <m/>
    <m/>
    <m/>
    <m/>
    <m/>
    <m/>
    <e v="#DIV/0!"/>
    <n v="30.438584909999999"/>
    <e v="#DIV/0!"/>
  </r>
  <r>
    <x v="4345"/>
    <m/>
    <m/>
    <m/>
    <m/>
    <m/>
    <m/>
    <m/>
    <m/>
    <m/>
    <m/>
    <m/>
    <m/>
    <m/>
    <m/>
    <m/>
    <m/>
    <m/>
    <m/>
    <m/>
    <m/>
    <m/>
    <m/>
    <m/>
    <e v="#DIV/0!"/>
    <n v="30.5082211"/>
    <e v="#DIV/0!"/>
  </r>
  <r>
    <x v="4346"/>
    <m/>
    <m/>
    <m/>
    <m/>
    <m/>
    <m/>
    <m/>
    <m/>
    <m/>
    <m/>
    <m/>
    <m/>
    <m/>
    <m/>
    <m/>
    <m/>
    <m/>
    <m/>
    <m/>
    <m/>
    <m/>
    <m/>
    <m/>
    <e v="#DIV/0!"/>
    <n v="30.364581380000001"/>
    <e v="#DIV/0!"/>
  </r>
  <r>
    <x v="4347"/>
    <m/>
    <m/>
    <m/>
    <m/>
    <m/>
    <m/>
    <m/>
    <m/>
    <m/>
    <m/>
    <m/>
    <m/>
    <m/>
    <m/>
    <m/>
    <m/>
    <m/>
    <m/>
    <m/>
    <m/>
    <m/>
    <m/>
    <m/>
    <e v="#DIV/0!"/>
    <n v="30.302855260000001"/>
    <e v="#DIV/0!"/>
  </r>
  <r>
    <x v="4348"/>
    <m/>
    <m/>
    <m/>
    <m/>
    <m/>
    <m/>
    <m/>
    <m/>
    <m/>
    <m/>
    <m/>
    <m/>
    <m/>
    <m/>
    <m/>
    <m/>
    <m/>
    <m/>
    <m/>
    <m/>
    <m/>
    <m/>
    <m/>
    <e v="#DIV/0!"/>
    <n v="30.503900770000001"/>
    <e v="#DIV/0!"/>
  </r>
  <r>
    <x v="4349"/>
    <m/>
    <m/>
    <m/>
    <m/>
    <m/>
    <m/>
    <m/>
    <m/>
    <m/>
    <m/>
    <m/>
    <m/>
    <m/>
    <m/>
    <m/>
    <m/>
    <m/>
    <m/>
    <m/>
    <m/>
    <m/>
    <m/>
    <m/>
    <e v="#DIV/0!"/>
    <n v="30.594302949999999"/>
    <e v="#DIV/0!"/>
  </r>
  <r>
    <x v="4350"/>
    <m/>
    <m/>
    <m/>
    <m/>
    <m/>
    <m/>
    <m/>
    <m/>
    <m/>
    <m/>
    <m/>
    <m/>
    <m/>
    <m/>
    <m/>
    <m/>
    <m/>
    <m/>
    <m/>
    <m/>
    <m/>
    <m/>
    <m/>
    <e v="#DIV/0!"/>
    <n v="31.2027137"/>
    <e v="#DIV/0!"/>
  </r>
  <r>
    <x v="4351"/>
    <m/>
    <m/>
    <m/>
    <m/>
    <m/>
    <m/>
    <m/>
    <m/>
    <m/>
    <m/>
    <m/>
    <m/>
    <m/>
    <m/>
    <m/>
    <m/>
    <m/>
    <m/>
    <m/>
    <m/>
    <m/>
    <m/>
    <m/>
    <e v="#DIV/0!"/>
    <n v="30.69631803"/>
    <e v="#DIV/0!"/>
  </r>
  <r>
    <x v="4352"/>
    <m/>
    <m/>
    <m/>
    <m/>
    <m/>
    <m/>
    <m/>
    <m/>
    <m/>
    <m/>
    <m/>
    <m/>
    <m/>
    <m/>
    <m/>
    <m/>
    <m/>
    <m/>
    <m/>
    <m/>
    <m/>
    <m/>
    <m/>
    <e v="#DIV/0!"/>
    <n v="30.911451419999999"/>
    <e v="#DIV/0!"/>
  </r>
  <r>
    <x v="4353"/>
    <m/>
    <m/>
    <m/>
    <m/>
    <m/>
    <m/>
    <m/>
    <m/>
    <m/>
    <m/>
    <m/>
    <m/>
    <m/>
    <m/>
    <m/>
    <m/>
    <m/>
    <m/>
    <m/>
    <m/>
    <m/>
    <m/>
    <m/>
    <e v="#DIV/0!"/>
    <n v="31.155480829999998"/>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BCD99A-A4A4-4B12-A53C-9DED5E5FD32C}"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B4294" firstHeaderRow="1" firstDataRow="1" firstDataCol="1"/>
  <pivotFields count="27">
    <pivotField axis="axisRow" numFmtId="164" showAll="0">
      <items count="43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42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t="grand">
      <x/>
    </i>
  </rowItems>
  <colItems count="1">
    <i/>
  </colItems>
  <dataFields count="1">
    <dataField name="Sum of VIXM % error " fld="26"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OlderThan" evalOrder="-1" id="1">
      <autoFilter ref="A1">
        <filterColumn colId="0">
          <customFilters>
            <customFilter operator="lessThan" val="4429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2" sqref="A2"/>
    </sheetView>
  </sheetViews>
  <sheetFormatPr defaultRowHeight="15" x14ac:dyDescent="0.25"/>
  <cols>
    <col min="3" max="3" width="82.42578125" customWidth="1"/>
  </cols>
  <sheetData>
    <row r="1" spans="1:3" ht="14.1" customHeight="1" x14ac:dyDescent="0.25">
      <c r="A1" s="4" t="s">
        <v>57</v>
      </c>
      <c r="C1" s="5"/>
    </row>
    <row r="2" spans="1:3" ht="14.1" customHeight="1" x14ac:dyDescent="0.25">
      <c r="A2" t="s">
        <v>46</v>
      </c>
      <c r="B2" s="6"/>
      <c r="C2" s="5" t="s">
        <v>9</v>
      </c>
    </row>
    <row r="3" spans="1:3" ht="14.1" customHeight="1" x14ac:dyDescent="0.25">
      <c r="C3" s="5"/>
    </row>
    <row r="4" spans="1:3" ht="14.1" customHeight="1" x14ac:dyDescent="0.25">
      <c r="A4" s="7"/>
      <c r="B4" s="8" t="s">
        <v>10</v>
      </c>
      <c r="C4" s="8"/>
    </row>
    <row r="5" spans="1:3" ht="14.1" customHeight="1" x14ac:dyDescent="0.25">
      <c r="A5" s="7"/>
      <c r="B5" s="8">
        <v>1</v>
      </c>
      <c r="C5" s="8" t="s">
        <v>11</v>
      </c>
    </row>
    <row r="6" spans="1:3" ht="45" x14ac:dyDescent="0.25">
      <c r="A6" s="7"/>
      <c r="B6" s="8">
        <v>2</v>
      </c>
      <c r="C6" s="8" t="s">
        <v>12</v>
      </c>
    </row>
    <row r="7" spans="1:3" ht="120" x14ac:dyDescent="0.25">
      <c r="A7" s="7"/>
      <c r="B7" s="8">
        <v>3</v>
      </c>
      <c r="C7" s="8" t="s">
        <v>19</v>
      </c>
    </row>
    <row r="8" spans="1:3" ht="60" x14ac:dyDescent="0.25">
      <c r="A8" s="7"/>
      <c r="B8" s="8">
        <v>4</v>
      </c>
      <c r="C8" s="8" t="s">
        <v>13</v>
      </c>
    </row>
    <row r="9" spans="1:3" ht="45" x14ac:dyDescent="0.25">
      <c r="A9" s="7"/>
      <c r="B9" s="8">
        <v>5</v>
      </c>
      <c r="C9" s="8" t="s">
        <v>16</v>
      </c>
    </row>
    <row r="10" spans="1:3" ht="75" x14ac:dyDescent="0.25">
      <c r="A10" s="7"/>
      <c r="B10" s="8">
        <v>6</v>
      </c>
      <c r="C10" s="8" t="s">
        <v>17</v>
      </c>
    </row>
    <row r="11" spans="1:3" ht="75" x14ac:dyDescent="0.25">
      <c r="A11" s="7"/>
      <c r="B11" s="8">
        <v>7</v>
      </c>
      <c r="C11" s="8" t="s">
        <v>18</v>
      </c>
    </row>
    <row r="12" spans="1:3" ht="30" x14ac:dyDescent="0.25">
      <c r="A12" s="7"/>
      <c r="B12" s="8">
        <v>8</v>
      </c>
      <c r="C12" s="8" t="s">
        <v>28</v>
      </c>
    </row>
    <row r="13" spans="1:3" ht="255" x14ac:dyDescent="0.25">
      <c r="A13" s="7"/>
      <c r="B13" s="8">
        <v>9</v>
      </c>
      <c r="C13" s="8" t="s">
        <v>45</v>
      </c>
    </row>
    <row r="14" spans="1:3" ht="105" x14ac:dyDescent="0.25">
      <c r="A14" s="7"/>
      <c r="B14" s="8">
        <v>10</v>
      </c>
      <c r="C14" s="8"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B4294"/>
  <sheetViews>
    <sheetView workbookViewId="0">
      <selection activeCell="A7" sqref="A7"/>
    </sheetView>
  </sheetViews>
  <sheetFormatPr defaultRowHeight="15" x14ac:dyDescent="0.25"/>
  <cols>
    <col min="1" max="1" width="13.140625" bestFit="1" customWidth="1"/>
    <col min="2" max="2" width="20" bestFit="1" customWidth="1"/>
  </cols>
  <sheetData>
    <row r="3" spans="1:2" x14ac:dyDescent="0.25">
      <c r="A3" s="22" t="s">
        <v>6</v>
      </c>
      <c r="B3" t="s">
        <v>62</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v>-1.5017211591834556E-3</v>
      </c>
    </row>
    <row r="1710" spans="1:2" x14ac:dyDescent="0.25">
      <c r="A1710" s="21">
        <v>40547</v>
      </c>
      <c r="B1710" s="23">
        <v>-1.5016760792737616E-3</v>
      </c>
    </row>
    <row r="1711" spans="1:2" x14ac:dyDescent="0.25">
      <c r="A1711" s="21">
        <v>40548</v>
      </c>
      <c r="B1711" s="23">
        <v>-1.4387404821738503E-3</v>
      </c>
    </row>
    <row r="1712" spans="1:2" x14ac:dyDescent="0.25">
      <c r="A1712" s="21">
        <v>40549</v>
      </c>
      <c r="B1712" s="23">
        <v>-1.4305400966113657E-3</v>
      </c>
    </row>
    <row r="1713" spans="1:2" x14ac:dyDescent="0.25">
      <c r="A1713" s="21">
        <v>40550</v>
      </c>
      <c r="B1713" s="23">
        <v>-1.3578195748129573E-3</v>
      </c>
    </row>
    <row r="1714" spans="1:2" x14ac:dyDescent="0.25">
      <c r="A1714" s="21">
        <v>40553</v>
      </c>
      <c r="B1714" s="23">
        <v>-1.268389533901404E-3</v>
      </c>
    </row>
    <row r="1715" spans="1:2" x14ac:dyDescent="0.25">
      <c r="A1715" s="21">
        <v>40554</v>
      </c>
      <c r="B1715" s="23">
        <v>-1.2743778512694925E-3</v>
      </c>
    </row>
    <row r="1716" spans="1:2" x14ac:dyDescent="0.25">
      <c r="A1716" s="21">
        <v>40555</v>
      </c>
      <c r="B1716" s="23">
        <v>-1.2857337935510138E-3</v>
      </c>
    </row>
    <row r="1717" spans="1:2" x14ac:dyDescent="0.25">
      <c r="A1717" s="21">
        <v>40556</v>
      </c>
      <c r="B1717" s="23">
        <v>-1.2903562873158858E-3</v>
      </c>
    </row>
    <row r="1718" spans="1:2" x14ac:dyDescent="0.25">
      <c r="A1718" s="21">
        <v>40557</v>
      </c>
      <c r="B1718" s="23">
        <v>-1.1702198051888324E-3</v>
      </c>
    </row>
    <row r="1719" spans="1:2" x14ac:dyDescent="0.25">
      <c r="A1719" s="21">
        <v>40561</v>
      </c>
      <c r="B1719" s="23">
        <v>-1.2121924825749808E-3</v>
      </c>
    </row>
    <row r="1720" spans="1:2" x14ac:dyDescent="0.25">
      <c r="A1720" s="21">
        <v>40562</v>
      </c>
      <c r="B1720" s="23">
        <v>-1.2587992571679862E-3</v>
      </c>
    </row>
    <row r="1721" spans="1:2" x14ac:dyDescent="0.25">
      <c r="A1721" s="21">
        <v>40563</v>
      </c>
      <c r="B1721" s="23">
        <v>-1.3413447926272637E-3</v>
      </c>
    </row>
    <row r="1722" spans="1:2" x14ac:dyDescent="0.25">
      <c r="A1722" s="21">
        <v>40564</v>
      </c>
      <c r="B1722" s="23">
        <v>-1.0800561802092323E-3</v>
      </c>
    </row>
    <row r="1723" spans="1:2" x14ac:dyDescent="0.25">
      <c r="A1723" s="21">
        <v>40567</v>
      </c>
      <c r="B1723" s="23">
        <v>-1.0615354700779234E-3</v>
      </c>
    </row>
    <row r="1724" spans="1:2" x14ac:dyDescent="0.25">
      <c r="A1724" s="21">
        <v>40568</v>
      </c>
      <c r="B1724" s="23">
        <v>-9.7147358694193997E-4</v>
      </c>
    </row>
    <row r="1725" spans="1:2" x14ac:dyDescent="0.25">
      <c r="A1725" s="21">
        <v>40569</v>
      </c>
      <c r="B1725" s="23">
        <v>-7.8025982789919901E-4</v>
      </c>
    </row>
    <row r="1726" spans="1:2" x14ac:dyDescent="0.25">
      <c r="A1726" s="21">
        <v>40570</v>
      </c>
      <c r="B1726" s="23">
        <v>-7.9686742448303871E-4</v>
      </c>
    </row>
    <row r="1727" spans="1:2" x14ac:dyDescent="0.25">
      <c r="A1727" s="21">
        <v>40571</v>
      </c>
      <c r="B1727" s="23">
        <v>-1.0466254402607955E-3</v>
      </c>
    </row>
    <row r="1728" spans="1:2" x14ac:dyDescent="0.25">
      <c r="A1728" s="21">
        <v>40574</v>
      </c>
      <c r="B1728" s="23">
        <v>-7.762817809388034E-4</v>
      </c>
    </row>
    <row r="1729" spans="1:2" x14ac:dyDescent="0.25">
      <c r="A1729" s="21">
        <v>40575</v>
      </c>
      <c r="B1729" s="23">
        <v>-5.8458402372807416E-4</v>
      </c>
    </row>
    <row r="1730" spans="1:2" x14ac:dyDescent="0.25">
      <c r="A1730" s="21">
        <v>40576</v>
      </c>
      <c r="B1730" s="23">
        <v>-5.4292477382267279E-4</v>
      </c>
    </row>
    <row r="1731" spans="1:2" x14ac:dyDescent="0.25">
      <c r="A1731" s="21">
        <v>40577</v>
      </c>
      <c r="B1731" s="23">
        <v>-4.7649147519590596E-4</v>
      </c>
    </row>
    <row r="1732" spans="1:2" x14ac:dyDescent="0.25">
      <c r="A1732" s="21">
        <v>40578</v>
      </c>
      <c r="B1732" s="23">
        <v>-4.2627002506234746E-4</v>
      </c>
    </row>
    <row r="1733" spans="1:2" x14ac:dyDescent="0.25">
      <c r="A1733" s="21">
        <v>40581</v>
      </c>
      <c r="B1733" s="23">
        <v>-3.9502512321476502E-4</v>
      </c>
    </row>
    <row r="1734" spans="1:2" x14ac:dyDescent="0.25">
      <c r="A1734" s="21">
        <v>40582</v>
      </c>
      <c r="B1734" s="23">
        <v>-4.7379120110824235E-4</v>
      </c>
    </row>
    <row r="1735" spans="1:2" x14ac:dyDescent="0.25">
      <c r="A1735" s="21">
        <v>40583</v>
      </c>
      <c r="B1735" s="23">
        <v>-4.8228418201989864E-4</v>
      </c>
    </row>
    <row r="1736" spans="1:2" x14ac:dyDescent="0.25">
      <c r="A1736" s="21">
        <v>40584</v>
      </c>
      <c r="B1736" s="23">
        <v>-1.3068006484457939E-3</v>
      </c>
    </row>
    <row r="1737" spans="1:2" x14ac:dyDescent="0.25">
      <c r="A1737" s="21">
        <v>40585</v>
      </c>
      <c r="B1737" s="23">
        <v>-1.1978080104577682E-3</v>
      </c>
    </row>
    <row r="1738" spans="1:2" x14ac:dyDescent="0.25">
      <c r="A1738" s="21">
        <v>40588</v>
      </c>
      <c r="B1738" s="23">
        <v>-1.1546515101549248E-3</v>
      </c>
    </row>
    <row r="1739" spans="1:2" x14ac:dyDescent="0.25">
      <c r="A1739" s="21">
        <v>40589</v>
      </c>
      <c r="B1739" s="23">
        <v>-1.351755356036155E-3</v>
      </c>
    </row>
    <row r="1740" spans="1:2" x14ac:dyDescent="0.25">
      <c r="A1740" s="21">
        <v>40590</v>
      </c>
      <c r="B1740" s="23">
        <v>-1.3424336666481018E-3</v>
      </c>
    </row>
    <row r="1741" spans="1:2" x14ac:dyDescent="0.25">
      <c r="A1741" s="21">
        <v>40591</v>
      </c>
      <c r="B1741" s="23">
        <v>-1.2761477493924422E-3</v>
      </c>
    </row>
    <row r="1742" spans="1:2" x14ac:dyDescent="0.25">
      <c r="A1742" s="21">
        <v>40592</v>
      </c>
      <c r="B1742" s="23">
        <v>-1.204482393982742E-3</v>
      </c>
    </row>
    <row r="1743" spans="1:2" x14ac:dyDescent="0.25">
      <c r="A1743" s="21">
        <v>40596</v>
      </c>
      <c r="B1743" s="23">
        <v>-1.19287689640446E-3</v>
      </c>
    </row>
    <row r="1744" spans="1:2" x14ac:dyDescent="0.25">
      <c r="A1744" s="21">
        <v>40597</v>
      </c>
      <c r="B1744" s="23">
        <v>-1.200342520729758E-3</v>
      </c>
    </row>
    <row r="1745" spans="1:2" x14ac:dyDescent="0.25">
      <c r="A1745" s="21">
        <v>40598</v>
      </c>
      <c r="B1745" s="23">
        <v>-1.1478886394358234E-3</v>
      </c>
    </row>
    <row r="1746" spans="1:2" x14ac:dyDescent="0.25">
      <c r="A1746" s="21">
        <v>40599</v>
      </c>
      <c r="B1746" s="23">
        <v>-1.1549090549027863E-3</v>
      </c>
    </row>
    <row r="1747" spans="1:2" x14ac:dyDescent="0.25">
      <c r="A1747" s="21">
        <v>40602</v>
      </c>
      <c r="B1747" s="23">
        <v>-1.0701329611245702E-3</v>
      </c>
    </row>
    <row r="1748" spans="1:2" x14ac:dyDescent="0.25">
      <c r="A1748" s="21">
        <v>40603</v>
      </c>
      <c r="B1748" s="23">
        <v>-1.030333225000013E-3</v>
      </c>
    </row>
    <row r="1749" spans="1:2" x14ac:dyDescent="0.25">
      <c r="A1749" s="21">
        <v>40604</v>
      </c>
      <c r="B1749" s="23">
        <v>-9.9981790164549444E-4</v>
      </c>
    </row>
    <row r="1750" spans="1:2" x14ac:dyDescent="0.25">
      <c r="A1750" s="21">
        <v>40605</v>
      </c>
      <c r="B1750" s="23">
        <v>-1.0094973447770661E-3</v>
      </c>
    </row>
    <row r="1751" spans="1:2" x14ac:dyDescent="0.25">
      <c r="A1751" s="21">
        <v>40606</v>
      </c>
      <c r="B1751" s="23">
        <v>-1.023520567457914E-3</v>
      </c>
    </row>
    <row r="1752" spans="1:2" x14ac:dyDescent="0.25">
      <c r="A1752" s="21">
        <v>40609</v>
      </c>
      <c r="B1752" s="23">
        <v>-9.9952595588337356E-4</v>
      </c>
    </row>
    <row r="1753" spans="1:2" x14ac:dyDescent="0.25">
      <c r="A1753" s="21">
        <v>40610</v>
      </c>
      <c r="B1753" s="23">
        <v>-9.8606853749827472E-4</v>
      </c>
    </row>
    <row r="1754" spans="1:2" x14ac:dyDescent="0.25">
      <c r="A1754" s="21">
        <v>40611</v>
      </c>
      <c r="B1754" s="23">
        <v>-9.5831943751689685E-4</v>
      </c>
    </row>
    <row r="1755" spans="1:2" x14ac:dyDescent="0.25">
      <c r="A1755" s="21">
        <v>40612</v>
      </c>
      <c r="B1755" s="23">
        <v>-1.0097627693291811E-3</v>
      </c>
    </row>
    <row r="1756" spans="1:2" x14ac:dyDescent="0.25">
      <c r="A1756" s="21">
        <v>40613</v>
      </c>
      <c r="B1756" s="23">
        <v>-1.0012425029295446E-3</v>
      </c>
    </row>
    <row r="1757" spans="1:2" x14ac:dyDescent="0.25">
      <c r="A1757" s="21">
        <v>40616</v>
      </c>
      <c r="B1757" s="23">
        <v>-1.029164802123117E-3</v>
      </c>
    </row>
    <row r="1758" spans="1:2" x14ac:dyDescent="0.25">
      <c r="A1758" s="21">
        <v>40617</v>
      </c>
      <c r="B1758" s="23">
        <v>-1.0505538416784033E-3</v>
      </c>
    </row>
    <row r="1759" spans="1:2" x14ac:dyDescent="0.25">
      <c r="A1759" s="21">
        <v>40618</v>
      </c>
      <c r="B1759" s="23">
        <v>-1.0534208083805563E-3</v>
      </c>
    </row>
    <row r="1760" spans="1:2" x14ac:dyDescent="0.25">
      <c r="A1760" s="21">
        <v>40619</v>
      </c>
      <c r="B1760" s="23">
        <v>-1.0851435207802629E-3</v>
      </c>
    </row>
    <row r="1761" spans="1:2" x14ac:dyDescent="0.25">
      <c r="A1761" s="21">
        <v>40620</v>
      </c>
      <c r="B1761" s="23">
        <v>-1.057210760052385E-3</v>
      </c>
    </row>
    <row r="1762" spans="1:2" x14ac:dyDescent="0.25">
      <c r="A1762" s="21">
        <v>40623</v>
      </c>
      <c r="B1762" s="23">
        <v>-1.0033254368310152E-3</v>
      </c>
    </row>
    <row r="1763" spans="1:2" x14ac:dyDescent="0.25">
      <c r="A1763" s="21">
        <v>40624</v>
      </c>
      <c r="B1763" s="23">
        <v>-1.0848433235193244E-3</v>
      </c>
    </row>
    <row r="1764" spans="1:2" x14ac:dyDescent="0.25">
      <c r="A1764" s="21">
        <v>40625</v>
      </c>
      <c r="B1764" s="23">
        <v>-1.1242788965868389E-3</v>
      </c>
    </row>
    <row r="1765" spans="1:2" x14ac:dyDescent="0.25">
      <c r="A1765" s="21">
        <v>40626</v>
      </c>
      <c r="B1765" s="23">
        <v>-1.1755995208934111E-3</v>
      </c>
    </row>
    <row r="1766" spans="1:2" x14ac:dyDescent="0.25">
      <c r="A1766" s="21">
        <v>40627</v>
      </c>
      <c r="B1766" s="23">
        <v>-1.2634975098780865E-3</v>
      </c>
    </row>
    <row r="1767" spans="1:2" x14ac:dyDescent="0.25">
      <c r="A1767" s="21">
        <v>40630</v>
      </c>
      <c r="B1767" s="23">
        <v>-1.3323176972382944E-3</v>
      </c>
    </row>
    <row r="1768" spans="1:2" x14ac:dyDescent="0.25">
      <c r="A1768" s="21">
        <v>40631</v>
      </c>
      <c r="B1768" s="23">
        <v>-1.2480516066938341E-3</v>
      </c>
    </row>
    <row r="1769" spans="1:2" x14ac:dyDescent="0.25">
      <c r="A1769" s="21">
        <v>40632</v>
      </c>
      <c r="B1769" s="23">
        <v>-1.2346899669039013E-3</v>
      </c>
    </row>
    <row r="1770" spans="1:2" x14ac:dyDescent="0.25">
      <c r="A1770" s="21">
        <v>40633</v>
      </c>
      <c r="B1770" s="23">
        <v>-1.2442075886907045E-3</v>
      </c>
    </row>
    <row r="1771" spans="1:2" x14ac:dyDescent="0.25">
      <c r="A1771" s="21">
        <v>40634</v>
      </c>
      <c r="B1771" s="23">
        <v>-1.2821867853398672E-3</v>
      </c>
    </row>
    <row r="1772" spans="1:2" x14ac:dyDescent="0.25">
      <c r="A1772" s="21">
        <v>40637</v>
      </c>
      <c r="B1772" s="23">
        <v>-1.29791562271242E-3</v>
      </c>
    </row>
    <row r="1773" spans="1:2" x14ac:dyDescent="0.25">
      <c r="A1773" s="21">
        <v>40638</v>
      </c>
      <c r="B1773" s="23">
        <v>-1.286736355167184E-3</v>
      </c>
    </row>
    <row r="1774" spans="1:2" x14ac:dyDescent="0.25">
      <c r="A1774" s="21">
        <v>40639</v>
      </c>
      <c r="B1774" s="23">
        <v>-1.256184381605463E-3</v>
      </c>
    </row>
    <row r="1775" spans="1:2" x14ac:dyDescent="0.25">
      <c r="A1775" s="21">
        <v>40640</v>
      </c>
      <c r="B1775" s="23">
        <v>-1.2660215689032084E-3</v>
      </c>
    </row>
    <row r="1776" spans="1:2" x14ac:dyDescent="0.25">
      <c r="A1776" s="21">
        <v>40641</v>
      </c>
      <c r="B1776" s="23">
        <v>-1.2514534647071196E-3</v>
      </c>
    </row>
    <row r="1777" spans="1:2" x14ac:dyDescent="0.25">
      <c r="A1777" s="21">
        <v>40644</v>
      </c>
      <c r="B1777" s="23">
        <v>-1.2609678692419024E-3</v>
      </c>
    </row>
    <row r="1778" spans="1:2" x14ac:dyDescent="0.25">
      <c r="A1778" s="21">
        <v>40645</v>
      </c>
      <c r="B1778" s="23">
        <v>-1.2522928315216175E-3</v>
      </c>
    </row>
    <row r="1779" spans="1:2" x14ac:dyDescent="0.25">
      <c r="A1779" s="21">
        <v>40646</v>
      </c>
      <c r="B1779" s="23">
        <v>-1.0169905493057074E-3</v>
      </c>
    </row>
    <row r="1780" spans="1:2" x14ac:dyDescent="0.25">
      <c r="A1780" s="21">
        <v>40647</v>
      </c>
      <c r="B1780" s="23">
        <v>-1.0649351600778845E-3</v>
      </c>
    </row>
    <row r="1781" spans="1:2" x14ac:dyDescent="0.25">
      <c r="A1781" s="21">
        <v>40648</v>
      </c>
      <c r="B1781" s="23">
        <v>-1.0448203234826314E-3</v>
      </c>
    </row>
    <row r="1782" spans="1:2" x14ac:dyDescent="0.25">
      <c r="A1782" s="21">
        <v>40651</v>
      </c>
      <c r="B1782" s="23">
        <v>-1.0487045158450448E-3</v>
      </c>
    </row>
    <row r="1783" spans="1:2" x14ac:dyDescent="0.25">
      <c r="A1783" s="21">
        <v>40652</v>
      </c>
      <c r="B1783" s="23">
        <v>-1.0339700127995899E-3</v>
      </c>
    </row>
    <row r="1784" spans="1:2" x14ac:dyDescent="0.25">
      <c r="A1784" s="21">
        <v>40653</v>
      </c>
      <c r="B1784" s="23">
        <v>-1.0434430852944709E-3</v>
      </c>
    </row>
    <row r="1785" spans="1:2" x14ac:dyDescent="0.25">
      <c r="A1785" s="21">
        <v>40654</v>
      </c>
      <c r="B1785" s="23">
        <v>-1.050512780779278E-3</v>
      </c>
    </row>
    <row r="1786" spans="1:2" x14ac:dyDescent="0.25">
      <c r="A1786" s="21">
        <v>40658</v>
      </c>
      <c r="B1786" s="23">
        <v>-1.015366821145447E-3</v>
      </c>
    </row>
    <row r="1787" spans="1:2" x14ac:dyDescent="0.25">
      <c r="A1787" s="21">
        <v>40659</v>
      </c>
      <c r="B1787" s="23">
        <v>-1.0037421790659584E-3</v>
      </c>
    </row>
    <row r="1788" spans="1:2" x14ac:dyDescent="0.25">
      <c r="A1788" s="21">
        <v>40660</v>
      </c>
      <c r="B1788" s="23">
        <v>-9.2766062143245787E-4</v>
      </c>
    </row>
    <row r="1789" spans="1:2" x14ac:dyDescent="0.25">
      <c r="A1789" s="21">
        <v>40661</v>
      </c>
      <c r="B1789" s="23">
        <v>-9.4199329472022253E-4</v>
      </c>
    </row>
    <row r="1790" spans="1:2" x14ac:dyDescent="0.25">
      <c r="A1790" s="21">
        <v>40662</v>
      </c>
      <c r="B1790" s="23">
        <v>-9.1067403347744325E-4</v>
      </c>
    </row>
    <row r="1791" spans="1:2" x14ac:dyDescent="0.25">
      <c r="A1791" s="21">
        <v>40665</v>
      </c>
      <c r="B1791" s="23">
        <v>-9.4377402836232083E-4</v>
      </c>
    </row>
    <row r="1792" spans="1:2" x14ac:dyDescent="0.25">
      <c r="A1792" s="21">
        <v>40666</v>
      </c>
      <c r="B1792" s="23">
        <v>-9.1554727782894307E-4</v>
      </c>
    </row>
    <row r="1793" spans="1:2" x14ac:dyDescent="0.25">
      <c r="A1793" s="21">
        <v>40667</v>
      </c>
      <c r="B1793" s="23">
        <v>-9.0723850016849461E-4</v>
      </c>
    </row>
    <row r="1794" spans="1:2" x14ac:dyDescent="0.25">
      <c r="A1794" s="21">
        <v>40668</v>
      </c>
      <c r="B1794" s="23">
        <v>-9.1774341486439148E-4</v>
      </c>
    </row>
    <row r="1795" spans="1:2" x14ac:dyDescent="0.25">
      <c r="A1795" s="21">
        <v>40669</v>
      </c>
      <c r="B1795" s="23">
        <v>-9.0130739522309433E-4</v>
      </c>
    </row>
    <row r="1796" spans="1:2" x14ac:dyDescent="0.25">
      <c r="A1796" s="21">
        <v>40672</v>
      </c>
      <c r="B1796" s="23">
        <v>-8.9500799499409034E-4</v>
      </c>
    </row>
    <row r="1797" spans="1:2" x14ac:dyDescent="0.25">
      <c r="A1797" s="21">
        <v>40673</v>
      </c>
      <c r="B1797" s="23">
        <v>-8.0310687947671155E-4</v>
      </c>
    </row>
    <row r="1798" spans="1:2" x14ac:dyDescent="0.25">
      <c r="A1798" s="21">
        <v>40674</v>
      </c>
      <c r="B1798" s="23">
        <v>-7.1960479118016174E-4</v>
      </c>
    </row>
    <row r="1799" spans="1:2" x14ac:dyDescent="0.25">
      <c r="A1799" s="21">
        <v>40675</v>
      </c>
      <c r="B1799" s="23">
        <v>-6.5486156181637778E-4</v>
      </c>
    </row>
    <row r="1800" spans="1:2" x14ac:dyDescent="0.25">
      <c r="A1800" s="21">
        <v>40676</v>
      </c>
      <c r="B1800" s="23">
        <v>-6.657163523494658E-4</v>
      </c>
    </row>
    <row r="1801" spans="1:2" x14ac:dyDescent="0.25">
      <c r="A1801" s="21">
        <v>40679</v>
      </c>
      <c r="B1801" s="23">
        <v>-5.9208975454483337E-4</v>
      </c>
    </row>
    <row r="1802" spans="1:2" x14ac:dyDescent="0.25">
      <c r="A1802" s="21">
        <v>40680</v>
      </c>
      <c r="B1802" s="23">
        <v>-5.6685837137893103E-4</v>
      </c>
    </row>
    <row r="1803" spans="1:2" x14ac:dyDescent="0.25">
      <c r="A1803" s="21">
        <v>40681</v>
      </c>
      <c r="B1803" s="23">
        <v>-5.5474389768261911E-4</v>
      </c>
    </row>
    <row r="1804" spans="1:2" x14ac:dyDescent="0.25">
      <c r="A1804" s="21">
        <v>40682</v>
      </c>
      <c r="B1804" s="23">
        <v>-5.3430196843129441E-4</v>
      </c>
    </row>
    <row r="1805" spans="1:2" x14ac:dyDescent="0.25">
      <c r="A1805" s="21">
        <v>40683</v>
      </c>
      <c r="B1805" s="23">
        <v>-5.8680972193059233E-4</v>
      </c>
    </row>
    <row r="1806" spans="1:2" x14ac:dyDescent="0.25">
      <c r="A1806" s="21">
        <v>40686</v>
      </c>
      <c r="B1806" s="23">
        <v>-5.785246611739181E-4</v>
      </c>
    </row>
    <row r="1807" spans="1:2" x14ac:dyDescent="0.25">
      <c r="A1807" s="21">
        <v>40687</v>
      </c>
      <c r="B1807" s="23">
        <v>-5.4178982652741681E-4</v>
      </c>
    </row>
    <row r="1808" spans="1:2" x14ac:dyDescent="0.25">
      <c r="A1808" s="21">
        <v>40688</v>
      </c>
      <c r="B1808" s="23">
        <v>-5.4456249297918369E-4</v>
      </c>
    </row>
    <row r="1809" spans="1:2" x14ac:dyDescent="0.25">
      <c r="A1809" s="21">
        <v>40689</v>
      </c>
      <c r="B1809" s="23">
        <v>-6.0804230616562371E-4</v>
      </c>
    </row>
    <row r="1810" spans="1:2" x14ac:dyDescent="0.25">
      <c r="A1810" s="21">
        <v>40690</v>
      </c>
      <c r="B1810" s="23">
        <v>-6.0729741444942587E-4</v>
      </c>
    </row>
    <row r="1811" spans="1:2" x14ac:dyDescent="0.25">
      <c r="A1811" s="21">
        <v>40694</v>
      </c>
      <c r="B1811" s="23">
        <v>-6.0891932486251132E-4</v>
      </c>
    </row>
    <row r="1812" spans="1:2" x14ac:dyDescent="0.25">
      <c r="A1812" s="21">
        <v>40695</v>
      </c>
      <c r="B1812" s="23">
        <v>4.1828892524242711E-4</v>
      </c>
    </row>
    <row r="1813" spans="1:2" x14ac:dyDescent="0.25">
      <c r="A1813" s="21">
        <v>40696</v>
      </c>
      <c r="B1813" s="23">
        <v>4.2027444112768819E-4</v>
      </c>
    </row>
    <row r="1814" spans="1:2" x14ac:dyDescent="0.25">
      <c r="A1814" s="21">
        <v>40697</v>
      </c>
      <c r="B1814" s="23">
        <v>1.6440974230702565E-4</v>
      </c>
    </row>
    <row r="1815" spans="1:2" x14ac:dyDescent="0.25">
      <c r="A1815" s="21">
        <v>40700</v>
      </c>
      <c r="B1815" s="23">
        <v>1.5618890727564505E-4</v>
      </c>
    </row>
    <row r="1816" spans="1:2" x14ac:dyDescent="0.25">
      <c r="A1816" s="21">
        <v>40701</v>
      </c>
      <c r="B1816" s="23">
        <v>1.8304633132859571E-4</v>
      </c>
    </row>
    <row r="1817" spans="1:2" x14ac:dyDescent="0.25">
      <c r="A1817" s="21">
        <v>40702</v>
      </c>
      <c r="B1817" s="23">
        <v>2.6706589790626012E-4</v>
      </c>
    </row>
    <row r="1818" spans="1:2" x14ac:dyDescent="0.25">
      <c r="A1818" s="21">
        <v>40703</v>
      </c>
      <c r="B1818" s="23">
        <v>3.0917878032532542E-4</v>
      </c>
    </row>
    <row r="1819" spans="1:2" x14ac:dyDescent="0.25">
      <c r="A1819" s="21">
        <v>40704</v>
      </c>
      <c r="B1819" s="23">
        <v>3.4636027134871128E-4</v>
      </c>
    </row>
    <row r="1820" spans="1:2" x14ac:dyDescent="0.25">
      <c r="A1820" s="21">
        <v>40707</v>
      </c>
      <c r="B1820" s="23">
        <v>2.9147748158897535E-4</v>
      </c>
    </row>
    <row r="1821" spans="1:2" x14ac:dyDescent="0.25">
      <c r="A1821" s="21">
        <v>40708</v>
      </c>
      <c r="B1821" s="23">
        <v>3.1249704125935196E-4</v>
      </c>
    </row>
    <row r="1822" spans="1:2" x14ac:dyDescent="0.25">
      <c r="A1822" s="21">
        <v>40709</v>
      </c>
      <c r="B1822" s="23">
        <v>3.5260397054082127E-4</v>
      </c>
    </row>
    <row r="1823" spans="1:2" x14ac:dyDescent="0.25">
      <c r="A1823" s="21">
        <v>40710</v>
      </c>
      <c r="B1823" s="23">
        <v>3.6829274621608121E-4</v>
      </c>
    </row>
    <row r="1824" spans="1:2" x14ac:dyDescent="0.25">
      <c r="A1824" s="21">
        <v>40711</v>
      </c>
      <c r="B1824" s="23">
        <v>3.6888308686333637E-4</v>
      </c>
    </row>
    <row r="1825" spans="1:2" x14ac:dyDescent="0.25">
      <c r="A1825" s="21">
        <v>40714</v>
      </c>
      <c r="B1825" s="23">
        <v>3.6950111537237262E-4</v>
      </c>
    </row>
    <row r="1826" spans="1:2" x14ac:dyDescent="0.25">
      <c r="A1826" s="21">
        <v>40715</v>
      </c>
      <c r="B1826" s="23">
        <v>3.8609425865310243E-4</v>
      </c>
    </row>
    <row r="1827" spans="1:2" x14ac:dyDescent="0.25">
      <c r="A1827" s="21">
        <v>40716</v>
      </c>
      <c r="B1827" s="23">
        <v>4.4742347485438039E-4</v>
      </c>
    </row>
    <row r="1828" spans="1:2" x14ac:dyDescent="0.25">
      <c r="A1828" s="21">
        <v>40717</v>
      </c>
      <c r="B1828" s="23">
        <v>4.8452143015076388E-4</v>
      </c>
    </row>
    <row r="1829" spans="1:2" x14ac:dyDescent="0.25">
      <c r="A1829" s="21">
        <v>40718</v>
      </c>
      <c r="B1829" s="23">
        <v>6.4874944516790656E-4</v>
      </c>
    </row>
    <row r="1830" spans="1:2" x14ac:dyDescent="0.25">
      <c r="A1830" s="21">
        <v>40721</v>
      </c>
      <c r="B1830" s="23">
        <v>6.0096969364864528E-4</v>
      </c>
    </row>
    <row r="1831" spans="1:2" x14ac:dyDescent="0.25">
      <c r="A1831" s="21">
        <v>40722</v>
      </c>
      <c r="B1831" s="23">
        <v>5.9562946456903632E-4</v>
      </c>
    </row>
    <row r="1832" spans="1:2" x14ac:dyDescent="0.25">
      <c r="A1832" s="21">
        <v>40723</v>
      </c>
      <c r="B1832" s="23">
        <v>6.3014942711525634E-4</v>
      </c>
    </row>
    <row r="1833" spans="1:2" x14ac:dyDescent="0.25">
      <c r="A1833" s="21">
        <v>40724</v>
      </c>
      <c r="B1833" s="23">
        <v>6.7779966969760963E-4</v>
      </c>
    </row>
    <row r="1834" spans="1:2" x14ac:dyDescent="0.25">
      <c r="A1834" s="21">
        <v>40725</v>
      </c>
      <c r="B1834" s="23">
        <v>6.9222993500561714E-4</v>
      </c>
    </row>
    <row r="1835" spans="1:2" x14ac:dyDescent="0.25">
      <c r="A1835" s="21">
        <v>40729</v>
      </c>
      <c r="B1835" s="23">
        <v>7.2855772467539381E-4</v>
      </c>
    </row>
    <row r="1836" spans="1:2" x14ac:dyDescent="0.25">
      <c r="A1836" s="21">
        <v>40730</v>
      </c>
      <c r="B1836" s="23">
        <v>7.7266590921376554E-4</v>
      </c>
    </row>
    <row r="1837" spans="1:2" x14ac:dyDescent="0.25">
      <c r="A1837" s="21">
        <v>40731</v>
      </c>
      <c r="B1837" s="23">
        <v>1.3084498018829382E-3</v>
      </c>
    </row>
    <row r="1838" spans="1:2" x14ac:dyDescent="0.25">
      <c r="A1838" s="21">
        <v>40732</v>
      </c>
      <c r="B1838" s="23">
        <v>1.3129792866861667E-3</v>
      </c>
    </row>
    <row r="1839" spans="1:2" x14ac:dyDescent="0.25">
      <c r="A1839" s="21">
        <v>40735</v>
      </c>
      <c r="B1839" s="23">
        <v>1.2667732865192516E-3</v>
      </c>
    </row>
    <row r="1840" spans="1:2" x14ac:dyDescent="0.25">
      <c r="A1840" s="21">
        <v>40736</v>
      </c>
      <c r="B1840" s="23">
        <v>1.2530954554017537E-3</v>
      </c>
    </row>
    <row r="1841" spans="1:2" x14ac:dyDescent="0.25">
      <c r="A1841" s="21">
        <v>40737</v>
      </c>
      <c r="B1841" s="23">
        <v>1.3224173821861918E-3</v>
      </c>
    </row>
    <row r="1842" spans="1:2" x14ac:dyDescent="0.25">
      <c r="A1842" s="21">
        <v>40738</v>
      </c>
      <c r="B1842" s="23">
        <v>1.3373951960939934E-3</v>
      </c>
    </row>
    <row r="1843" spans="1:2" x14ac:dyDescent="0.25">
      <c r="A1843" s="21">
        <v>40739</v>
      </c>
      <c r="B1843" s="23">
        <v>1.3599213096362472E-3</v>
      </c>
    </row>
    <row r="1844" spans="1:2" x14ac:dyDescent="0.25">
      <c r="A1844" s="21">
        <v>40742</v>
      </c>
      <c r="B1844" s="23">
        <v>1.3794721966140511E-3</v>
      </c>
    </row>
    <row r="1845" spans="1:2" x14ac:dyDescent="0.25">
      <c r="A1845" s="21">
        <v>40743</v>
      </c>
      <c r="B1845" s="23">
        <v>1.377108293336704E-3</v>
      </c>
    </row>
    <row r="1846" spans="1:2" x14ac:dyDescent="0.25">
      <c r="A1846" s="21">
        <v>40744</v>
      </c>
      <c r="B1846" s="23">
        <v>1.3872191412527268E-3</v>
      </c>
    </row>
    <row r="1847" spans="1:2" x14ac:dyDescent="0.25">
      <c r="A1847" s="21">
        <v>40745</v>
      </c>
      <c r="B1847" s="23">
        <v>1.4043115624176039E-3</v>
      </c>
    </row>
    <row r="1848" spans="1:2" x14ac:dyDescent="0.25">
      <c r="A1848" s="21">
        <v>40746</v>
      </c>
      <c r="B1848" s="23">
        <v>1.4790913212481271E-3</v>
      </c>
    </row>
    <row r="1849" spans="1:2" x14ac:dyDescent="0.25">
      <c r="A1849" s="21">
        <v>40749</v>
      </c>
      <c r="B1849" s="23">
        <v>1.4888642182395717E-3</v>
      </c>
    </row>
    <row r="1850" spans="1:2" x14ac:dyDescent="0.25">
      <c r="A1850" s="21">
        <v>40750</v>
      </c>
      <c r="B1850" s="23">
        <v>1.4947229359556502E-3</v>
      </c>
    </row>
    <row r="1851" spans="1:2" x14ac:dyDescent="0.25">
      <c r="A1851" s="21">
        <v>40751</v>
      </c>
      <c r="B1851" s="23">
        <v>1.505674846576488E-3</v>
      </c>
    </row>
    <row r="1852" spans="1:2" x14ac:dyDescent="0.25">
      <c r="A1852" s="21">
        <v>40752</v>
      </c>
      <c r="B1852" s="23">
        <v>1.4655455992207411E-3</v>
      </c>
    </row>
    <row r="1853" spans="1:2" x14ac:dyDescent="0.25">
      <c r="A1853" s="21">
        <v>40753</v>
      </c>
      <c r="B1853" s="23">
        <v>1.4655295919587807E-3</v>
      </c>
    </row>
    <row r="1854" spans="1:2" x14ac:dyDescent="0.25">
      <c r="A1854" s="21">
        <v>40756</v>
      </c>
      <c r="B1854" s="23">
        <v>1.5344615298511499E-3</v>
      </c>
    </row>
    <row r="1855" spans="1:2" x14ac:dyDescent="0.25">
      <c r="A1855" s="21">
        <v>40757</v>
      </c>
      <c r="B1855" s="23">
        <v>1.4846470642555509E-3</v>
      </c>
    </row>
    <row r="1856" spans="1:2" x14ac:dyDescent="0.25">
      <c r="A1856" s="21">
        <v>40758</v>
      </c>
      <c r="B1856" s="23">
        <v>1.4859136938314421E-3</v>
      </c>
    </row>
    <row r="1857" spans="1:2" x14ac:dyDescent="0.25">
      <c r="A1857" s="21">
        <v>40759</v>
      </c>
      <c r="B1857" s="23">
        <v>1.4988647346123596E-3</v>
      </c>
    </row>
    <row r="1858" spans="1:2" x14ac:dyDescent="0.25">
      <c r="A1858" s="21">
        <v>40760</v>
      </c>
      <c r="B1858" s="23">
        <v>1.3945019720091878E-3</v>
      </c>
    </row>
    <row r="1859" spans="1:2" x14ac:dyDescent="0.25">
      <c r="A1859" s="21">
        <v>40763</v>
      </c>
      <c r="B1859" s="23">
        <v>1.332936326432721E-3</v>
      </c>
    </row>
    <row r="1860" spans="1:2" x14ac:dyDescent="0.25">
      <c r="A1860" s="21">
        <v>40764</v>
      </c>
      <c r="B1860" s="23">
        <v>1.4237973774622326E-3</v>
      </c>
    </row>
    <row r="1861" spans="1:2" x14ac:dyDescent="0.25">
      <c r="A1861" s="21">
        <v>40765</v>
      </c>
      <c r="B1861" s="23">
        <v>1.313294114094532E-3</v>
      </c>
    </row>
    <row r="1862" spans="1:2" x14ac:dyDescent="0.25">
      <c r="A1862" s="21">
        <v>40766</v>
      </c>
      <c r="B1862" s="23">
        <v>1.3266874974284804E-3</v>
      </c>
    </row>
    <row r="1863" spans="1:2" x14ac:dyDescent="0.25">
      <c r="A1863" s="21">
        <v>40767</v>
      </c>
      <c r="B1863" s="23">
        <v>1.2844925917259165E-3</v>
      </c>
    </row>
    <row r="1864" spans="1:2" x14ac:dyDescent="0.25">
      <c r="A1864" s="21">
        <v>40770</v>
      </c>
      <c r="B1864" s="23">
        <v>1.3642606112307387E-3</v>
      </c>
    </row>
    <row r="1865" spans="1:2" x14ac:dyDescent="0.25">
      <c r="A1865" s="21">
        <v>40771</v>
      </c>
      <c r="B1865" s="23">
        <v>1.432779756278757E-3</v>
      </c>
    </row>
    <row r="1866" spans="1:2" x14ac:dyDescent="0.25">
      <c r="A1866" s="21">
        <v>40772</v>
      </c>
      <c r="B1866" s="23">
        <v>1.3939480450022579E-3</v>
      </c>
    </row>
    <row r="1867" spans="1:2" x14ac:dyDescent="0.25">
      <c r="A1867" s="21">
        <v>40773</v>
      </c>
      <c r="B1867" s="23">
        <v>1.4060409895881865E-3</v>
      </c>
    </row>
    <row r="1868" spans="1:2" x14ac:dyDescent="0.25">
      <c r="A1868" s="21">
        <v>40774</v>
      </c>
      <c r="B1868" s="23">
        <v>1.3897571951144716E-3</v>
      </c>
    </row>
    <row r="1869" spans="1:2" x14ac:dyDescent="0.25">
      <c r="A1869" s="21">
        <v>40777</v>
      </c>
      <c r="B1869" s="23">
        <v>1.3374424374710259E-3</v>
      </c>
    </row>
    <row r="1870" spans="1:2" x14ac:dyDescent="0.25">
      <c r="A1870" s="21">
        <v>40778</v>
      </c>
      <c r="B1870" s="23">
        <v>1.3652370509731337E-3</v>
      </c>
    </row>
    <row r="1871" spans="1:2" x14ac:dyDescent="0.25">
      <c r="A1871" s="21">
        <v>40779</v>
      </c>
      <c r="B1871" s="23">
        <v>1.3903195114837175E-3</v>
      </c>
    </row>
    <row r="1872" spans="1:2" x14ac:dyDescent="0.25">
      <c r="A1872" s="21">
        <v>40780</v>
      </c>
      <c r="B1872" s="23">
        <v>1.3554077206223702E-3</v>
      </c>
    </row>
    <row r="1873" spans="1:2" x14ac:dyDescent="0.25">
      <c r="A1873" s="21">
        <v>40781</v>
      </c>
      <c r="B1873" s="23">
        <v>1.3465501038825156E-3</v>
      </c>
    </row>
    <row r="1874" spans="1:2" x14ac:dyDescent="0.25">
      <c r="A1874" s="21">
        <v>40784</v>
      </c>
      <c r="B1874" s="23">
        <v>1.3892563353878895E-3</v>
      </c>
    </row>
    <row r="1875" spans="1:2" x14ac:dyDescent="0.25">
      <c r="A1875" s="21">
        <v>40785</v>
      </c>
      <c r="B1875" s="23">
        <v>1.3042175902082676E-3</v>
      </c>
    </row>
    <row r="1876" spans="1:2" x14ac:dyDescent="0.25">
      <c r="A1876" s="21">
        <v>40786</v>
      </c>
      <c r="B1876" s="23">
        <v>1.3070888356132571E-3</v>
      </c>
    </row>
    <row r="1877" spans="1:2" x14ac:dyDescent="0.25">
      <c r="A1877" s="21">
        <v>40787</v>
      </c>
      <c r="B1877" s="23">
        <v>1.2197191604164104E-3</v>
      </c>
    </row>
    <row r="1878" spans="1:2" x14ac:dyDescent="0.25">
      <c r="A1878" s="21">
        <v>40788</v>
      </c>
      <c r="B1878" s="23">
        <v>1.2499403627637129E-3</v>
      </c>
    </row>
    <row r="1879" spans="1:2" x14ac:dyDescent="0.25">
      <c r="A1879" s="21">
        <v>40792</v>
      </c>
      <c r="B1879" s="23">
        <v>1.168706367005834E-3</v>
      </c>
    </row>
    <row r="1880" spans="1:2" x14ac:dyDescent="0.25">
      <c r="A1880" s="21">
        <v>40793</v>
      </c>
      <c r="B1880" s="23">
        <v>1.1983494013731999E-3</v>
      </c>
    </row>
    <row r="1881" spans="1:2" x14ac:dyDescent="0.25">
      <c r="A1881" s="21">
        <v>40794</v>
      </c>
      <c r="B1881" s="23">
        <v>1.2650010527965883E-3</v>
      </c>
    </row>
    <row r="1882" spans="1:2" x14ac:dyDescent="0.25">
      <c r="A1882" s="21">
        <v>40795</v>
      </c>
      <c r="B1882" s="23">
        <v>1.2707623553060987E-3</v>
      </c>
    </row>
    <row r="1883" spans="1:2" x14ac:dyDescent="0.25">
      <c r="A1883" s="21">
        <v>40798</v>
      </c>
      <c r="B1883" s="23">
        <v>1.2227155135067225E-3</v>
      </c>
    </row>
    <row r="1884" spans="1:2" x14ac:dyDescent="0.25">
      <c r="A1884" s="21">
        <v>40799</v>
      </c>
      <c r="B1884" s="23">
        <v>1.2884282119443036E-3</v>
      </c>
    </row>
    <row r="1885" spans="1:2" x14ac:dyDescent="0.25">
      <c r="A1885" s="21">
        <v>40800</v>
      </c>
      <c r="B1885" s="23">
        <v>1.301776648028774E-3</v>
      </c>
    </row>
    <row r="1886" spans="1:2" x14ac:dyDescent="0.25">
      <c r="A1886" s="21">
        <v>40801</v>
      </c>
      <c r="B1886" s="23">
        <v>1.3158937849373498E-3</v>
      </c>
    </row>
    <row r="1887" spans="1:2" x14ac:dyDescent="0.25">
      <c r="A1887" s="21">
        <v>40802</v>
      </c>
      <c r="B1887" s="23">
        <v>1.2798272728034021E-3</v>
      </c>
    </row>
    <row r="1888" spans="1:2" x14ac:dyDescent="0.25">
      <c r="A1888" s="21">
        <v>40805</v>
      </c>
      <c r="B1888" s="23">
        <v>1.2592623595151231E-3</v>
      </c>
    </row>
    <row r="1889" spans="1:2" x14ac:dyDescent="0.25">
      <c r="A1889" s="21">
        <v>40806</v>
      </c>
      <c r="B1889" s="23">
        <v>1.2613440129634057E-3</v>
      </c>
    </row>
    <row r="1890" spans="1:2" x14ac:dyDescent="0.25">
      <c r="A1890" s="21">
        <v>40807</v>
      </c>
      <c r="B1890" s="23">
        <v>1.2845466423749841E-3</v>
      </c>
    </row>
    <row r="1891" spans="1:2" x14ac:dyDescent="0.25">
      <c r="A1891" s="21">
        <v>40808</v>
      </c>
      <c r="B1891" s="23">
        <v>8.5583588561544133E-4</v>
      </c>
    </row>
    <row r="1892" spans="1:2" x14ac:dyDescent="0.25">
      <c r="A1892" s="21">
        <v>40809</v>
      </c>
      <c r="B1892" s="23">
        <v>8.7042789329117021E-4</v>
      </c>
    </row>
    <row r="1893" spans="1:2" x14ac:dyDescent="0.25">
      <c r="A1893" s="21">
        <v>40812</v>
      </c>
      <c r="B1893" s="23">
        <v>9.0845677000928049E-4</v>
      </c>
    </row>
    <row r="1894" spans="1:2" x14ac:dyDescent="0.25">
      <c r="A1894" s="21">
        <v>40813</v>
      </c>
      <c r="B1894" s="23">
        <v>8.973999752455164E-4</v>
      </c>
    </row>
    <row r="1895" spans="1:2" x14ac:dyDescent="0.25">
      <c r="A1895" s="21">
        <v>40814</v>
      </c>
      <c r="B1895" s="23">
        <v>8.4814119709308855E-4</v>
      </c>
    </row>
    <row r="1896" spans="1:2" x14ac:dyDescent="0.25">
      <c r="A1896" s="21">
        <v>40815</v>
      </c>
      <c r="B1896" s="23">
        <v>7.7802768065882155E-4</v>
      </c>
    </row>
    <row r="1897" spans="1:2" x14ac:dyDescent="0.25">
      <c r="A1897" s="21">
        <v>40816</v>
      </c>
      <c r="B1897" s="23">
        <v>8.2070072962681095E-4</v>
      </c>
    </row>
    <row r="1898" spans="1:2" x14ac:dyDescent="0.25">
      <c r="A1898" s="21">
        <v>40819</v>
      </c>
      <c r="B1898" s="23">
        <v>7.4170398273909477E-4</v>
      </c>
    </row>
    <row r="1899" spans="1:2" x14ac:dyDescent="0.25">
      <c r="A1899" s="21">
        <v>40820</v>
      </c>
      <c r="B1899" s="23">
        <v>8.6766039262831107E-4</v>
      </c>
    </row>
    <row r="1900" spans="1:2" x14ac:dyDescent="0.25">
      <c r="A1900" s="21">
        <v>40821</v>
      </c>
      <c r="B1900" s="23">
        <v>9.1296823961228846E-4</v>
      </c>
    </row>
    <row r="1901" spans="1:2" x14ac:dyDescent="0.25">
      <c r="A1901" s="21">
        <v>40822</v>
      </c>
      <c r="B1901" s="23">
        <v>8.381147951066481E-4</v>
      </c>
    </row>
    <row r="1902" spans="1:2" x14ac:dyDescent="0.25">
      <c r="A1902" s="21">
        <v>40823</v>
      </c>
      <c r="B1902" s="23">
        <v>8.6598142431482117E-4</v>
      </c>
    </row>
    <row r="1903" spans="1:2" x14ac:dyDescent="0.25">
      <c r="A1903" s="21">
        <v>40826</v>
      </c>
      <c r="B1903" s="23">
        <v>9.5156584799838129E-4</v>
      </c>
    </row>
    <row r="1904" spans="1:2" x14ac:dyDescent="0.25">
      <c r="A1904" s="21">
        <v>40827</v>
      </c>
      <c r="B1904" s="23">
        <v>9.0734301468331502E-4</v>
      </c>
    </row>
    <row r="1905" spans="1:2" x14ac:dyDescent="0.25">
      <c r="A1905" s="21">
        <v>40828</v>
      </c>
      <c r="B1905" s="23">
        <v>8.6637813025913779E-4</v>
      </c>
    </row>
    <row r="1906" spans="1:2" x14ac:dyDescent="0.25">
      <c r="A1906" s="21">
        <v>40829</v>
      </c>
      <c r="B1906" s="23">
        <v>8.7046228909182233E-4</v>
      </c>
    </row>
    <row r="1907" spans="1:2" x14ac:dyDescent="0.25">
      <c r="A1907" s="21">
        <v>40830</v>
      </c>
      <c r="B1907" s="23">
        <v>8.2417005573143243E-4</v>
      </c>
    </row>
    <row r="1908" spans="1:2" x14ac:dyDescent="0.25">
      <c r="A1908" s="21">
        <v>40833</v>
      </c>
      <c r="B1908" s="23">
        <v>8.7497925251667219E-4</v>
      </c>
    </row>
    <row r="1909" spans="1:2" x14ac:dyDescent="0.25">
      <c r="A1909" s="21">
        <v>40834</v>
      </c>
      <c r="B1909" s="23">
        <v>8.7829439352327121E-4</v>
      </c>
    </row>
    <row r="1910" spans="1:2" x14ac:dyDescent="0.25">
      <c r="A1910" s="21">
        <v>40835</v>
      </c>
      <c r="B1910" s="23">
        <v>8.3933093811161541E-4</v>
      </c>
    </row>
    <row r="1911" spans="1:2" x14ac:dyDescent="0.25">
      <c r="A1911" s="21">
        <v>40836</v>
      </c>
      <c r="B1911" s="23">
        <v>8.4366612905117933E-4</v>
      </c>
    </row>
    <row r="1912" spans="1:2" x14ac:dyDescent="0.25">
      <c r="A1912" s="21">
        <v>40837</v>
      </c>
      <c r="B1912" s="23">
        <v>8.2880557055098336E-4</v>
      </c>
    </row>
    <row r="1913" spans="1:2" x14ac:dyDescent="0.25">
      <c r="A1913" s="21">
        <v>40840</v>
      </c>
      <c r="B1913" s="23">
        <v>7.7102278848939498E-4</v>
      </c>
    </row>
    <row r="1914" spans="1:2" x14ac:dyDescent="0.25">
      <c r="A1914" s="21">
        <v>40841</v>
      </c>
      <c r="B1914" s="23">
        <v>8.0901456219395484E-4</v>
      </c>
    </row>
    <row r="1915" spans="1:2" x14ac:dyDescent="0.25">
      <c r="A1915" s="21">
        <v>40842</v>
      </c>
      <c r="B1915" s="23">
        <v>8.0425414284079899E-4</v>
      </c>
    </row>
    <row r="1916" spans="1:2" x14ac:dyDescent="0.25">
      <c r="A1916" s="21">
        <v>40843</v>
      </c>
      <c r="B1916" s="23">
        <v>7.9783476425099309E-4</v>
      </c>
    </row>
    <row r="1917" spans="1:2" x14ac:dyDescent="0.25">
      <c r="A1917" s="21">
        <v>40844</v>
      </c>
      <c r="B1917" s="23">
        <v>8.3909210173338522E-4</v>
      </c>
    </row>
    <row r="1918" spans="1:2" x14ac:dyDescent="0.25">
      <c r="A1918" s="21">
        <v>40847</v>
      </c>
      <c r="B1918" s="23">
        <v>6.9954179102937886E-4</v>
      </c>
    </row>
    <row r="1919" spans="1:2" x14ac:dyDescent="0.25">
      <c r="A1919" s="21">
        <v>40848</v>
      </c>
      <c r="B1919" s="23">
        <v>6.6876993314579636E-4</v>
      </c>
    </row>
    <row r="1920" spans="1:2" x14ac:dyDescent="0.25">
      <c r="A1920" s="21">
        <v>40849</v>
      </c>
      <c r="B1920" s="23">
        <v>7.2621695849472978E-4</v>
      </c>
    </row>
    <row r="1921" spans="1:2" x14ac:dyDescent="0.25">
      <c r="A1921" s="21">
        <v>40850</v>
      </c>
      <c r="B1921" s="23">
        <v>7.4613130506073766E-4</v>
      </c>
    </row>
    <row r="1922" spans="1:2" x14ac:dyDescent="0.25">
      <c r="A1922" s="21">
        <v>40851</v>
      </c>
      <c r="B1922" s="23">
        <v>7.1807682455671262E-4</v>
      </c>
    </row>
    <row r="1923" spans="1:2" x14ac:dyDescent="0.25">
      <c r="A1923" s="21">
        <v>40854</v>
      </c>
      <c r="B1923" s="23">
        <v>7.4508818696594759E-4</v>
      </c>
    </row>
    <row r="1924" spans="1:2" x14ac:dyDescent="0.25">
      <c r="A1924" s="21">
        <v>40855</v>
      </c>
      <c r="B1924" s="23">
        <v>7.4072091846910659E-4</v>
      </c>
    </row>
    <row r="1925" spans="1:2" x14ac:dyDescent="0.25">
      <c r="A1925" s="21">
        <v>40856</v>
      </c>
      <c r="B1925" s="23">
        <v>7.7752423070109877E-4</v>
      </c>
    </row>
    <row r="1926" spans="1:2" x14ac:dyDescent="0.25">
      <c r="A1926" s="21">
        <v>40857</v>
      </c>
      <c r="B1926" s="23">
        <v>7.8946802166957042E-4</v>
      </c>
    </row>
    <row r="1927" spans="1:2" x14ac:dyDescent="0.25">
      <c r="A1927" s="21">
        <v>40858</v>
      </c>
      <c r="B1927" s="23">
        <v>8.4137344656376456E-4</v>
      </c>
    </row>
    <row r="1928" spans="1:2" x14ac:dyDescent="0.25">
      <c r="A1928" s="21">
        <v>40861</v>
      </c>
      <c r="B1928" s="23">
        <v>8.6543013908357835E-4</v>
      </c>
    </row>
    <row r="1929" spans="1:2" x14ac:dyDescent="0.25">
      <c r="A1929" s="21">
        <v>40862</v>
      </c>
      <c r="B1929" s="23">
        <v>8.2974865487162042E-4</v>
      </c>
    </row>
    <row r="1930" spans="1:2" x14ac:dyDescent="0.25">
      <c r="A1930" s="21">
        <v>40863</v>
      </c>
      <c r="B1930" s="23">
        <v>9.0799231783766921E-4</v>
      </c>
    </row>
    <row r="1931" spans="1:2" x14ac:dyDescent="0.25">
      <c r="A1931" s="21">
        <v>40864</v>
      </c>
      <c r="B1931" s="23">
        <v>8.8510116318674115E-4</v>
      </c>
    </row>
    <row r="1932" spans="1:2" x14ac:dyDescent="0.25">
      <c r="A1932" s="21">
        <v>40865</v>
      </c>
      <c r="B1932" s="23">
        <v>9.1255209386065239E-4</v>
      </c>
    </row>
    <row r="1933" spans="1:2" x14ac:dyDescent="0.25">
      <c r="A1933" s="21">
        <v>40868</v>
      </c>
      <c r="B1933" s="23">
        <v>9.3582943615211356E-4</v>
      </c>
    </row>
    <row r="1934" spans="1:2" x14ac:dyDescent="0.25">
      <c r="A1934" s="21">
        <v>40869</v>
      </c>
      <c r="B1934" s="23">
        <v>9.2623152379167628E-4</v>
      </c>
    </row>
    <row r="1935" spans="1:2" x14ac:dyDescent="0.25">
      <c r="A1935" s="21">
        <v>40870</v>
      </c>
      <c r="B1935" s="23">
        <v>9.1092301879691639E-4</v>
      </c>
    </row>
    <row r="1936" spans="1:2" x14ac:dyDescent="0.25">
      <c r="A1936" s="21">
        <v>40872</v>
      </c>
      <c r="B1936" s="23">
        <v>9.1584936856903276E-4</v>
      </c>
    </row>
    <row r="1937" spans="1:2" x14ac:dyDescent="0.25">
      <c r="A1937" s="21">
        <v>40875</v>
      </c>
      <c r="B1937" s="23">
        <v>8.9901342668063933E-4</v>
      </c>
    </row>
    <row r="1938" spans="1:2" x14ac:dyDescent="0.25">
      <c r="A1938" s="21">
        <v>40876</v>
      </c>
      <c r="B1938" s="23">
        <v>8.2931358906046526E-4</v>
      </c>
    </row>
    <row r="1939" spans="1:2" x14ac:dyDescent="0.25">
      <c r="A1939" s="21">
        <v>40877</v>
      </c>
      <c r="B1939" s="23">
        <v>8.1346542830007529E-4</v>
      </c>
    </row>
    <row r="1940" spans="1:2" x14ac:dyDescent="0.25">
      <c r="A1940" s="21">
        <v>40878</v>
      </c>
      <c r="B1940" s="23">
        <v>9.7195445870390529E-4</v>
      </c>
    </row>
    <row r="1941" spans="1:2" x14ac:dyDescent="0.25">
      <c r="A1941" s="21">
        <v>40879</v>
      </c>
      <c r="B1941" s="23">
        <v>9.6266758954310916E-4</v>
      </c>
    </row>
    <row r="1942" spans="1:2" x14ac:dyDescent="0.25">
      <c r="A1942" s="21">
        <v>40882</v>
      </c>
      <c r="B1942" s="23">
        <v>9.6215289317180819E-4</v>
      </c>
    </row>
    <row r="1943" spans="1:2" x14ac:dyDescent="0.25">
      <c r="A1943" s="21">
        <v>40883</v>
      </c>
      <c r="B1943" s="23">
        <v>9.7196134557475666E-4</v>
      </c>
    </row>
    <row r="1944" spans="1:2" x14ac:dyDescent="0.25">
      <c r="A1944" s="21">
        <v>40884</v>
      </c>
      <c r="B1944" s="23">
        <v>9.7638822628187683E-4</v>
      </c>
    </row>
    <row r="1945" spans="1:2" x14ac:dyDescent="0.25">
      <c r="A1945" s="21">
        <v>40885</v>
      </c>
      <c r="B1945" s="23">
        <v>9.6892602790976667E-4</v>
      </c>
    </row>
    <row r="1946" spans="1:2" x14ac:dyDescent="0.25">
      <c r="A1946" s="21">
        <v>40886</v>
      </c>
      <c r="B1946" s="23">
        <v>9.6361679608980566E-4</v>
      </c>
    </row>
    <row r="1947" spans="1:2" x14ac:dyDescent="0.25">
      <c r="A1947" s="21">
        <v>40889</v>
      </c>
      <c r="B1947" s="23">
        <v>8.9358210882095612E-4</v>
      </c>
    </row>
    <row r="1948" spans="1:2" x14ac:dyDescent="0.25">
      <c r="A1948" s="21">
        <v>40890</v>
      </c>
      <c r="B1948" s="23">
        <v>8.9178255198874012E-4</v>
      </c>
    </row>
    <row r="1949" spans="1:2" x14ac:dyDescent="0.25">
      <c r="A1949" s="21">
        <v>40891</v>
      </c>
      <c r="B1949" s="23">
        <v>8.7177069172272859E-4</v>
      </c>
    </row>
    <row r="1950" spans="1:2" x14ac:dyDescent="0.25">
      <c r="A1950" s="21">
        <v>40892</v>
      </c>
      <c r="B1950" s="23">
        <v>8.9003574491686166E-4</v>
      </c>
    </row>
    <row r="1951" spans="1:2" x14ac:dyDescent="0.25">
      <c r="A1951" s="21">
        <v>40893</v>
      </c>
      <c r="B1951" s="23">
        <v>8.9586957769172137E-4</v>
      </c>
    </row>
    <row r="1952" spans="1:2" x14ac:dyDescent="0.25">
      <c r="A1952" s="21">
        <v>40896</v>
      </c>
      <c r="B1952" s="23">
        <v>8.9335935288370472E-4</v>
      </c>
    </row>
    <row r="1953" spans="1:2" x14ac:dyDescent="0.25">
      <c r="A1953" s="21">
        <v>40897</v>
      </c>
      <c r="B1953" s="23">
        <v>9.3148884451266234E-4</v>
      </c>
    </row>
    <row r="1954" spans="1:2" x14ac:dyDescent="0.25">
      <c r="A1954" s="21">
        <v>40898</v>
      </c>
      <c r="B1954" s="23">
        <v>1.147772661615587E-3</v>
      </c>
    </row>
    <row r="1955" spans="1:2" x14ac:dyDescent="0.25">
      <c r="A1955" s="21">
        <v>40899</v>
      </c>
      <c r="B1955" s="23">
        <v>1.1508028308411244E-3</v>
      </c>
    </row>
    <row r="1956" spans="1:2" x14ac:dyDescent="0.25">
      <c r="A1956" s="21">
        <v>40900</v>
      </c>
      <c r="B1956" s="23">
        <v>1.2082270965654285E-3</v>
      </c>
    </row>
    <row r="1957" spans="1:2" x14ac:dyDescent="0.25">
      <c r="A1957" s="21">
        <v>40904</v>
      </c>
      <c r="B1957" s="23">
        <v>1.270972924614755E-3</v>
      </c>
    </row>
    <row r="1958" spans="1:2" x14ac:dyDescent="0.25">
      <c r="A1958" s="21">
        <v>40905</v>
      </c>
      <c r="B1958" s="23">
        <v>1.2941061035556256E-3</v>
      </c>
    </row>
    <row r="1959" spans="1:2" x14ac:dyDescent="0.25">
      <c r="A1959" s="21">
        <v>40906</v>
      </c>
      <c r="B1959" s="23">
        <v>1.2607798733119679E-3</v>
      </c>
    </row>
    <row r="1960" spans="1:2" x14ac:dyDescent="0.25">
      <c r="A1960" s="21">
        <v>40907</v>
      </c>
      <c r="B1960" s="23">
        <v>1.2678541680437583E-3</v>
      </c>
    </row>
    <row r="1961" spans="1:2" x14ac:dyDescent="0.25">
      <c r="A1961" s="21">
        <v>40911</v>
      </c>
      <c r="B1961" s="23">
        <v>1.3148455347209431E-3</v>
      </c>
    </row>
    <row r="1962" spans="1:2" x14ac:dyDescent="0.25">
      <c r="A1962" s="21">
        <v>40912</v>
      </c>
      <c r="B1962" s="23">
        <v>1.3041068742694062E-3</v>
      </c>
    </row>
    <row r="1963" spans="1:2" x14ac:dyDescent="0.25">
      <c r="A1963" s="21">
        <v>40913</v>
      </c>
      <c r="B1963" s="23">
        <v>1.2721973748925919E-3</v>
      </c>
    </row>
    <row r="1964" spans="1:2" x14ac:dyDescent="0.25">
      <c r="A1964" s="21">
        <v>40914</v>
      </c>
      <c r="B1964" s="23">
        <v>1.2428528734667044E-3</v>
      </c>
    </row>
    <row r="1965" spans="1:2" x14ac:dyDescent="0.25">
      <c r="A1965" s="21">
        <v>40917</v>
      </c>
      <c r="B1965" s="23">
        <v>1.2858461663236564E-3</v>
      </c>
    </row>
    <row r="1966" spans="1:2" x14ac:dyDescent="0.25">
      <c r="A1966" s="21">
        <v>40918</v>
      </c>
      <c r="B1966" s="23">
        <v>1.297596791616229E-3</v>
      </c>
    </row>
    <row r="1967" spans="1:2" x14ac:dyDescent="0.25">
      <c r="A1967" s="21">
        <v>40919</v>
      </c>
      <c r="B1967" s="23">
        <v>1.2990591132586715E-3</v>
      </c>
    </row>
    <row r="1968" spans="1:2" x14ac:dyDescent="0.25">
      <c r="A1968" s="21">
        <v>40920</v>
      </c>
      <c r="B1968" s="23">
        <v>1.298573043134299E-3</v>
      </c>
    </row>
    <row r="1969" spans="1:2" x14ac:dyDescent="0.25">
      <c r="A1969" s="21">
        <v>40921</v>
      </c>
      <c r="B1969" s="23">
        <v>1.31099344909269E-3</v>
      </c>
    </row>
    <row r="1970" spans="1:2" x14ac:dyDescent="0.25">
      <c r="A1970" s="21">
        <v>40925</v>
      </c>
      <c r="B1970" s="23">
        <v>1.2705793935643417E-3</v>
      </c>
    </row>
    <row r="1971" spans="1:2" x14ac:dyDescent="0.25">
      <c r="A1971" s="21">
        <v>40926</v>
      </c>
      <c r="B1971" s="23">
        <v>1.2327409605823458E-3</v>
      </c>
    </row>
    <row r="1972" spans="1:2" x14ac:dyDescent="0.25">
      <c r="A1972" s="21">
        <v>40927</v>
      </c>
      <c r="B1972" s="23">
        <v>1.2096078010226385E-3</v>
      </c>
    </row>
    <row r="1973" spans="1:2" x14ac:dyDescent="0.25">
      <c r="A1973" s="21">
        <v>40928</v>
      </c>
      <c r="B1973" s="23">
        <v>1.2190330075221301E-3</v>
      </c>
    </row>
    <row r="1974" spans="1:2" x14ac:dyDescent="0.25">
      <c r="A1974" s="21">
        <v>40931</v>
      </c>
      <c r="B1974" s="23">
        <v>1.2523542178399794E-3</v>
      </c>
    </row>
    <row r="1975" spans="1:2" x14ac:dyDescent="0.25">
      <c r="A1975" s="21">
        <v>40932</v>
      </c>
      <c r="B1975" s="23">
        <v>1.2124445721146682E-3</v>
      </c>
    </row>
    <row r="1976" spans="1:2" x14ac:dyDescent="0.25">
      <c r="A1976" s="21">
        <v>40933</v>
      </c>
      <c r="B1976" s="23">
        <v>1.1792106214532083E-3</v>
      </c>
    </row>
    <row r="1977" spans="1:2" x14ac:dyDescent="0.25">
      <c r="A1977" s="21">
        <v>40934</v>
      </c>
      <c r="B1977" s="23">
        <v>1.1642437318253318E-3</v>
      </c>
    </row>
    <row r="1978" spans="1:2" x14ac:dyDescent="0.25">
      <c r="A1978" s="21">
        <v>40935</v>
      </c>
      <c r="B1978" s="23">
        <v>1.2516614177233709E-3</v>
      </c>
    </row>
    <row r="1979" spans="1:2" x14ac:dyDescent="0.25">
      <c r="A1979" s="21">
        <v>40938</v>
      </c>
      <c r="B1979" s="23">
        <v>1.2296332408330279E-3</v>
      </c>
    </row>
    <row r="1980" spans="1:2" x14ac:dyDescent="0.25">
      <c r="A1980" s="21">
        <v>40939</v>
      </c>
      <c r="B1980" s="23">
        <v>1.197208483689538E-3</v>
      </c>
    </row>
    <row r="1981" spans="1:2" x14ac:dyDescent="0.25">
      <c r="A1981" s="21">
        <v>40940</v>
      </c>
      <c r="B1981" s="23">
        <v>1.2012743792086944E-3</v>
      </c>
    </row>
    <row r="1982" spans="1:2" x14ac:dyDescent="0.25">
      <c r="A1982" s="21">
        <v>40941</v>
      </c>
      <c r="B1982" s="23">
        <v>1.1945968914330862E-3</v>
      </c>
    </row>
    <row r="1983" spans="1:2" x14ac:dyDescent="0.25">
      <c r="A1983" s="21">
        <v>40942</v>
      </c>
      <c r="B1983" s="23">
        <v>1.2560608378857641E-3</v>
      </c>
    </row>
    <row r="1984" spans="1:2" x14ac:dyDescent="0.25">
      <c r="A1984" s="21">
        <v>40945</v>
      </c>
      <c r="B1984" s="23">
        <v>1.3014712506136394E-3</v>
      </c>
    </row>
    <row r="1985" spans="1:2" x14ac:dyDescent="0.25">
      <c r="A1985" s="21">
        <v>40946</v>
      </c>
      <c r="B1985" s="23">
        <v>1.2086840310208125E-3</v>
      </c>
    </row>
    <row r="1986" spans="1:2" x14ac:dyDescent="0.25">
      <c r="A1986" s="21">
        <v>40947</v>
      </c>
      <c r="B1986" s="23">
        <v>1.1180897753260144E-3</v>
      </c>
    </row>
    <row r="1987" spans="1:2" x14ac:dyDescent="0.25">
      <c r="A1987" s="21">
        <v>40948</v>
      </c>
      <c r="B1987" s="23">
        <v>1.0428705003107108E-3</v>
      </c>
    </row>
    <row r="1988" spans="1:2" x14ac:dyDescent="0.25">
      <c r="A1988" s="21">
        <v>40949</v>
      </c>
      <c r="B1988" s="23">
        <v>1.1060507347566695E-3</v>
      </c>
    </row>
    <row r="1989" spans="1:2" x14ac:dyDescent="0.25">
      <c r="A1989" s="21">
        <v>40952</v>
      </c>
      <c r="B1989" s="23">
        <v>9.9627424487014338E-4</v>
      </c>
    </row>
    <row r="1990" spans="1:2" x14ac:dyDescent="0.25">
      <c r="A1990" s="21">
        <v>40953</v>
      </c>
      <c r="B1990" s="23">
        <v>1.0174191591689752E-3</v>
      </c>
    </row>
    <row r="1991" spans="1:2" x14ac:dyDescent="0.25">
      <c r="A1991" s="21">
        <v>40954</v>
      </c>
      <c r="B1991" s="23">
        <v>9.3410457274623049E-4</v>
      </c>
    </row>
    <row r="1992" spans="1:2" x14ac:dyDescent="0.25">
      <c r="A1992" s="21">
        <v>40955</v>
      </c>
      <c r="B1992" s="23">
        <v>9.211364885119977E-4</v>
      </c>
    </row>
    <row r="1993" spans="1:2" x14ac:dyDescent="0.25">
      <c r="A1993" s="21">
        <v>40956</v>
      </c>
      <c r="B1993" s="23">
        <v>8.5287030263003771E-4</v>
      </c>
    </row>
    <row r="1994" spans="1:2" x14ac:dyDescent="0.25">
      <c r="A1994" s="21">
        <v>40960</v>
      </c>
      <c r="B1994" s="23">
        <v>8.0929755931458125E-4</v>
      </c>
    </row>
    <row r="1995" spans="1:2" x14ac:dyDescent="0.25">
      <c r="A1995" s="21">
        <v>40961</v>
      </c>
      <c r="B1995" s="23">
        <v>7.3423346632361941E-4</v>
      </c>
    </row>
    <row r="1996" spans="1:2" x14ac:dyDescent="0.25">
      <c r="A1996" s="21">
        <v>40962</v>
      </c>
      <c r="B1996" s="23">
        <v>7.4679265527999306E-4</v>
      </c>
    </row>
    <row r="1997" spans="1:2" x14ac:dyDescent="0.25">
      <c r="A1997" s="21">
        <v>40963</v>
      </c>
      <c r="B1997" s="23">
        <v>6.6797133681495424E-4</v>
      </c>
    </row>
    <row r="1998" spans="1:2" x14ac:dyDescent="0.25">
      <c r="A1998" s="21">
        <v>40966</v>
      </c>
      <c r="B1998" s="23">
        <v>6.4563054119903818E-4</v>
      </c>
    </row>
    <row r="1999" spans="1:2" x14ac:dyDescent="0.25">
      <c r="A1999" s="21">
        <v>40967</v>
      </c>
      <c r="B1999" s="23">
        <v>6.7415983805374502E-4</v>
      </c>
    </row>
    <row r="2000" spans="1:2" x14ac:dyDescent="0.25">
      <c r="A2000" s="21">
        <v>40968</v>
      </c>
      <c r="B2000" s="23">
        <v>6.7062363758441101E-4</v>
      </c>
    </row>
    <row r="2001" spans="1:2" x14ac:dyDescent="0.25">
      <c r="A2001" s="21">
        <v>40969</v>
      </c>
      <c r="B2001" s="23">
        <v>6.4414235823528898E-4</v>
      </c>
    </row>
    <row r="2002" spans="1:2" x14ac:dyDescent="0.25">
      <c r="A2002" s="21">
        <v>40970</v>
      </c>
      <c r="B2002" s="23">
        <v>5.7895060680790422E-4</v>
      </c>
    </row>
    <row r="2003" spans="1:2" x14ac:dyDescent="0.25">
      <c r="A2003" s="21">
        <v>40973</v>
      </c>
      <c r="B2003" s="23">
        <v>5.8273894488669598E-4</v>
      </c>
    </row>
    <row r="2004" spans="1:2" x14ac:dyDescent="0.25">
      <c r="A2004" s="21">
        <v>40974</v>
      </c>
      <c r="B2004" s="23">
        <v>5.7139743983247726E-4</v>
      </c>
    </row>
    <row r="2005" spans="1:2" x14ac:dyDescent="0.25">
      <c r="A2005" s="21">
        <v>40975</v>
      </c>
      <c r="B2005" s="23">
        <v>5.2847505667363848E-4</v>
      </c>
    </row>
    <row r="2006" spans="1:2" x14ac:dyDescent="0.25">
      <c r="A2006" s="21">
        <v>40976</v>
      </c>
      <c r="B2006" s="23">
        <v>5.1134367007521497E-4</v>
      </c>
    </row>
    <row r="2007" spans="1:2" x14ac:dyDescent="0.25">
      <c r="A2007" s="21">
        <v>40977</v>
      </c>
      <c r="B2007" s="23">
        <v>4.4580259059134875E-4</v>
      </c>
    </row>
    <row r="2008" spans="1:2" x14ac:dyDescent="0.25">
      <c r="A2008" s="21">
        <v>40980</v>
      </c>
      <c r="B2008" s="23">
        <v>3.9333994834978014E-4</v>
      </c>
    </row>
    <row r="2009" spans="1:2" x14ac:dyDescent="0.25">
      <c r="A2009" s="21">
        <v>40981</v>
      </c>
      <c r="B2009" s="23">
        <v>4.0004781103508691E-4</v>
      </c>
    </row>
    <row r="2010" spans="1:2" x14ac:dyDescent="0.25">
      <c r="A2010" s="21">
        <v>40982</v>
      </c>
      <c r="B2010" s="23">
        <v>4.0509710206970695E-4</v>
      </c>
    </row>
    <row r="2011" spans="1:2" x14ac:dyDescent="0.25">
      <c r="A2011" s="21">
        <v>40983</v>
      </c>
      <c r="B2011" s="23">
        <v>5.3648963677255246E-4</v>
      </c>
    </row>
    <row r="2012" spans="1:2" x14ac:dyDescent="0.25">
      <c r="A2012" s="21">
        <v>40984</v>
      </c>
      <c r="B2012" s="23">
        <v>7.4037277665062184E-4</v>
      </c>
    </row>
    <row r="2013" spans="1:2" x14ac:dyDescent="0.25">
      <c r="A2013" s="21">
        <v>40987</v>
      </c>
      <c r="B2013" s="23">
        <v>6.9844003099217566E-4</v>
      </c>
    </row>
    <row r="2014" spans="1:2" x14ac:dyDescent="0.25">
      <c r="A2014" s="21">
        <v>40988</v>
      </c>
      <c r="B2014" s="23">
        <v>6.4568267997278106E-4</v>
      </c>
    </row>
    <row r="2015" spans="1:2" x14ac:dyDescent="0.25">
      <c r="A2015" s="21">
        <v>40989</v>
      </c>
      <c r="B2015" s="23">
        <v>6.3193387259952161E-4</v>
      </c>
    </row>
    <row r="2016" spans="1:2" x14ac:dyDescent="0.25">
      <c r="A2016" s="21">
        <v>40990</v>
      </c>
      <c r="B2016" s="23">
        <v>6.4099731180489172E-4</v>
      </c>
    </row>
    <row r="2017" spans="1:2" x14ac:dyDescent="0.25">
      <c r="A2017" s="21">
        <v>40991</v>
      </c>
      <c r="B2017" s="23">
        <v>6.3082537555003704E-4</v>
      </c>
    </row>
    <row r="2018" spans="1:2" x14ac:dyDescent="0.25">
      <c r="A2018" s="21">
        <v>40994</v>
      </c>
      <c r="B2018" s="23">
        <v>6.4189815740434142E-4</v>
      </c>
    </row>
    <row r="2019" spans="1:2" x14ac:dyDescent="0.25">
      <c r="A2019" s="21">
        <v>40995</v>
      </c>
      <c r="B2019" s="23">
        <v>5.4639329482353283E-4</v>
      </c>
    </row>
    <row r="2020" spans="1:2" x14ac:dyDescent="0.25">
      <c r="A2020" s="21">
        <v>40996</v>
      </c>
      <c r="B2020" s="23">
        <v>3.1197418862927151E-4</v>
      </c>
    </row>
    <row r="2021" spans="1:2" x14ac:dyDescent="0.25">
      <c r="A2021" s="21">
        <v>40997</v>
      </c>
      <c r="B2021" s="23">
        <v>9.9320116395906766E-5</v>
      </c>
    </row>
    <row r="2022" spans="1:2" x14ac:dyDescent="0.25">
      <c r="A2022" s="21">
        <v>40998</v>
      </c>
      <c r="B2022" s="23">
        <v>7.9292874966219173E-5</v>
      </c>
    </row>
    <row r="2023" spans="1:2" x14ac:dyDescent="0.25">
      <c r="A2023" s="21">
        <v>41001</v>
      </c>
      <c r="B2023" s="23">
        <v>4.2696299126898651E-5</v>
      </c>
    </row>
    <row r="2024" spans="1:2" x14ac:dyDescent="0.25">
      <c r="A2024" s="21">
        <v>41002</v>
      </c>
      <c r="B2024" s="23">
        <v>-1.1592996091325247E-5</v>
      </c>
    </row>
    <row r="2025" spans="1:2" x14ac:dyDescent="0.25">
      <c r="A2025" s="21">
        <v>41003</v>
      </c>
      <c r="B2025" s="23">
        <v>7.390663330508751E-5</v>
      </c>
    </row>
    <row r="2026" spans="1:2" x14ac:dyDescent="0.25">
      <c r="A2026" s="21">
        <v>41004</v>
      </c>
      <c r="B2026" s="23">
        <v>4.9318118118479859E-5</v>
      </c>
    </row>
    <row r="2027" spans="1:2" x14ac:dyDescent="0.25">
      <c r="A2027" s="21">
        <v>41008</v>
      </c>
      <c r="B2027" s="23">
        <v>9.6711424224737996E-5</v>
      </c>
    </row>
    <row r="2028" spans="1:2" x14ac:dyDescent="0.25">
      <c r="A2028" s="21">
        <v>41009</v>
      </c>
      <c r="B2028" s="23">
        <v>2.7159068334059455E-5</v>
      </c>
    </row>
    <row r="2029" spans="1:2" x14ac:dyDescent="0.25">
      <c r="A2029" s="21">
        <v>41010</v>
      </c>
      <c r="B2029" s="23">
        <v>4.2879279355645394E-5</v>
      </c>
    </row>
    <row r="2030" spans="1:2" x14ac:dyDescent="0.25">
      <c r="A2030" s="21">
        <v>41011</v>
      </c>
      <c r="B2030" s="23">
        <v>5.3225957018954162E-5</v>
      </c>
    </row>
    <row r="2031" spans="1:2" x14ac:dyDescent="0.25">
      <c r="A2031" s="21">
        <v>41012</v>
      </c>
      <c r="B2031" s="23">
        <v>6.2923610847143152E-5</v>
      </c>
    </row>
    <row r="2032" spans="1:2" x14ac:dyDescent="0.25">
      <c r="A2032" s="21">
        <v>41015</v>
      </c>
      <c r="B2032" s="23">
        <v>1.105815314539349E-5</v>
      </c>
    </row>
    <row r="2033" spans="1:2" x14ac:dyDescent="0.25">
      <c r="A2033" s="21">
        <v>41016</v>
      </c>
      <c r="B2033" s="23">
        <v>-7.051388813139603E-5</v>
      </c>
    </row>
    <row r="2034" spans="1:2" x14ac:dyDescent="0.25">
      <c r="A2034" s="21">
        <v>41017</v>
      </c>
      <c r="B2034" s="23">
        <v>-1.2298988118197851E-4</v>
      </c>
    </row>
    <row r="2035" spans="1:2" x14ac:dyDescent="0.25">
      <c r="A2035" s="21">
        <v>41018</v>
      </c>
      <c r="B2035" s="23">
        <v>-1.4218399998688902E-4</v>
      </c>
    </row>
    <row r="2036" spans="1:2" x14ac:dyDescent="0.25">
      <c r="A2036" s="21">
        <v>41019</v>
      </c>
      <c r="B2036" s="23">
        <v>-1.371732251933544E-4</v>
      </c>
    </row>
    <row r="2037" spans="1:2" x14ac:dyDescent="0.25">
      <c r="A2037" s="21">
        <v>41022</v>
      </c>
      <c r="B2037" s="23">
        <v>-1.3374952654077177E-4</v>
      </c>
    </row>
    <row r="2038" spans="1:2" x14ac:dyDescent="0.25">
      <c r="A2038" s="21">
        <v>41023</v>
      </c>
      <c r="B2038" s="23">
        <v>-1.6710394894747793E-4</v>
      </c>
    </row>
    <row r="2039" spans="1:2" x14ac:dyDescent="0.25">
      <c r="A2039" s="21">
        <v>41024</v>
      </c>
      <c r="B2039" s="23">
        <v>-1.6551582513091301E-4</v>
      </c>
    </row>
    <row r="2040" spans="1:2" x14ac:dyDescent="0.25">
      <c r="A2040" s="21">
        <v>41025</v>
      </c>
      <c r="B2040" s="23">
        <v>-1.2881812023446404E-4</v>
      </c>
    </row>
    <row r="2041" spans="1:2" x14ac:dyDescent="0.25">
      <c r="A2041" s="21">
        <v>41026</v>
      </c>
      <c r="B2041" s="23">
        <v>-1.1792910422503411E-4</v>
      </c>
    </row>
    <row r="2042" spans="1:2" x14ac:dyDescent="0.25">
      <c r="A2042" s="21">
        <v>41029</v>
      </c>
      <c r="B2042" s="23">
        <v>-1.6144646976878896E-4</v>
      </c>
    </row>
    <row r="2043" spans="1:2" x14ac:dyDescent="0.25">
      <c r="A2043" s="21">
        <v>41030</v>
      </c>
      <c r="B2043" s="23">
        <v>-2.078207377722574E-4</v>
      </c>
    </row>
    <row r="2044" spans="1:2" x14ac:dyDescent="0.25">
      <c r="A2044" s="21">
        <v>41031</v>
      </c>
      <c r="B2044" s="23">
        <v>-2.3711546848015352E-4</v>
      </c>
    </row>
    <row r="2045" spans="1:2" x14ac:dyDescent="0.25">
      <c r="A2045" s="21">
        <v>41032</v>
      </c>
      <c r="B2045" s="23">
        <v>-3.1671989963133473E-4</v>
      </c>
    </row>
    <row r="2046" spans="1:2" x14ac:dyDescent="0.25">
      <c r="A2046" s="21">
        <v>41033</v>
      </c>
      <c r="B2046" s="23">
        <v>-3.144372753948188E-4</v>
      </c>
    </row>
    <row r="2047" spans="1:2" x14ac:dyDescent="0.25">
      <c r="A2047" s="21">
        <v>41036</v>
      </c>
      <c r="B2047" s="23">
        <v>-2.5271135942250833E-4</v>
      </c>
    </row>
    <row r="2048" spans="1:2" x14ac:dyDescent="0.25">
      <c r="A2048" s="21">
        <v>41037</v>
      </c>
      <c r="B2048" s="23">
        <v>-2.4881305693302824E-4</v>
      </c>
    </row>
    <row r="2049" spans="1:2" x14ac:dyDescent="0.25">
      <c r="A2049" s="21">
        <v>41038</v>
      </c>
      <c r="B2049" s="23">
        <v>-2.7125178794618066E-4</v>
      </c>
    </row>
    <row r="2050" spans="1:2" x14ac:dyDescent="0.25">
      <c r="A2050" s="21">
        <v>41039</v>
      </c>
      <c r="B2050" s="23">
        <v>-3.5045994637383782E-4</v>
      </c>
    </row>
    <row r="2051" spans="1:2" x14ac:dyDescent="0.25">
      <c r="A2051" s="21">
        <v>41040</v>
      </c>
      <c r="B2051" s="23">
        <v>-3.9844093284713278E-4</v>
      </c>
    </row>
    <row r="2052" spans="1:2" x14ac:dyDescent="0.25">
      <c r="A2052" s="21">
        <v>41043</v>
      </c>
      <c r="B2052" s="23">
        <v>-4.2439761231727324E-4</v>
      </c>
    </row>
    <row r="2053" spans="1:2" x14ac:dyDescent="0.25">
      <c r="A2053" s="21">
        <v>41044</v>
      </c>
      <c r="B2053" s="23">
        <v>-5.6071717548977773E-4</v>
      </c>
    </row>
    <row r="2054" spans="1:2" x14ac:dyDescent="0.25">
      <c r="A2054" s="21">
        <v>41045</v>
      </c>
      <c r="B2054" s="23">
        <v>-5.9132489738866756E-4</v>
      </c>
    </row>
    <row r="2055" spans="1:2" x14ac:dyDescent="0.25">
      <c r="A2055" s="21">
        <v>41046</v>
      </c>
      <c r="B2055" s="23">
        <v>-6.4862759270412074E-4</v>
      </c>
    </row>
    <row r="2056" spans="1:2" x14ac:dyDescent="0.25">
      <c r="A2056" s="21">
        <v>41047</v>
      </c>
      <c r="B2056" s="23">
        <v>-5.7950380675586555E-4</v>
      </c>
    </row>
    <row r="2057" spans="1:2" x14ac:dyDescent="0.25">
      <c r="A2057" s="21">
        <v>41050</v>
      </c>
      <c r="B2057" s="23">
        <v>-5.4454663016079152E-4</v>
      </c>
    </row>
    <row r="2058" spans="1:2" x14ac:dyDescent="0.25">
      <c r="A2058" s="21">
        <v>41051</v>
      </c>
      <c r="B2058" s="23">
        <v>-5.4640812494899382E-4</v>
      </c>
    </row>
    <row r="2059" spans="1:2" x14ac:dyDescent="0.25">
      <c r="A2059" s="21">
        <v>41052</v>
      </c>
      <c r="B2059" s="23">
        <v>-5.4575677717449977E-4</v>
      </c>
    </row>
    <row r="2060" spans="1:2" x14ac:dyDescent="0.25">
      <c r="A2060" s="21">
        <v>41053</v>
      </c>
      <c r="B2060" s="23">
        <v>-5.7932159237361613E-4</v>
      </c>
    </row>
    <row r="2061" spans="1:2" x14ac:dyDescent="0.25">
      <c r="A2061" s="21">
        <v>41054</v>
      </c>
      <c r="B2061" s="23">
        <v>-5.8736340588194658E-4</v>
      </c>
    </row>
    <row r="2062" spans="1:2" x14ac:dyDescent="0.25">
      <c r="A2062" s="21">
        <v>41058</v>
      </c>
      <c r="B2062" s="23">
        <v>-5.8994089937880467E-4</v>
      </c>
    </row>
    <row r="2063" spans="1:2" x14ac:dyDescent="0.25">
      <c r="A2063" s="21">
        <v>41059</v>
      </c>
      <c r="B2063" s="23">
        <v>-6.0574388500334031E-4</v>
      </c>
    </row>
    <row r="2064" spans="1:2" x14ac:dyDescent="0.25">
      <c r="A2064" s="21">
        <v>41060</v>
      </c>
      <c r="B2064" s="23">
        <v>-6.0874398024746146E-4</v>
      </c>
    </row>
    <row r="2065" spans="1:2" x14ac:dyDescent="0.25">
      <c r="A2065" s="21">
        <v>41061</v>
      </c>
      <c r="B2065" s="23">
        <v>-5.6889873351617659E-4</v>
      </c>
    </row>
    <row r="2066" spans="1:2" x14ac:dyDescent="0.25">
      <c r="A2066" s="21">
        <v>41064</v>
      </c>
      <c r="B2066" s="23">
        <v>-5.6655871896704735E-4</v>
      </c>
    </row>
    <row r="2067" spans="1:2" x14ac:dyDescent="0.25">
      <c r="A2067" s="21">
        <v>41065</v>
      </c>
      <c r="B2067" s="23">
        <v>-5.6657735549447974E-4</v>
      </c>
    </row>
    <row r="2068" spans="1:2" x14ac:dyDescent="0.25">
      <c r="A2068" s="21">
        <v>41066</v>
      </c>
      <c r="B2068" s="23">
        <v>-6.2286207669404181E-4</v>
      </c>
    </row>
    <row r="2069" spans="1:2" x14ac:dyDescent="0.25">
      <c r="A2069" s="21">
        <v>41067</v>
      </c>
      <c r="B2069" s="23">
        <v>-6.1978920257621528E-4</v>
      </c>
    </row>
    <row r="2070" spans="1:2" x14ac:dyDescent="0.25">
      <c r="A2070" s="21">
        <v>41068</v>
      </c>
      <c r="B2070" s="23">
        <v>-5.2001469670182043E-4</v>
      </c>
    </row>
    <row r="2071" spans="1:2" x14ac:dyDescent="0.25">
      <c r="A2071" s="21">
        <v>41071</v>
      </c>
      <c r="B2071" s="23">
        <v>-6.5394582578082172E-4</v>
      </c>
    </row>
    <row r="2072" spans="1:2" x14ac:dyDescent="0.25">
      <c r="A2072" s="21">
        <v>41072</v>
      </c>
      <c r="B2072" s="23">
        <v>-6.5817022629477417E-4</v>
      </c>
    </row>
    <row r="2073" spans="1:2" x14ac:dyDescent="0.25">
      <c r="A2073" s="21">
        <v>41073</v>
      </c>
      <c r="B2073" s="23">
        <v>-6.7387826116938054E-4</v>
      </c>
    </row>
    <row r="2074" spans="1:2" x14ac:dyDescent="0.25">
      <c r="A2074" s="21">
        <v>41074</v>
      </c>
      <c r="B2074" s="23">
        <v>-6.6910925777119434E-4</v>
      </c>
    </row>
    <row r="2075" spans="1:2" x14ac:dyDescent="0.25">
      <c r="A2075" s="21">
        <v>41075</v>
      </c>
      <c r="B2075" s="23">
        <v>-6.6873577095616366E-4</v>
      </c>
    </row>
    <row r="2076" spans="1:2" x14ac:dyDescent="0.25">
      <c r="A2076" s="21">
        <v>41078</v>
      </c>
      <c r="B2076" s="23">
        <v>-6.9511170794489541E-4</v>
      </c>
    </row>
    <row r="2077" spans="1:2" x14ac:dyDescent="0.25">
      <c r="A2077" s="21">
        <v>41079</v>
      </c>
      <c r="B2077" s="23">
        <v>-6.6816609997977228E-4</v>
      </c>
    </row>
    <row r="2078" spans="1:2" x14ac:dyDescent="0.25">
      <c r="A2078" s="21">
        <v>41080</v>
      </c>
      <c r="B2078" s="23">
        <v>-6.6350497094913585E-4</v>
      </c>
    </row>
    <row r="2079" spans="1:2" x14ac:dyDescent="0.25">
      <c r="A2079" s="21">
        <v>41081</v>
      </c>
      <c r="B2079" s="23">
        <v>-6.7355911650135436E-4</v>
      </c>
    </row>
    <row r="2080" spans="1:2" x14ac:dyDescent="0.25">
      <c r="A2080" s="21">
        <v>41082</v>
      </c>
      <c r="B2080" s="23">
        <v>-6.6102578850812943E-4</v>
      </c>
    </row>
    <row r="2081" spans="1:2" x14ac:dyDescent="0.25">
      <c r="A2081" s="21">
        <v>41085</v>
      </c>
      <c r="B2081" s="23">
        <v>-6.4147624025245875E-4</v>
      </c>
    </row>
    <row r="2082" spans="1:2" x14ac:dyDescent="0.25">
      <c r="A2082" s="21">
        <v>41086</v>
      </c>
      <c r="B2082" s="23">
        <v>-6.2955198675995749E-4</v>
      </c>
    </row>
    <row r="2083" spans="1:2" x14ac:dyDescent="0.25">
      <c r="A2083" s="21">
        <v>41087</v>
      </c>
      <c r="B2083" s="23">
        <v>-6.1566025625825471E-4</v>
      </c>
    </row>
    <row r="2084" spans="1:2" x14ac:dyDescent="0.25">
      <c r="A2084" s="21">
        <v>41088</v>
      </c>
      <c r="B2084" s="23">
        <v>-6.4481414153916283E-4</v>
      </c>
    </row>
    <row r="2085" spans="1:2" x14ac:dyDescent="0.25">
      <c r="A2085" s="21">
        <v>41089</v>
      </c>
      <c r="B2085" s="23">
        <v>-6.320077989079298E-4</v>
      </c>
    </row>
    <row r="2086" spans="1:2" x14ac:dyDescent="0.25">
      <c r="A2086" s="21">
        <v>41092</v>
      </c>
      <c r="B2086" s="23">
        <v>-6.196658535374544E-4</v>
      </c>
    </row>
    <row r="2087" spans="1:2" x14ac:dyDescent="0.25">
      <c r="A2087" s="21">
        <v>41093</v>
      </c>
      <c r="B2087" s="23">
        <v>-6.1948396226685354E-4</v>
      </c>
    </row>
    <row r="2088" spans="1:2" x14ac:dyDescent="0.25">
      <c r="A2088" s="21">
        <v>41095</v>
      </c>
      <c r="B2088" s="23">
        <v>-6.1149251906478241E-4</v>
      </c>
    </row>
    <row r="2089" spans="1:2" x14ac:dyDescent="0.25">
      <c r="A2089" s="21">
        <v>41096</v>
      </c>
      <c r="B2089" s="23">
        <v>-6.5840514609216694E-4</v>
      </c>
    </row>
    <row r="2090" spans="1:2" x14ac:dyDescent="0.25">
      <c r="A2090" s="21">
        <v>41099</v>
      </c>
      <c r="B2090" s="23">
        <v>-6.4765792714827075E-4</v>
      </c>
    </row>
    <row r="2091" spans="1:2" x14ac:dyDescent="0.25">
      <c r="A2091" s="21">
        <v>41100</v>
      </c>
      <c r="B2091" s="23">
        <v>-6.4365433116009285E-4</v>
      </c>
    </row>
    <row r="2092" spans="1:2" x14ac:dyDescent="0.25">
      <c r="A2092" s="21">
        <v>41101</v>
      </c>
      <c r="B2092" s="23">
        <v>-6.3911317640796828E-4</v>
      </c>
    </row>
    <row r="2093" spans="1:2" x14ac:dyDescent="0.25">
      <c r="A2093" s="21">
        <v>41102</v>
      </c>
      <c r="B2093" s="23">
        <v>-6.3999781113943666E-4</v>
      </c>
    </row>
    <row r="2094" spans="1:2" x14ac:dyDescent="0.25">
      <c r="A2094" s="21">
        <v>41103</v>
      </c>
      <c r="B2094" s="23">
        <v>-5.8163530996846458E-4</v>
      </c>
    </row>
    <row r="2095" spans="1:2" x14ac:dyDescent="0.25">
      <c r="A2095" s="21">
        <v>41106</v>
      </c>
      <c r="B2095" s="23">
        <v>-5.788294359552193E-4</v>
      </c>
    </row>
    <row r="2096" spans="1:2" x14ac:dyDescent="0.25">
      <c r="A2096" s="21">
        <v>41107</v>
      </c>
      <c r="B2096" s="23">
        <v>-5.5753600610841669E-4</v>
      </c>
    </row>
    <row r="2097" spans="1:2" x14ac:dyDescent="0.25">
      <c r="A2097" s="21">
        <v>41108</v>
      </c>
      <c r="B2097" s="23">
        <v>-5.6283864151518426E-4</v>
      </c>
    </row>
    <row r="2098" spans="1:2" x14ac:dyDescent="0.25">
      <c r="A2098" s="21">
        <v>41109</v>
      </c>
      <c r="B2098" s="23">
        <v>-5.9569054191921378E-4</v>
      </c>
    </row>
    <row r="2099" spans="1:2" x14ac:dyDescent="0.25">
      <c r="A2099" s="21">
        <v>41110</v>
      </c>
      <c r="B2099" s="23">
        <v>-5.9585643428672341E-4</v>
      </c>
    </row>
    <row r="2100" spans="1:2" x14ac:dyDescent="0.25">
      <c r="A2100" s="21">
        <v>41113</v>
      </c>
      <c r="B2100" s="23">
        <v>-5.8750917824024196E-4</v>
      </c>
    </row>
    <row r="2101" spans="1:2" x14ac:dyDescent="0.25">
      <c r="A2101" s="21">
        <v>41114</v>
      </c>
      <c r="B2101" s="23">
        <v>-5.9622256481739466E-4</v>
      </c>
    </row>
    <row r="2102" spans="1:2" x14ac:dyDescent="0.25">
      <c r="A2102" s="21">
        <v>41115</v>
      </c>
      <c r="B2102" s="23">
        <v>-6.0090402488854888E-4</v>
      </c>
    </row>
    <row r="2103" spans="1:2" x14ac:dyDescent="0.25">
      <c r="A2103" s="21">
        <v>41116</v>
      </c>
      <c r="B2103" s="23">
        <v>-6.3789993158747116E-4</v>
      </c>
    </row>
    <row r="2104" spans="1:2" x14ac:dyDescent="0.25">
      <c r="A2104" s="21">
        <v>41117</v>
      </c>
      <c r="B2104" s="23">
        <v>-6.4699577526261542E-4</v>
      </c>
    </row>
    <row r="2105" spans="1:2" x14ac:dyDescent="0.25">
      <c r="A2105" s="21">
        <v>41120</v>
      </c>
      <c r="B2105" s="23">
        <v>-6.4164070778316429E-4</v>
      </c>
    </row>
    <row r="2106" spans="1:2" x14ac:dyDescent="0.25">
      <c r="A2106" s="21">
        <v>41121</v>
      </c>
      <c r="B2106" s="23">
        <v>-6.5039071850558905E-4</v>
      </c>
    </row>
    <row r="2107" spans="1:2" x14ac:dyDescent="0.25">
      <c r="A2107" s="21">
        <v>41122</v>
      </c>
      <c r="B2107" s="23">
        <v>-6.5767278682449248E-4</v>
      </c>
    </row>
    <row r="2108" spans="1:2" x14ac:dyDescent="0.25">
      <c r="A2108" s="21">
        <v>41123</v>
      </c>
      <c r="B2108" s="23">
        <v>-6.6305510219610841E-4</v>
      </c>
    </row>
    <row r="2109" spans="1:2" x14ac:dyDescent="0.25">
      <c r="A2109" s="21">
        <v>41124</v>
      </c>
      <c r="B2109" s="23">
        <v>-6.498792376065099E-4</v>
      </c>
    </row>
    <row r="2110" spans="1:2" x14ac:dyDescent="0.25">
      <c r="A2110" s="21">
        <v>41127</v>
      </c>
      <c r="B2110" s="23">
        <v>-6.5633802165121491E-4</v>
      </c>
    </row>
    <row r="2111" spans="1:2" x14ac:dyDescent="0.25">
      <c r="A2111" s="21">
        <v>41128</v>
      </c>
      <c r="B2111" s="23">
        <v>-6.5385798268469131E-4</v>
      </c>
    </row>
    <row r="2112" spans="1:2" x14ac:dyDescent="0.25">
      <c r="A2112" s="21">
        <v>41129</v>
      </c>
      <c r="B2112" s="23">
        <v>-6.4715772268963967E-4</v>
      </c>
    </row>
    <row r="2113" spans="1:2" x14ac:dyDescent="0.25">
      <c r="A2113" s="21">
        <v>41130</v>
      </c>
      <c r="B2113" s="23">
        <v>-6.4519891510095295E-4</v>
      </c>
    </row>
    <row r="2114" spans="1:2" x14ac:dyDescent="0.25">
      <c r="A2114" s="21">
        <v>41131</v>
      </c>
      <c r="B2114" s="23">
        <v>-6.2975829782230264E-4</v>
      </c>
    </row>
    <row r="2115" spans="1:2" x14ac:dyDescent="0.25">
      <c r="A2115" s="21">
        <v>41134</v>
      </c>
      <c r="B2115" s="23">
        <v>-6.0321405108743065E-4</v>
      </c>
    </row>
    <row r="2116" spans="1:2" x14ac:dyDescent="0.25">
      <c r="A2116" s="21">
        <v>41135</v>
      </c>
      <c r="B2116" s="23">
        <v>-5.9495842732182336E-4</v>
      </c>
    </row>
    <row r="2117" spans="1:2" x14ac:dyDescent="0.25">
      <c r="A2117" s="21">
        <v>41136</v>
      </c>
      <c r="B2117" s="23">
        <v>-5.8331045778614588E-4</v>
      </c>
    </row>
    <row r="2118" spans="1:2" x14ac:dyDescent="0.25">
      <c r="A2118" s="21">
        <v>41137</v>
      </c>
      <c r="B2118" s="23">
        <v>-5.7307727630973027E-4</v>
      </c>
    </row>
    <row r="2119" spans="1:2" x14ac:dyDescent="0.25">
      <c r="A2119" s="21">
        <v>41138</v>
      </c>
      <c r="B2119" s="23">
        <v>-5.6138715732345634E-4</v>
      </c>
    </row>
    <row r="2120" spans="1:2" x14ac:dyDescent="0.25">
      <c r="A2120" s="21">
        <v>41141</v>
      </c>
      <c r="B2120" s="23">
        <v>-5.4519991898982489E-4</v>
      </c>
    </row>
    <row r="2121" spans="1:2" x14ac:dyDescent="0.25">
      <c r="A2121" s="21">
        <v>41142</v>
      </c>
      <c r="B2121" s="23">
        <v>-5.25742423875597E-4</v>
      </c>
    </row>
    <row r="2122" spans="1:2" x14ac:dyDescent="0.25">
      <c r="A2122" s="21">
        <v>41143</v>
      </c>
      <c r="B2122" s="23">
        <v>-5.070578129875436E-4</v>
      </c>
    </row>
    <row r="2123" spans="1:2" x14ac:dyDescent="0.25">
      <c r="A2123" s="21">
        <v>41144</v>
      </c>
      <c r="B2123" s="23">
        <v>-4.9333456502798079E-4</v>
      </c>
    </row>
    <row r="2124" spans="1:2" x14ac:dyDescent="0.25">
      <c r="A2124" s="21">
        <v>41145</v>
      </c>
      <c r="B2124" s="23">
        <v>-4.9806076789626896E-4</v>
      </c>
    </row>
    <row r="2125" spans="1:2" x14ac:dyDescent="0.25">
      <c r="A2125" s="21">
        <v>41148</v>
      </c>
      <c r="B2125" s="23">
        <v>-4.9093069996863914E-4</v>
      </c>
    </row>
    <row r="2126" spans="1:2" x14ac:dyDescent="0.25">
      <c r="A2126" s="21">
        <v>41149</v>
      </c>
      <c r="B2126" s="23">
        <v>-4.8455416560500009E-4</v>
      </c>
    </row>
    <row r="2127" spans="1:2" x14ac:dyDescent="0.25">
      <c r="A2127" s="21">
        <v>41150</v>
      </c>
      <c r="B2127" s="23">
        <v>-4.7610965771771596E-4</v>
      </c>
    </row>
    <row r="2128" spans="1:2" x14ac:dyDescent="0.25">
      <c r="A2128" s="21">
        <v>41151</v>
      </c>
      <c r="B2128" s="23">
        <v>-4.7052860674168251E-4</v>
      </c>
    </row>
    <row r="2129" spans="1:2" x14ac:dyDescent="0.25">
      <c r="A2129" s="21">
        <v>41152</v>
      </c>
      <c r="B2129" s="23">
        <v>-4.6222981875110314E-4</v>
      </c>
    </row>
    <row r="2130" spans="1:2" x14ac:dyDescent="0.25">
      <c r="A2130" s="21">
        <v>41156</v>
      </c>
      <c r="B2130" s="23">
        <v>-4.5365116507856129E-4</v>
      </c>
    </row>
    <row r="2131" spans="1:2" x14ac:dyDescent="0.25">
      <c r="A2131" s="21">
        <v>41157</v>
      </c>
      <c r="B2131" s="23">
        <v>-4.3981379242929997E-4</v>
      </c>
    </row>
    <row r="2132" spans="1:2" x14ac:dyDescent="0.25">
      <c r="A2132" s="21">
        <v>41158</v>
      </c>
      <c r="B2132" s="23">
        <v>-4.297499029000118E-4</v>
      </c>
    </row>
    <row r="2133" spans="1:2" x14ac:dyDescent="0.25">
      <c r="A2133" s="21">
        <v>41159</v>
      </c>
      <c r="B2133" s="23">
        <v>-4.2194029049491544E-4</v>
      </c>
    </row>
    <row r="2134" spans="1:2" x14ac:dyDescent="0.25">
      <c r="A2134" s="21">
        <v>41162</v>
      </c>
      <c r="B2134" s="23">
        <v>-4.039238349019536E-4</v>
      </c>
    </row>
    <row r="2135" spans="1:2" x14ac:dyDescent="0.25">
      <c r="A2135" s="21">
        <v>41163</v>
      </c>
      <c r="B2135" s="23">
        <v>-3.817575441369403E-4</v>
      </c>
    </row>
    <row r="2136" spans="1:2" x14ac:dyDescent="0.25">
      <c r="A2136" s="21">
        <v>41164</v>
      </c>
      <c r="B2136" s="23">
        <v>-3.766765447640319E-4</v>
      </c>
    </row>
    <row r="2137" spans="1:2" x14ac:dyDescent="0.25">
      <c r="A2137" s="21">
        <v>41165</v>
      </c>
      <c r="B2137" s="23">
        <v>-3.5923614642574542E-4</v>
      </c>
    </row>
    <row r="2138" spans="1:2" x14ac:dyDescent="0.25">
      <c r="A2138" s="21">
        <v>41166</v>
      </c>
      <c r="B2138" s="23">
        <v>-4.4557307453763073E-4</v>
      </c>
    </row>
    <row r="2139" spans="1:2" x14ac:dyDescent="0.25">
      <c r="A2139" s="21">
        <v>41169</v>
      </c>
      <c r="B2139" s="23">
        <v>-4.1915653489343896E-4</v>
      </c>
    </row>
    <row r="2140" spans="1:2" x14ac:dyDescent="0.25">
      <c r="A2140" s="21">
        <v>41170</v>
      </c>
      <c r="B2140" s="23">
        <v>-3.9600423196051171E-4</v>
      </c>
    </row>
    <row r="2141" spans="1:2" x14ac:dyDescent="0.25">
      <c r="A2141" s="21">
        <v>41171</v>
      </c>
      <c r="B2141" s="23">
        <v>-3.8932986473361186E-4</v>
      </c>
    </row>
    <row r="2142" spans="1:2" x14ac:dyDescent="0.25">
      <c r="A2142" s="21">
        <v>41172</v>
      </c>
      <c r="B2142" s="23">
        <v>-3.9657593718700479E-4</v>
      </c>
    </row>
    <row r="2143" spans="1:2" x14ac:dyDescent="0.25">
      <c r="A2143" s="21">
        <v>41173</v>
      </c>
      <c r="B2143" s="23">
        <v>-3.9209441131171641E-4</v>
      </c>
    </row>
    <row r="2144" spans="1:2" x14ac:dyDescent="0.25">
      <c r="A2144" s="21">
        <v>41176</v>
      </c>
      <c r="B2144" s="23">
        <v>-3.8516845059255456E-4</v>
      </c>
    </row>
    <row r="2145" spans="1:2" x14ac:dyDescent="0.25">
      <c r="A2145" s="21">
        <v>41177</v>
      </c>
      <c r="B2145" s="23">
        <v>-4.022448422698055E-4</v>
      </c>
    </row>
    <row r="2146" spans="1:2" x14ac:dyDescent="0.25">
      <c r="A2146" s="21">
        <v>41178</v>
      </c>
      <c r="B2146" s="23">
        <v>-4.0540582065784481E-4</v>
      </c>
    </row>
    <row r="2147" spans="1:2" x14ac:dyDescent="0.25">
      <c r="A2147" s="21">
        <v>41179</v>
      </c>
      <c r="B2147" s="23">
        <v>-4.0186275905673696E-4</v>
      </c>
    </row>
    <row r="2148" spans="1:2" x14ac:dyDescent="0.25">
      <c r="A2148" s="21">
        <v>41180</v>
      </c>
      <c r="B2148" s="23">
        <v>-4.0341536998200755E-4</v>
      </c>
    </row>
    <row r="2149" spans="1:2" x14ac:dyDescent="0.25">
      <c r="A2149" s="21">
        <v>41183</v>
      </c>
      <c r="B2149" s="23">
        <v>-4.5884516666627739E-4</v>
      </c>
    </row>
    <row r="2150" spans="1:2" x14ac:dyDescent="0.25">
      <c r="A2150" s="21">
        <v>41184</v>
      </c>
      <c r="B2150" s="23">
        <v>-4.479006945645736E-4</v>
      </c>
    </row>
    <row r="2151" spans="1:2" x14ac:dyDescent="0.25">
      <c r="A2151" s="21">
        <v>41185</v>
      </c>
      <c r="B2151" s="23">
        <v>-4.3905909453134662E-4</v>
      </c>
    </row>
    <row r="2152" spans="1:2" x14ac:dyDescent="0.25">
      <c r="A2152" s="21">
        <v>41186</v>
      </c>
      <c r="B2152" s="23">
        <v>-4.3773699494398244E-4</v>
      </c>
    </row>
    <row r="2153" spans="1:2" x14ac:dyDescent="0.25">
      <c r="A2153" s="21">
        <v>41187</v>
      </c>
      <c r="B2153" s="23">
        <v>-4.6835097653352697E-4</v>
      </c>
    </row>
    <row r="2154" spans="1:2" x14ac:dyDescent="0.25">
      <c r="A2154" s="21">
        <v>41190</v>
      </c>
      <c r="B2154" s="23">
        <v>-4.7127843638483657E-4</v>
      </c>
    </row>
    <row r="2155" spans="1:2" x14ac:dyDescent="0.25">
      <c r="A2155" s="21">
        <v>41191</v>
      </c>
      <c r="B2155" s="23">
        <v>-4.6698367537090224E-4</v>
      </c>
    </row>
    <row r="2156" spans="1:2" x14ac:dyDescent="0.25">
      <c r="A2156" s="21">
        <v>41192</v>
      </c>
      <c r="B2156" s="23">
        <v>-4.9414172442874271E-4</v>
      </c>
    </row>
    <row r="2157" spans="1:2" x14ac:dyDescent="0.25">
      <c r="A2157" s="21">
        <v>41193</v>
      </c>
      <c r="B2157" s="23">
        <v>-4.9861107012882933E-4</v>
      </c>
    </row>
    <row r="2158" spans="1:2" x14ac:dyDescent="0.25">
      <c r="A2158" s="21">
        <v>41194</v>
      </c>
      <c r="B2158" s="23">
        <v>-4.9419968056008123E-4</v>
      </c>
    </row>
    <row r="2159" spans="1:2" x14ac:dyDescent="0.25">
      <c r="A2159" s="21">
        <v>41197</v>
      </c>
      <c r="B2159" s="23">
        <v>-5.0005600430624852E-4</v>
      </c>
    </row>
    <row r="2160" spans="1:2" x14ac:dyDescent="0.25">
      <c r="A2160" s="21">
        <v>41198</v>
      </c>
      <c r="B2160" s="23">
        <v>-5.0578094823161557E-4</v>
      </c>
    </row>
    <row r="2161" spans="1:2" x14ac:dyDescent="0.25">
      <c r="A2161" s="21">
        <v>41199</v>
      </c>
      <c r="B2161" s="23">
        <v>-5.0354139849384527E-4</v>
      </c>
    </row>
    <row r="2162" spans="1:2" x14ac:dyDescent="0.25">
      <c r="A2162" s="21">
        <v>41200</v>
      </c>
      <c r="B2162" s="23">
        <v>-4.9263870398497112E-4</v>
      </c>
    </row>
    <row r="2163" spans="1:2" x14ac:dyDescent="0.25">
      <c r="A2163" s="21">
        <v>41201</v>
      </c>
      <c r="B2163" s="23">
        <v>-4.8814533068408661E-4</v>
      </c>
    </row>
    <row r="2164" spans="1:2" x14ac:dyDescent="0.25">
      <c r="A2164" s="21">
        <v>41204</v>
      </c>
      <c r="B2164" s="23">
        <v>-4.671300437171233E-4</v>
      </c>
    </row>
    <row r="2165" spans="1:2" x14ac:dyDescent="0.25">
      <c r="A2165" s="21">
        <v>41205</v>
      </c>
      <c r="B2165" s="23">
        <v>-4.6938702098020535E-4</v>
      </c>
    </row>
    <row r="2166" spans="1:2" x14ac:dyDescent="0.25">
      <c r="A2166" s="21">
        <v>41206</v>
      </c>
      <c r="B2166" s="23">
        <v>-4.5977758599946572E-4</v>
      </c>
    </row>
    <row r="2167" spans="1:2" x14ac:dyDescent="0.25">
      <c r="A2167" s="21">
        <v>41207</v>
      </c>
      <c r="B2167" s="23">
        <v>-4.5730121730203077E-4</v>
      </c>
    </row>
    <row r="2168" spans="1:2" x14ac:dyDescent="0.25">
      <c r="A2168" s="21">
        <v>41208</v>
      </c>
      <c r="B2168" s="23">
        <v>-4.5459841985107108E-4</v>
      </c>
    </row>
    <row r="2169" spans="1:2" x14ac:dyDescent="0.25">
      <c r="A2169" s="21">
        <v>41213</v>
      </c>
      <c r="B2169" s="23">
        <v>-4.3179018208516773E-4</v>
      </c>
    </row>
    <row r="2170" spans="1:2" x14ac:dyDescent="0.25">
      <c r="A2170" s="21">
        <v>41214</v>
      </c>
      <c r="B2170" s="23">
        <v>-3.5692375522144992E-4</v>
      </c>
    </row>
    <row r="2171" spans="1:2" x14ac:dyDescent="0.25">
      <c r="A2171" s="21">
        <v>41215</v>
      </c>
      <c r="B2171" s="23">
        <v>-3.645845861821595E-4</v>
      </c>
    </row>
    <row r="2172" spans="1:2" x14ac:dyDescent="0.25">
      <c r="A2172" s="21">
        <v>41218</v>
      </c>
      <c r="B2172" s="23">
        <v>-3.7771906903127928E-4</v>
      </c>
    </row>
    <row r="2173" spans="1:2" x14ac:dyDescent="0.25">
      <c r="A2173" s="21">
        <v>41219</v>
      </c>
      <c r="B2173" s="23">
        <v>-3.6696056201279692E-4</v>
      </c>
    </row>
    <row r="2174" spans="1:2" x14ac:dyDescent="0.25">
      <c r="A2174" s="21">
        <v>41220</v>
      </c>
      <c r="B2174" s="23">
        <v>-3.6389394220892601E-4</v>
      </c>
    </row>
    <row r="2175" spans="1:2" x14ac:dyDescent="0.25">
      <c r="A2175" s="21">
        <v>41221</v>
      </c>
      <c r="B2175" s="23">
        <v>-3.6921397983169513E-4</v>
      </c>
    </row>
    <row r="2176" spans="1:2" x14ac:dyDescent="0.25">
      <c r="A2176" s="21">
        <v>41222</v>
      </c>
      <c r="B2176" s="23">
        <v>-3.7293916746572453E-4</v>
      </c>
    </row>
    <row r="2177" spans="1:2" x14ac:dyDescent="0.25">
      <c r="A2177" s="21">
        <v>41225</v>
      </c>
      <c r="B2177" s="23">
        <v>-3.7200036389195557E-4</v>
      </c>
    </row>
    <row r="2178" spans="1:2" x14ac:dyDescent="0.25">
      <c r="A2178" s="21">
        <v>41226</v>
      </c>
      <c r="B2178" s="23">
        <v>-3.816956329448784E-4</v>
      </c>
    </row>
    <row r="2179" spans="1:2" x14ac:dyDescent="0.25">
      <c r="A2179" s="21">
        <v>41227</v>
      </c>
      <c r="B2179" s="23">
        <v>-3.5935818003796083E-4</v>
      </c>
    </row>
    <row r="2180" spans="1:2" x14ac:dyDescent="0.25">
      <c r="A2180" s="21">
        <v>41228</v>
      </c>
      <c r="B2180" s="23">
        <v>-3.5810508075917458E-4</v>
      </c>
    </row>
    <row r="2181" spans="1:2" x14ac:dyDescent="0.25">
      <c r="A2181" s="21">
        <v>41229</v>
      </c>
      <c r="B2181" s="23">
        <v>-3.521943950316464E-4</v>
      </c>
    </row>
    <row r="2182" spans="1:2" x14ac:dyDescent="0.25">
      <c r="A2182" s="21">
        <v>41232</v>
      </c>
      <c r="B2182" s="23">
        <v>-3.3554155922443929E-4</v>
      </c>
    </row>
    <row r="2183" spans="1:2" x14ac:dyDescent="0.25">
      <c r="A2183" s="21">
        <v>41233</v>
      </c>
      <c r="B2183" s="23">
        <v>-3.2105014858430092E-4</v>
      </c>
    </row>
    <row r="2184" spans="1:2" x14ac:dyDescent="0.25">
      <c r="A2184" s="21">
        <v>41234</v>
      </c>
      <c r="B2184" s="23">
        <v>-3.1476988510370507E-4</v>
      </c>
    </row>
    <row r="2185" spans="1:2" x14ac:dyDescent="0.25">
      <c r="A2185" s="21">
        <v>41236</v>
      </c>
      <c r="B2185" s="23">
        <v>-2.8869191034341934E-4</v>
      </c>
    </row>
    <row r="2186" spans="1:2" x14ac:dyDescent="0.25">
      <c r="A2186" s="21">
        <v>41239</v>
      </c>
      <c r="B2186" s="23">
        <v>-2.6644697775335402E-4</v>
      </c>
    </row>
    <row r="2187" spans="1:2" x14ac:dyDescent="0.25">
      <c r="A2187" s="21">
        <v>41240</v>
      </c>
      <c r="B2187" s="23">
        <v>-2.1902184568456384E-4</v>
      </c>
    </row>
    <row r="2188" spans="1:2" x14ac:dyDescent="0.25">
      <c r="A2188" s="21">
        <v>41241</v>
      </c>
      <c r="B2188" s="23">
        <v>-2.037035728470471E-4</v>
      </c>
    </row>
    <row r="2189" spans="1:2" x14ac:dyDescent="0.25">
      <c r="A2189" s="21">
        <v>41242</v>
      </c>
      <c r="B2189" s="23">
        <v>-1.9958993046176321E-4</v>
      </c>
    </row>
    <row r="2190" spans="1:2" x14ac:dyDescent="0.25">
      <c r="A2190" s="21">
        <v>41243</v>
      </c>
      <c r="B2190" s="23">
        <v>-1.5381921465262849E-4</v>
      </c>
    </row>
    <row r="2191" spans="1:2" x14ac:dyDescent="0.25">
      <c r="A2191" s="21">
        <v>41246</v>
      </c>
      <c r="B2191" s="23">
        <v>-1.2100654313951242E-4</v>
      </c>
    </row>
    <row r="2192" spans="1:2" x14ac:dyDescent="0.25">
      <c r="A2192" s="21">
        <v>41247</v>
      </c>
      <c r="B2192" s="23">
        <v>-1.1828928074686385E-4</v>
      </c>
    </row>
    <row r="2193" spans="1:2" x14ac:dyDescent="0.25">
      <c r="A2193" s="21">
        <v>41248</v>
      </c>
      <c r="B2193" s="23">
        <v>-1.1279408678743774E-4</v>
      </c>
    </row>
    <row r="2194" spans="1:2" x14ac:dyDescent="0.25">
      <c r="A2194" s="21">
        <v>41249</v>
      </c>
      <c r="B2194" s="23">
        <v>-1.0398494664520808E-4</v>
      </c>
    </row>
    <row r="2195" spans="1:2" x14ac:dyDescent="0.25">
      <c r="A2195" s="21">
        <v>41250</v>
      </c>
      <c r="B2195" s="23">
        <v>-8.5140743100842187E-5</v>
      </c>
    </row>
    <row r="2196" spans="1:2" x14ac:dyDescent="0.25">
      <c r="A2196" s="21">
        <v>41253</v>
      </c>
      <c r="B2196" s="23">
        <v>-8.0886502630495016E-5</v>
      </c>
    </row>
    <row r="2197" spans="1:2" x14ac:dyDescent="0.25">
      <c r="A2197" s="21">
        <v>41254</v>
      </c>
      <c r="B2197" s="23">
        <v>-7.4537001964025684E-5</v>
      </c>
    </row>
    <row r="2198" spans="1:2" x14ac:dyDescent="0.25">
      <c r="A2198" s="21">
        <v>41255</v>
      </c>
      <c r="B2198" s="23">
        <v>-8.2856667261266281E-5</v>
      </c>
    </row>
    <row r="2199" spans="1:2" x14ac:dyDescent="0.25">
      <c r="A2199" s="21">
        <v>41256</v>
      </c>
      <c r="B2199" s="23">
        <v>-7.9194492005663086E-5</v>
      </c>
    </row>
    <row r="2200" spans="1:2" x14ac:dyDescent="0.25">
      <c r="A2200" s="21">
        <v>41257</v>
      </c>
      <c r="B2200" s="23">
        <v>-7.8159241225561615E-5</v>
      </c>
    </row>
    <row r="2201" spans="1:2" x14ac:dyDescent="0.25">
      <c r="A2201" s="21">
        <v>41260</v>
      </c>
      <c r="B2201" s="23">
        <v>-7.6184011812641117E-5</v>
      </c>
    </row>
    <row r="2202" spans="1:2" x14ac:dyDescent="0.25">
      <c r="A2202" s="21">
        <v>41261</v>
      </c>
      <c r="B2202" s="23">
        <v>-6.8402300940073602E-5</v>
      </c>
    </row>
    <row r="2203" spans="1:2" x14ac:dyDescent="0.25">
      <c r="A2203" s="21">
        <v>41262</v>
      </c>
      <c r="B2203" s="23">
        <v>-6.1673095361203245E-5</v>
      </c>
    </row>
    <row r="2204" spans="1:2" x14ac:dyDescent="0.25">
      <c r="A2204" s="21">
        <v>41263</v>
      </c>
      <c r="B2204" s="23">
        <v>-5.1257977525920317E-5</v>
      </c>
    </row>
    <row r="2205" spans="1:2" x14ac:dyDescent="0.25">
      <c r="A2205" s="21">
        <v>41264</v>
      </c>
      <c r="B2205" s="23">
        <v>-1.7293698971632132E-5</v>
      </c>
    </row>
    <row r="2206" spans="1:2" x14ac:dyDescent="0.25">
      <c r="A2206" s="21">
        <v>41267</v>
      </c>
      <c r="B2206" s="23">
        <v>-1.0863919546522105E-5</v>
      </c>
    </row>
    <row r="2207" spans="1:2" x14ac:dyDescent="0.25">
      <c r="A2207" s="21">
        <v>41269</v>
      </c>
      <c r="B2207" s="23">
        <v>1.1194498819033782E-6</v>
      </c>
    </row>
    <row r="2208" spans="1:2" x14ac:dyDescent="0.25">
      <c r="A2208" s="21">
        <v>41270</v>
      </c>
      <c r="B2208" s="23">
        <v>2.6682419348889042E-5</v>
      </c>
    </row>
    <row r="2209" spans="1:2" x14ac:dyDescent="0.25">
      <c r="A2209" s="21">
        <v>41271</v>
      </c>
      <c r="B2209" s="23">
        <v>6.7019633228637687E-5</v>
      </c>
    </row>
    <row r="2210" spans="1:2" x14ac:dyDescent="0.25">
      <c r="A2210" s="21">
        <v>41274</v>
      </c>
      <c r="B2210" s="23">
        <v>2.4068447234304458E-4</v>
      </c>
    </row>
    <row r="2211" spans="1:2" x14ac:dyDescent="0.25">
      <c r="A2211" s="21">
        <v>41276</v>
      </c>
      <c r="B2211" s="23">
        <v>2.4863676463526829E-4</v>
      </c>
    </row>
    <row r="2212" spans="1:2" x14ac:dyDescent="0.25">
      <c r="A2212" s="21">
        <v>41277</v>
      </c>
      <c r="B2212" s="23">
        <v>2.8138105759012433E-4</v>
      </c>
    </row>
    <row r="2213" spans="1:2" x14ac:dyDescent="0.25">
      <c r="A2213" s="21">
        <v>41278</v>
      </c>
      <c r="B2213" s="23">
        <v>2.7955473832252942E-4</v>
      </c>
    </row>
    <row r="2214" spans="1:2" x14ac:dyDescent="0.25">
      <c r="A2214" s="21">
        <v>41281</v>
      </c>
      <c r="B2214" s="23">
        <v>2.6538599777570226E-4</v>
      </c>
    </row>
    <row r="2215" spans="1:2" x14ac:dyDescent="0.25">
      <c r="A2215" s="21">
        <v>41282</v>
      </c>
      <c r="B2215" s="23">
        <v>3.1585516694332405E-4</v>
      </c>
    </row>
    <row r="2216" spans="1:2" x14ac:dyDescent="0.25">
      <c r="A2216" s="21">
        <v>41283</v>
      </c>
      <c r="B2216" s="23">
        <v>3.1964211525115083E-4</v>
      </c>
    </row>
    <row r="2217" spans="1:2" x14ac:dyDescent="0.25">
      <c r="A2217" s="21">
        <v>41284</v>
      </c>
      <c r="B2217" s="23">
        <v>3.1837934477807472E-4</v>
      </c>
    </row>
    <row r="2218" spans="1:2" x14ac:dyDescent="0.25">
      <c r="A2218" s="21">
        <v>41285</v>
      </c>
      <c r="B2218" s="23">
        <v>3.1392936167362606E-4</v>
      </c>
    </row>
    <row r="2219" spans="1:2" x14ac:dyDescent="0.25">
      <c r="A2219" s="21">
        <v>41288</v>
      </c>
      <c r="B2219" s="23">
        <v>3.1909506886163008E-4</v>
      </c>
    </row>
    <row r="2220" spans="1:2" x14ac:dyDescent="0.25">
      <c r="A2220" s="21">
        <v>41289</v>
      </c>
      <c r="B2220" s="23">
        <v>2.5557214334548384E-4</v>
      </c>
    </row>
    <row r="2221" spans="1:2" x14ac:dyDescent="0.25">
      <c r="A2221" s="21">
        <v>41290</v>
      </c>
      <c r="B2221" s="23">
        <v>1.2036228370959634E-4</v>
      </c>
    </row>
    <row r="2222" spans="1:2" x14ac:dyDescent="0.25">
      <c r="A2222" s="21">
        <v>41291</v>
      </c>
      <c r="B2222" s="23">
        <v>7.187705202293948E-5</v>
      </c>
    </row>
    <row r="2223" spans="1:2" x14ac:dyDescent="0.25">
      <c r="A2223" s="21">
        <v>41292</v>
      </c>
      <c r="B2223" s="23">
        <v>5.658956928189518E-5</v>
      </c>
    </row>
    <row r="2224" spans="1:2" x14ac:dyDescent="0.25">
      <c r="A2224" s="21">
        <v>41296</v>
      </c>
      <c r="B2224" s="23">
        <v>-1.5497624133442578E-5</v>
      </c>
    </row>
    <row r="2225" spans="1:2" x14ac:dyDescent="0.25">
      <c r="A2225" s="21">
        <v>41297</v>
      </c>
      <c r="B2225" s="23">
        <v>-2.224745651624449E-5</v>
      </c>
    </row>
    <row r="2226" spans="1:2" x14ac:dyDescent="0.25">
      <c r="A2226" s="21">
        <v>41298</v>
      </c>
      <c r="B2226" s="23">
        <v>-4.3172964194981844E-5</v>
      </c>
    </row>
    <row r="2227" spans="1:2" x14ac:dyDescent="0.25">
      <c r="A2227" s="21">
        <v>41299</v>
      </c>
      <c r="B2227" s="23">
        <v>-4.2102556905954103E-5</v>
      </c>
    </row>
    <row r="2228" spans="1:2" x14ac:dyDescent="0.25">
      <c r="A2228" s="21">
        <v>41302</v>
      </c>
      <c r="B2228" s="23">
        <v>-4.8093528805082109E-5</v>
      </c>
    </row>
    <row r="2229" spans="1:2" x14ac:dyDescent="0.25">
      <c r="A2229" s="21">
        <v>41303</v>
      </c>
      <c r="B2229" s="23">
        <v>-3.1893735241927956E-5</v>
      </c>
    </row>
    <row r="2230" spans="1:2" x14ac:dyDescent="0.25">
      <c r="A2230" s="21">
        <v>41304</v>
      </c>
      <c r="B2230" s="23">
        <v>-1.9495248915923913E-4</v>
      </c>
    </row>
    <row r="2231" spans="1:2" x14ac:dyDescent="0.25">
      <c r="A2231" s="21">
        <v>41305</v>
      </c>
      <c r="B2231" s="23">
        <v>-1.9197537102544349E-4</v>
      </c>
    </row>
    <row r="2232" spans="1:2" x14ac:dyDescent="0.25">
      <c r="A2232" s="21">
        <v>41306</v>
      </c>
      <c r="B2232" s="23">
        <v>-2.7551182810325869E-4</v>
      </c>
    </row>
    <row r="2233" spans="1:2" x14ac:dyDescent="0.25">
      <c r="A2233" s="21">
        <v>41309</v>
      </c>
      <c r="B2233" s="23">
        <v>-2.8033927261839064E-4</v>
      </c>
    </row>
    <row r="2234" spans="1:2" x14ac:dyDescent="0.25">
      <c r="A2234" s="21">
        <v>41310</v>
      </c>
      <c r="B2234" s="23">
        <v>-2.8890797708391869E-4</v>
      </c>
    </row>
    <row r="2235" spans="1:2" x14ac:dyDescent="0.25">
      <c r="A2235" s="21">
        <v>41311</v>
      </c>
      <c r="B2235" s="23">
        <v>-3.5963308540154504E-4</v>
      </c>
    </row>
    <row r="2236" spans="1:2" x14ac:dyDescent="0.25">
      <c r="A2236" s="21">
        <v>41312</v>
      </c>
      <c r="B2236" s="23">
        <v>-3.8543861940398827E-4</v>
      </c>
    </row>
    <row r="2237" spans="1:2" x14ac:dyDescent="0.25">
      <c r="A2237" s="21">
        <v>41313</v>
      </c>
      <c r="B2237" s="23">
        <v>-3.7888455396850595E-4</v>
      </c>
    </row>
    <row r="2238" spans="1:2" x14ac:dyDescent="0.25">
      <c r="A2238" s="21">
        <v>41316</v>
      </c>
      <c r="B2238" s="23">
        <v>-3.7370139624559595E-4</v>
      </c>
    </row>
    <row r="2239" spans="1:2" x14ac:dyDescent="0.25">
      <c r="A2239" s="21">
        <v>41317</v>
      </c>
      <c r="B2239" s="23">
        <v>-3.890351679719517E-4</v>
      </c>
    </row>
    <row r="2240" spans="1:2" x14ac:dyDescent="0.25">
      <c r="A2240" s="21">
        <v>41318</v>
      </c>
      <c r="B2240" s="23">
        <v>-3.9663185079252816E-4</v>
      </c>
    </row>
    <row r="2241" spans="1:2" x14ac:dyDescent="0.25">
      <c r="A2241" s="21">
        <v>41319</v>
      </c>
      <c r="B2241" s="23">
        <v>-3.9200434858610578E-4</v>
      </c>
    </row>
    <row r="2242" spans="1:2" x14ac:dyDescent="0.25">
      <c r="A2242" s="21">
        <v>41320</v>
      </c>
      <c r="B2242" s="23">
        <v>-3.9858088221333965E-4</v>
      </c>
    </row>
    <row r="2243" spans="1:2" x14ac:dyDescent="0.25">
      <c r="A2243" s="21">
        <v>41324</v>
      </c>
      <c r="B2243" s="23">
        <v>-4.0791934097206273E-4</v>
      </c>
    </row>
    <row r="2244" spans="1:2" x14ac:dyDescent="0.25">
      <c r="A2244" s="21">
        <v>41325</v>
      </c>
      <c r="B2244" s="23">
        <v>-4.1354626034162401E-4</v>
      </c>
    </row>
    <row r="2245" spans="1:2" x14ac:dyDescent="0.25">
      <c r="A2245" s="21">
        <v>41326</v>
      </c>
      <c r="B2245" s="23">
        <v>-4.1753012228262776E-4</v>
      </c>
    </row>
    <row r="2246" spans="1:2" x14ac:dyDescent="0.25">
      <c r="A2246" s="21">
        <v>41327</v>
      </c>
      <c r="B2246" s="23">
        <v>-3.9993479902089568E-4</v>
      </c>
    </row>
    <row r="2247" spans="1:2" x14ac:dyDescent="0.25">
      <c r="A2247" s="21">
        <v>41330</v>
      </c>
      <c r="B2247" s="23">
        <v>-4.0615131609500477E-4</v>
      </c>
    </row>
    <row r="2248" spans="1:2" x14ac:dyDescent="0.25">
      <c r="A2248" s="21">
        <v>41331</v>
      </c>
      <c r="B2248" s="23">
        <v>-4.3041904040297396E-4</v>
      </c>
    </row>
    <row r="2249" spans="1:2" x14ac:dyDescent="0.25">
      <c r="A2249" s="21">
        <v>41332</v>
      </c>
      <c r="B2249" s="23">
        <v>-4.3736667806559826E-4</v>
      </c>
    </row>
    <row r="2250" spans="1:2" x14ac:dyDescent="0.25">
      <c r="A2250" s="21">
        <v>41333</v>
      </c>
      <c r="B2250" s="23">
        <v>-5.1958786296069093E-4</v>
      </c>
    </row>
    <row r="2251" spans="1:2" x14ac:dyDescent="0.25">
      <c r="A2251" s="21">
        <v>41334</v>
      </c>
      <c r="B2251" s="23">
        <v>-5.2967976165496644E-4</v>
      </c>
    </row>
    <row r="2252" spans="1:2" x14ac:dyDescent="0.25">
      <c r="A2252" s="21">
        <v>41337</v>
      </c>
      <c r="B2252" s="23">
        <v>-5.3519871310381273E-4</v>
      </c>
    </row>
    <row r="2253" spans="1:2" x14ac:dyDescent="0.25">
      <c r="A2253" s="21">
        <v>41338</v>
      </c>
      <c r="B2253" s="23">
        <v>-5.3200577056289333E-4</v>
      </c>
    </row>
    <row r="2254" spans="1:2" x14ac:dyDescent="0.25">
      <c r="A2254" s="21">
        <v>41339</v>
      </c>
      <c r="B2254" s="23">
        <v>-5.3683913495616853E-4</v>
      </c>
    </row>
    <row r="2255" spans="1:2" x14ac:dyDescent="0.25">
      <c r="A2255" s="21">
        <v>41340</v>
      </c>
      <c r="B2255" s="23">
        <v>-5.0156794185485243E-4</v>
      </c>
    </row>
    <row r="2256" spans="1:2" x14ac:dyDescent="0.25">
      <c r="A2256" s="21">
        <v>41341</v>
      </c>
      <c r="B2256" s="23">
        <v>-4.9978627248925545E-4</v>
      </c>
    </row>
    <row r="2257" spans="1:2" x14ac:dyDescent="0.25">
      <c r="A2257" s="21">
        <v>41344</v>
      </c>
      <c r="B2257" s="23">
        <v>-4.8673736550031155E-4</v>
      </c>
    </row>
    <row r="2258" spans="1:2" x14ac:dyDescent="0.25">
      <c r="A2258" s="21">
        <v>41345</v>
      </c>
      <c r="B2258" s="23">
        <v>-4.8658500760268009E-4</v>
      </c>
    </row>
    <row r="2259" spans="1:2" x14ac:dyDescent="0.25">
      <c r="A2259" s="21">
        <v>41346</v>
      </c>
      <c r="B2259" s="23">
        <v>-4.8013520304734936E-4</v>
      </c>
    </row>
    <row r="2260" spans="1:2" x14ac:dyDescent="0.25">
      <c r="A2260" s="21">
        <v>41347</v>
      </c>
      <c r="B2260" s="23">
        <v>-5.0710351823846089E-4</v>
      </c>
    </row>
    <row r="2261" spans="1:2" x14ac:dyDescent="0.25">
      <c r="A2261" s="21">
        <v>41348</v>
      </c>
      <c r="B2261" s="23">
        <v>-5.0454816079359421E-4</v>
      </c>
    </row>
    <row r="2262" spans="1:2" x14ac:dyDescent="0.25">
      <c r="A2262" s="21">
        <v>41351</v>
      </c>
      <c r="B2262" s="23">
        <v>-5.1518943163608721E-4</v>
      </c>
    </row>
    <row r="2263" spans="1:2" x14ac:dyDescent="0.25">
      <c r="A2263" s="21">
        <v>41352</v>
      </c>
      <c r="B2263" s="23">
        <v>-4.9913157258574259E-4</v>
      </c>
    </row>
    <row r="2264" spans="1:2" x14ac:dyDescent="0.25">
      <c r="A2264" s="21">
        <v>41353</v>
      </c>
      <c r="B2264" s="23">
        <v>-5.013893899741273E-4</v>
      </c>
    </row>
    <row r="2265" spans="1:2" x14ac:dyDescent="0.25">
      <c r="A2265" s="21">
        <v>41354</v>
      </c>
      <c r="B2265" s="23">
        <v>-5.0700480760390576E-4</v>
      </c>
    </row>
    <row r="2266" spans="1:2" x14ac:dyDescent="0.25">
      <c r="A2266" s="21">
        <v>41355</v>
      </c>
      <c r="B2266" s="23">
        <v>-5.0109849907598036E-4</v>
      </c>
    </row>
    <row r="2267" spans="1:2" x14ac:dyDescent="0.25">
      <c r="A2267" s="21">
        <v>41358</v>
      </c>
      <c r="B2267" s="23">
        <v>-4.5497200575539409E-4</v>
      </c>
    </row>
    <row r="2268" spans="1:2" x14ac:dyDescent="0.25">
      <c r="A2268" s="21">
        <v>41359</v>
      </c>
      <c r="B2268" s="23">
        <v>-4.575414483514173E-4</v>
      </c>
    </row>
    <row r="2269" spans="1:2" x14ac:dyDescent="0.25">
      <c r="A2269" s="21">
        <v>41360</v>
      </c>
      <c r="B2269" s="23">
        <v>-4.5740685839201767E-4</v>
      </c>
    </row>
    <row r="2270" spans="1:2" x14ac:dyDescent="0.25">
      <c r="A2270" s="21">
        <v>41361</v>
      </c>
      <c r="B2270" s="23">
        <v>-4.4265877869598125E-4</v>
      </c>
    </row>
    <row r="2271" spans="1:2" x14ac:dyDescent="0.25">
      <c r="A2271" s="21">
        <v>41365</v>
      </c>
      <c r="B2271" s="23">
        <v>-4.4812413459782707E-4</v>
      </c>
    </row>
    <row r="2272" spans="1:2" x14ac:dyDescent="0.25">
      <c r="A2272" s="21">
        <v>41366</v>
      </c>
      <c r="B2272" s="23">
        <v>-3.6996302637615219E-4</v>
      </c>
    </row>
    <row r="2273" spans="1:2" x14ac:dyDescent="0.25">
      <c r="A2273" s="21">
        <v>41367</v>
      </c>
      <c r="B2273" s="23">
        <v>-3.6992702302995895E-4</v>
      </c>
    </row>
    <row r="2274" spans="1:2" x14ac:dyDescent="0.25">
      <c r="A2274" s="21">
        <v>41368</v>
      </c>
      <c r="B2274" s="23">
        <v>-3.6352917834969745E-4</v>
      </c>
    </row>
    <row r="2275" spans="1:2" x14ac:dyDescent="0.25">
      <c r="A2275" s="21">
        <v>41369</v>
      </c>
      <c r="B2275" s="23">
        <v>-3.5086982065779537E-4</v>
      </c>
    </row>
    <row r="2276" spans="1:2" x14ac:dyDescent="0.25">
      <c r="A2276" s="21">
        <v>41372</v>
      </c>
      <c r="B2276" s="23">
        <v>-3.3917600995803099E-4</v>
      </c>
    </row>
    <row r="2277" spans="1:2" x14ac:dyDescent="0.25">
      <c r="A2277" s="21">
        <v>41373</v>
      </c>
      <c r="B2277" s="23">
        <v>-3.6792860979573128E-4</v>
      </c>
    </row>
    <row r="2278" spans="1:2" x14ac:dyDescent="0.25">
      <c r="A2278" s="21">
        <v>41374</v>
      </c>
      <c r="B2278" s="23">
        <v>-3.5492769068523611E-4</v>
      </c>
    </row>
    <row r="2279" spans="1:2" x14ac:dyDescent="0.25">
      <c r="A2279" s="21">
        <v>41375</v>
      </c>
      <c r="B2279" s="23">
        <v>-2.6819939116817793E-4</v>
      </c>
    </row>
    <row r="2280" spans="1:2" x14ac:dyDescent="0.25">
      <c r="A2280" s="21">
        <v>41376</v>
      </c>
      <c r="B2280" s="23">
        <v>-2.445170523263096E-4</v>
      </c>
    </row>
    <row r="2281" spans="1:2" x14ac:dyDescent="0.25">
      <c r="A2281" s="21">
        <v>41379</v>
      </c>
      <c r="B2281" s="23">
        <v>-2.4272921522194846E-4</v>
      </c>
    </row>
    <row r="2282" spans="1:2" x14ac:dyDescent="0.25">
      <c r="A2282" s="21">
        <v>41380</v>
      </c>
      <c r="B2282" s="23">
        <v>-2.6480464688694028E-4</v>
      </c>
    </row>
    <row r="2283" spans="1:2" x14ac:dyDescent="0.25">
      <c r="A2283" s="21">
        <v>41381</v>
      </c>
      <c r="B2283" s="23">
        <v>-2.6996987789840166E-4</v>
      </c>
    </row>
    <row r="2284" spans="1:2" x14ac:dyDescent="0.25">
      <c r="A2284" s="21">
        <v>41382</v>
      </c>
      <c r="B2284" s="23">
        <v>-2.7197929596545212E-4</v>
      </c>
    </row>
    <row r="2285" spans="1:2" x14ac:dyDescent="0.25">
      <c r="A2285" s="21">
        <v>41383</v>
      </c>
      <c r="B2285" s="23">
        <v>-2.7700741282510322E-4</v>
      </c>
    </row>
    <row r="2286" spans="1:2" x14ac:dyDescent="0.25">
      <c r="A2286" s="21">
        <v>41386</v>
      </c>
      <c r="B2286" s="23">
        <v>-2.0172685920161193E-4</v>
      </c>
    </row>
    <row r="2287" spans="1:2" x14ac:dyDescent="0.25">
      <c r="A2287" s="21">
        <v>41387</v>
      </c>
      <c r="B2287" s="23">
        <v>-2.042640074633173E-4</v>
      </c>
    </row>
    <row r="2288" spans="1:2" x14ac:dyDescent="0.25">
      <c r="A2288" s="21">
        <v>41388</v>
      </c>
      <c r="B2288" s="23">
        <v>-1.6740724370267746E-4</v>
      </c>
    </row>
    <row r="2289" spans="1:2" x14ac:dyDescent="0.25">
      <c r="A2289" s="21">
        <v>41389</v>
      </c>
      <c r="B2289" s="23">
        <v>-1.6462256487137505E-4</v>
      </c>
    </row>
    <row r="2290" spans="1:2" x14ac:dyDescent="0.25">
      <c r="A2290" s="21">
        <v>41390</v>
      </c>
      <c r="B2290" s="23">
        <v>-1.620769226144958E-4</v>
      </c>
    </row>
    <row r="2291" spans="1:2" x14ac:dyDescent="0.25">
      <c r="A2291" s="21">
        <v>41393</v>
      </c>
      <c r="B2291" s="23">
        <v>-1.6763720614754174E-4</v>
      </c>
    </row>
    <row r="2292" spans="1:2" x14ac:dyDescent="0.25">
      <c r="A2292" s="21">
        <v>41394</v>
      </c>
      <c r="B2292" s="23">
        <v>-1.3427164544244086E-4</v>
      </c>
    </row>
    <row r="2293" spans="1:2" x14ac:dyDescent="0.25">
      <c r="A2293" s="21">
        <v>41395</v>
      </c>
      <c r="B2293" s="23">
        <v>-1.3682107959944734E-4</v>
      </c>
    </row>
    <row r="2294" spans="1:2" x14ac:dyDescent="0.25">
      <c r="A2294" s="21">
        <v>41396</v>
      </c>
      <c r="B2294" s="23">
        <v>-1.3198332432096116E-4</v>
      </c>
    </row>
    <row r="2295" spans="1:2" x14ac:dyDescent="0.25">
      <c r="A2295" s="21">
        <v>41397</v>
      </c>
      <c r="B2295" s="23">
        <v>-1.377659880132942E-4</v>
      </c>
    </row>
    <row r="2296" spans="1:2" x14ac:dyDescent="0.25">
      <c r="A2296" s="21">
        <v>41400</v>
      </c>
      <c r="B2296" s="23">
        <v>-1.3337138100411039E-4</v>
      </c>
    </row>
    <row r="2297" spans="1:2" x14ac:dyDescent="0.25">
      <c r="A2297" s="21">
        <v>41401</v>
      </c>
      <c r="B2297" s="23">
        <v>-1.4256217986041708E-4</v>
      </c>
    </row>
    <row r="2298" spans="1:2" x14ac:dyDescent="0.25">
      <c r="A2298" s="21">
        <v>41402</v>
      </c>
      <c r="B2298" s="23">
        <v>-1.4219163390638556E-4</v>
      </c>
    </row>
    <row r="2299" spans="1:2" x14ac:dyDescent="0.25">
      <c r="A2299" s="21">
        <v>41403</v>
      </c>
      <c r="B2299" s="23">
        <v>-1.4395044986181826E-4</v>
      </c>
    </row>
    <row r="2300" spans="1:2" x14ac:dyDescent="0.25">
      <c r="A2300" s="21">
        <v>41404</v>
      </c>
      <c r="B2300" s="23">
        <v>-1.5465107724021987E-4</v>
      </c>
    </row>
    <row r="2301" spans="1:2" x14ac:dyDescent="0.25">
      <c r="A2301" s="21">
        <v>41407</v>
      </c>
      <c r="B2301" s="23">
        <v>-1.487969294537983E-4</v>
      </c>
    </row>
    <row r="2302" spans="1:2" x14ac:dyDescent="0.25">
      <c r="A2302" s="21">
        <v>41408</v>
      </c>
      <c r="B2302" s="23">
        <v>-1.4462366654499625E-4</v>
      </c>
    </row>
    <row r="2303" spans="1:2" x14ac:dyDescent="0.25">
      <c r="A2303" s="21">
        <v>41409</v>
      </c>
      <c r="B2303" s="23">
        <v>-1.3536448893025632E-4</v>
      </c>
    </row>
    <row r="2304" spans="1:2" x14ac:dyDescent="0.25">
      <c r="A2304" s="21">
        <v>41410</v>
      </c>
      <c r="B2304" s="23">
        <v>-1.2236171572566068E-4</v>
      </c>
    </row>
    <row r="2305" spans="1:2" x14ac:dyDescent="0.25">
      <c r="A2305" s="21">
        <v>41411</v>
      </c>
      <c r="B2305" s="23">
        <v>-1.5138581051943323E-4</v>
      </c>
    </row>
    <row r="2306" spans="1:2" x14ac:dyDescent="0.25">
      <c r="A2306" s="21">
        <v>41414</v>
      </c>
      <c r="B2306" s="23">
        <v>5.9097145035380549E-6</v>
      </c>
    </row>
    <row r="2307" spans="1:2" x14ac:dyDescent="0.25">
      <c r="A2307" s="21">
        <v>41415</v>
      </c>
      <c r="B2307" s="23">
        <v>1.2065126381077818E-5</v>
      </c>
    </row>
    <row r="2308" spans="1:2" x14ac:dyDescent="0.25">
      <c r="A2308" s="21">
        <v>41416</v>
      </c>
      <c r="B2308" s="23">
        <v>-3.3874932809374592E-5</v>
      </c>
    </row>
    <row r="2309" spans="1:2" x14ac:dyDescent="0.25">
      <c r="A2309" s="21">
        <v>41417</v>
      </c>
      <c r="B2309" s="23">
        <v>-1.6420814894391178E-5</v>
      </c>
    </row>
    <row r="2310" spans="1:2" x14ac:dyDescent="0.25">
      <c r="A2310" s="21">
        <v>41418</v>
      </c>
      <c r="B2310" s="23">
        <v>-6.0127187336833643E-6</v>
      </c>
    </row>
    <row r="2311" spans="1:2" x14ac:dyDescent="0.25">
      <c r="A2311" s="21">
        <v>41422</v>
      </c>
      <c r="B2311" s="23">
        <v>-2.3850235126854358E-6</v>
      </c>
    </row>
    <row r="2312" spans="1:2" x14ac:dyDescent="0.25">
      <c r="A2312" s="21">
        <v>41423</v>
      </c>
      <c r="B2312" s="23">
        <v>-5.0098950941990239E-5</v>
      </c>
    </row>
    <row r="2313" spans="1:2" x14ac:dyDescent="0.25">
      <c r="A2313" s="21">
        <v>41424</v>
      </c>
      <c r="B2313" s="23">
        <v>-4.5148291677232777E-5</v>
      </c>
    </row>
    <row r="2314" spans="1:2" x14ac:dyDescent="0.25">
      <c r="A2314" s="21">
        <v>41425</v>
      </c>
      <c r="B2314" s="23">
        <v>-1.0507642927348737E-4</v>
      </c>
    </row>
    <row r="2315" spans="1:2" x14ac:dyDescent="0.25">
      <c r="A2315" s="21">
        <v>41428</v>
      </c>
      <c r="B2315" s="23">
        <v>-1.0073185349113167E-4</v>
      </c>
    </row>
    <row r="2316" spans="1:2" x14ac:dyDescent="0.25">
      <c r="A2316" s="21">
        <v>41429</v>
      </c>
      <c r="B2316" s="23">
        <v>-8.8973940860048728E-5</v>
      </c>
    </row>
    <row r="2317" spans="1:2" x14ac:dyDescent="0.25">
      <c r="A2317" s="21">
        <v>41430</v>
      </c>
      <c r="B2317" s="23">
        <v>-1.0235400164515518E-4</v>
      </c>
    </row>
    <row r="2318" spans="1:2" x14ac:dyDescent="0.25">
      <c r="A2318" s="21">
        <v>41431</v>
      </c>
      <c r="B2318" s="23">
        <v>-3.5742981949193897E-5</v>
      </c>
    </row>
    <row r="2319" spans="1:2" x14ac:dyDescent="0.25">
      <c r="A2319" s="21">
        <v>41432</v>
      </c>
      <c r="B2319" s="23">
        <v>-4.1139755205144013E-5</v>
      </c>
    </row>
    <row r="2320" spans="1:2" x14ac:dyDescent="0.25">
      <c r="A2320" s="21">
        <v>41435</v>
      </c>
      <c r="B2320" s="23">
        <v>-7.0773784951461138E-5</v>
      </c>
    </row>
    <row r="2321" spans="1:2" x14ac:dyDescent="0.25">
      <c r="A2321" s="21">
        <v>41436</v>
      </c>
      <c r="B2321" s="23">
        <v>-7.0989008373212314E-5</v>
      </c>
    </row>
    <row r="2322" spans="1:2" x14ac:dyDescent="0.25">
      <c r="A2322" s="21">
        <v>41437</v>
      </c>
      <c r="B2322" s="23">
        <v>6.5325369527080568E-6</v>
      </c>
    </row>
    <row r="2323" spans="1:2" x14ac:dyDescent="0.25">
      <c r="A2323" s="21">
        <v>41438</v>
      </c>
      <c r="B2323" s="23">
        <v>9.1838707148017562E-6</v>
      </c>
    </row>
    <row r="2324" spans="1:2" x14ac:dyDescent="0.25">
      <c r="A2324" s="21">
        <v>41439</v>
      </c>
      <c r="B2324" s="23">
        <v>-3.1667216658926023E-6</v>
      </c>
    </row>
    <row r="2325" spans="1:2" x14ac:dyDescent="0.25">
      <c r="A2325" s="21">
        <v>41442</v>
      </c>
      <c r="B2325" s="23">
        <v>-1.922469852633224E-5</v>
      </c>
    </row>
    <row r="2326" spans="1:2" x14ac:dyDescent="0.25">
      <c r="A2326" s="21">
        <v>41443</v>
      </c>
      <c r="B2326" s="23">
        <v>-1.8896615906593972E-5</v>
      </c>
    </row>
    <row r="2327" spans="1:2" x14ac:dyDescent="0.25">
      <c r="A2327" s="21">
        <v>41444</v>
      </c>
      <c r="B2327" s="23">
        <v>-1.8324469984176694E-5</v>
      </c>
    </row>
    <row r="2328" spans="1:2" x14ac:dyDescent="0.25">
      <c r="A2328" s="21">
        <v>41445</v>
      </c>
      <c r="B2328" s="23">
        <v>-7.7117233326928769E-5</v>
      </c>
    </row>
    <row r="2329" spans="1:2" x14ac:dyDescent="0.25">
      <c r="A2329" s="21">
        <v>41446</v>
      </c>
      <c r="B2329" s="23">
        <v>-8.597711079139092E-5</v>
      </c>
    </row>
    <row r="2330" spans="1:2" x14ac:dyDescent="0.25">
      <c r="A2330" s="21">
        <v>41449</v>
      </c>
      <c r="B2330" s="23">
        <v>-4.7122681456235327E-5</v>
      </c>
    </row>
    <row r="2331" spans="1:2" x14ac:dyDescent="0.25">
      <c r="A2331" s="21">
        <v>41450</v>
      </c>
      <c r="B2331" s="23">
        <v>-4.7729591202694266E-5</v>
      </c>
    </row>
    <row r="2332" spans="1:2" x14ac:dyDescent="0.25">
      <c r="A2332" s="21">
        <v>41451</v>
      </c>
      <c r="B2332" s="23">
        <v>-2.2929962798290404E-5</v>
      </c>
    </row>
    <row r="2333" spans="1:2" x14ac:dyDescent="0.25">
      <c r="A2333" s="21">
        <v>41452</v>
      </c>
      <c r="B2333" s="23">
        <v>-1.5584924291989211E-5</v>
      </c>
    </row>
    <row r="2334" spans="1:2" x14ac:dyDescent="0.25">
      <c r="A2334" s="21">
        <v>41453</v>
      </c>
      <c r="B2334" s="23">
        <v>-2.3389205890178566E-5</v>
      </c>
    </row>
    <row r="2335" spans="1:2" x14ac:dyDescent="0.25">
      <c r="A2335" s="21">
        <v>41456</v>
      </c>
      <c r="B2335" s="23">
        <v>-6.9249798782755612E-5</v>
      </c>
    </row>
    <row r="2336" spans="1:2" x14ac:dyDescent="0.25">
      <c r="A2336" s="21">
        <v>41457</v>
      </c>
      <c r="B2336" s="23">
        <v>-7.552423480960968E-5</v>
      </c>
    </row>
    <row r="2337" spans="1:2" x14ac:dyDescent="0.25">
      <c r="A2337" s="21">
        <v>41458</v>
      </c>
      <c r="B2337" s="23">
        <v>-1.0763750605080613E-4</v>
      </c>
    </row>
    <row r="2338" spans="1:2" x14ac:dyDescent="0.25">
      <c r="A2338" s="21">
        <v>41460</v>
      </c>
      <c r="B2338" s="23">
        <v>-1.0250710962722565E-4</v>
      </c>
    </row>
    <row r="2339" spans="1:2" x14ac:dyDescent="0.25">
      <c r="A2339" s="21">
        <v>41463</v>
      </c>
      <c r="B2339" s="23">
        <v>-1.504229560324033E-4</v>
      </c>
    </row>
    <row r="2340" spans="1:2" x14ac:dyDescent="0.25">
      <c r="A2340" s="21">
        <v>41464</v>
      </c>
      <c r="B2340" s="23">
        <v>-1.4622227962646228E-4</v>
      </c>
    </row>
    <row r="2341" spans="1:2" x14ac:dyDescent="0.25">
      <c r="A2341" s="21">
        <v>41465</v>
      </c>
      <c r="B2341" s="23">
        <v>-1.5632327689918402E-4</v>
      </c>
    </row>
    <row r="2342" spans="1:2" x14ac:dyDescent="0.25">
      <c r="A2342" s="21">
        <v>41466</v>
      </c>
      <c r="B2342" s="23">
        <v>-1.6013158750138867E-4</v>
      </c>
    </row>
    <row r="2343" spans="1:2" x14ac:dyDescent="0.25">
      <c r="A2343" s="21">
        <v>41467</v>
      </c>
      <c r="B2343" s="23">
        <v>-1.6146110669545966E-4</v>
      </c>
    </row>
    <row r="2344" spans="1:2" x14ac:dyDescent="0.25">
      <c r="A2344" s="21">
        <v>41470</v>
      </c>
      <c r="B2344" s="23">
        <v>-1.2915686405257087E-4</v>
      </c>
    </row>
    <row r="2345" spans="1:2" x14ac:dyDescent="0.25">
      <c r="A2345" s="21">
        <v>41471</v>
      </c>
      <c r="B2345" s="23">
        <v>-4.2391021746301938E-5</v>
      </c>
    </row>
    <row r="2346" spans="1:2" x14ac:dyDescent="0.25">
      <c r="A2346" s="21">
        <v>41472</v>
      </c>
      <c r="B2346" s="23">
        <v>-2.9135194756002569E-5</v>
      </c>
    </row>
    <row r="2347" spans="1:2" x14ac:dyDescent="0.25">
      <c r="A2347" s="21">
        <v>41473</v>
      </c>
      <c r="B2347" s="23">
        <v>-2.2978257816830272E-5</v>
      </c>
    </row>
    <row r="2348" spans="1:2" x14ac:dyDescent="0.25">
      <c r="A2348" s="21">
        <v>41474</v>
      </c>
      <c r="B2348" s="23">
        <v>-5.0865131737132252E-5</v>
      </c>
    </row>
    <row r="2349" spans="1:2" x14ac:dyDescent="0.25">
      <c r="A2349" s="21">
        <v>41477</v>
      </c>
      <c r="B2349" s="23">
        <v>-7.5915944166782268E-5</v>
      </c>
    </row>
    <row r="2350" spans="1:2" x14ac:dyDescent="0.25">
      <c r="A2350" s="21">
        <v>41478</v>
      </c>
      <c r="B2350" s="23">
        <v>-8.4779216900532361E-5</v>
      </c>
    </row>
    <row r="2351" spans="1:2" x14ac:dyDescent="0.25">
      <c r="A2351" s="21">
        <v>41479</v>
      </c>
      <c r="B2351" s="23">
        <v>-9.4751034100282183E-5</v>
      </c>
    </row>
    <row r="2352" spans="1:2" x14ac:dyDescent="0.25">
      <c r="A2352" s="21">
        <v>41480</v>
      </c>
      <c r="B2352" s="23">
        <v>-9.9765359617531857E-5</v>
      </c>
    </row>
    <row r="2353" spans="1:2" x14ac:dyDescent="0.25">
      <c r="A2353" s="21">
        <v>41481</v>
      </c>
      <c r="B2353" s="23">
        <v>-1.0514765498992329E-4</v>
      </c>
    </row>
    <row r="2354" spans="1:2" x14ac:dyDescent="0.25">
      <c r="A2354" s="21">
        <v>41484</v>
      </c>
      <c r="B2354" s="23">
        <v>-1.2480203237497101E-4</v>
      </c>
    </row>
    <row r="2355" spans="1:2" x14ac:dyDescent="0.25">
      <c r="A2355" s="21">
        <v>41485</v>
      </c>
      <c r="B2355" s="23">
        <v>-2.0669728232314277E-4</v>
      </c>
    </row>
    <row r="2356" spans="1:2" x14ac:dyDescent="0.25">
      <c r="A2356" s="21">
        <v>41486</v>
      </c>
      <c r="B2356" s="23">
        <v>-2.2516125897986683E-4</v>
      </c>
    </row>
    <row r="2357" spans="1:2" x14ac:dyDescent="0.25">
      <c r="A2357" s="21">
        <v>41487</v>
      </c>
      <c r="B2357" s="23">
        <v>-2.4102126366631893E-4</v>
      </c>
    </row>
    <row r="2358" spans="1:2" x14ac:dyDescent="0.25">
      <c r="A2358" s="21">
        <v>41488</v>
      </c>
      <c r="B2358" s="23">
        <v>-1.2860803007219701E-4</v>
      </c>
    </row>
    <row r="2359" spans="1:2" x14ac:dyDescent="0.25">
      <c r="A2359" s="21">
        <v>41491</v>
      </c>
      <c r="B2359" s="23">
        <v>-1.8649696122008397E-4</v>
      </c>
    </row>
    <row r="2360" spans="1:2" x14ac:dyDescent="0.25">
      <c r="A2360" s="21">
        <v>41492</v>
      </c>
      <c r="B2360" s="23">
        <v>-2.5489649368659606E-4</v>
      </c>
    </row>
    <row r="2361" spans="1:2" x14ac:dyDescent="0.25">
      <c r="A2361" s="21">
        <v>41493</v>
      </c>
      <c r="B2361" s="23">
        <v>-2.8593501293605605E-4</v>
      </c>
    </row>
    <row r="2362" spans="1:2" x14ac:dyDescent="0.25">
      <c r="A2362" s="21">
        <v>41494</v>
      </c>
      <c r="B2362" s="23">
        <v>-2.9431506662302986E-4</v>
      </c>
    </row>
    <row r="2363" spans="1:2" x14ac:dyDescent="0.25">
      <c r="A2363" s="21">
        <v>41495</v>
      </c>
      <c r="B2363" s="23">
        <v>-3.3254403901850083E-4</v>
      </c>
    </row>
    <row r="2364" spans="1:2" x14ac:dyDescent="0.25">
      <c r="A2364" s="21">
        <v>41498</v>
      </c>
      <c r="B2364" s="23">
        <v>-4.3912405915347286E-4</v>
      </c>
    </row>
    <row r="2365" spans="1:2" x14ac:dyDescent="0.25">
      <c r="A2365" s="21">
        <v>41499</v>
      </c>
      <c r="B2365" s="23">
        <v>-4.353566317937263E-4</v>
      </c>
    </row>
    <row r="2366" spans="1:2" x14ac:dyDescent="0.25">
      <c r="A2366" s="21">
        <v>41500</v>
      </c>
      <c r="B2366" s="23">
        <v>-4.3868409377112449E-4</v>
      </c>
    </row>
    <row r="2367" spans="1:2" x14ac:dyDescent="0.25">
      <c r="A2367" s="21">
        <v>41501</v>
      </c>
      <c r="B2367" s="23">
        <v>-4.2371918631045613E-4</v>
      </c>
    </row>
    <row r="2368" spans="1:2" x14ac:dyDescent="0.25">
      <c r="A2368" s="21">
        <v>41502</v>
      </c>
      <c r="B2368" s="23">
        <v>-4.6989799619623351E-4</v>
      </c>
    </row>
    <row r="2369" spans="1:2" x14ac:dyDescent="0.25">
      <c r="A2369" s="21">
        <v>41505</v>
      </c>
      <c r="B2369" s="23">
        <v>-4.881879917110199E-4</v>
      </c>
    </row>
    <row r="2370" spans="1:2" x14ac:dyDescent="0.25">
      <c r="A2370" s="21">
        <v>41506</v>
      </c>
      <c r="B2370" s="23">
        <v>-5.3052141062392977E-4</v>
      </c>
    </row>
    <row r="2371" spans="1:2" x14ac:dyDescent="0.25">
      <c r="A2371" s="21">
        <v>41507</v>
      </c>
      <c r="B2371" s="23">
        <v>-4.8118629435411897E-4</v>
      </c>
    </row>
    <row r="2372" spans="1:2" x14ac:dyDescent="0.25">
      <c r="A2372" s="21">
        <v>41508</v>
      </c>
      <c r="B2372" s="23">
        <v>-2.8337921865528859E-4</v>
      </c>
    </row>
    <row r="2373" spans="1:2" x14ac:dyDescent="0.25">
      <c r="A2373" s="21">
        <v>41509</v>
      </c>
      <c r="B2373" s="23">
        <v>-3.7588050768566639E-4</v>
      </c>
    </row>
    <row r="2374" spans="1:2" x14ac:dyDescent="0.25">
      <c r="A2374" s="21">
        <v>41512</v>
      </c>
      <c r="B2374" s="23">
        <v>-3.9746837050180783E-4</v>
      </c>
    </row>
    <row r="2375" spans="1:2" x14ac:dyDescent="0.25">
      <c r="A2375" s="21">
        <v>41513</v>
      </c>
      <c r="B2375" s="23">
        <v>-4.1625616112428432E-4</v>
      </c>
    </row>
    <row r="2376" spans="1:2" x14ac:dyDescent="0.25">
      <c r="A2376" s="21">
        <v>41514</v>
      </c>
      <c r="B2376" s="23">
        <v>-3.356564171255183E-4</v>
      </c>
    </row>
    <row r="2377" spans="1:2" x14ac:dyDescent="0.25">
      <c r="A2377" s="21">
        <v>41515</v>
      </c>
      <c r="B2377" s="23">
        <v>-3.428075380013107E-4</v>
      </c>
    </row>
    <row r="2378" spans="1:2" x14ac:dyDescent="0.25">
      <c r="A2378" s="21">
        <v>41516</v>
      </c>
      <c r="B2378" s="23">
        <v>-3.5123012001014864E-4</v>
      </c>
    </row>
    <row r="2379" spans="1:2" x14ac:dyDescent="0.25">
      <c r="A2379" s="21">
        <v>41520</v>
      </c>
      <c r="B2379" s="23">
        <v>-3.8490006313729452E-4</v>
      </c>
    </row>
    <row r="2380" spans="1:2" x14ac:dyDescent="0.25">
      <c r="A2380" s="21">
        <v>41521</v>
      </c>
      <c r="B2380" s="23">
        <v>-3.4258284204990996E-4</v>
      </c>
    </row>
    <row r="2381" spans="1:2" x14ac:dyDescent="0.25">
      <c r="A2381" s="21">
        <v>41522</v>
      </c>
      <c r="B2381" s="23">
        <v>-3.4220793911843295E-4</v>
      </c>
    </row>
    <row r="2382" spans="1:2" x14ac:dyDescent="0.25">
      <c r="A2382" s="21">
        <v>41523</v>
      </c>
      <c r="B2382" s="23">
        <v>-3.5132321265485267E-4</v>
      </c>
    </row>
    <row r="2383" spans="1:2" x14ac:dyDescent="0.25">
      <c r="A2383" s="21">
        <v>41526</v>
      </c>
      <c r="B2383" s="23">
        <v>-3.6707446140249456E-4</v>
      </c>
    </row>
    <row r="2384" spans="1:2" x14ac:dyDescent="0.25">
      <c r="A2384" s="21">
        <v>41527</v>
      </c>
      <c r="B2384" s="23">
        <v>-4.1537710669792283E-4</v>
      </c>
    </row>
    <row r="2385" spans="1:2" x14ac:dyDescent="0.25">
      <c r="A2385" s="21">
        <v>41528</v>
      </c>
      <c r="B2385" s="23">
        <v>-4.2532452716415037E-4</v>
      </c>
    </row>
    <row r="2386" spans="1:2" x14ac:dyDescent="0.25">
      <c r="A2386" s="21">
        <v>41529</v>
      </c>
      <c r="B2386" s="23">
        <v>-4.2840602823401852E-4</v>
      </c>
    </row>
    <row r="2387" spans="1:2" x14ac:dyDescent="0.25">
      <c r="A2387" s="21">
        <v>41530</v>
      </c>
      <c r="B2387" s="23">
        <v>-3.8323620400082525E-4</v>
      </c>
    </row>
    <row r="2388" spans="1:2" x14ac:dyDescent="0.25">
      <c r="A2388" s="21">
        <v>41533</v>
      </c>
      <c r="B2388" s="23">
        <v>-3.6476119407702345E-4</v>
      </c>
    </row>
    <row r="2389" spans="1:2" x14ac:dyDescent="0.25">
      <c r="A2389" s="21">
        <v>41534</v>
      </c>
      <c r="B2389" s="23">
        <v>-3.6328829904364035E-4</v>
      </c>
    </row>
    <row r="2390" spans="1:2" x14ac:dyDescent="0.25">
      <c r="A2390" s="21">
        <v>41535</v>
      </c>
      <c r="B2390" s="23">
        <v>-3.6620384455843258E-4</v>
      </c>
    </row>
    <row r="2391" spans="1:2" x14ac:dyDescent="0.25">
      <c r="A2391" s="21">
        <v>41536</v>
      </c>
      <c r="B2391" s="23">
        <v>-3.5503215490828577E-4</v>
      </c>
    </row>
    <row r="2392" spans="1:2" x14ac:dyDescent="0.25">
      <c r="A2392" s="21">
        <v>41537</v>
      </c>
      <c r="B2392" s="23">
        <v>-3.6458635333391776E-4</v>
      </c>
    </row>
    <row r="2393" spans="1:2" x14ac:dyDescent="0.25">
      <c r="A2393" s="21">
        <v>41540</v>
      </c>
      <c r="B2393" s="23">
        <v>-3.661541633200871E-4</v>
      </c>
    </row>
    <row r="2394" spans="1:2" x14ac:dyDescent="0.25">
      <c r="A2394" s="21">
        <v>41541</v>
      </c>
      <c r="B2394" s="23">
        <v>-3.7517221197558293E-4</v>
      </c>
    </row>
    <row r="2395" spans="1:2" x14ac:dyDescent="0.25">
      <c r="A2395" s="21">
        <v>41542</v>
      </c>
      <c r="B2395" s="23">
        <v>-3.4883741036606519E-4</v>
      </c>
    </row>
    <row r="2396" spans="1:2" x14ac:dyDescent="0.25">
      <c r="A2396" s="21">
        <v>41543</v>
      </c>
      <c r="B2396" s="23">
        <v>-3.4660003671627138E-4</v>
      </c>
    </row>
    <row r="2397" spans="1:2" x14ac:dyDescent="0.25">
      <c r="A2397" s="21">
        <v>41544</v>
      </c>
      <c r="B2397" s="23">
        <v>-3.7342490211345059E-4</v>
      </c>
    </row>
    <row r="2398" spans="1:2" x14ac:dyDescent="0.25">
      <c r="A2398" s="21">
        <v>41547</v>
      </c>
      <c r="B2398" s="23">
        <v>-3.8457359741139729E-4</v>
      </c>
    </row>
    <row r="2399" spans="1:2" x14ac:dyDescent="0.25">
      <c r="A2399" s="21">
        <v>41548</v>
      </c>
      <c r="B2399" s="23">
        <v>-3.8727067593746778E-4</v>
      </c>
    </row>
    <row r="2400" spans="1:2" x14ac:dyDescent="0.25">
      <c r="A2400" s="21">
        <v>41549</v>
      </c>
      <c r="B2400" s="23">
        <v>-4.1919560076753015E-4</v>
      </c>
    </row>
    <row r="2401" spans="1:2" x14ac:dyDescent="0.25">
      <c r="A2401" s="21">
        <v>41550</v>
      </c>
      <c r="B2401" s="23">
        <v>-4.2067771327436443E-4</v>
      </c>
    </row>
    <row r="2402" spans="1:2" x14ac:dyDescent="0.25">
      <c r="A2402" s="21">
        <v>41551</v>
      </c>
      <c r="B2402" s="23">
        <v>-3.4122836432115555E-4</v>
      </c>
    </row>
    <row r="2403" spans="1:2" x14ac:dyDescent="0.25">
      <c r="A2403" s="21">
        <v>41554</v>
      </c>
      <c r="B2403" s="23">
        <v>-3.5362791395587845E-4</v>
      </c>
    </row>
    <row r="2404" spans="1:2" x14ac:dyDescent="0.25">
      <c r="A2404" s="21">
        <v>41555</v>
      </c>
      <c r="B2404" s="23">
        <v>-2.975818888827364E-4</v>
      </c>
    </row>
    <row r="2405" spans="1:2" x14ac:dyDescent="0.25">
      <c r="A2405" s="21">
        <v>41556</v>
      </c>
      <c r="B2405" s="23">
        <v>-3.8843742504823808E-4</v>
      </c>
    </row>
    <row r="2406" spans="1:2" x14ac:dyDescent="0.25">
      <c r="A2406" s="21">
        <v>41557</v>
      </c>
      <c r="B2406" s="23">
        <v>-3.5514500071809341E-4</v>
      </c>
    </row>
    <row r="2407" spans="1:2" x14ac:dyDescent="0.25">
      <c r="A2407" s="21">
        <v>41558</v>
      </c>
      <c r="B2407" s="23">
        <v>-3.6200290897581144E-4</v>
      </c>
    </row>
    <row r="2408" spans="1:2" x14ac:dyDescent="0.25">
      <c r="A2408" s="21">
        <v>41561</v>
      </c>
      <c r="B2408" s="23">
        <v>-4.0969925362444037E-4</v>
      </c>
    </row>
    <row r="2409" spans="1:2" x14ac:dyDescent="0.25">
      <c r="A2409" s="21">
        <v>41562</v>
      </c>
      <c r="B2409" s="23">
        <v>-3.9178049412325056E-4</v>
      </c>
    </row>
    <row r="2410" spans="1:2" x14ac:dyDescent="0.25">
      <c r="A2410" s="21">
        <v>41563</v>
      </c>
      <c r="B2410" s="23">
        <v>-3.455273098353917E-4</v>
      </c>
    </row>
    <row r="2411" spans="1:2" x14ac:dyDescent="0.25">
      <c r="A2411" s="21">
        <v>41564</v>
      </c>
      <c r="B2411" s="23">
        <v>-2.5913440553526623E-4</v>
      </c>
    </row>
    <row r="2412" spans="1:2" x14ac:dyDescent="0.25">
      <c r="A2412" s="21">
        <v>41565</v>
      </c>
      <c r="B2412" s="23">
        <v>-2.7980345134392959E-4</v>
      </c>
    </row>
    <row r="2413" spans="1:2" x14ac:dyDescent="0.25">
      <c r="A2413" s="21">
        <v>41568</v>
      </c>
      <c r="B2413" s="23">
        <v>-2.9788656782869793E-4</v>
      </c>
    </row>
    <row r="2414" spans="1:2" x14ac:dyDescent="0.25">
      <c r="A2414" s="21">
        <v>41569</v>
      </c>
      <c r="B2414" s="23">
        <v>-2.4927743884095577E-4</v>
      </c>
    </row>
    <row r="2415" spans="1:2" x14ac:dyDescent="0.25">
      <c r="A2415" s="21">
        <v>41570</v>
      </c>
      <c r="B2415" s="23">
        <v>-1.6319814019216672E-4</v>
      </c>
    </row>
    <row r="2416" spans="1:2" x14ac:dyDescent="0.25">
      <c r="A2416" s="21">
        <v>41571</v>
      </c>
      <c r="B2416" s="23">
        <v>-1.6857694220273611E-4</v>
      </c>
    </row>
    <row r="2417" spans="1:2" x14ac:dyDescent="0.25">
      <c r="A2417" s="21">
        <v>41572</v>
      </c>
      <c r="B2417" s="23">
        <v>-1.7583782479468901E-4</v>
      </c>
    </row>
    <row r="2418" spans="1:2" x14ac:dyDescent="0.25">
      <c r="A2418" s="21">
        <v>41575</v>
      </c>
      <c r="B2418" s="23">
        <v>-1.7466371985563889E-4</v>
      </c>
    </row>
    <row r="2419" spans="1:2" x14ac:dyDescent="0.25">
      <c r="A2419" s="21">
        <v>41576</v>
      </c>
      <c r="B2419" s="23">
        <v>-1.6838914113936898E-4</v>
      </c>
    </row>
    <row r="2420" spans="1:2" x14ac:dyDescent="0.25">
      <c r="A2420" s="21">
        <v>41577</v>
      </c>
      <c r="B2420" s="23">
        <v>-7.6428665962358089E-5</v>
      </c>
    </row>
    <row r="2421" spans="1:2" x14ac:dyDescent="0.25">
      <c r="A2421" s="21">
        <v>41578</v>
      </c>
      <c r="B2421" s="23">
        <v>-7.327181424743312E-5</v>
      </c>
    </row>
    <row r="2422" spans="1:2" x14ac:dyDescent="0.25">
      <c r="A2422" s="21">
        <v>41579</v>
      </c>
      <c r="B2422" s="23">
        <v>-7.8645515442898883E-5</v>
      </c>
    </row>
    <row r="2423" spans="1:2" x14ac:dyDescent="0.25">
      <c r="A2423" s="21">
        <v>41582</v>
      </c>
      <c r="B2423" s="23">
        <v>-9.9030950608702817E-5</v>
      </c>
    </row>
    <row r="2424" spans="1:2" x14ac:dyDescent="0.25">
      <c r="A2424" s="21">
        <v>41583</v>
      </c>
      <c r="B2424" s="23">
        <v>-1.083176502051364E-4</v>
      </c>
    </row>
    <row r="2425" spans="1:2" x14ac:dyDescent="0.25">
      <c r="A2425" s="21">
        <v>41584</v>
      </c>
      <c r="B2425" s="23">
        <v>-1.0040864005866901E-4</v>
      </c>
    </row>
    <row r="2426" spans="1:2" x14ac:dyDescent="0.25">
      <c r="A2426" s="21">
        <v>41585</v>
      </c>
      <c r="B2426" s="23">
        <v>-6.1628300772276212E-5</v>
      </c>
    </row>
    <row r="2427" spans="1:2" x14ac:dyDescent="0.25">
      <c r="A2427" s="21">
        <v>41586</v>
      </c>
      <c r="B2427" s="23">
        <v>2.8485966747648916E-6</v>
      </c>
    </row>
    <row r="2428" spans="1:2" x14ac:dyDescent="0.25">
      <c r="A2428" s="21">
        <v>41589</v>
      </c>
      <c r="B2428" s="23">
        <v>-2.0019495446055302E-5</v>
      </c>
    </row>
    <row r="2429" spans="1:2" x14ac:dyDescent="0.25">
      <c r="A2429" s="21">
        <v>41590</v>
      </c>
      <c r="B2429" s="23">
        <v>-1.7944899501909362E-5</v>
      </c>
    </row>
    <row r="2430" spans="1:2" x14ac:dyDescent="0.25">
      <c r="A2430" s="21">
        <v>41591</v>
      </c>
      <c r="B2430" s="23">
        <v>2.0276377622696629E-5</v>
      </c>
    </row>
    <row r="2431" spans="1:2" x14ac:dyDescent="0.25">
      <c r="A2431" s="21">
        <v>41592</v>
      </c>
      <c r="B2431" s="23">
        <v>1.1750683994526945E-4</v>
      </c>
    </row>
    <row r="2432" spans="1:2" x14ac:dyDescent="0.25">
      <c r="A2432" s="21">
        <v>41593</v>
      </c>
      <c r="B2432" s="23">
        <v>1.2002222481033442E-4</v>
      </c>
    </row>
    <row r="2433" spans="1:2" x14ac:dyDescent="0.25">
      <c r="A2433" s="21">
        <v>41596</v>
      </c>
      <c r="B2433" s="23">
        <v>1.0830027676567155E-4</v>
      </c>
    </row>
    <row r="2434" spans="1:2" x14ac:dyDescent="0.25">
      <c r="A2434" s="21">
        <v>41597</v>
      </c>
      <c r="B2434" s="23">
        <v>1.2538690902608174E-4</v>
      </c>
    </row>
    <row r="2435" spans="1:2" x14ac:dyDescent="0.25">
      <c r="A2435" s="21">
        <v>41598</v>
      </c>
      <c r="B2435" s="23">
        <v>1.3389747359138227E-4</v>
      </c>
    </row>
    <row r="2436" spans="1:2" x14ac:dyDescent="0.25">
      <c r="A2436" s="21">
        <v>41599</v>
      </c>
      <c r="B2436" s="23">
        <v>1.4921498227749019E-4</v>
      </c>
    </row>
    <row r="2437" spans="1:2" x14ac:dyDescent="0.25">
      <c r="A2437" s="21">
        <v>41600</v>
      </c>
      <c r="B2437" s="23">
        <v>1.4539740809049739E-4</v>
      </c>
    </row>
    <row r="2438" spans="1:2" x14ac:dyDescent="0.25">
      <c r="A2438" s="21">
        <v>41603</v>
      </c>
      <c r="B2438" s="23">
        <v>1.4489658171101816E-4</v>
      </c>
    </row>
    <row r="2439" spans="1:2" x14ac:dyDescent="0.25">
      <c r="A2439" s="21">
        <v>41604</v>
      </c>
      <c r="B2439" s="23">
        <v>1.6843231599983355E-4</v>
      </c>
    </row>
    <row r="2440" spans="1:2" x14ac:dyDescent="0.25">
      <c r="A2440" s="21">
        <v>41605</v>
      </c>
      <c r="B2440" s="23">
        <v>1.8013590047449846E-4</v>
      </c>
    </row>
    <row r="2441" spans="1:2" x14ac:dyDescent="0.25">
      <c r="A2441" s="21">
        <v>41607</v>
      </c>
      <c r="B2441" s="23">
        <v>1.8031174225918711E-4</v>
      </c>
    </row>
    <row r="2442" spans="1:2" x14ac:dyDescent="0.25">
      <c r="A2442" s="21">
        <v>41610</v>
      </c>
      <c r="B2442" s="23">
        <v>1.8670439086898583E-4</v>
      </c>
    </row>
    <row r="2443" spans="1:2" x14ac:dyDescent="0.25">
      <c r="A2443" s="21">
        <v>41611</v>
      </c>
      <c r="B2443" s="23">
        <v>1.8321899344986292E-4</v>
      </c>
    </row>
    <row r="2444" spans="1:2" x14ac:dyDescent="0.25">
      <c r="A2444" s="21">
        <v>41612</v>
      </c>
      <c r="B2444" s="23">
        <v>2.5872857391573412E-4</v>
      </c>
    </row>
    <row r="2445" spans="1:2" x14ac:dyDescent="0.25">
      <c r="A2445" s="21">
        <v>41613</v>
      </c>
      <c r="B2445" s="23">
        <v>2.9126381547484037E-4</v>
      </c>
    </row>
    <row r="2446" spans="1:2" x14ac:dyDescent="0.25">
      <c r="A2446" s="21">
        <v>41614</v>
      </c>
      <c r="B2446" s="23">
        <v>3.5403341900153151E-4</v>
      </c>
    </row>
    <row r="2447" spans="1:2" x14ac:dyDescent="0.25">
      <c r="A2447" s="21">
        <v>41617</v>
      </c>
      <c r="B2447" s="23">
        <v>3.5187310350193179E-4</v>
      </c>
    </row>
    <row r="2448" spans="1:2" x14ac:dyDescent="0.25">
      <c r="A2448" s="21">
        <v>41618</v>
      </c>
      <c r="B2448" s="23">
        <v>3.4643041476312142E-4</v>
      </c>
    </row>
    <row r="2449" spans="1:2" x14ac:dyDescent="0.25">
      <c r="A2449" s="21">
        <v>41619</v>
      </c>
      <c r="B2449" s="23">
        <v>3.6033655737854886E-4</v>
      </c>
    </row>
    <row r="2450" spans="1:2" x14ac:dyDescent="0.25">
      <c r="A2450" s="21">
        <v>41620</v>
      </c>
      <c r="B2450" s="23">
        <v>3.6898653860850672E-4</v>
      </c>
    </row>
    <row r="2451" spans="1:2" x14ac:dyDescent="0.25">
      <c r="A2451" s="21">
        <v>41621</v>
      </c>
      <c r="B2451" s="23">
        <v>3.9193783072954957E-4</v>
      </c>
    </row>
    <row r="2452" spans="1:2" x14ac:dyDescent="0.25">
      <c r="A2452" s="21">
        <v>41624</v>
      </c>
      <c r="B2452" s="23">
        <v>4.4764871840752285E-4</v>
      </c>
    </row>
    <row r="2453" spans="1:2" x14ac:dyDescent="0.25">
      <c r="A2453" s="21">
        <v>41625</v>
      </c>
      <c r="B2453" s="23">
        <v>5.2719631535769196E-4</v>
      </c>
    </row>
    <row r="2454" spans="1:2" x14ac:dyDescent="0.25">
      <c r="A2454" s="21">
        <v>41626</v>
      </c>
      <c r="B2454" s="23">
        <v>5.4572078140902036E-4</v>
      </c>
    </row>
    <row r="2455" spans="1:2" x14ac:dyDescent="0.25">
      <c r="A2455" s="21">
        <v>41627</v>
      </c>
      <c r="B2455" s="23">
        <v>5.523117264540911E-4</v>
      </c>
    </row>
    <row r="2456" spans="1:2" x14ac:dyDescent="0.25">
      <c r="A2456" s="21">
        <v>41628</v>
      </c>
      <c r="B2456" s="23">
        <v>5.9911561417647086E-4</v>
      </c>
    </row>
    <row r="2457" spans="1:2" x14ac:dyDescent="0.25">
      <c r="A2457" s="21">
        <v>41631</v>
      </c>
      <c r="B2457" s="23">
        <v>6.0035208706343823E-4</v>
      </c>
    </row>
    <row r="2458" spans="1:2" x14ac:dyDescent="0.25">
      <c r="A2458" s="21">
        <v>41632</v>
      </c>
      <c r="B2458" s="23">
        <v>5.9639253653265278E-4</v>
      </c>
    </row>
    <row r="2459" spans="1:2" x14ac:dyDescent="0.25">
      <c r="A2459" s="21">
        <v>41634</v>
      </c>
      <c r="B2459" s="23">
        <v>6.0833730526277385E-4</v>
      </c>
    </row>
    <row r="2460" spans="1:2" x14ac:dyDescent="0.25">
      <c r="A2460" s="21">
        <v>41635</v>
      </c>
      <c r="B2460" s="23">
        <v>5.9761284366532941E-4</v>
      </c>
    </row>
    <row r="2461" spans="1:2" x14ac:dyDescent="0.25">
      <c r="A2461" s="21">
        <v>41638</v>
      </c>
      <c r="B2461" s="23">
        <v>5.7547426594339868E-4</v>
      </c>
    </row>
    <row r="2462" spans="1:2" x14ac:dyDescent="0.25">
      <c r="A2462" s="21">
        <v>41639</v>
      </c>
      <c r="B2462" s="23">
        <v>6.0829495475567263E-4</v>
      </c>
    </row>
    <row r="2463" spans="1:2" x14ac:dyDescent="0.25">
      <c r="A2463" s="21">
        <v>41641</v>
      </c>
      <c r="B2463" s="23">
        <v>7.4904405053666245E-4</v>
      </c>
    </row>
    <row r="2464" spans="1:2" x14ac:dyDescent="0.25">
      <c r="A2464" s="21">
        <v>41642</v>
      </c>
      <c r="B2464" s="23">
        <v>7.5085479239422881E-4</v>
      </c>
    </row>
    <row r="2465" spans="1:2" x14ac:dyDescent="0.25">
      <c r="A2465" s="21">
        <v>41645</v>
      </c>
      <c r="B2465" s="23">
        <v>7.3555689858784135E-4</v>
      </c>
    </row>
    <row r="2466" spans="1:2" x14ac:dyDescent="0.25">
      <c r="A2466" s="21">
        <v>41646</v>
      </c>
      <c r="B2466" s="23">
        <v>7.4358839801802468E-4</v>
      </c>
    </row>
    <row r="2467" spans="1:2" x14ac:dyDescent="0.25">
      <c r="A2467" s="21">
        <v>41647</v>
      </c>
      <c r="B2467" s="23">
        <v>7.1933641209964705E-4</v>
      </c>
    </row>
    <row r="2468" spans="1:2" x14ac:dyDescent="0.25">
      <c r="A2468" s="21">
        <v>41648</v>
      </c>
      <c r="B2468" s="23">
        <v>7.2910723807995126E-4</v>
      </c>
    </row>
    <row r="2469" spans="1:2" x14ac:dyDescent="0.25">
      <c r="A2469" s="21">
        <v>41649</v>
      </c>
      <c r="B2469" s="23">
        <v>7.298347312989506E-4</v>
      </c>
    </row>
    <row r="2470" spans="1:2" x14ac:dyDescent="0.25">
      <c r="A2470" s="21">
        <v>41652</v>
      </c>
      <c r="B2470" s="23">
        <v>7.7125825713242335E-4</v>
      </c>
    </row>
    <row r="2471" spans="1:2" x14ac:dyDescent="0.25">
      <c r="A2471" s="21">
        <v>41653</v>
      </c>
      <c r="B2471" s="23">
        <v>7.9128567619246581E-4</v>
      </c>
    </row>
    <row r="2472" spans="1:2" x14ac:dyDescent="0.25">
      <c r="A2472" s="21">
        <v>41654</v>
      </c>
      <c r="B2472" s="23">
        <v>7.9458013389066551E-4</v>
      </c>
    </row>
    <row r="2473" spans="1:2" x14ac:dyDescent="0.25">
      <c r="A2473" s="21">
        <v>41655</v>
      </c>
      <c r="B2473" s="23">
        <v>8.4786360685495943E-4</v>
      </c>
    </row>
    <row r="2474" spans="1:2" x14ac:dyDescent="0.25">
      <c r="A2474" s="21">
        <v>41656</v>
      </c>
      <c r="B2474" s="23">
        <v>8.4069268970266009E-4</v>
      </c>
    </row>
    <row r="2475" spans="1:2" x14ac:dyDescent="0.25">
      <c r="A2475" s="21">
        <v>41660</v>
      </c>
      <c r="B2475" s="23">
        <v>8.1702709503250759E-4</v>
      </c>
    </row>
    <row r="2476" spans="1:2" x14ac:dyDescent="0.25">
      <c r="A2476" s="21">
        <v>41661</v>
      </c>
      <c r="B2476" s="23">
        <v>8.160132200387693E-4</v>
      </c>
    </row>
    <row r="2477" spans="1:2" x14ac:dyDescent="0.25">
      <c r="A2477" s="21">
        <v>41662</v>
      </c>
      <c r="B2477" s="23">
        <v>8.1513489555629093E-4</v>
      </c>
    </row>
    <row r="2478" spans="1:2" x14ac:dyDescent="0.25">
      <c r="A2478" s="21">
        <v>41663</v>
      </c>
      <c r="B2478" s="23">
        <v>7.847914686132107E-4</v>
      </c>
    </row>
    <row r="2479" spans="1:2" x14ac:dyDescent="0.25">
      <c r="A2479" s="21">
        <v>41666</v>
      </c>
      <c r="B2479" s="23">
        <v>8.4658310797824932E-4</v>
      </c>
    </row>
    <row r="2480" spans="1:2" x14ac:dyDescent="0.25">
      <c r="A2480" s="21">
        <v>41667</v>
      </c>
      <c r="B2480" s="23">
        <v>8.6364627647950165E-4</v>
      </c>
    </row>
    <row r="2481" spans="1:2" x14ac:dyDescent="0.25">
      <c r="A2481" s="21">
        <v>41668</v>
      </c>
      <c r="B2481" s="23">
        <v>8.4482333136404186E-4</v>
      </c>
    </row>
    <row r="2482" spans="1:2" x14ac:dyDescent="0.25">
      <c r="A2482" s="21">
        <v>41669</v>
      </c>
      <c r="B2482" s="23">
        <v>7.8909575423713463E-4</v>
      </c>
    </row>
    <row r="2483" spans="1:2" x14ac:dyDescent="0.25">
      <c r="A2483" s="21">
        <v>41670</v>
      </c>
      <c r="B2483" s="23">
        <v>7.9017596487829245E-4</v>
      </c>
    </row>
    <row r="2484" spans="1:2" x14ac:dyDescent="0.25">
      <c r="A2484" s="21">
        <v>41673</v>
      </c>
      <c r="B2484" s="23">
        <v>6.65327327632248E-4</v>
      </c>
    </row>
    <row r="2485" spans="1:2" x14ac:dyDescent="0.25">
      <c r="A2485" s="21">
        <v>41674</v>
      </c>
      <c r="B2485" s="23">
        <v>6.4588250417818571E-4</v>
      </c>
    </row>
    <row r="2486" spans="1:2" x14ac:dyDescent="0.25">
      <c r="A2486" s="21">
        <v>41675</v>
      </c>
      <c r="B2486" s="23">
        <v>6.2848979717444742E-4</v>
      </c>
    </row>
    <row r="2487" spans="1:2" x14ac:dyDescent="0.25">
      <c r="A2487" s="21">
        <v>41676</v>
      </c>
      <c r="B2487" s="23">
        <v>6.2333304089823294E-4</v>
      </c>
    </row>
    <row r="2488" spans="1:2" x14ac:dyDescent="0.25">
      <c r="A2488" s="21">
        <v>41677</v>
      </c>
      <c r="B2488" s="23">
        <v>6.270792403693104E-4</v>
      </c>
    </row>
    <row r="2489" spans="1:2" x14ac:dyDescent="0.25">
      <c r="A2489" s="21">
        <v>41680</v>
      </c>
      <c r="B2489" s="23">
        <v>6.0012500135142588E-4</v>
      </c>
    </row>
    <row r="2490" spans="1:2" x14ac:dyDescent="0.25">
      <c r="A2490" s="21">
        <v>41681</v>
      </c>
      <c r="B2490" s="23">
        <v>5.9311697573005695E-4</v>
      </c>
    </row>
    <row r="2491" spans="1:2" x14ac:dyDescent="0.25">
      <c r="A2491" s="21">
        <v>41682</v>
      </c>
      <c r="B2491" s="23">
        <v>5.8381056074474635E-4</v>
      </c>
    </row>
    <row r="2492" spans="1:2" x14ac:dyDescent="0.25">
      <c r="A2492" s="21">
        <v>41683</v>
      </c>
      <c r="B2492" s="23">
        <v>5.8232995906171148E-4</v>
      </c>
    </row>
    <row r="2493" spans="1:2" x14ac:dyDescent="0.25">
      <c r="A2493" s="21">
        <v>41684</v>
      </c>
      <c r="B2493" s="23">
        <v>5.8645465441897748E-4</v>
      </c>
    </row>
    <row r="2494" spans="1:2" x14ac:dyDescent="0.25">
      <c r="A2494" s="21">
        <v>41688</v>
      </c>
      <c r="B2494" s="23">
        <v>5.6250000163737823E-4</v>
      </c>
    </row>
    <row r="2495" spans="1:2" x14ac:dyDescent="0.25">
      <c r="A2495" s="21">
        <v>41689</v>
      </c>
      <c r="B2495" s="23">
        <v>5.6126752730722984E-4</v>
      </c>
    </row>
    <row r="2496" spans="1:2" x14ac:dyDescent="0.25">
      <c r="A2496" s="21">
        <v>41690</v>
      </c>
      <c r="B2496" s="23">
        <v>5.7683658423468565E-4</v>
      </c>
    </row>
    <row r="2497" spans="1:2" x14ac:dyDescent="0.25">
      <c r="A2497" s="21">
        <v>41691</v>
      </c>
      <c r="B2497" s="23">
        <v>5.7286469045503274E-4</v>
      </c>
    </row>
    <row r="2498" spans="1:2" x14ac:dyDescent="0.25">
      <c r="A2498" s="21">
        <v>41694</v>
      </c>
      <c r="B2498" s="23">
        <v>6.3981013325364877E-4</v>
      </c>
    </row>
    <row r="2499" spans="1:2" x14ac:dyDescent="0.25">
      <c r="A2499" s="21">
        <v>41695</v>
      </c>
      <c r="B2499" s="23">
        <v>6.4938860923691166E-4</v>
      </c>
    </row>
    <row r="2500" spans="1:2" x14ac:dyDescent="0.25">
      <c r="A2500" s="21">
        <v>41696</v>
      </c>
      <c r="B2500" s="23">
        <v>6.5524542641637318E-4</v>
      </c>
    </row>
    <row r="2501" spans="1:2" x14ac:dyDescent="0.25">
      <c r="A2501" s="21">
        <v>41697</v>
      </c>
      <c r="B2501" s="23">
        <v>6.5959192932019128E-4</v>
      </c>
    </row>
    <row r="2502" spans="1:2" x14ac:dyDescent="0.25">
      <c r="A2502" s="21">
        <v>41698</v>
      </c>
      <c r="B2502" s="23">
        <v>6.7598007329938703E-4</v>
      </c>
    </row>
    <row r="2503" spans="1:2" x14ac:dyDescent="0.25">
      <c r="A2503" s="21">
        <v>41701</v>
      </c>
      <c r="B2503" s="23">
        <v>6.2176735837371488E-4</v>
      </c>
    </row>
    <row r="2504" spans="1:2" x14ac:dyDescent="0.25">
      <c r="A2504" s="21">
        <v>41702</v>
      </c>
      <c r="B2504" s="23">
        <v>6.2206524874830471E-4</v>
      </c>
    </row>
    <row r="2505" spans="1:2" x14ac:dyDescent="0.25">
      <c r="A2505" s="21">
        <v>41703</v>
      </c>
      <c r="B2505" s="23">
        <v>5.324484379904959E-4</v>
      </c>
    </row>
    <row r="2506" spans="1:2" x14ac:dyDescent="0.25">
      <c r="A2506" s="21">
        <v>41704</v>
      </c>
      <c r="B2506" s="23">
        <v>5.3653828240718404E-4</v>
      </c>
    </row>
    <row r="2507" spans="1:2" x14ac:dyDescent="0.25">
      <c r="A2507" s="21">
        <v>41705</v>
      </c>
      <c r="B2507" s="23">
        <v>5.3834654466977661E-4</v>
      </c>
    </row>
    <row r="2508" spans="1:2" x14ac:dyDescent="0.25">
      <c r="A2508" s="21">
        <v>41708</v>
      </c>
      <c r="B2508" s="23">
        <v>5.2225415198603464E-4</v>
      </c>
    </row>
    <row r="2509" spans="1:2" x14ac:dyDescent="0.25">
      <c r="A2509" s="21">
        <v>41709</v>
      </c>
      <c r="B2509" s="23">
        <v>5.1544465474751E-4</v>
      </c>
    </row>
    <row r="2510" spans="1:2" x14ac:dyDescent="0.25">
      <c r="A2510" s="21">
        <v>41710</v>
      </c>
      <c r="B2510" s="23">
        <v>5.173781970997382E-4</v>
      </c>
    </row>
    <row r="2511" spans="1:2" x14ac:dyDescent="0.25">
      <c r="A2511" s="21">
        <v>41711</v>
      </c>
      <c r="B2511" s="23">
        <v>5.0578334632622735E-4</v>
      </c>
    </row>
    <row r="2512" spans="1:2" x14ac:dyDescent="0.25">
      <c r="A2512" s="21">
        <v>41712</v>
      </c>
      <c r="B2512" s="23">
        <v>5.0320780306134516E-4</v>
      </c>
    </row>
    <row r="2513" spans="1:2" x14ac:dyDescent="0.25">
      <c r="A2513" s="21">
        <v>41715</v>
      </c>
      <c r="B2513" s="23">
        <v>6.2078802768184005E-4</v>
      </c>
    </row>
    <row r="2514" spans="1:2" x14ac:dyDescent="0.25">
      <c r="A2514" s="21">
        <v>41716</v>
      </c>
      <c r="B2514" s="23">
        <v>6.0257980395528321E-4</v>
      </c>
    </row>
    <row r="2515" spans="1:2" x14ac:dyDescent="0.25">
      <c r="A2515" s="21">
        <v>41717</v>
      </c>
      <c r="B2515" s="23">
        <v>5.7435628238478031E-4</v>
      </c>
    </row>
    <row r="2516" spans="1:2" x14ac:dyDescent="0.25">
      <c r="A2516" s="21">
        <v>41718</v>
      </c>
      <c r="B2516" s="23">
        <v>5.7281025296984645E-4</v>
      </c>
    </row>
    <row r="2517" spans="1:2" x14ac:dyDescent="0.25">
      <c r="A2517" s="21">
        <v>41719</v>
      </c>
      <c r="B2517" s="23">
        <v>5.8423174417132628E-4</v>
      </c>
    </row>
    <row r="2518" spans="1:2" x14ac:dyDescent="0.25">
      <c r="A2518" s="21">
        <v>41722</v>
      </c>
      <c r="B2518" s="23">
        <v>5.575529833130588E-4</v>
      </c>
    </row>
    <row r="2519" spans="1:2" x14ac:dyDescent="0.25">
      <c r="A2519" s="21">
        <v>41723</v>
      </c>
      <c r="B2519" s="23">
        <v>5.5963758716037759E-4</v>
      </c>
    </row>
    <row r="2520" spans="1:2" x14ac:dyDescent="0.25">
      <c r="A2520" s="21">
        <v>41724</v>
      </c>
      <c r="B2520" s="23">
        <v>5.5809789078131722E-4</v>
      </c>
    </row>
    <row r="2521" spans="1:2" x14ac:dyDescent="0.25">
      <c r="A2521" s="21">
        <v>41725</v>
      </c>
      <c r="B2521" s="23">
        <v>5.5759302912217201E-4</v>
      </c>
    </row>
    <row r="2522" spans="1:2" x14ac:dyDescent="0.25">
      <c r="A2522" s="21">
        <v>41726</v>
      </c>
      <c r="B2522" s="23">
        <v>5.6049283333359234E-4</v>
      </c>
    </row>
    <row r="2523" spans="1:2" x14ac:dyDescent="0.25">
      <c r="A2523" s="21">
        <v>41729</v>
      </c>
      <c r="B2523" s="23">
        <v>5.6152675219056647E-4</v>
      </c>
    </row>
    <row r="2524" spans="1:2" x14ac:dyDescent="0.25">
      <c r="A2524" s="21">
        <v>41730</v>
      </c>
      <c r="B2524" s="23">
        <v>5.7015579240671244E-4</v>
      </c>
    </row>
    <row r="2525" spans="1:2" x14ac:dyDescent="0.25">
      <c r="A2525" s="21">
        <v>41731</v>
      </c>
      <c r="B2525" s="23">
        <v>5.7077864348697993E-4</v>
      </c>
    </row>
    <row r="2526" spans="1:2" x14ac:dyDescent="0.25">
      <c r="A2526" s="21">
        <v>41732</v>
      </c>
      <c r="B2526" s="23">
        <v>5.7579163939092126E-4</v>
      </c>
    </row>
    <row r="2527" spans="1:2" x14ac:dyDescent="0.25">
      <c r="A2527" s="21">
        <v>41733</v>
      </c>
      <c r="B2527" s="23">
        <v>5.6223040475189556E-4</v>
      </c>
    </row>
    <row r="2528" spans="1:2" x14ac:dyDescent="0.25">
      <c r="A2528" s="21">
        <v>41736</v>
      </c>
      <c r="B2528" s="23">
        <v>6.1862796231704209E-4</v>
      </c>
    </row>
    <row r="2529" spans="1:2" x14ac:dyDescent="0.25">
      <c r="A2529" s="21">
        <v>41737</v>
      </c>
      <c r="B2529" s="23">
        <v>6.3412762623893393E-4</v>
      </c>
    </row>
    <row r="2530" spans="1:2" x14ac:dyDescent="0.25">
      <c r="A2530" s="21">
        <v>41738</v>
      </c>
      <c r="B2530" s="23">
        <v>6.4169341453501616E-4</v>
      </c>
    </row>
    <row r="2531" spans="1:2" x14ac:dyDescent="0.25">
      <c r="A2531" s="21">
        <v>41739</v>
      </c>
      <c r="B2531" s="23">
        <v>6.3771833405223965E-4</v>
      </c>
    </row>
    <row r="2532" spans="1:2" x14ac:dyDescent="0.25">
      <c r="A2532" s="21">
        <v>41740</v>
      </c>
      <c r="B2532" s="23">
        <v>6.5283416669181804E-4</v>
      </c>
    </row>
    <row r="2533" spans="1:2" x14ac:dyDescent="0.25">
      <c r="A2533" s="21">
        <v>41743</v>
      </c>
      <c r="B2533" s="23">
        <v>6.338636079443738E-4</v>
      </c>
    </row>
    <row r="2534" spans="1:2" x14ac:dyDescent="0.25">
      <c r="A2534" s="21">
        <v>41744</v>
      </c>
      <c r="B2534" s="23">
        <v>6.6914506097259796E-4</v>
      </c>
    </row>
    <row r="2535" spans="1:2" x14ac:dyDescent="0.25">
      <c r="A2535" s="21">
        <v>41745</v>
      </c>
      <c r="B2535" s="23">
        <v>6.9426965695873477E-4</v>
      </c>
    </row>
    <row r="2536" spans="1:2" x14ac:dyDescent="0.25">
      <c r="A2536" s="21">
        <v>41746</v>
      </c>
      <c r="B2536" s="23">
        <v>6.9181436914234062E-4</v>
      </c>
    </row>
    <row r="2537" spans="1:2" x14ac:dyDescent="0.25">
      <c r="A2537" s="21">
        <v>41750</v>
      </c>
      <c r="B2537" s="23">
        <v>6.5843264015619241E-4</v>
      </c>
    </row>
    <row r="2538" spans="1:2" x14ac:dyDescent="0.25">
      <c r="A2538" s="21">
        <v>41751</v>
      </c>
      <c r="B2538" s="23">
        <v>6.5898302592737323E-4</v>
      </c>
    </row>
    <row r="2539" spans="1:2" x14ac:dyDescent="0.25">
      <c r="A2539" s="21">
        <v>41752</v>
      </c>
      <c r="B2539" s="23">
        <v>6.2759574301773924E-4</v>
      </c>
    </row>
    <row r="2540" spans="1:2" x14ac:dyDescent="0.25">
      <c r="A2540" s="21">
        <v>41753</v>
      </c>
      <c r="B2540" s="23">
        <v>6.2399473818031126E-4</v>
      </c>
    </row>
    <row r="2541" spans="1:2" x14ac:dyDescent="0.25">
      <c r="A2541" s="21">
        <v>41754</v>
      </c>
      <c r="B2541" s="23">
        <v>6.9545131755655021E-4</v>
      </c>
    </row>
    <row r="2542" spans="1:2" x14ac:dyDescent="0.25">
      <c r="A2542" s="21">
        <v>41757</v>
      </c>
      <c r="B2542" s="23">
        <v>6.8773617371764573E-4</v>
      </c>
    </row>
    <row r="2543" spans="1:2" x14ac:dyDescent="0.25">
      <c r="A2543" s="21">
        <v>41758</v>
      </c>
      <c r="B2543" s="23">
        <v>6.8713903613026872E-4</v>
      </c>
    </row>
    <row r="2544" spans="1:2" x14ac:dyDescent="0.25">
      <c r="A2544" s="21">
        <v>41759</v>
      </c>
      <c r="B2544" s="23">
        <v>6.9765040423064306E-4</v>
      </c>
    </row>
    <row r="2545" spans="1:2" x14ac:dyDescent="0.25">
      <c r="A2545" s="21">
        <v>41760</v>
      </c>
      <c r="B2545" s="23">
        <v>7.0260837612101668E-4</v>
      </c>
    </row>
    <row r="2546" spans="1:2" x14ac:dyDescent="0.25">
      <c r="A2546" s="21">
        <v>41761</v>
      </c>
      <c r="B2546" s="23">
        <v>6.9882418912325939E-4</v>
      </c>
    </row>
    <row r="2547" spans="1:2" x14ac:dyDescent="0.25">
      <c r="A2547" s="21">
        <v>41764</v>
      </c>
      <c r="B2547" s="23">
        <v>6.9414181813431952E-4</v>
      </c>
    </row>
    <row r="2548" spans="1:2" x14ac:dyDescent="0.25">
      <c r="A2548" s="21">
        <v>41765</v>
      </c>
      <c r="B2548" s="23">
        <v>6.9298869106071415E-4</v>
      </c>
    </row>
    <row r="2549" spans="1:2" x14ac:dyDescent="0.25">
      <c r="A2549" s="21">
        <v>41766</v>
      </c>
      <c r="B2549" s="23">
        <v>8.1935047602854638E-4</v>
      </c>
    </row>
    <row r="2550" spans="1:2" x14ac:dyDescent="0.25">
      <c r="A2550" s="21">
        <v>41767</v>
      </c>
      <c r="B2550" s="23">
        <v>8.1484938457632161E-4</v>
      </c>
    </row>
    <row r="2551" spans="1:2" x14ac:dyDescent="0.25">
      <c r="A2551" s="21">
        <v>41768</v>
      </c>
      <c r="B2551" s="23">
        <v>8.0390064774360503E-4</v>
      </c>
    </row>
    <row r="2552" spans="1:2" x14ac:dyDescent="0.25">
      <c r="A2552" s="21">
        <v>41771</v>
      </c>
      <c r="B2552" s="23">
        <v>7.8386922538320469E-4</v>
      </c>
    </row>
    <row r="2553" spans="1:2" x14ac:dyDescent="0.25">
      <c r="A2553" s="21">
        <v>41772</v>
      </c>
      <c r="B2553" s="23">
        <v>7.7603800643788468E-4</v>
      </c>
    </row>
    <row r="2554" spans="1:2" x14ac:dyDescent="0.25">
      <c r="A2554" s="21">
        <v>41773</v>
      </c>
      <c r="B2554" s="23">
        <v>7.814226377871325E-4</v>
      </c>
    </row>
    <row r="2555" spans="1:2" x14ac:dyDescent="0.25">
      <c r="A2555" s="21">
        <v>41774</v>
      </c>
      <c r="B2555" s="23">
        <v>8.7366920932274716E-4</v>
      </c>
    </row>
    <row r="2556" spans="1:2" x14ac:dyDescent="0.25">
      <c r="A2556" s="21">
        <v>41775</v>
      </c>
      <c r="B2556" s="23">
        <v>8.8753298615085185E-4</v>
      </c>
    </row>
    <row r="2557" spans="1:2" x14ac:dyDescent="0.25">
      <c r="A2557" s="21">
        <v>41778</v>
      </c>
      <c r="B2557" s="23">
        <v>8.8078377627853754E-4</v>
      </c>
    </row>
    <row r="2558" spans="1:2" x14ac:dyDescent="0.25">
      <c r="A2558" s="21">
        <v>41779</v>
      </c>
      <c r="B2558" s="23">
        <v>8.9180577767011826E-4</v>
      </c>
    </row>
    <row r="2559" spans="1:2" x14ac:dyDescent="0.25">
      <c r="A2559" s="21">
        <v>41780</v>
      </c>
      <c r="B2559" s="23">
        <v>8.9696699765218213E-4</v>
      </c>
    </row>
    <row r="2560" spans="1:2" x14ac:dyDescent="0.25">
      <c r="A2560" s="21">
        <v>41781</v>
      </c>
      <c r="B2560" s="23">
        <v>9.6446595974541971E-4</v>
      </c>
    </row>
    <row r="2561" spans="1:2" x14ac:dyDescent="0.25">
      <c r="A2561" s="21">
        <v>41782</v>
      </c>
      <c r="B2561" s="23">
        <v>9.645492690160129E-4</v>
      </c>
    </row>
    <row r="2562" spans="1:2" x14ac:dyDescent="0.25">
      <c r="A2562" s="21">
        <v>41786</v>
      </c>
      <c r="B2562" s="23">
        <v>9.4726984502502276E-4</v>
      </c>
    </row>
    <row r="2563" spans="1:2" x14ac:dyDescent="0.25">
      <c r="A2563" s="21">
        <v>41787</v>
      </c>
      <c r="B2563" s="23">
        <v>9.5399472246837647E-4</v>
      </c>
    </row>
    <row r="2564" spans="1:2" x14ac:dyDescent="0.25">
      <c r="A2564" s="21">
        <v>41788</v>
      </c>
      <c r="B2564" s="23">
        <v>9.5954164755207572E-4</v>
      </c>
    </row>
    <row r="2565" spans="1:2" x14ac:dyDescent="0.25">
      <c r="A2565" s="21">
        <v>41789</v>
      </c>
      <c r="B2565" s="23">
        <v>9.3174457141786959E-4</v>
      </c>
    </row>
    <row r="2566" spans="1:2" x14ac:dyDescent="0.25">
      <c r="A2566" s="21">
        <v>41792</v>
      </c>
      <c r="B2566" s="23">
        <v>9.2598869666993266E-4</v>
      </c>
    </row>
    <row r="2567" spans="1:2" x14ac:dyDescent="0.25">
      <c r="A2567" s="21">
        <v>41793</v>
      </c>
      <c r="B2567" s="23">
        <v>9.3640802733951922E-4</v>
      </c>
    </row>
    <row r="2568" spans="1:2" x14ac:dyDescent="0.25">
      <c r="A2568" s="21">
        <v>41794</v>
      </c>
      <c r="B2568" s="23">
        <v>9.4038187479950075E-4</v>
      </c>
    </row>
    <row r="2569" spans="1:2" x14ac:dyDescent="0.25">
      <c r="A2569" s="21">
        <v>41795</v>
      </c>
      <c r="B2569" s="23">
        <v>9.3656790411156265E-4</v>
      </c>
    </row>
    <row r="2570" spans="1:2" x14ac:dyDescent="0.25">
      <c r="A2570" s="21">
        <v>41796</v>
      </c>
      <c r="B2570" s="23">
        <v>9.5211396590277886E-4</v>
      </c>
    </row>
    <row r="2571" spans="1:2" x14ac:dyDescent="0.25">
      <c r="A2571" s="21">
        <v>41799</v>
      </c>
      <c r="B2571" s="23">
        <v>9.4275000244326002E-4</v>
      </c>
    </row>
    <row r="2572" spans="1:2" x14ac:dyDescent="0.25">
      <c r="A2572" s="21">
        <v>41800</v>
      </c>
      <c r="B2572" s="23">
        <v>9.6579965512888499E-4</v>
      </c>
    </row>
    <row r="2573" spans="1:2" x14ac:dyDescent="0.25">
      <c r="A2573" s="21">
        <v>41801</v>
      </c>
      <c r="B2573" s="23">
        <v>9.7967723638681115E-4</v>
      </c>
    </row>
    <row r="2574" spans="1:2" x14ac:dyDescent="0.25">
      <c r="A2574" s="21">
        <v>41802</v>
      </c>
      <c r="B2574" s="23">
        <v>1.0018711471331265E-3</v>
      </c>
    </row>
    <row r="2575" spans="1:2" x14ac:dyDescent="0.25">
      <c r="A2575" s="21">
        <v>41803</v>
      </c>
      <c r="B2575" s="23">
        <v>1.0244734053446169E-3</v>
      </c>
    </row>
    <row r="2576" spans="1:2" x14ac:dyDescent="0.25">
      <c r="A2576" s="21">
        <v>41806</v>
      </c>
      <c r="B2576" s="23">
        <v>1.0143450161110845E-3</v>
      </c>
    </row>
    <row r="2577" spans="1:2" x14ac:dyDescent="0.25">
      <c r="A2577" s="21">
        <v>41807</v>
      </c>
      <c r="B2577" s="23">
        <v>1.1013830951516201E-3</v>
      </c>
    </row>
    <row r="2578" spans="1:2" x14ac:dyDescent="0.25">
      <c r="A2578" s="21">
        <v>41808</v>
      </c>
      <c r="B2578" s="23">
        <v>1.1835597287093158E-3</v>
      </c>
    </row>
    <row r="2579" spans="1:2" x14ac:dyDescent="0.25">
      <c r="A2579" s="21">
        <v>41809</v>
      </c>
      <c r="B2579" s="23">
        <v>1.1275720737005113E-3</v>
      </c>
    </row>
    <row r="2580" spans="1:2" x14ac:dyDescent="0.25">
      <c r="A2580" s="21">
        <v>41810</v>
      </c>
      <c r="B2580" s="23">
        <v>1.0765039421689604E-3</v>
      </c>
    </row>
    <row r="2581" spans="1:2" x14ac:dyDescent="0.25">
      <c r="A2581" s="21">
        <v>41813</v>
      </c>
      <c r="B2581" s="23">
        <v>1.0769749683980923E-3</v>
      </c>
    </row>
    <row r="2582" spans="1:2" x14ac:dyDescent="0.25">
      <c r="A2582" s="21">
        <v>41814</v>
      </c>
      <c r="B2582" s="23">
        <v>1.0933072370287178E-3</v>
      </c>
    </row>
    <row r="2583" spans="1:2" x14ac:dyDescent="0.25">
      <c r="A2583" s="21">
        <v>41815</v>
      </c>
      <c r="B2583" s="23">
        <v>1.2098868826044828E-3</v>
      </c>
    </row>
    <row r="2584" spans="1:2" x14ac:dyDescent="0.25">
      <c r="A2584" s="21">
        <v>41816</v>
      </c>
      <c r="B2584" s="23">
        <v>1.2272193182201185E-3</v>
      </c>
    </row>
    <row r="2585" spans="1:2" x14ac:dyDescent="0.25">
      <c r="A2585" s="21">
        <v>41817</v>
      </c>
      <c r="B2585" s="23">
        <v>1.24258846009484E-3</v>
      </c>
    </row>
    <row r="2586" spans="1:2" x14ac:dyDescent="0.25">
      <c r="A2586" s="21">
        <v>41820</v>
      </c>
      <c r="B2586" s="23">
        <v>1.2359628066387351E-3</v>
      </c>
    </row>
    <row r="2587" spans="1:2" x14ac:dyDescent="0.25">
      <c r="A2587" s="21">
        <v>41821</v>
      </c>
      <c r="B2587" s="23">
        <v>1.25373958584718E-3</v>
      </c>
    </row>
    <row r="2588" spans="1:2" x14ac:dyDescent="0.25">
      <c r="A2588" s="21">
        <v>41822</v>
      </c>
      <c r="B2588" s="23">
        <v>1.2639606166102713E-3</v>
      </c>
    </row>
    <row r="2589" spans="1:2" x14ac:dyDescent="0.25">
      <c r="A2589" s="21">
        <v>41823</v>
      </c>
      <c r="B2589" s="23">
        <v>1.2872152807483772E-3</v>
      </c>
    </row>
    <row r="2590" spans="1:2" x14ac:dyDescent="0.25">
      <c r="A2590" s="21">
        <v>41827</v>
      </c>
      <c r="B2590" s="23">
        <v>1.2677646192744696E-3</v>
      </c>
    </row>
    <row r="2591" spans="1:2" x14ac:dyDescent="0.25">
      <c r="A2591" s="21">
        <v>41828</v>
      </c>
      <c r="B2591" s="23">
        <v>1.2879526918736506E-3</v>
      </c>
    </row>
    <row r="2592" spans="1:2" x14ac:dyDescent="0.25">
      <c r="A2592" s="21">
        <v>41829</v>
      </c>
      <c r="B2592" s="23">
        <v>1.2913022039928723E-3</v>
      </c>
    </row>
    <row r="2593" spans="1:2" x14ac:dyDescent="0.25">
      <c r="A2593" s="21">
        <v>41830</v>
      </c>
      <c r="B2593" s="23">
        <v>1.3076636671602859E-3</v>
      </c>
    </row>
    <row r="2594" spans="1:2" x14ac:dyDescent="0.25">
      <c r="A2594" s="21">
        <v>41831</v>
      </c>
      <c r="B2594" s="23">
        <v>1.3180753945982726E-3</v>
      </c>
    </row>
    <row r="2595" spans="1:2" x14ac:dyDescent="0.25">
      <c r="A2595" s="21">
        <v>41834</v>
      </c>
      <c r="B2595" s="23">
        <v>1.3123142153024236E-3</v>
      </c>
    </row>
    <row r="2596" spans="1:2" x14ac:dyDescent="0.25">
      <c r="A2596" s="21">
        <v>41835</v>
      </c>
      <c r="B2596" s="23">
        <v>1.3172008005284397E-3</v>
      </c>
    </row>
    <row r="2597" spans="1:2" x14ac:dyDescent="0.25">
      <c r="A2597" s="21">
        <v>41836</v>
      </c>
      <c r="B2597" s="23">
        <v>1.2837951133084502E-3</v>
      </c>
    </row>
    <row r="2598" spans="1:2" x14ac:dyDescent="0.25">
      <c r="A2598" s="21">
        <v>41837</v>
      </c>
      <c r="B2598" s="23">
        <v>1.2842432085335975E-3</v>
      </c>
    </row>
    <row r="2599" spans="1:2" x14ac:dyDescent="0.25">
      <c r="A2599" s="21">
        <v>41838</v>
      </c>
      <c r="B2599" s="23">
        <v>1.1877049885204993E-3</v>
      </c>
    </row>
    <row r="2600" spans="1:2" x14ac:dyDescent="0.25">
      <c r="A2600" s="21">
        <v>41841</v>
      </c>
      <c r="B2600" s="23">
        <v>1.1623690702684542E-3</v>
      </c>
    </row>
    <row r="2601" spans="1:2" x14ac:dyDescent="0.25">
      <c r="A2601" s="21">
        <v>41842</v>
      </c>
      <c r="B2601" s="23">
        <v>1.1701844767357805E-3</v>
      </c>
    </row>
    <row r="2602" spans="1:2" x14ac:dyDescent="0.25">
      <c r="A2602" s="21">
        <v>41843</v>
      </c>
      <c r="B2602" s="23">
        <v>1.1374016817935484E-3</v>
      </c>
    </row>
    <row r="2603" spans="1:2" x14ac:dyDescent="0.25">
      <c r="A2603" s="21">
        <v>41844</v>
      </c>
      <c r="B2603" s="23">
        <v>1.1431965159187651E-3</v>
      </c>
    </row>
    <row r="2604" spans="1:2" x14ac:dyDescent="0.25">
      <c r="A2604" s="21">
        <v>41845</v>
      </c>
      <c r="B2604" s="23">
        <v>1.1539601420227363E-3</v>
      </c>
    </row>
    <row r="2605" spans="1:2" x14ac:dyDescent="0.25">
      <c r="A2605" s="21">
        <v>41848</v>
      </c>
      <c r="B2605" s="23">
        <v>1.1483678225230332E-3</v>
      </c>
    </row>
    <row r="2606" spans="1:2" x14ac:dyDescent="0.25">
      <c r="A2606" s="21">
        <v>41849</v>
      </c>
      <c r="B2606" s="23">
        <v>1.1530201655713945E-3</v>
      </c>
    </row>
    <row r="2607" spans="1:2" x14ac:dyDescent="0.25">
      <c r="A2607" s="21">
        <v>41850</v>
      </c>
      <c r="B2607" s="23">
        <v>1.1527792144983007E-3</v>
      </c>
    </row>
    <row r="2608" spans="1:2" x14ac:dyDescent="0.25">
      <c r="A2608" s="21">
        <v>41851</v>
      </c>
      <c r="B2608" s="23">
        <v>1.1492388025886591E-3</v>
      </c>
    </row>
    <row r="2609" spans="1:2" x14ac:dyDescent="0.25">
      <c r="A2609" s="21">
        <v>41852</v>
      </c>
      <c r="B2609" s="23">
        <v>1.1619531110722559E-3</v>
      </c>
    </row>
    <row r="2610" spans="1:2" x14ac:dyDescent="0.25">
      <c r="A2610" s="21">
        <v>41855</v>
      </c>
      <c r="B2610" s="23">
        <v>1.1564049604972926E-3</v>
      </c>
    </row>
    <row r="2611" spans="1:2" x14ac:dyDescent="0.25">
      <c r="A2611" s="21">
        <v>41856</v>
      </c>
      <c r="B2611" s="23">
        <v>1.3240762717381394E-3</v>
      </c>
    </row>
    <row r="2612" spans="1:2" x14ac:dyDescent="0.25">
      <c r="A2612" s="21">
        <v>41857</v>
      </c>
      <c r="B2612" s="23">
        <v>1.33539001846672E-3</v>
      </c>
    </row>
    <row r="2613" spans="1:2" x14ac:dyDescent="0.25">
      <c r="A2613" s="21">
        <v>41858</v>
      </c>
      <c r="B2613" s="23">
        <v>1.3338322084106569E-3</v>
      </c>
    </row>
    <row r="2614" spans="1:2" x14ac:dyDescent="0.25">
      <c r="A2614" s="21">
        <v>41859</v>
      </c>
      <c r="B2614" s="23">
        <v>1.3475463296406254E-3</v>
      </c>
    </row>
    <row r="2615" spans="1:2" x14ac:dyDescent="0.25">
      <c r="A2615" s="21">
        <v>41862</v>
      </c>
      <c r="B2615" s="23">
        <v>1.3443306722078496E-3</v>
      </c>
    </row>
    <row r="2616" spans="1:2" x14ac:dyDescent="0.25">
      <c r="A2616" s="21">
        <v>41863</v>
      </c>
      <c r="B2616" s="23">
        <v>1.3515894923441518E-3</v>
      </c>
    </row>
    <row r="2617" spans="1:2" x14ac:dyDescent="0.25">
      <c r="A2617" s="21">
        <v>41864</v>
      </c>
      <c r="B2617" s="23">
        <v>1.3734989799940589E-3</v>
      </c>
    </row>
    <row r="2618" spans="1:2" x14ac:dyDescent="0.25">
      <c r="A2618" s="21">
        <v>41865</v>
      </c>
      <c r="B2618" s="23">
        <v>1.3800542301629637E-3</v>
      </c>
    </row>
    <row r="2619" spans="1:2" x14ac:dyDescent="0.25">
      <c r="A2619" s="21">
        <v>41866</v>
      </c>
      <c r="B2619" s="23">
        <v>1.3864409387800425E-3</v>
      </c>
    </row>
    <row r="2620" spans="1:2" x14ac:dyDescent="0.25">
      <c r="A2620" s="21">
        <v>41869</v>
      </c>
      <c r="B2620" s="23">
        <v>1.3814987927165401E-3</v>
      </c>
    </row>
    <row r="2621" spans="1:2" x14ac:dyDescent="0.25">
      <c r="A2621" s="21">
        <v>41870</v>
      </c>
      <c r="B2621" s="23">
        <v>1.3960239495982574E-3</v>
      </c>
    </row>
    <row r="2622" spans="1:2" x14ac:dyDescent="0.25">
      <c r="A2622" s="21">
        <v>41871</v>
      </c>
      <c r="B2622" s="23">
        <v>1.3878866788679112E-3</v>
      </c>
    </row>
    <row r="2623" spans="1:2" x14ac:dyDescent="0.25">
      <c r="A2623" s="21">
        <v>41872</v>
      </c>
      <c r="B2623" s="23">
        <v>1.4069340224052151E-3</v>
      </c>
    </row>
    <row r="2624" spans="1:2" x14ac:dyDescent="0.25">
      <c r="A2624" s="21">
        <v>41873</v>
      </c>
      <c r="B2624" s="23">
        <v>1.4179118973667304E-3</v>
      </c>
    </row>
    <row r="2625" spans="1:2" x14ac:dyDescent="0.25">
      <c r="A2625" s="21">
        <v>41876</v>
      </c>
      <c r="B2625" s="23">
        <v>1.4174809777860453E-3</v>
      </c>
    </row>
    <row r="2626" spans="1:2" x14ac:dyDescent="0.25">
      <c r="A2626" s="21">
        <v>41877</v>
      </c>
      <c r="B2626" s="23">
        <v>1.4337938572810405E-3</v>
      </c>
    </row>
    <row r="2627" spans="1:2" x14ac:dyDescent="0.25">
      <c r="A2627" s="21">
        <v>41878</v>
      </c>
      <c r="B2627" s="23">
        <v>1.4336256032654315E-3</v>
      </c>
    </row>
    <row r="2628" spans="1:2" x14ac:dyDescent="0.25">
      <c r="A2628" s="21">
        <v>41879</v>
      </c>
      <c r="B2628" s="23">
        <v>1.4386225455611523E-3</v>
      </c>
    </row>
    <row r="2629" spans="1:2" x14ac:dyDescent="0.25">
      <c r="A2629" s="21">
        <v>41880</v>
      </c>
      <c r="B2629" s="23">
        <v>1.4557272860173942E-3</v>
      </c>
    </row>
    <row r="2630" spans="1:2" x14ac:dyDescent="0.25">
      <c r="A2630" s="21">
        <v>41884</v>
      </c>
      <c r="B2630" s="23">
        <v>1.4437347957880764E-3</v>
      </c>
    </row>
    <row r="2631" spans="1:2" x14ac:dyDescent="0.25">
      <c r="A2631" s="21">
        <v>41885</v>
      </c>
      <c r="B2631" s="23">
        <v>1.4582623468357703E-3</v>
      </c>
    </row>
    <row r="2632" spans="1:2" x14ac:dyDescent="0.25">
      <c r="A2632" s="21">
        <v>41886</v>
      </c>
      <c r="B2632" s="23">
        <v>1.4677780083292014E-3</v>
      </c>
    </row>
    <row r="2633" spans="1:2" x14ac:dyDescent="0.25">
      <c r="A2633" s="21">
        <v>41887</v>
      </c>
      <c r="B2633" s="23">
        <v>1.4749023343196832E-3</v>
      </c>
    </row>
    <row r="2634" spans="1:2" x14ac:dyDescent="0.25">
      <c r="A2634" s="21">
        <v>41890</v>
      </c>
      <c r="B2634" s="23">
        <v>1.4718877843533651E-3</v>
      </c>
    </row>
    <row r="2635" spans="1:2" x14ac:dyDescent="0.25">
      <c r="A2635" s="21">
        <v>41891</v>
      </c>
      <c r="B2635" s="23">
        <v>1.4855643996021239E-3</v>
      </c>
    </row>
    <row r="2636" spans="1:2" x14ac:dyDescent="0.25">
      <c r="A2636" s="21">
        <v>41892</v>
      </c>
      <c r="B2636" s="23">
        <v>1.5067171310085836E-3</v>
      </c>
    </row>
    <row r="2637" spans="1:2" x14ac:dyDescent="0.25">
      <c r="A2637" s="21">
        <v>41893</v>
      </c>
      <c r="B2637" s="23">
        <v>1.5045047249115928E-3</v>
      </c>
    </row>
    <row r="2638" spans="1:2" x14ac:dyDescent="0.25">
      <c r="A2638" s="21">
        <v>41894</v>
      </c>
      <c r="B2638" s="23">
        <v>1.5080023983577995E-3</v>
      </c>
    </row>
    <row r="2639" spans="1:2" x14ac:dyDescent="0.25">
      <c r="A2639" s="21">
        <v>41897</v>
      </c>
      <c r="B2639" s="23">
        <v>1.4899682860081143E-3</v>
      </c>
    </row>
    <row r="2640" spans="1:2" x14ac:dyDescent="0.25">
      <c r="A2640" s="21">
        <v>41898</v>
      </c>
      <c r="B2640" s="23">
        <v>1.5100251742179438E-3</v>
      </c>
    </row>
    <row r="2641" spans="1:2" x14ac:dyDescent="0.25">
      <c r="A2641" s="21">
        <v>41899</v>
      </c>
      <c r="B2641" s="23">
        <v>1.5036559453165399E-3</v>
      </c>
    </row>
    <row r="2642" spans="1:2" x14ac:dyDescent="0.25">
      <c r="A2642" s="21">
        <v>41900</v>
      </c>
      <c r="B2642" s="23">
        <v>1.5171000250329136E-3</v>
      </c>
    </row>
    <row r="2643" spans="1:2" x14ac:dyDescent="0.25">
      <c r="A2643" s="21">
        <v>41901</v>
      </c>
      <c r="B2643" s="23">
        <v>1.5224629473959972E-3</v>
      </c>
    </row>
    <row r="2644" spans="1:2" x14ac:dyDescent="0.25">
      <c r="A2644" s="21">
        <v>41904</v>
      </c>
      <c r="B2644" s="23">
        <v>1.5074243701769241E-3</v>
      </c>
    </row>
    <row r="2645" spans="1:2" x14ac:dyDescent="0.25">
      <c r="A2645" s="21">
        <v>41905</v>
      </c>
      <c r="B2645" s="23">
        <v>1.5273797748149853E-3</v>
      </c>
    </row>
    <row r="2646" spans="1:2" x14ac:dyDescent="0.25">
      <c r="A2646" s="21">
        <v>41906</v>
      </c>
      <c r="B2646" s="23">
        <v>1.5331788677004354E-3</v>
      </c>
    </row>
    <row r="2647" spans="1:2" x14ac:dyDescent="0.25">
      <c r="A2647" s="21">
        <v>41907</v>
      </c>
      <c r="B2647" s="23">
        <v>1.5304164974447865E-3</v>
      </c>
    </row>
    <row r="2648" spans="1:2" x14ac:dyDescent="0.25">
      <c r="A2648" s="21">
        <v>41908</v>
      </c>
      <c r="B2648" s="23">
        <v>1.5284365441503578E-3</v>
      </c>
    </row>
    <row r="2649" spans="1:2" x14ac:dyDescent="0.25">
      <c r="A2649" s="21">
        <v>41911</v>
      </c>
      <c r="B2649" s="23">
        <v>1.503838710874783E-3</v>
      </c>
    </row>
    <row r="2650" spans="1:2" x14ac:dyDescent="0.25">
      <c r="A2650" s="21">
        <v>41912</v>
      </c>
      <c r="B2650" s="23">
        <v>1.5081680080029081E-3</v>
      </c>
    </row>
    <row r="2651" spans="1:2" x14ac:dyDescent="0.25">
      <c r="A2651" s="21">
        <v>41913</v>
      </c>
      <c r="B2651" s="23">
        <v>1.4987402126784843E-3</v>
      </c>
    </row>
    <row r="2652" spans="1:2" x14ac:dyDescent="0.25">
      <c r="A2652" s="21">
        <v>41914</v>
      </c>
      <c r="B2652" s="23">
        <v>1.4963548906397062E-3</v>
      </c>
    </row>
    <row r="2653" spans="1:2" x14ac:dyDescent="0.25">
      <c r="A2653" s="21">
        <v>41915</v>
      </c>
      <c r="B2653" s="23">
        <v>1.5111117588062495E-3</v>
      </c>
    </row>
    <row r="2654" spans="1:2" x14ac:dyDescent="0.25">
      <c r="A2654" s="21">
        <v>41918</v>
      </c>
      <c r="B2654" s="23">
        <v>1.5014948409226569E-3</v>
      </c>
    </row>
    <row r="2655" spans="1:2" x14ac:dyDescent="0.25">
      <c r="A2655" s="21">
        <v>41919</v>
      </c>
      <c r="B2655" s="23">
        <v>1.5033803847559479E-3</v>
      </c>
    </row>
    <row r="2656" spans="1:2" x14ac:dyDescent="0.25">
      <c r="A2656" s="21">
        <v>41920</v>
      </c>
      <c r="B2656" s="23">
        <v>1.5206444554962673E-3</v>
      </c>
    </row>
    <row r="2657" spans="1:2" x14ac:dyDescent="0.25">
      <c r="A2657" s="21">
        <v>41921</v>
      </c>
      <c r="B2657" s="23">
        <v>1.6407837236247502E-3</v>
      </c>
    </row>
    <row r="2658" spans="1:2" x14ac:dyDescent="0.25">
      <c r="A2658" s="21">
        <v>41922</v>
      </c>
      <c r="B2658" s="23">
        <v>1.6735850560065657E-3</v>
      </c>
    </row>
    <row r="2659" spans="1:2" x14ac:dyDescent="0.25">
      <c r="A2659" s="21">
        <v>41925</v>
      </c>
      <c r="B2659" s="23">
        <v>1.6520077668216171E-3</v>
      </c>
    </row>
    <row r="2660" spans="1:2" x14ac:dyDescent="0.25">
      <c r="A2660" s="21">
        <v>41926</v>
      </c>
      <c r="B2660" s="23">
        <v>1.6512385260778473E-3</v>
      </c>
    </row>
    <row r="2661" spans="1:2" x14ac:dyDescent="0.25">
      <c r="A2661" s="21">
        <v>41927</v>
      </c>
      <c r="B2661" s="23">
        <v>1.6240106572331658E-3</v>
      </c>
    </row>
    <row r="2662" spans="1:2" x14ac:dyDescent="0.25">
      <c r="A2662" s="21">
        <v>41928</v>
      </c>
      <c r="B2662" s="23">
        <v>1.6311807944051626E-3</v>
      </c>
    </row>
    <row r="2663" spans="1:2" x14ac:dyDescent="0.25">
      <c r="A2663" s="21">
        <v>41929</v>
      </c>
      <c r="B2663" s="23">
        <v>1.5938607322369958E-3</v>
      </c>
    </row>
    <row r="2664" spans="1:2" x14ac:dyDescent="0.25">
      <c r="A2664" s="21">
        <v>41932</v>
      </c>
      <c r="B2664" s="23">
        <v>1.5769005597838781E-3</v>
      </c>
    </row>
    <row r="2665" spans="1:2" x14ac:dyDescent="0.25">
      <c r="A2665" s="21">
        <v>41933</v>
      </c>
      <c r="B2665" s="23">
        <v>1.579783955508729E-3</v>
      </c>
    </row>
    <row r="2666" spans="1:2" x14ac:dyDescent="0.25">
      <c r="A2666" s="21">
        <v>41934</v>
      </c>
      <c r="B2666" s="23">
        <v>1.5728087691184722E-3</v>
      </c>
    </row>
    <row r="2667" spans="1:2" x14ac:dyDescent="0.25">
      <c r="A2667" s="21">
        <v>41935</v>
      </c>
      <c r="B2667" s="23">
        <v>1.5694328510904576E-3</v>
      </c>
    </row>
    <row r="2668" spans="1:2" x14ac:dyDescent="0.25">
      <c r="A2668" s="21">
        <v>41936</v>
      </c>
      <c r="B2668" s="23">
        <v>1.5692294535039064E-3</v>
      </c>
    </row>
    <row r="2669" spans="1:2" x14ac:dyDescent="0.25">
      <c r="A2669" s="21">
        <v>41939</v>
      </c>
      <c r="B2669" s="23">
        <v>1.5432314048584583E-3</v>
      </c>
    </row>
    <row r="2670" spans="1:2" x14ac:dyDescent="0.25">
      <c r="A2670" s="21">
        <v>41940</v>
      </c>
      <c r="B2670" s="23">
        <v>1.541911531887985E-3</v>
      </c>
    </row>
    <row r="2671" spans="1:2" x14ac:dyDescent="0.25">
      <c r="A2671" s="21">
        <v>41941</v>
      </c>
      <c r="B2671" s="23">
        <v>1.5379663170989044E-3</v>
      </c>
    </row>
    <row r="2672" spans="1:2" x14ac:dyDescent="0.25">
      <c r="A2672" s="21">
        <v>41942</v>
      </c>
      <c r="B2672" s="23">
        <v>1.5372241985289747E-3</v>
      </c>
    </row>
    <row r="2673" spans="1:2" x14ac:dyDescent="0.25">
      <c r="A2673" s="21">
        <v>41943</v>
      </c>
      <c r="B2673" s="23">
        <v>1.5393010843363086E-3</v>
      </c>
    </row>
    <row r="2674" spans="1:2" x14ac:dyDescent="0.25">
      <c r="A2674" s="21">
        <v>41946</v>
      </c>
      <c r="B2674" s="23">
        <v>1.5974092655395289E-3</v>
      </c>
    </row>
    <row r="2675" spans="1:2" x14ac:dyDescent="0.25">
      <c r="A2675" s="21">
        <v>41947</v>
      </c>
      <c r="B2675" s="23">
        <v>1.6041700081914634E-3</v>
      </c>
    </row>
    <row r="2676" spans="1:2" x14ac:dyDescent="0.25">
      <c r="A2676" s="21">
        <v>41948</v>
      </c>
      <c r="B2676" s="23">
        <v>1.5970449282938226E-3</v>
      </c>
    </row>
    <row r="2677" spans="1:2" x14ac:dyDescent="0.25">
      <c r="A2677" s="21">
        <v>41949</v>
      </c>
      <c r="B2677" s="23">
        <v>1.6021906875782754E-3</v>
      </c>
    </row>
    <row r="2678" spans="1:2" x14ac:dyDescent="0.25">
      <c r="A2678" s="21">
        <v>41950</v>
      </c>
      <c r="B2678" s="23">
        <v>1.6035315733740063E-3</v>
      </c>
    </row>
    <row r="2679" spans="1:2" x14ac:dyDescent="0.25">
      <c r="A2679" s="21">
        <v>41953</v>
      </c>
      <c r="B2679" s="23">
        <v>1.5955967528764603E-3</v>
      </c>
    </row>
    <row r="2680" spans="1:2" x14ac:dyDescent="0.25">
      <c r="A2680" s="21">
        <v>41954</v>
      </c>
      <c r="B2680" s="23">
        <v>1.5974551288560068E-3</v>
      </c>
    </row>
    <row r="2681" spans="1:2" x14ac:dyDescent="0.25">
      <c r="A2681" s="21">
        <v>41955</v>
      </c>
      <c r="B2681" s="23">
        <v>1.6049474546444564E-3</v>
      </c>
    </row>
    <row r="2682" spans="1:2" x14ac:dyDescent="0.25">
      <c r="A2682" s="21">
        <v>41956</v>
      </c>
      <c r="B2682" s="23">
        <v>1.5929247632191501E-3</v>
      </c>
    </row>
    <row r="2683" spans="1:2" x14ac:dyDescent="0.25">
      <c r="A2683" s="21">
        <v>41957</v>
      </c>
      <c r="B2683" s="23">
        <v>1.6060648638276387E-3</v>
      </c>
    </row>
    <row r="2684" spans="1:2" x14ac:dyDescent="0.25">
      <c r="A2684" s="21">
        <v>41960</v>
      </c>
      <c r="B2684" s="23">
        <v>1.5896112728039924E-3</v>
      </c>
    </row>
    <row r="2685" spans="1:2" x14ac:dyDescent="0.25">
      <c r="A2685" s="21">
        <v>41961</v>
      </c>
      <c r="B2685" s="23">
        <v>1.6014201390213145E-3</v>
      </c>
    </row>
    <row r="2686" spans="1:2" x14ac:dyDescent="0.25">
      <c r="A2686" s="21">
        <v>41962</v>
      </c>
      <c r="B2686" s="23">
        <v>1.6075961021244645E-3</v>
      </c>
    </row>
    <row r="2687" spans="1:2" x14ac:dyDescent="0.25">
      <c r="A2687" s="21">
        <v>41963</v>
      </c>
      <c r="B2687" s="23">
        <v>1.6186216137150655E-3</v>
      </c>
    </row>
    <row r="2688" spans="1:2" x14ac:dyDescent="0.25">
      <c r="A2688" s="21">
        <v>41964</v>
      </c>
      <c r="B2688" s="23">
        <v>1.6304490001226579E-3</v>
      </c>
    </row>
    <row r="2689" spans="1:2" x14ac:dyDescent="0.25">
      <c r="A2689" s="21">
        <v>41967</v>
      </c>
      <c r="B2689" s="23">
        <v>1.625037311662858E-3</v>
      </c>
    </row>
    <row r="2690" spans="1:2" x14ac:dyDescent="0.25">
      <c r="A2690" s="21">
        <v>41968</v>
      </c>
      <c r="B2690" s="23">
        <v>1.7466236735930174E-3</v>
      </c>
    </row>
    <row r="2691" spans="1:2" x14ac:dyDescent="0.25">
      <c r="A2691" s="21">
        <v>41969</v>
      </c>
      <c r="B2691" s="23">
        <v>1.761414605745637E-3</v>
      </c>
    </row>
    <row r="2692" spans="1:2" x14ac:dyDescent="0.25">
      <c r="A2692" s="21">
        <v>41971</v>
      </c>
      <c r="B2692" s="23">
        <v>1.7533683001682565E-3</v>
      </c>
    </row>
    <row r="2693" spans="1:2" x14ac:dyDescent="0.25">
      <c r="A2693" s="21">
        <v>41974</v>
      </c>
      <c r="B2693" s="23">
        <v>1.7407088089327338E-3</v>
      </c>
    </row>
    <row r="2694" spans="1:2" x14ac:dyDescent="0.25">
      <c r="A2694" s="21">
        <v>41975</v>
      </c>
      <c r="B2694" s="23">
        <v>1.7281083040456835E-3</v>
      </c>
    </row>
    <row r="2695" spans="1:2" x14ac:dyDescent="0.25">
      <c r="A2695" s="21">
        <v>41976</v>
      </c>
      <c r="B2695" s="23">
        <v>1.7256532073450792E-3</v>
      </c>
    </row>
    <row r="2696" spans="1:2" x14ac:dyDescent="0.25">
      <c r="A2696" s="21">
        <v>41977</v>
      </c>
      <c r="B2696" s="23">
        <v>1.7268240050731798E-3</v>
      </c>
    </row>
    <row r="2697" spans="1:2" x14ac:dyDescent="0.25">
      <c r="A2697" s="21">
        <v>41978</v>
      </c>
      <c r="B2697" s="23">
        <v>1.8545492592985102E-3</v>
      </c>
    </row>
    <row r="2698" spans="1:2" x14ac:dyDescent="0.25">
      <c r="A2698" s="21">
        <v>41981</v>
      </c>
      <c r="B2698" s="23">
        <v>1.850647916462167E-3</v>
      </c>
    </row>
    <row r="2699" spans="1:2" x14ac:dyDescent="0.25">
      <c r="A2699" s="21">
        <v>41982</v>
      </c>
      <c r="B2699" s="23">
        <v>1.859245810889254E-3</v>
      </c>
    </row>
    <row r="2700" spans="1:2" x14ac:dyDescent="0.25">
      <c r="A2700" s="21">
        <v>41983</v>
      </c>
      <c r="B2700" s="23">
        <v>1.8587733133839102E-3</v>
      </c>
    </row>
    <row r="2701" spans="1:2" x14ac:dyDescent="0.25">
      <c r="A2701" s="21">
        <v>41984</v>
      </c>
      <c r="B2701" s="23">
        <v>1.8576751485910314E-3</v>
      </c>
    </row>
    <row r="2702" spans="1:2" x14ac:dyDescent="0.25">
      <c r="A2702" s="21">
        <v>41985</v>
      </c>
      <c r="B2702" s="23">
        <v>1.8503500939641704E-3</v>
      </c>
    </row>
    <row r="2703" spans="1:2" x14ac:dyDescent="0.25">
      <c r="A2703" s="21">
        <v>41988</v>
      </c>
      <c r="B2703" s="23">
        <v>1.829102605690025E-3</v>
      </c>
    </row>
    <row r="2704" spans="1:2" x14ac:dyDescent="0.25">
      <c r="A2704" s="21">
        <v>41989</v>
      </c>
      <c r="B2704" s="23">
        <v>1.9999211548591411E-3</v>
      </c>
    </row>
    <row r="2705" spans="1:2" x14ac:dyDescent="0.25">
      <c r="A2705" s="21">
        <v>41990</v>
      </c>
      <c r="B2705" s="23">
        <v>1.9874069965200025E-3</v>
      </c>
    </row>
    <row r="2706" spans="1:2" x14ac:dyDescent="0.25">
      <c r="A2706" s="21">
        <v>41991</v>
      </c>
      <c r="B2706" s="23">
        <v>1.9972793638909359E-3</v>
      </c>
    </row>
    <row r="2707" spans="1:2" x14ac:dyDescent="0.25">
      <c r="A2707" s="21">
        <v>41992</v>
      </c>
      <c r="B2707" s="23">
        <v>1.9963498213013686E-3</v>
      </c>
    </row>
    <row r="2708" spans="1:2" x14ac:dyDescent="0.25">
      <c r="A2708" s="21">
        <v>41995</v>
      </c>
      <c r="B2708" s="23">
        <v>1.9759355747774876E-3</v>
      </c>
    </row>
    <row r="2709" spans="1:2" x14ac:dyDescent="0.25">
      <c r="A2709" s="21">
        <v>41996</v>
      </c>
      <c r="B2709" s="23">
        <v>1.9737186642792004E-3</v>
      </c>
    </row>
    <row r="2710" spans="1:2" x14ac:dyDescent="0.25">
      <c r="A2710" s="21">
        <v>41997</v>
      </c>
      <c r="B2710" s="23">
        <v>1.9687267038561718E-3</v>
      </c>
    </row>
    <row r="2711" spans="1:2" x14ac:dyDescent="0.25">
      <c r="A2711" s="21">
        <v>41999</v>
      </c>
      <c r="B2711" s="23">
        <v>1.959418579116301E-3</v>
      </c>
    </row>
    <row r="2712" spans="1:2" x14ac:dyDescent="0.25">
      <c r="A2712" s="21">
        <v>42002</v>
      </c>
      <c r="B2712" s="23">
        <v>1.9410255816951771E-3</v>
      </c>
    </row>
    <row r="2713" spans="1:2" x14ac:dyDescent="0.25">
      <c r="A2713" s="21">
        <v>42003</v>
      </c>
      <c r="B2713" s="23">
        <v>1.9398047945571317E-3</v>
      </c>
    </row>
    <row r="2714" spans="1:2" x14ac:dyDescent="0.25">
      <c r="A2714" s="21">
        <v>42004</v>
      </c>
      <c r="B2714" s="23">
        <v>1.9374724498499862E-3</v>
      </c>
    </row>
    <row r="2715" spans="1:2" x14ac:dyDescent="0.25">
      <c r="A2715" s="21">
        <v>42006</v>
      </c>
      <c r="B2715" s="23">
        <v>2.0805980547591307E-3</v>
      </c>
    </row>
    <row r="2716" spans="1:2" x14ac:dyDescent="0.25">
      <c r="A2716" s="21">
        <v>42009</v>
      </c>
      <c r="B2716" s="23">
        <v>2.0715474612038598E-3</v>
      </c>
    </row>
    <row r="2717" spans="1:2" x14ac:dyDescent="0.25">
      <c r="A2717" s="21">
        <v>42010</v>
      </c>
      <c r="B2717" s="23">
        <v>2.0356446669389516E-3</v>
      </c>
    </row>
    <row r="2718" spans="1:2" x14ac:dyDescent="0.25">
      <c r="A2718" s="21">
        <v>42011</v>
      </c>
      <c r="B2718" s="23">
        <v>2.0192339410201043E-3</v>
      </c>
    </row>
    <row r="2719" spans="1:2" x14ac:dyDescent="0.25">
      <c r="A2719" s="21">
        <v>42012</v>
      </c>
      <c r="B2719" s="23">
        <v>2.040594946021157E-3</v>
      </c>
    </row>
    <row r="2720" spans="1:2" x14ac:dyDescent="0.25">
      <c r="A2720" s="21">
        <v>42013</v>
      </c>
      <c r="B2720" s="23">
        <v>2.0598351185876496E-3</v>
      </c>
    </row>
    <row r="2721" spans="1:2" x14ac:dyDescent="0.25">
      <c r="A2721" s="21">
        <v>42016</v>
      </c>
      <c r="B2721" s="23">
        <v>2.0297410509120262E-3</v>
      </c>
    </row>
    <row r="2722" spans="1:2" x14ac:dyDescent="0.25">
      <c r="A2722" s="21">
        <v>42017</v>
      </c>
      <c r="B2722" s="23">
        <v>2.0252351073388741E-3</v>
      </c>
    </row>
    <row r="2723" spans="1:2" x14ac:dyDescent="0.25">
      <c r="A2723" s="21">
        <v>42018</v>
      </c>
      <c r="B2723" s="23">
        <v>2.0106683563951844E-3</v>
      </c>
    </row>
    <row r="2724" spans="1:2" x14ac:dyDescent="0.25">
      <c r="A2724" s="21">
        <v>42019</v>
      </c>
      <c r="B2724" s="23">
        <v>1.9895758067016711E-3</v>
      </c>
    </row>
    <row r="2725" spans="1:2" x14ac:dyDescent="0.25">
      <c r="A2725" s="21">
        <v>42020</v>
      </c>
      <c r="B2725" s="23">
        <v>1.9745816814693562E-3</v>
      </c>
    </row>
    <row r="2726" spans="1:2" x14ac:dyDescent="0.25">
      <c r="A2726" s="21">
        <v>42024</v>
      </c>
      <c r="B2726" s="23">
        <v>1.9295749518677408E-3</v>
      </c>
    </row>
    <row r="2727" spans="1:2" x14ac:dyDescent="0.25">
      <c r="A2727" s="21">
        <v>42025</v>
      </c>
      <c r="B2727" s="23">
        <v>1.911963140285966E-3</v>
      </c>
    </row>
    <row r="2728" spans="1:2" x14ac:dyDescent="0.25">
      <c r="A2728" s="21">
        <v>42026</v>
      </c>
      <c r="B2728" s="23">
        <v>1.9104532690459308E-3</v>
      </c>
    </row>
    <row r="2729" spans="1:2" x14ac:dyDescent="0.25">
      <c r="A2729" s="21">
        <v>42027</v>
      </c>
      <c r="B2729" s="23">
        <v>1.8989151831576567E-3</v>
      </c>
    </row>
    <row r="2730" spans="1:2" x14ac:dyDescent="0.25">
      <c r="A2730" s="21">
        <v>42030</v>
      </c>
      <c r="B2730" s="23">
        <v>1.8951030442304617E-3</v>
      </c>
    </row>
    <row r="2731" spans="1:2" x14ac:dyDescent="0.25">
      <c r="A2731" s="21">
        <v>42031</v>
      </c>
      <c r="B2731" s="23">
        <v>1.9031869452534877E-3</v>
      </c>
    </row>
    <row r="2732" spans="1:2" x14ac:dyDescent="0.25">
      <c r="A2732" s="21">
        <v>42032</v>
      </c>
      <c r="B2732" s="23">
        <v>1.8871207735104978E-3</v>
      </c>
    </row>
    <row r="2733" spans="1:2" x14ac:dyDescent="0.25">
      <c r="A2733" s="21">
        <v>42033</v>
      </c>
      <c r="B2733" s="23">
        <v>1.8697593894869691E-3</v>
      </c>
    </row>
    <row r="2734" spans="1:2" x14ac:dyDescent="0.25">
      <c r="A2734" s="21">
        <v>42034</v>
      </c>
      <c r="B2734" s="23">
        <v>1.8491982106323412E-3</v>
      </c>
    </row>
    <row r="2735" spans="1:2" x14ac:dyDescent="0.25">
      <c r="A2735" s="21">
        <v>42037</v>
      </c>
      <c r="B2735" s="23">
        <v>1.8302922110400299E-3</v>
      </c>
    </row>
    <row r="2736" spans="1:2" x14ac:dyDescent="0.25">
      <c r="A2736" s="21">
        <v>42038</v>
      </c>
      <c r="B2736" s="23">
        <v>1.8275159271494701E-3</v>
      </c>
    </row>
    <row r="2737" spans="1:2" x14ac:dyDescent="0.25">
      <c r="A2737" s="21">
        <v>42039</v>
      </c>
      <c r="B2737" s="23">
        <v>1.8095645747602251E-3</v>
      </c>
    </row>
    <row r="2738" spans="1:2" x14ac:dyDescent="0.25">
      <c r="A2738" s="21">
        <v>42040</v>
      </c>
      <c r="B2738" s="23">
        <v>1.7988471093510761E-3</v>
      </c>
    </row>
    <row r="2739" spans="1:2" x14ac:dyDescent="0.25">
      <c r="A2739" s="21">
        <v>42041</v>
      </c>
      <c r="B2739" s="23">
        <v>1.7996205414803068E-3</v>
      </c>
    </row>
    <row r="2740" spans="1:2" x14ac:dyDescent="0.25">
      <c r="A2740" s="21">
        <v>42044</v>
      </c>
      <c r="B2740" s="23">
        <v>1.7744330436184619E-3</v>
      </c>
    </row>
    <row r="2741" spans="1:2" x14ac:dyDescent="0.25">
      <c r="A2741" s="21">
        <v>42045</v>
      </c>
      <c r="B2741" s="23">
        <v>1.7823780391690303E-3</v>
      </c>
    </row>
    <row r="2742" spans="1:2" x14ac:dyDescent="0.25">
      <c r="A2742" s="21">
        <v>42046</v>
      </c>
      <c r="B2742" s="23">
        <v>1.7792235031142134E-3</v>
      </c>
    </row>
    <row r="2743" spans="1:2" x14ac:dyDescent="0.25">
      <c r="A2743" s="21">
        <v>42047</v>
      </c>
      <c r="B2743" s="23">
        <v>1.7764804646360766E-3</v>
      </c>
    </row>
    <row r="2744" spans="1:2" x14ac:dyDescent="0.25">
      <c r="A2744" s="21">
        <v>42048</v>
      </c>
      <c r="B2744" s="23">
        <v>1.7807121824222616E-3</v>
      </c>
    </row>
    <row r="2745" spans="1:2" x14ac:dyDescent="0.25">
      <c r="A2745" s="21">
        <v>42052</v>
      </c>
      <c r="B2745" s="23">
        <v>1.7136245816382623E-3</v>
      </c>
    </row>
    <row r="2746" spans="1:2" x14ac:dyDescent="0.25">
      <c r="A2746" s="21">
        <v>42053</v>
      </c>
      <c r="B2746" s="23">
        <v>1.722436443229558E-3</v>
      </c>
    </row>
    <row r="2747" spans="1:2" x14ac:dyDescent="0.25">
      <c r="A2747" s="21">
        <v>42054</v>
      </c>
      <c r="B2747" s="23">
        <v>1.7137280382550912E-3</v>
      </c>
    </row>
    <row r="2748" spans="1:2" x14ac:dyDescent="0.25">
      <c r="A2748" s="21">
        <v>42055</v>
      </c>
      <c r="B2748" s="23">
        <v>1.7180016079689775E-3</v>
      </c>
    </row>
    <row r="2749" spans="1:2" x14ac:dyDescent="0.25">
      <c r="A2749" s="21">
        <v>42058</v>
      </c>
      <c r="B2749" s="23">
        <v>1.6855662463193255E-3</v>
      </c>
    </row>
    <row r="2750" spans="1:2" x14ac:dyDescent="0.25">
      <c r="A2750" s="21">
        <v>42059</v>
      </c>
      <c r="B2750" s="23">
        <v>1.6833731548617781E-3</v>
      </c>
    </row>
    <row r="2751" spans="1:2" x14ac:dyDescent="0.25">
      <c r="A2751" s="21">
        <v>42060</v>
      </c>
      <c r="B2751" s="23">
        <v>1.6711757306322461E-3</v>
      </c>
    </row>
    <row r="2752" spans="1:2" x14ac:dyDescent="0.25">
      <c r="A2752" s="21">
        <v>42061</v>
      </c>
      <c r="B2752" s="23">
        <v>1.6660614425052511E-3</v>
      </c>
    </row>
    <row r="2753" spans="1:2" x14ac:dyDescent="0.25">
      <c r="A2753" s="21">
        <v>42062</v>
      </c>
      <c r="B2753" s="23">
        <v>1.657700686753083E-3</v>
      </c>
    </row>
    <row r="2754" spans="1:2" x14ac:dyDescent="0.25">
      <c r="A2754" s="21">
        <v>42065</v>
      </c>
      <c r="B2754" s="23">
        <v>1.6460539722880085E-3</v>
      </c>
    </row>
    <row r="2755" spans="1:2" x14ac:dyDescent="0.25">
      <c r="A2755" s="21">
        <v>42066</v>
      </c>
      <c r="B2755" s="23">
        <v>1.6476326153034293E-3</v>
      </c>
    </row>
    <row r="2756" spans="1:2" x14ac:dyDescent="0.25">
      <c r="A2756" s="21">
        <v>42067</v>
      </c>
      <c r="B2756" s="23">
        <v>1.6459577457634822E-3</v>
      </c>
    </row>
    <row r="2757" spans="1:2" x14ac:dyDescent="0.25">
      <c r="A2757" s="21">
        <v>42068</v>
      </c>
      <c r="B2757" s="23">
        <v>1.643297759502671E-3</v>
      </c>
    </row>
    <row r="2758" spans="1:2" x14ac:dyDescent="0.25">
      <c r="A2758" s="21">
        <v>42069</v>
      </c>
      <c r="B2758" s="23">
        <v>1.636809797543215E-3</v>
      </c>
    </row>
    <row r="2759" spans="1:2" x14ac:dyDescent="0.25">
      <c r="A2759" s="21">
        <v>42072</v>
      </c>
      <c r="B2759" s="23">
        <v>1.6500317358714156E-3</v>
      </c>
    </row>
    <row r="2760" spans="1:2" x14ac:dyDescent="0.25">
      <c r="A2760" s="21">
        <v>42073</v>
      </c>
      <c r="B2760" s="23">
        <v>1.637611272284456E-3</v>
      </c>
    </row>
    <row r="2761" spans="1:2" x14ac:dyDescent="0.25">
      <c r="A2761" s="21">
        <v>42074</v>
      </c>
      <c r="B2761" s="23">
        <v>1.6251579272570371E-3</v>
      </c>
    </row>
    <row r="2762" spans="1:2" x14ac:dyDescent="0.25">
      <c r="A2762" s="21">
        <v>42075</v>
      </c>
      <c r="B2762" s="23">
        <v>1.6171352906140246E-3</v>
      </c>
    </row>
    <row r="2763" spans="1:2" x14ac:dyDescent="0.25">
      <c r="A2763" s="21">
        <v>42076</v>
      </c>
      <c r="B2763" s="23">
        <v>1.6047474108780158E-3</v>
      </c>
    </row>
    <row r="2764" spans="1:2" x14ac:dyDescent="0.25">
      <c r="A2764" s="21">
        <v>42079</v>
      </c>
      <c r="B2764" s="23">
        <v>1.588620761312276E-3</v>
      </c>
    </row>
    <row r="2765" spans="1:2" x14ac:dyDescent="0.25">
      <c r="A2765" s="21">
        <v>42080</v>
      </c>
      <c r="B2765" s="23">
        <v>1.5789726175876595E-3</v>
      </c>
    </row>
    <row r="2766" spans="1:2" x14ac:dyDescent="0.25">
      <c r="A2766" s="21">
        <v>42081</v>
      </c>
      <c r="B2766" s="23">
        <v>1.5684530551116627E-3</v>
      </c>
    </row>
    <row r="2767" spans="1:2" x14ac:dyDescent="0.25">
      <c r="A2767" s="21">
        <v>42082</v>
      </c>
      <c r="B2767" s="23">
        <v>1.5563831598683908E-3</v>
      </c>
    </row>
    <row r="2768" spans="1:2" x14ac:dyDescent="0.25">
      <c r="A2768" s="21">
        <v>42083</v>
      </c>
      <c r="B2768" s="23">
        <v>1.5578080609552902E-3</v>
      </c>
    </row>
    <row r="2769" spans="1:2" x14ac:dyDescent="0.25">
      <c r="A2769" s="21">
        <v>42086</v>
      </c>
      <c r="B2769" s="23">
        <v>1.5285434120877461E-3</v>
      </c>
    </row>
    <row r="2770" spans="1:2" x14ac:dyDescent="0.25">
      <c r="A2770" s="21">
        <v>42087</v>
      </c>
      <c r="B2770" s="23">
        <v>1.5276344575643197E-3</v>
      </c>
    </row>
    <row r="2771" spans="1:2" x14ac:dyDescent="0.25">
      <c r="A2771" s="21">
        <v>42088</v>
      </c>
      <c r="B2771" s="23">
        <v>1.5157454690148953E-3</v>
      </c>
    </row>
    <row r="2772" spans="1:2" x14ac:dyDescent="0.25">
      <c r="A2772" s="21">
        <v>42089</v>
      </c>
      <c r="B2772" s="23">
        <v>1.5063476892549499E-3</v>
      </c>
    </row>
    <row r="2773" spans="1:2" x14ac:dyDescent="0.25">
      <c r="A2773" s="21">
        <v>42090</v>
      </c>
      <c r="B2773" s="23">
        <v>1.4959689133682286E-3</v>
      </c>
    </row>
    <row r="2774" spans="1:2" x14ac:dyDescent="0.25">
      <c r="A2774" s="21">
        <v>42093</v>
      </c>
      <c r="B2774" s="23">
        <v>1.4777327398736162E-3</v>
      </c>
    </row>
    <row r="2775" spans="1:2" x14ac:dyDescent="0.25">
      <c r="A2775" s="21">
        <v>42094</v>
      </c>
      <c r="B2775" s="23">
        <v>1.4475392062600623E-3</v>
      </c>
    </row>
    <row r="2776" spans="1:2" x14ac:dyDescent="0.25">
      <c r="A2776" s="21">
        <v>42095</v>
      </c>
      <c r="B2776" s="23">
        <v>1.4459914585485123E-3</v>
      </c>
    </row>
    <row r="2777" spans="1:2" x14ac:dyDescent="0.25">
      <c r="A2777" s="21">
        <v>42096</v>
      </c>
      <c r="B2777" s="23">
        <v>1.4455588238928563E-3</v>
      </c>
    </row>
    <row r="2778" spans="1:2" x14ac:dyDescent="0.25">
      <c r="A2778" s="21">
        <v>42100</v>
      </c>
      <c r="B2778" s="23">
        <v>1.4164291710756505E-3</v>
      </c>
    </row>
    <row r="2779" spans="1:2" x14ac:dyDescent="0.25">
      <c r="A2779" s="21">
        <v>42101</v>
      </c>
      <c r="B2779" s="23">
        <v>1.4080982052795399E-3</v>
      </c>
    </row>
    <row r="2780" spans="1:2" x14ac:dyDescent="0.25">
      <c r="A2780" s="21">
        <v>42102</v>
      </c>
      <c r="B2780" s="23">
        <v>1.3992544444714206E-3</v>
      </c>
    </row>
    <row r="2781" spans="1:2" x14ac:dyDescent="0.25">
      <c r="A2781" s="21">
        <v>42103</v>
      </c>
      <c r="B2781" s="23">
        <v>1.3784052454852702E-3</v>
      </c>
    </row>
    <row r="2782" spans="1:2" x14ac:dyDescent="0.25">
      <c r="A2782" s="21">
        <v>42104</v>
      </c>
      <c r="B2782" s="23">
        <v>1.3846716843530782E-3</v>
      </c>
    </row>
    <row r="2783" spans="1:2" x14ac:dyDescent="0.25">
      <c r="A2783" s="21">
        <v>42107</v>
      </c>
      <c r="B2783" s="23">
        <v>1.3646817683747869E-3</v>
      </c>
    </row>
    <row r="2784" spans="1:2" x14ac:dyDescent="0.25">
      <c r="A2784" s="21">
        <v>42108</v>
      </c>
      <c r="B2784" s="23">
        <v>1.3587997760791115E-3</v>
      </c>
    </row>
    <row r="2785" spans="1:2" x14ac:dyDescent="0.25">
      <c r="A2785" s="21">
        <v>42109</v>
      </c>
      <c r="B2785" s="23">
        <v>1.348086104080215E-3</v>
      </c>
    </row>
    <row r="2786" spans="1:2" x14ac:dyDescent="0.25">
      <c r="A2786" s="21">
        <v>42110</v>
      </c>
      <c r="B2786" s="23">
        <v>1.3386557856227554E-3</v>
      </c>
    </row>
    <row r="2787" spans="1:2" x14ac:dyDescent="0.25">
      <c r="A2787" s="21">
        <v>42111</v>
      </c>
      <c r="B2787" s="23">
        <v>1.3311125917905287E-3</v>
      </c>
    </row>
    <row r="2788" spans="1:2" x14ac:dyDescent="0.25">
      <c r="A2788" s="21">
        <v>42114</v>
      </c>
      <c r="B2788" s="23">
        <v>1.3036361759708459E-3</v>
      </c>
    </row>
    <row r="2789" spans="1:2" x14ac:dyDescent="0.25">
      <c r="A2789" s="21">
        <v>42115</v>
      </c>
      <c r="B2789" s="23">
        <v>1.2945548166327647E-3</v>
      </c>
    </row>
    <row r="2790" spans="1:2" x14ac:dyDescent="0.25">
      <c r="A2790" s="21">
        <v>42116</v>
      </c>
      <c r="B2790" s="23">
        <v>1.2922724818429376E-3</v>
      </c>
    </row>
    <row r="2791" spans="1:2" x14ac:dyDescent="0.25">
      <c r="A2791" s="21">
        <v>42117</v>
      </c>
      <c r="B2791" s="23">
        <v>1.2831169342524262E-3</v>
      </c>
    </row>
    <row r="2792" spans="1:2" x14ac:dyDescent="0.25">
      <c r="A2792" s="21">
        <v>42118</v>
      </c>
      <c r="B2792" s="23">
        <v>1.2731466285385018E-3</v>
      </c>
    </row>
    <row r="2793" spans="1:2" x14ac:dyDescent="0.25">
      <c r="A2793" s="21">
        <v>42121</v>
      </c>
      <c r="B2793" s="23">
        <v>1.2442207709051356E-3</v>
      </c>
    </row>
    <row r="2794" spans="1:2" x14ac:dyDescent="0.25">
      <c r="A2794" s="21">
        <v>42122</v>
      </c>
      <c r="B2794" s="23">
        <v>1.2379672409774667E-3</v>
      </c>
    </row>
    <row r="2795" spans="1:2" x14ac:dyDescent="0.25">
      <c r="A2795" s="21">
        <v>42123</v>
      </c>
      <c r="B2795" s="23">
        <v>1.2347917784112372E-3</v>
      </c>
    </row>
    <row r="2796" spans="1:2" x14ac:dyDescent="0.25">
      <c r="A2796" s="21">
        <v>42124</v>
      </c>
      <c r="B2796" s="23">
        <v>1.2249582682533067E-3</v>
      </c>
    </row>
    <row r="2797" spans="1:2" x14ac:dyDescent="0.25">
      <c r="A2797" s="21">
        <v>42125</v>
      </c>
      <c r="B2797" s="23">
        <v>1.2202318643870225E-3</v>
      </c>
    </row>
    <row r="2798" spans="1:2" x14ac:dyDescent="0.25">
      <c r="A2798" s="21">
        <v>42128</v>
      </c>
      <c r="B2798" s="23">
        <v>1.1894838038175592E-3</v>
      </c>
    </row>
    <row r="2799" spans="1:2" x14ac:dyDescent="0.25">
      <c r="A2799" s="21">
        <v>42129</v>
      </c>
      <c r="B2799" s="23">
        <v>1.1733157542526129E-3</v>
      </c>
    </row>
    <row r="2800" spans="1:2" x14ac:dyDescent="0.25">
      <c r="A2800" s="21">
        <v>42130</v>
      </c>
      <c r="B2800" s="23">
        <v>1.1569344910320467E-3</v>
      </c>
    </row>
    <row r="2801" spans="1:2" x14ac:dyDescent="0.25">
      <c r="A2801" s="21">
        <v>42131</v>
      </c>
      <c r="B2801" s="23">
        <v>1.1522754805712854E-3</v>
      </c>
    </row>
    <row r="2802" spans="1:2" x14ac:dyDescent="0.25">
      <c r="A2802" s="21">
        <v>42132</v>
      </c>
      <c r="B2802" s="23">
        <v>1.1430181053924127E-3</v>
      </c>
    </row>
    <row r="2803" spans="1:2" x14ac:dyDescent="0.25">
      <c r="A2803" s="21">
        <v>42135</v>
      </c>
      <c r="B2803" s="23">
        <v>1.1010462123155484E-3</v>
      </c>
    </row>
    <row r="2804" spans="1:2" x14ac:dyDescent="0.25">
      <c r="A2804" s="21">
        <v>42136</v>
      </c>
      <c r="B2804" s="23">
        <v>1.0923909088300654E-3</v>
      </c>
    </row>
    <row r="2805" spans="1:2" x14ac:dyDescent="0.25">
      <c r="A2805" s="21">
        <v>42137</v>
      </c>
      <c r="B2805" s="23">
        <v>1.0921093341000887E-3</v>
      </c>
    </row>
    <row r="2806" spans="1:2" x14ac:dyDescent="0.25">
      <c r="A2806" s="21">
        <v>42138</v>
      </c>
      <c r="B2806" s="23">
        <v>1.0814820793272339E-3</v>
      </c>
    </row>
    <row r="2807" spans="1:2" x14ac:dyDescent="0.25">
      <c r="A2807" s="21">
        <v>42139</v>
      </c>
      <c r="B2807" s="23">
        <v>1.0729919574103963E-3</v>
      </c>
    </row>
    <row r="2808" spans="1:2" x14ac:dyDescent="0.25">
      <c r="A2808" s="21">
        <v>42142</v>
      </c>
      <c r="B2808" s="23">
        <v>1.0449603381115224E-3</v>
      </c>
    </row>
    <row r="2809" spans="1:2" x14ac:dyDescent="0.25">
      <c r="A2809" s="21">
        <v>42143</v>
      </c>
      <c r="B2809" s="23">
        <v>1.0345110615690434E-3</v>
      </c>
    </row>
    <row r="2810" spans="1:2" x14ac:dyDescent="0.25">
      <c r="A2810" s="21">
        <v>42144</v>
      </c>
      <c r="B2810" s="23">
        <v>1.0275985963461576E-3</v>
      </c>
    </row>
    <row r="2811" spans="1:2" x14ac:dyDescent="0.25">
      <c r="A2811" s="21">
        <v>42145</v>
      </c>
      <c r="B2811" s="23">
        <v>1.0240108645400703E-3</v>
      </c>
    </row>
    <row r="2812" spans="1:2" x14ac:dyDescent="0.25">
      <c r="A2812" s="21">
        <v>42146</v>
      </c>
      <c r="B2812" s="23">
        <v>1.0181006187037767E-3</v>
      </c>
    </row>
    <row r="2813" spans="1:2" x14ac:dyDescent="0.25">
      <c r="A2813" s="21">
        <v>42150</v>
      </c>
      <c r="B2813" s="23">
        <v>9.7879613459861403E-4</v>
      </c>
    </row>
    <row r="2814" spans="1:2" x14ac:dyDescent="0.25">
      <c r="A2814" s="21">
        <v>42151</v>
      </c>
      <c r="B2814" s="23">
        <v>9.8043809739212229E-4</v>
      </c>
    </row>
    <row r="2815" spans="1:2" x14ac:dyDescent="0.25">
      <c r="A2815" s="21">
        <v>42152</v>
      </c>
      <c r="B2815" s="23">
        <v>9.7180994541079535E-4</v>
      </c>
    </row>
    <row r="2816" spans="1:2" x14ac:dyDescent="0.25">
      <c r="A2816" s="21">
        <v>42153</v>
      </c>
      <c r="B2816" s="23">
        <v>9.6112429818617784E-4</v>
      </c>
    </row>
    <row r="2817" spans="1:2" x14ac:dyDescent="0.25">
      <c r="A2817" s="21">
        <v>42156</v>
      </c>
      <c r="B2817" s="23">
        <v>9.5037616801696423E-4</v>
      </c>
    </row>
    <row r="2818" spans="1:2" x14ac:dyDescent="0.25">
      <c r="A2818" s="21">
        <v>42157</v>
      </c>
      <c r="B2818" s="23">
        <v>9.6366467408093293E-4</v>
      </c>
    </row>
    <row r="2819" spans="1:2" x14ac:dyDescent="0.25">
      <c r="A2819" s="21">
        <v>42158</v>
      </c>
      <c r="B2819" s="23">
        <v>9.7347999400865248E-4</v>
      </c>
    </row>
    <row r="2820" spans="1:2" x14ac:dyDescent="0.25">
      <c r="A2820" s="21">
        <v>42159</v>
      </c>
      <c r="B2820" s="23">
        <v>9.8645856639056895E-4</v>
      </c>
    </row>
    <row r="2821" spans="1:2" x14ac:dyDescent="0.25">
      <c r="A2821" s="21">
        <v>42160</v>
      </c>
      <c r="B2821" s="23">
        <v>9.8675962224414882E-4</v>
      </c>
    </row>
    <row r="2822" spans="1:2" x14ac:dyDescent="0.25">
      <c r="A2822" s="21">
        <v>42163</v>
      </c>
      <c r="B2822" s="23">
        <v>9.5332819192073259E-4</v>
      </c>
    </row>
    <row r="2823" spans="1:2" x14ac:dyDescent="0.25">
      <c r="A2823" s="21">
        <v>42164</v>
      </c>
      <c r="B2823" s="23">
        <v>9.6327795565809282E-4</v>
      </c>
    </row>
    <row r="2824" spans="1:2" x14ac:dyDescent="0.25">
      <c r="A2824" s="21">
        <v>42165</v>
      </c>
      <c r="B2824" s="23">
        <v>9.6438526973474659E-4</v>
      </c>
    </row>
    <row r="2825" spans="1:2" x14ac:dyDescent="0.25">
      <c r="A2825" s="21">
        <v>42166</v>
      </c>
      <c r="B2825" s="23">
        <v>9.9231748781192231E-4</v>
      </c>
    </row>
    <row r="2826" spans="1:2" x14ac:dyDescent="0.25">
      <c r="A2826" s="21">
        <v>42167</v>
      </c>
      <c r="B2826" s="23">
        <v>1.0039754389383759E-3</v>
      </c>
    </row>
    <row r="2827" spans="1:2" x14ac:dyDescent="0.25">
      <c r="A2827" s="21">
        <v>42170</v>
      </c>
      <c r="B2827" s="23">
        <v>9.8054538572101002E-4</v>
      </c>
    </row>
    <row r="2828" spans="1:2" x14ac:dyDescent="0.25">
      <c r="A2828" s="21">
        <v>42171</v>
      </c>
      <c r="B2828" s="23">
        <v>9.8569160991646143E-4</v>
      </c>
    </row>
    <row r="2829" spans="1:2" x14ac:dyDescent="0.25">
      <c r="A2829" s="21">
        <v>42172</v>
      </c>
      <c r="B2829" s="23">
        <v>1.0104836183966182E-3</v>
      </c>
    </row>
    <row r="2830" spans="1:2" x14ac:dyDescent="0.25">
      <c r="A2830" s="21">
        <v>42173</v>
      </c>
      <c r="B2830" s="23">
        <v>1.004422121283266E-3</v>
      </c>
    </row>
    <row r="2831" spans="1:2" x14ac:dyDescent="0.25">
      <c r="A2831" s="21">
        <v>42174</v>
      </c>
      <c r="B2831" s="23">
        <v>1.0041677505752133E-3</v>
      </c>
    </row>
    <row r="2832" spans="1:2" x14ac:dyDescent="0.25">
      <c r="A2832" s="21">
        <v>42177</v>
      </c>
      <c r="B2832" s="23">
        <v>9.7368701285716064E-4</v>
      </c>
    </row>
    <row r="2833" spans="1:2" x14ac:dyDescent="0.25">
      <c r="A2833" s="21">
        <v>42178</v>
      </c>
      <c r="B2833" s="23">
        <v>9.7265819307024159E-4</v>
      </c>
    </row>
    <row r="2834" spans="1:2" x14ac:dyDescent="0.25">
      <c r="A2834" s="21">
        <v>42179</v>
      </c>
      <c r="B2834" s="23">
        <v>9.662237121543793E-4</v>
      </c>
    </row>
    <row r="2835" spans="1:2" x14ac:dyDescent="0.25">
      <c r="A2835" s="21">
        <v>42180</v>
      </c>
      <c r="B2835" s="23">
        <v>9.6749827687792056E-4</v>
      </c>
    </row>
    <row r="2836" spans="1:2" x14ac:dyDescent="0.25">
      <c r="A2836" s="21">
        <v>42181</v>
      </c>
      <c r="B2836" s="23">
        <v>9.814806203707338E-4</v>
      </c>
    </row>
    <row r="2837" spans="1:2" x14ac:dyDescent="0.25">
      <c r="A2837" s="21">
        <v>42184</v>
      </c>
      <c r="B2837" s="23">
        <v>9.459635991007076E-4</v>
      </c>
    </row>
    <row r="2838" spans="1:2" x14ac:dyDescent="0.25">
      <c r="A2838" s="21">
        <v>42185</v>
      </c>
      <c r="B2838" s="23">
        <v>9.368458446477046E-4</v>
      </c>
    </row>
    <row r="2839" spans="1:2" x14ac:dyDescent="0.25">
      <c r="A2839" s="21">
        <v>42186</v>
      </c>
      <c r="B2839" s="23">
        <v>9.2764444089410425E-4</v>
      </c>
    </row>
    <row r="2840" spans="1:2" x14ac:dyDescent="0.25">
      <c r="A2840" s="21">
        <v>42187</v>
      </c>
      <c r="B2840" s="23">
        <v>9.0691380487806228E-4</v>
      </c>
    </row>
    <row r="2841" spans="1:2" x14ac:dyDescent="0.25">
      <c r="A2841" s="21">
        <v>42191</v>
      </c>
      <c r="B2841" s="23">
        <v>8.6654011327258473E-4</v>
      </c>
    </row>
    <row r="2842" spans="1:2" x14ac:dyDescent="0.25">
      <c r="A2842" s="21">
        <v>42192</v>
      </c>
      <c r="B2842" s="23">
        <v>8.7090270291056981E-4</v>
      </c>
    </row>
    <row r="2843" spans="1:2" x14ac:dyDescent="0.25">
      <c r="A2843" s="21">
        <v>42193</v>
      </c>
      <c r="B2843" s="23">
        <v>8.4842701122700426E-4</v>
      </c>
    </row>
    <row r="2844" spans="1:2" x14ac:dyDescent="0.25">
      <c r="A2844" s="21">
        <v>42194</v>
      </c>
      <c r="B2844" s="23">
        <v>8.3806088631788178E-4</v>
      </c>
    </row>
    <row r="2845" spans="1:2" x14ac:dyDescent="0.25">
      <c r="A2845" s="21">
        <v>42195</v>
      </c>
      <c r="B2845" s="23">
        <v>8.2764235982502043E-4</v>
      </c>
    </row>
    <row r="2846" spans="1:2" x14ac:dyDescent="0.25">
      <c r="A2846" s="21">
        <v>42198</v>
      </c>
      <c r="B2846" s="23">
        <v>8.3494909350423363E-4</v>
      </c>
    </row>
    <row r="2847" spans="1:2" x14ac:dyDescent="0.25">
      <c r="A2847" s="21">
        <v>42199</v>
      </c>
      <c r="B2847" s="23">
        <v>8.3228734282880801E-4</v>
      </c>
    </row>
    <row r="2848" spans="1:2" x14ac:dyDescent="0.25">
      <c r="A2848" s="21">
        <v>42200</v>
      </c>
      <c r="B2848" s="23">
        <v>8.350968484540644E-4</v>
      </c>
    </row>
    <row r="2849" spans="1:2" x14ac:dyDescent="0.25">
      <c r="A2849" s="21">
        <v>42201</v>
      </c>
      <c r="B2849" s="23">
        <v>8.4476073438422006E-4</v>
      </c>
    </row>
    <row r="2850" spans="1:2" x14ac:dyDescent="0.25">
      <c r="A2850" s="21">
        <v>42202</v>
      </c>
      <c r="B2850" s="23">
        <v>8.2638570673454481E-4</v>
      </c>
    </row>
    <row r="2851" spans="1:2" x14ac:dyDescent="0.25">
      <c r="A2851" s="21">
        <v>42205</v>
      </c>
      <c r="B2851" s="23">
        <v>8.1544488822160588E-4</v>
      </c>
    </row>
    <row r="2852" spans="1:2" x14ac:dyDescent="0.25">
      <c r="A2852" s="21">
        <v>42206</v>
      </c>
      <c r="B2852" s="23">
        <v>8.1697448665263295E-4</v>
      </c>
    </row>
    <row r="2853" spans="1:2" x14ac:dyDescent="0.25">
      <c r="A2853" s="21">
        <v>42207</v>
      </c>
      <c r="B2853" s="23">
        <v>8.3192671248988326E-4</v>
      </c>
    </row>
    <row r="2854" spans="1:2" x14ac:dyDescent="0.25">
      <c r="A2854" s="21">
        <v>42208</v>
      </c>
      <c r="B2854" s="23">
        <v>8.43744816393599E-4</v>
      </c>
    </row>
    <row r="2855" spans="1:2" x14ac:dyDescent="0.25">
      <c r="A2855" s="21">
        <v>42209</v>
      </c>
      <c r="B2855" s="23">
        <v>8.4212887208834353E-4</v>
      </c>
    </row>
    <row r="2856" spans="1:2" x14ac:dyDescent="0.25">
      <c r="A2856" s="21">
        <v>42212</v>
      </c>
      <c r="B2856" s="23">
        <v>8.2903604566397782E-4</v>
      </c>
    </row>
    <row r="2857" spans="1:2" x14ac:dyDescent="0.25">
      <c r="A2857" s="21">
        <v>42213</v>
      </c>
      <c r="B2857" s="23">
        <v>8.2893506607772949E-4</v>
      </c>
    </row>
    <row r="2858" spans="1:2" x14ac:dyDescent="0.25">
      <c r="A2858" s="21">
        <v>42214</v>
      </c>
      <c r="B2858" s="23">
        <v>8.42834191554509E-4</v>
      </c>
    </row>
    <row r="2859" spans="1:2" x14ac:dyDescent="0.25">
      <c r="A2859" s="21">
        <v>42215</v>
      </c>
      <c r="B2859" s="23">
        <v>8.354755896990973E-4</v>
      </c>
    </row>
    <row r="2860" spans="1:2" x14ac:dyDescent="0.25">
      <c r="A2860" s="21">
        <v>42216</v>
      </c>
      <c r="B2860" s="23">
        <v>8.4821314217498056E-4</v>
      </c>
    </row>
    <row r="2861" spans="1:2" x14ac:dyDescent="0.25">
      <c r="A2861" s="21">
        <v>42219</v>
      </c>
      <c r="B2861" s="23">
        <v>8.4134785141398716E-4</v>
      </c>
    </row>
    <row r="2862" spans="1:2" x14ac:dyDescent="0.25">
      <c r="A2862" s="21">
        <v>42220</v>
      </c>
      <c r="B2862" s="23">
        <v>8.5305143861158506E-4</v>
      </c>
    </row>
    <row r="2863" spans="1:2" x14ac:dyDescent="0.25">
      <c r="A2863" s="21">
        <v>42221</v>
      </c>
      <c r="B2863" s="23">
        <v>8.4533951359233583E-4</v>
      </c>
    </row>
    <row r="2864" spans="1:2" x14ac:dyDescent="0.25">
      <c r="A2864" s="21">
        <v>42222</v>
      </c>
      <c r="B2864" s="23">
        <v>8.4141061368026016E-4</v>
      </c>
    </row>
    <row r="2865" spans="1:2" x14ac:dyDescent="0.25">
      <c r="A2865" s="21">
        <v>42223</v>
      </c>
      <c r="B2865" s="23">
        <v>8.3076600158804581E-4</v>
      </c>
    </row>
    <row r="2866" spans="1:2" x14ac:dyDescent="0.25">
      <c r="A2866" s="21">
        <v>42226</v>
      </c>
      <c r="B2866" s="23">
        <v>8.1096915900813471E-4</v>
      </c>
    </row>
    <row r="2867" spans="1:2" x14ac:dyDescent="0.25">
      <c r="A2867" s="21">
        <v>42227</v>
      </c>
      <c r="B2867" s="23">
        <v>8.25498058680596E-4</v>
      </c>
    </row>
    <row r="2868" spans="1:2" x14ac:dyDescent="0.25">
      <c r="A2868" s="21">
        <v>42228</v>
      </c>
      <c r="B2868" s="23">
        <v>8.2089472821356146E-4</v>
      </c>
    </row>
    <row r="2869" spans="1:2" x14ac:dyDescent="0.25">
      <c r="A2869" s="21">
        <v>42229</v>
      </c>
      <c r="B2869" s="23">
        <v>8.1662102137514125E-4</v>
      </c>
    </row>
    <row r="2870" spans="1:2" x14ac:dyDescent="0.25">
      <c r="A2870" s="21">
        <v>42230</v>
      </c>
      <c r="B2870" s="23">
        <v>8.1969115485147626E-4</v>
      </c>
    </row>
    <row r="2871" spans="1:2" x14ac:dyDescent="0.25">
      <c r="A2871" s="21">
        <v>42233</v>
      </c>
      <c r="B2871" s="23">
        <v>8.1862906927132606E-4</v>
      </c>
    </row>
    <row r="2872" spans="1:2" x14ac:dyDescent="0.25">
      <c r="A2872" s="21">
        <v>42234</v>
      </c>
      <c r="B2872" s="23">
        <v>8.3342937770169989E-4</v>
      </c>
    </row>
    <row r="2873" spans="1:2" x14ac:dyDescent="0.25">
      <c r="A2873" s="21">
        <v>42235</v>
      </c>
      <c r="B2873" s="23">
        <v>8.356776369207175E-4</v>
      </c>
    </row>
    <row r="2874" spans="1:2" x14ac:dyDescent="0.25">
      <c r="A2874" s="21">
        <v>42236</v>
      </c>
      <c r="B2874" s="23">
        <v>8.3176692832886978E-4</v>
      </c>
    </row>
    <row r="2875" spans="1:2" x14ac:dyDescent="0.25">
      <c r="A2875" s="21">
        <v>42237</v>
      </c>
      <c r="B2875" s="23">
        <v>8.441216308407995E-4</v>
      </c>
    </row>
    <row r="2876" spans="1:2" x14ac:dyDescent="0.25">
      <c r="A2876" s="21">
        <v>42240</v>
      </c>
      <c r="B2876" s="23">
        <v>8.4851366759064462E-4</v>
      </c>
    </row>
    <row r="2877" spans="1:2" x14ac:dyDescent="0.25">
      <c r="A2877" s="21">
        <v>42241</v>
      </c>
      <c r="B2877" s="23">
        <v>8.6990888783766707E-4</v>
      </c>
    </row>
    <row r="2878" spans="1:2" x14ac:dyDescent="0.25">
      <c r="A2878" s="21">
        <v>42242</v>
      </c>
      <c r="B2878" s="23">
        <v>8.8846508552009595E-4</v>
      </c>
    </row>
    <row r="2879" spans="1:2" x14ac:dyDescent="0.25">
      <c r="A2879" s="21">
        <v>42243</v>
      </c>
      <c r="B2879" s="23">
        <v>8.8917618534822829E-4</v>
      </c>
    </row>
    <row r="2880" spans="1:2" x14ac:dyDescent="0.25">
      <c r="A2880" s="21">
        <v>42244</v>
      </c>
      <c r="B2880" s="23">
        <v>9.104470782181906E-4</v>
      </c>
    </row>
    <row r="2881" spans="1:2" x14ac:dyDescent="0.25">
      <c r="A2881" s="21">
        <v>42247</v>
      </c>
      <c r="B2881" s="23">
        <v>8.9067849903678997E-4</v>
      </c>
    </row>
    <row r="2882" spans="1:2" x14ac:dyDescent="0.25">
      <c r="A2882" s="21">
        <v>42248</v>
      </c>
      <c r="B2882" s="23">
        <v>8.6630379325902673E-4</v>
      </c>
    </row>
    <row r="2883" spans="1:2" x14ac:dyDescent="0.25">
      <c r="A2883" s="21">
        <v>42249</v>
      </c>
      <c r="B2883" s="23">
        <v>8.8176758924141119E-4</v>
      </c>
    </row>
    <row r="2884" spans="1:2" x14ac:dyDescent="0.25">
      <c r="A2884" s="21">
        <v>42250</v>
      </c>
      <c r="B2884" s="23">
        <v>8.6933769505725955E-4</v>
      </c>
    </row>
    <row r="2885" spans="1:2" x14ac:dyDescent="0.25">
      <c r="A2885" s="21">
        <v>42251</v>
      </c>
      <c r="B2885" s="23">
        <v>8.7107465336733192E-4</v>
      </c>
    </row>
    <row r="2886" spans="1:2" x14ac:dyDescent="0.25">
      <c r="A2886" s="21">
        <v>42255</v>
      </c>
      <c r="B2886" s="23">
        <v>8.4307835431451927E-4</v>
      </c>
    </row>
    <row r="2887" spans="1:2" x14ac:dyDescent="0.25">
      <c r="A2887" s="21">
        <v>42256</v>
      </c>
      <c r="B2887" s="23">
        <v>8.4130787658498463E-4</v>
      </c>
    </row>
    <row r="2888" spans="1:2" x14ac:dyDescent="0.25">
      <c r="A2888" s="21">
        <v>42257</v>
      </c>
      <c r="B2888" s="23">
        <v>8.4303044296518692E-4</v>
      </c>
    </row>
    <row r="2889" spans="1:2" x14ac:dyDescent="0.25">
      <c r="A2889" s="21">
        <v>42258</v>
      </c>
      <c r="B2889" s="23">
        <v>8.4357596060247175E-4</v>
      </c>
    </row>
    <row r="2890" spans="1:2" x14ac:dyDescent="0.25">
      <c r="A2890" s="21">
        <v>42261</v>
      </c>
      <c r="B2890" s="23">
        <v>8.2901994437678539E-4</v>
      </c>
    </row>
    <row r="2891" spans="1:2" x14ac:dyDescent="0.25">
      <c r="A2891" s="21">
        <v>42262</v>
      </c>
      <c r="B2891" s="23">
        <v>8.435964672914853E-4</v>
      </c>
    </row>
    <row r="2892" spans="1:2" x14ac:dyDescent="0.25">
      <c r="A2892" s="21">
        <v>42263</v>
      </c>
      <c r="B2892" s="23">
        <v>8.3911199737851661E-4</v>
      </c>
    </row>
    <row r="2893" spans="1:2" x14ac:dyDescent="0.25">
      <c r="A2893" s="21">
        <v>42264</v>
      </c>
      <c r="B2893" s="23">
        <v>8.3655492333778447E-4</v>
      </c>
    </row>
    <row r="2894" spans="1:2" x14ac:dyDescent="0.25">
      <c r="A2894" s="21">
        <v>42265</v>
      </c>
      <c r="B2894" s="23">
        <v>8.2804250165646742E-4</v>
      </c>
    </row>
    <row r="2895" spans="1:2" x14ac:dyDescent="0.25">
      <c r="A2895" s="21">
        <v>42268</v>
      </c>
      <c r="B2895" s="23">
        <v>8.3253768388535931E-4</v>
      </c>
    </row>
    <row r="2896" spans="1:2" x14ac:dyDescent="0.25">
      <c r="A2896" s="21">
        <v>42269</v>
      </c>
      <c r="B2896" s="23">
        <v>8.1578535727522272E-4</v>
      </c>
    </row>
    <row r="2897" spans="1:2" x14ac:dyDescent="0.25">
      <c r="A2897" s="21">
        <v>42270</v>
      </c>
      <c r="B2897" s="23">
        <v>8.0356163551376092E-4</v>
      </c>
    </row>
    <row r="2898" spans="1:2" x14ac:dyDescent="0.25">
      <c r="A2898" s="21">
        <v>42271</v>
      </c>
      <c r="B2898" s="23">
        <v>7.8929855867992949E-4</v>
      </c>
    </row>
    <row r="2899" spans="1:2" x14ac:dyDescent="0.25">
      <c r="A2899" s="21">
        <v>42272</v>
      </c>
      <c r="B2899" s="23">
        <v>7.8185087442528278E-4</v>
      </c>
    </row>
    <row r="2900" spans="1:2" x14ac:dyDescent="0.25">
      <c r="A2900" s="21">
        <v>42275</v>
      </c>
      <c r="B2900" s="23">
        <v>7.5767400389037398E-4</v>
      </c>
    </row>
    <row r="2901" spans="1:2" x14ac:dyDescent="0.25">
      <c r="A2901" s="21">
        <v>42276</v>
      </c>
      <c r="B2901" s="23">
        <v>7.5193381293270356E-4</v>
      </c>
    </row>
    <row r="2902" spans="1:2" x14ac:dyDescent="0.25">
      <c r="A2902" s="21">
        <v>42277</v>
      </c>
      <c r="B2902" s="23">
        <v>7.4387075239634726E-4</v>
      </c>
    </row>
    <row r="2903" spans="1:2" x14ac:dyDescent="0.25">
      <c r="A2903" s="21">
        <v>42278</v>
      </c>
      <c r="B2903" s="23">
        <v>7.4073720718392799E-4</v>
      </c>
    </row>
    <row r="2904" spans="1:2" x14ac:dyDescent="0.25">
      <c r="A2904" s="21">
        <v>42279</v>
      </c>
      <c r="B2904" s="23">
        <v>7.5043396447194155E-4</v>
      </c>
    </row>
    <row r="2905" spans="1:2" x14ac:dyDescent="0.25">
      <c r="A2905" s="21">
        <v>42282</v>
      </c>
      <c r="B2905" s="23">
        <v>7.3539777377384929E-4</v>
      </c>
    </row>
    <row r="2906" spans="1:2" x14ac:dyDescent="0.25">
      <c r="A2906" s="21">
        <v>42283</v>
      </c>
      <c r="B2906" s="23">
        <v>7.262671409082877E-4</v>
      </c>
    </row>
    <row r="2907" spans="1:2" x14ac:dyDescent="0.25">
      <c r="A2907" s="21">
        <v>42284</v>
      </c>
      <c r="B2907" s="23">
        <v>7.0875448514140515E-4</v>
      </c>
    </row>
    <row r="2908" spans="1:2" x14ac:dyDescent="0.25">
      <c r="A2908" s="21">
        <v>42285</v>
      </c>
      <c r="B2908" s="23">
        <v>7.1287537770703402E-4</v>
      </c>
    </row>
    <row r="2909" spans="1:2" x14ac:dyDescent="0.25">
      <c r="A2909" s="21">
        <v>42286</v>
      </c>
      <c r="B2909" s="23">
        <v>7.1062916257336184E-4</v>
      </c>
    </row>
    <row r="2910" spans="1:2" x14ac:dyDescent="0.25">
      <c r="A2910" s="21">
        <v>42289</v>
      </c>
      <c r="B2910" s="23">
        <v>6.9651782897328651E-4</v>
      </c>
    </row>
    <row r="2911" spans="1:2" x14ac:dyDescent="0.25">
      <c r="A2911" s="21">
        <v>42290</v>
      </c>
      <c r="B2911" s="23">
        <v>6.6735832362763148E-4</v>
      </c>
    </row>
    <row r="2912" spans="1:2" x14ac:dyDescent="0.25">
      <c r="A2912" s="21">
        <v>42291</v>
      </c>
      <c r="B2912" s="23">
        <v>6.6430478571377627E-4</v>
      </c>
    </row>
    <row r="2913" spans="1:2" x14ac:dyDescent="0.25">
      <c r="A2913" s="21">
        <v>42292</v>
      </c>
      <c r="B2913" s="23">
        <v>6.8841297251553968E-4</v>
      </c>
    </row>
    <row r="2914" spans="1:2" x14ac:dyDescent="0.25">
      <c r="A2914" s="21">
        <v>42293</v>
      </c>
      <c r="B2914" s="23">
        <v>6.7991507095555015E-4</v>
      </c>
    </row>
    <row r="2915" spans="1:2" x14ac:dyDescent="0.25">
      <c r="A2915" s="21">
        <v>42296</v>
      </c>
      <c r="B2915" s="23">
        <v>6.7463925952360171E-4</v>
      </c>
    </row>
    <row r="2916" spans="1:2" x14ac:dyDescent="0.25">
      <c r="A2916" s="21">
        <v>42297</v>
      </c>
      <c r="B2916" s="23">
        <v>8.2737452924819266E-4</v>
      </c>
    </row>
    <row r="2917" spans="1:2" x14ac:dyDescent="0.25">
      <c r="A2917" s="21">
        <v>42298</v>
      </c>
      <c r="B2917" s="23">
        <v>8.2912354883002415E-4</v>
      </c>
    </row>
    <row r="2918" spans="1:2" x14ac:dyDescent="0.25">
      <c r="A2918" s="21">
        <v>42299</v>
      </c>
      <c r="B2918" s="23">
        <v>7.9242187729677838E-4</v>
      </c>
    </row>
    <row r="2919" spans="1:2" x14ac:dyDescent="0.25">
      <c r="A2919" s="21">
        <v>42300</v>
      </c>
      <c r="B2919" s="23">
        <v>7.9614754478396499E-4</v>
      </c>
    </row>
    <row r="2920" spans="1:2" x14ac:dyDescent="0.25">
      <c r="A2920" s="21">
        <v>42303</v>
      </c>
      <c r="B2920" s="23">
        <v>7.6871590693361469E-4</v>
      </c>
    </row>
    <row r="2921" spans="1:2" x14ac:dyDescent="0.25">
      <c r="A2921" s="21">
        <v>42304</v>
      </c>
      <c r="B2921" s="23">
        <v>7.6133120976185076E-4</v>
      </c>
    </row>
    <row r="2922" spans="1:2" x14ac:dyDescent="0.25">
      <c r="A2922" s="21">
        <v>42305</v>
      </c>
      <c r="B2922" s="23">
        <v>7.6304868936971637E-4</v>
      </c>
    </row>
    <row r="2923" spans="1:2" x14ac:dyDescent="0.25">
      <c r="A2923" s="21">
        <v>42306</v>
      </c>
      <c r="B2923" s="23">
        <v>7.4990332619950806E-4</v>
      </c>
    </row>
    <row r="2924" spans="1:2" x14ac:dyDescent="0.25">
      <c r="A2924" s="21">
        <v>42307</v>
      </c>
      <c r="B2924" s="23">
        <v>7.4179205880597898E-4</v>
      </c>
    </row>
    <row r="2925" spans="1:2" x14ac:dyDescent="0.25">
      <c r="A2925" s="21">
        <v>42310</v>
      </c>
      <c r="B2925" s="23">
        <v>7.1231643486791008E-4</v>
      </c>
    </row>
    <row r="2926" spans="1:2" x14ac:dyDescent="0.25">
      <c r="A2926" s="21">
        <v>42311</v>
      </c>
      <c r="B2926" s="23">
        <v>7.0930878001296271E-4</v>
      </c>
    </row>
    <row r="2927" spans="1:2" x14ac:dyDescent="0.25">
      <c r="A2927" s="21">
        <v>42312</v>
      </c>
      <c r="B2927" s="23">
        <v>7.176036212899195E-4</v>
      </c>
    </row>
    <row r="2928" spans="1:2" x14ac:dyDescent="0.25">
      <c r="A2928" s="21">
        <v>42313</v>
      </c>
      <c r="B2928" s="23">
        <v>7.2953148030951986E-4</v>
      </c>
    </row>
    <row r="2929" spans="1:2" x14ac:dyDescent="0.25">
      <c r="A2929" s="21">
        <v>42314</v>
      </c>
      <c r="B2929" s="23">
        <v>7.3802788143018105E-4</v>
      </c>
    </row>
    <row r="2930" spans="1:2" x14ac:dyDescent="0.25">
      <c r="A2930" s="21">
        <v>42317</v>
      </c>
      <c r="B2930" s="23">
        <v>7.2457488206012499E-4</v>
      </c>
    </row>
    <row r="2931" spans="1:2" x14ac:dyDescent="0.25">
      <c r="A2931" s="21">
        <v>42318</v>
      </c>
      <c r="B2931" s="23">
        <v>7.2652479882617804E-4</v>
      </c>
    </row>
    <row r="2932" spans="1:2" x14ac:dyDescent="0.25">
      <c r="A2932" s="21">
        <v>42319</v>
      </c>
      <c r="B2932" s="23">
        <v>7.1820629349872434E-4</v>
      </c>
    </row>
    <row r="2933" spans="1:2" x14ac:dyDescent="0.25">
      <c r="A2933" s="21">
        <v>42320</v>
      </c>
      <c r="B2933" s="23">
        <v>7.1561735897951451E-4</v>
      </c>
    </row>
    <row r="2934" spans="1:2" x14ac:dyDescent="0.25">
      <c r="A2934" s="21">
        <v>42321</v>
      </c>
      <c r="B2934" s="23">
        <v>7.1819686287599716E-4</v>
      </c>
    </row>
    <row r="2935" spans="1:2" x14ac:dyDescent="0.25">
      <c r="A2935" s="21">
        <v>42324</v>
      </c>
      <c r="B2935" s="23">
        <v>7.1445844807160874E-4</v>
      </c>
    </row>
    <row r="2936" spans="1:2" x14ac:dyDescent="0.25">
      <c r="A2936" s="21">
        <v>42325</v>
      </c>
      <c r="B2936" s="23">
        <v>7.1742126714013921E-4</v>
      </c>
    </row>
    <row r="2937" spans="1:2" x14ac:dyDescent="0.25">
      <c r="A2937" s="21">
        <v>42326</v>
      </c>
      <c r="B2937" s="23">
        <v>7.1770757624323167E-4</v>
      </c>
    </row>
    <row r="2938" spans="1:2" x14ac:dyDescent="0.25">
      <c r="A2938" s="21">
        <v>42327</v>
      </c>
      <c r="B2938" s="23">
        <v>7.159798005147433E-4</v>
      </c>
    </row>
    <row r="2939" spans="1:2" x14ac:dyDescent="0.25">
      <c r="A2939" s="21">
        <v>42328</v>
      </c>
      <c r="B2939" s="23">
        <v>7.1302372136483605E-4</v>
      </c>
    </row>
    <row r="2940" spans="1:2" x14ac:dyDescent="0.25">
      <c r="A2940" s="21">
        <v>42331</v>
      </c>
      <c r="B2940" s="23">
        <v>7.1137108069119215E-4</v>
      </c>
    </row>
    <row r="2941" spans="1:2" x14ac:dyDescent="0.25">
      <c r="A2941" s="21">
        <v>42332</v>
      </c>
      <c r="B2941" s="23">
        <v>7.1555700722303328E-4</v>
      </c>
    </row>
    <row r="2942" spans="1:2" x14ac:dyDescent="0.25">
      <c r="A2942" s="21">
        <v>42333</v>
      </c>
      <c r="B2942" s="23">
        <v>7.2017009513647423E-4</v>
      </c>
    </row>
    <row r="2943" spans="1:2" x14ac:dyDescent="0.25">
      <c r="A2943" s="21">
        <v>42335</v>
      </c>
      <c r="B2943" s="23">
        <v>7.1530395873287134E-4</v>
      </c>
    </row>
    <row r="2944" spans="1:2" x14ac:dyDescent="0.25">
      <c r="A2944" s="21">
        <v>42338</v>
      </c>
      <c r="B2944" s="23">
        <v>6.9409087731608921E-4</v>
      </c>
    </row>
    <row r="2945" spans="1:2" x14ac:dyDescent="0.25">
      <c r="A2945" s="21">
        <v>42339</v>
      </c>
      <c r="B2945" s="23">
        <v>6.9612061756862964E-4</v>
      </c>
    </row>
    <row r="2946" spans="1:2" x14ac:dyDescent="0.25">
      <c r="A2946" s="21">
        <v>42340</v>
      </c>
      <c r="B2946" s="23">
        <v>7.1423815770277344E-4</v>
      </c>
    </row>
    <row r="2947" spans="1:2" x14ac:dyDescent="0.25">
      <c r="A2947" s="21">
        <v>42341</v>
      </c>
      <c r="B2947" s="23">
        <v>7.2749340097222337E-4</v>
      </c>
    </row>
    <row r="2948" spans="1:2" x14ac:dyDescent="0.25">
      <c r="A2948" s="21">
        <v>42342</v>
      </c>
      <c r="B2948" s="23">
        <v>7.2666325125592124E-4</v>
      </c>
    </row>
    <row r="2949" spans="1:2" x14ac:dyDescent="0.25">
      <c r="A2949" s="21">
        <v>42345</v>
      </c>
      <c r="B2949" s="23">
        <v>7.095116403725843E-4</v>
      </c>
    </row>
    <row r="2950" spans="1:2" x14ac:dyDescent="0.25">
      <c r="A2950" s="21">
        <v>42346</v>
      </c>
      <c r="B2950" s="23">
        <v>7.13736026416667E-4</v>
      </c>
    </row>
    <row r="2951" spans="1:2" x14ac:dyDescent="0.25">
      <c r="A2951" s="21">
        <v>42347</v>
      </c>
      <c r="B2951" s="23">
        <v>7.0426547197710576E-4</v>
      </c>
    </row>
    <row r="2952" spans="1:2" x14ac:dyDescent="0.25">
      <c r="A2952" s="21">
        <v>42348</v>
      </c>
      <c r="B2952" s="23">
        <v>6.9851734159365186E-4</v>
      </c>
    </row>
    <row r="2953" spans="1:2" x14ac:dyDescent="0.25">
      <c r="A2953" s="21">
        <v>42349</v>
      </c>
      <c r="B2953" s="23">
        <v>6.8870706873314091E-4</v>
      </c>
    </row>
    <row r="2954" spans="1:2" x14ac:dyDescent="0.25">
      <c r="A2954" s="21">
        <v>42352</v>
      </c>
      <c r="B2954" s="23">
        <v>6.9831276087350957E-4</v>
      </c>
    </row>
    <row r="2955" spans="1:2" x14ac:dyDescent="0.25">
      <c r="A2955" s="21">
        <v>42353</v>
      </c>
      <c r="B2955" s="23">
        <v>7.1527748407840264E-4</v>
      </c>
    </row>
    <row r="2956" spans="1:2" x14ac:dyDescent="0.25">
      <c r="A2956" s="21">
        <v>42354</v>
      </c>
      <c r="B2956" s="23">
        <v>7.1584277679126451E-4</v>
      </c>
    </row>
    <row r="2957" spans="1:2" x14ac:dyDescent="0.25">
      <c r="A2957" s="21">
        <v>42355</v>
      </c>
      <c r="B2957" s="23">
        <v>7.1385637797383161E-4</v>
      </c>
    </row>
    <row r="2958" spans="1:2" x14ac:dyDescent="0.25">
      <c r="A2958" s="21">
        <v>42356</v>
      </c>
      <c r="B2958" s="23">
        <v>7.192210652693376E-4</v>
      </c>
    </row>
    <row r="2959" spans="1:2" x14ac:dyDescent="0.25">
      <c r="A2959" s="21">
        <v>42359</v>
      </c>
      <c r="B2959" s="23">
        <v>6.978871418925614E-4</v>
      </c>
    </row>
    <row r="2960" spans="1:2" x14ac:dyDescent="0.25">
      <c r="A2960" s="21">
        <v>42360</v>
      </c>
      <c r="B2960" s="23">
        <v>7.0196414006984398E-4</v>
      </c>
    </row>
    <row r="2961" spans="1:2" x14ac:dyDescent="0.25">
      <c r="A2961" s="21">
        <v>42361</v>
      </c>
      <c r="B2961" s="23">
        <v>6.9780686538667425E-4</v>
      </c>
    </row>
    <row r="2962" spans="1:2" x14ac:dyDescent="0.25">
      <c r="A2962" s="21">
        <v>42362</v>
      </c>
      <c r="B2962" s="23">
        <v>6.9398189134872723E-4</v>
      </c>
    </row>
    <row r="2963" spans="1:2" x14ac:dyDescent="0.25">
      <c r="A2963" s="21">
        <v>42366</v>
      </c>
      <c r="B2963" s="23">
        <v>6.887002141331422E-4</v>
      </c>
    </row>
    <row r="2964" spans="1:2" x14ac:dyDescent="0.25">
      <c r="A2964" s="21">
        <v>42367</v>
      </c>
      <c r="B2964" s="23">
        <v>6.8586020608663034E-4</v>
      </c>
    </row>
    <row r="2965" spans="1:2" x14ac:dyDescent="0.25">
      <c r="A2965" s="21">
        <v>42368</v>
      </c>
      <c r="B2965" s="23">
        <v>6.7867790812625728E-4</v>
      </c>
    </row>
    <row r="2966" spans="1:2" x14ac:dyDescent="0.25">
      <c r="A2966" s="21">
        <v>42369</v>
      </c>
      <c r="B2966" s="23">
        <v>6.7401504559083669E-4</v>
      </c>
    </row>
    <row r="2967" spans="1:2" x14ac:dyDescent="0.25">
      <c r="A2967" s="21">
        <v>42373</v>
      </c>
      <c r="B2967" s="23">
        <v>6.7159600469834935E-4</v>
      </c>
    </row>
    <row r="2968" spans="1:2" x14ac:dyDescent="0.25">
      <c r="A2968" s="21">
        <v>42374</v>
      </c>
      <c r="B2968" s="23">
        <v>6.7247610468434971E-4</v>
      </c>
    </row>
    <row r="2969" spans="1:2" x14ac:dyDescent="0.25">
      <c r="A2969" s="21">
        <v>42375</v>
      </c>
      <c r="B2969" s="23">
        <v>6.6165561843312126E-4</v>
      </c>
    </row>
    <row r="2970" spans="1:2" x14ac:dyDescent="0.25">
      <c r="A2970" s="21">
        <v>42376</v>
      </c>
      <c r="B2970" s="23">
        <v>6.5583887947084918E-4</v>
      </c>
    </row>
    <row r="2971" spans="1:2" x14ac:dyDescent="0.25">
      <c r="A2971" s="21">
        <v>42377</v>
      </c>
      <c r="B2971" s="23">
        <v>6.4654410177977795E-4</v>
      </c>
    </row>
    <row r="2972" spans="1:2" x14ac:dyDescent="0.25">
      <c r="A2972" s="21">
        <v>42380</v>
      </c>
      <c r="B2972" s="23">
        <v>6.2984769724394596E-4</v>
      </c>
    </row>
    <row r="2973" spans="1:2" x14ac:dyDescent="0.25">
      <c r="A2973" s="21">
        <v>42381</v>
      </c>
      <c r="B2973" s="23">
        <v>6.2939689570939983E-4</v>
      </c>
    </row>
    <row r="2974" spans="1:2" x14ac:dyDescent="0.25">
      <c r="A2974" s="21">
        <v>42382</v>
      </c>
      <c r="B2974" s="23">
        <v>6.1301287588855224E-4</v>
      </c>
    </row>
    <row r="2975" spans="1:2" x14ac:dyDescent="0.25">
      <c r="A2975" s="21">
        <v>42383</v>
      </c>
      <c r="B2975" s="23">
        <v>6.1616119353136156E-4</v>
      </c>
    </row>
    <row r="2976" spans="1:2" x14ac:dyDescent="0.25">
      <c r="A2976" s="21">
        <v>42384</v>
      </c>
      <c r="B2976" s="23">
        <v>6.1682999067569355E-4</v>
      </c>
    </row>
    <row r="2977" spans="1:2" x14ac:dyDescent="0.25">
      <c r="A2977" s="21">
        <v>42388</v>
      </c>
      <c r="B2977" s="23">
        <v>5.9261119386855299E-4</v>
      </c>
    </row>
    <row r="2978" spans="1:2" x14ac:dyDescent="0.25">
      <c r="A2978" s="21">
        <v>42389</v>
      </c>
      <c r="B2978" s="23">
        <v>5.820120659996153E-4</v>
      </c>
    </row>
    <row r="2979" spans="1:2" x14ac:dyDescent="0.25">
      <c r="A2979" s="21">
        <v>42390</v>
      </c>
      <c r="B2979" s="23">
        <v>5.7724403822212444E-4</v>
      </c>
    </row>
    <row r="2980" spans="1:2" x14ac:dyDescent="0.25">
      <c r="A2980" s="21">
        <v>42391</v>
      </c>
      <c r="B2980" s="23">
        <v>5.894618125550366E-4</v>
      </c>
    </row>
    <row r="2981" spans="1:2" x14ac:dyDescent="0.25">
      <c r="A2981" s="21">
        <v>42394</v>
      </c>
      <c r="B2981" s="23">
        <v>5.654727946791116E-4</v>
      </c>
    </row>
    <row r="2982" spans="1:2" x14ac:dyDescent="0.25">
      <c r="A2982" s="21">
        <v>42395</v>
      </c>
      <c r="B2982" s="23">
        <v>5.5843155521118071E-4</v>
      </c>
    </row>
    <row r="2983" spans="1:2" x14ac:dyDescent="0.25">
      <c r="A2983" s="21">
        <v>42396</v>
      </c>
      <c r="B2983" s="23">
        <v>5.6565160039423468E-4</v>
      </c>
    </row>
    <row r="2984" spans="1:2" x14ac:dyDescent="0.25">
      <c r="A2984" s="21">
        <v>42397</v>
      </c>
      <c r="B2984" s="23">
        <v>5.5973587491586763E-4</v>
      </c>
    </row>
    <row r="2985" spans="1:2" x14ac:dyDescent="0.25">
      <c r="A2985" s="21">
        <v>42398</v>
      </c>
      <c r="B2985" s="23">
        <v>5.5798921285821201E-4</v>
      </c>
    </row>
    <row r="2986" spans="1:2" x14ac:dyDescent="0.25">
      <c r="A2986" s="21">
        <v>42401</v>
      </c>
      <c r="B2986" s="23">
        <v>5.5267977885087305E-4</v>
      </c>
    </row>
    <row r="2987" spans="1:2" x14ac:dyDescent="0.25">
      <c r="A2987" s="21">
        <v>42402</v>
      </c>
      <c r="B2987" s="23">
        <v>5.4106038769341502E-4</v>
      </c>
    </row>
    <row r="2988" spans="1:2" x14ac:dyDescent="0.25">
      <c r="A2988" s="21">
        <v>42403</v>
      </c>
      <c r="B2988" s="23">
        <v>5.4070484121959694E-4</v>
      </c>
    </row>
    <row r="2989" spans="1:2" x14ac:dyDescent="0.25">
      <c r="A2989" s="21">
        <v>42404</v>
      </c>
      <c r="B2989" s="23">
        <v>5.2895215759352077E-4</v>
      </c>
    </row>
    <row r="2990" spans="1:2" x14ac:dyDescent="0.25">
      <c r="A2990" s="21">
        <v>42405</v>
      </c>
      <c r="B2990" s="23">
        <v>5.1741575003871887E-4</v>
      </c>
    </row>
    <row r="2991" spans="1:2" x14ac:dyDescent="0.25">
      <c r="A2991" s="21">
        <v>42408</v>
      </c>
      <c r="B2991" s="23">
        <v>4.9308790758972876E-4</v>
      </c>
    </row>
    <row r="2992" spans="1:2" x14ac:dyDescent="0.25">
      <c r="A2992" s="21">
        <v>42409</v>
      </c>
      <c r="B2992" s="23">
        <v>5.0210427641816935E-4</v>
      </c>
    </row>
    <row r="2993" spans="1:2" x14ac:dyDescent="0.25">
      <c r="A2993" s="21">
        <v>42410</v>
      </c>
      <c r="B2993" s="23">
        <v>5.020499902319564E-4</v>
      </c>
    </row>
    <row r="2994" spans="1:2" x14ac:dyDescent="0.25">
      <c r="A2994" s="21">
        <v>42411</v>
      </c>
      <c r="B2994" s="23">
        <v>5.1184896011058356E-4</v>
      </c>
    </row>
    <row r="2995" spans="1:2" x14ac:dyDescent="0.25">
      <c r="A2995" s="21">
        <v>42412</v>
      </c>
      <c r="B2995" s="23">
        <v>5.0694897631098357E-4</v>
      </c>
    </row>
    <row r="2996" spans="1:2" x14ac:dyDescent="0.25">
      <c r="A2996" s="21">
        <v>42416</v>
      </c>
      <c r="B2996" s="23">
        <v>4.7823589104600828E-4</v>
      </c>
    </row>
    <row r="2997" spans="1:2" x14ac:dyDescent="0.25">
      <c r="A2997" s="21">
        <v>42417</v>
      </c>
      <c r="B2997" s="23">
        <v>4.6683849674655775E-4</v>
      </c>
    </row>
    <row r="2998" spans="1:2" x14ac:dyDescent="0.25">
      <c r="A2998" s="21">
        <v>42418</v>
      </c>
      <c r="B2998" s="23">
        <v>4.6855373478904561E-4</v>
      </c>
    </row>
    <row r="2999" spans="1:2" x14ac:dyDescent="0.25">
      <c r="A2999" s="21">
        <v>42419</v>
      </c>
      <c r="B2999" s="23">
        <v>4.6316426987336179E-4</v>
      </c>
    </row>
    <row r="3000" spans="1:2" x14ac:dyDescent="0.25">
      <c r="A3000" s="21">
        <v>42422</v>
      </c>
      <c r="B3000" s="23">
        <v>4.3028234380027008E-4</v>
      </c>
    </row>
    <row r="3001" spans="1:2" x14ac:dyDescent="0.25">
      <c r="A3001" s="21">
        <v>42423</v>
      </c>
      <c r="B3001" s="23">
        <v>4.2362590565825364E-4</v>
      </c>
    </row>
    <row r="3002" spans="1:2" x14ac:dyDescent="0.25">
      <c r="A3002" s="21">
        <v>42424</v>
      </c>
      <c r="B3002" s="23">
        <v>4.3321201926538322E-4</v>
      </c>
    </row>
    <row r="3003" spans="1:2" x14ac:dyDescent="0.25">
      <c r="A3003" s="21">
        <v>42425</v>
      </c>
      <c r="B3003" s="23">
        <v>4.4026192321755531E-4</v>
      </c>
    </row>
    <row r="3004" spans="1:2" x14ac:dyDescent="0.25">
      <c r="A3004" s="21">
        <v>42426</v>
      </c>
      <c r="B3004" s="23">
        <v>4.330172781115138E-4</v>
      </c>
    </row>
    <row r="3005" spans="1:2" x14ac:dyDescent="0.25">
      <c r="A3005" s="21">
        <v>42429</v>
      </c>
      <c r="B3005" s="23">
        <v>4.0649826637806363E-4</v>
      </c>
    </row>
    <row r="3006" spans="1:2" x14ac:dyDescent="0.25">
      <c r="A3006" s="21">
        <v>42430</v>
      </c>
      <c r="B3006" s="23">
        <v>3.9791778414954848E-4</v>
      </c>
    </row>
    <row r="3007" spans="1:2" x14ac:dyDescent="0.25">
      <c r="A3007" s="21">
        <v>42431</v>
      </c>
      <c r="B3007" s="23">
        <v>4.0026404390669512E-4</v>
      </c>
    </row>
    <row r="3008" spans="1:2" x14ac:dyDescent="0.25">
      <c r="A3008" s="21">
        <v>42432</v>
      </c>
      <c r="B3008" s="23">
        <v>3.9730375243962612E-4</v>
      </c>
    </row>
    <row r="3009" spans="1:2" x14ac:dyDescent="0.25">
      <c r="A3009" s="21">
        <v>42433</v>
      </c>
      <c r="B3009" s="23">
        <v>3.9423121547765838E-4</v>
      </c>
    </row>
    <row r="3010" spans="1:2" x14ac:dyDescent="0.25">
      <c r="A3010" s="21">
        <v>42436</v>
      </c>
      <c r="B3010" s="23">
        <v>3.7691461886968369E-4</v>
      </c>
    </row>
    <row r="3011" spans="1:2" x14ac:dyDescent="0.25">
      <c r="A3011" s="21">
        <v>42437</v>
      </c>
      <c r="B3011" s="23">
        <v>3.7627472314105681E-4</v>
      </c>
    </row>
    <row r="3012" spans="1:2" x14ac:dyDescent="0.25">
      <c r="A3012" s="21">
        <v>42438</v>
      </c>
      <c r="B3012" s="23">
        <v>3.7953904852550124E-4</v>
      </c>
    </row>
    <row r="3013" spans="1:2" x14ac:dyDescent="0.25">
      <c r="A3013" s="21">
        <v>42439</v>
      </c>
      <c r="B3013" s="23">
        <v>3.8667956739768528E-4</v>
      </c>
    </row>
    <row r="3014" spans="1:2" x14ac:dyDescent="0.25">
      <c r="A3014" s="21">
        <v>42440</v>
      </c>
      <c r="B3014" s="23">
        <v>3.7195221890828911E-4</v>
      </c>
    </row>
    <row r="3015" spans="1:2" x14ac:dyDescent="0.25">
      <c r="A3015" s="21">
        <v>42443</v>
      </c>
      <c r="B3015" s="23">
        <v>3.5807405786458801E-4</v>
      </c>
    </row>
    <row r="3016" spans="1:2" x14ac:dyDescent="0.25">
      <c r="A3016" s="21">
        <v>42444</v>
      </c>
      <c r="B3016" s="23">
        <v>3.397864693943653E-4</v>
      </c>
    </row>
    <row r="3017" spans="1:2" x14ac:dyDescent="0.25">
      <c r="A3017" s="21">
        <v>42445</v>
      </c>
      <c r="B3017" s="23">
        <v>3.370182900053198E-4</v>
      </c>
    </row>
    <row r="3018" spans="1:2" x14ac:dyDescent="0.25">
      <c r="A3018" s="21">
        <v>42446</v>
      </c>
      <c r="B3018" s="23">
        <v>3.2791853032954066E-4</v>
      </c>
    </row>
    <row r="3019" spans="1:2" x14ac:dyDescent="0.25">
      <c r="A3019" s="21">
        <v>42447</v>
      </c>
      <c r="B3019" s="23">
        <v>3.2775615226965371E-4</v>
      </c>
    </row>
    <row r="3020" spans="1:2" x14ac:dyDescent="0.25">
      <c r="A3020" s="21">
        <v>42450</v>
      </c>
      <c r="B3020" s="23">
        <v>3.0691596402543375E-4</v>
      </c>
    </row>
    <row r="3021" spans="1:2" x14ac:dyDescent="0.25">
      <c r="A3021" s="21">
        <v>42451</v>
      </c>
      <c r="B3021" s="23">
        <v>3.0400990793166827E-4</v>
      </c>
    </row>
    <row r="3022" spans="1:2" x14ac:dyDescent="0.25">
      <c r="A3022" s="21">
        <v>42452</v>
      </c>
      <c r="B3022" s="23">
        <v>3.0529692432534894E-4</v>
      </c>
    </row>
    <row r="3023" spans="1:2" x14ac:dyDescent="0.25">
      <c r="A3023" s="21">
        <v>42453</v>
      </c>
      <c r="B3023" s="23">
        <v>3.0194257099513955E-4</v>
      </c>
    </row>
    <row r="3024" spans="1:2" x14ac:dyDescent="0.25">
      <c r="A3024" s="21">
        <v>42457</v>
      </c>
      <c r="B3024" s="23">
        <v>4.0539176892262496E-4</v>
      </c>
    </row>
    <row r="3025" spans="1:2" x14ac:dyDescent="0.25">
      <c r="A3025" s="21">
        <v>42458</v>
      </c>
      <c r="B3025" s="23">
        <v>4.0774260709697252E-4</v>
      </c>
    </row>
    <row r="3026" spans="1:2" x14ac:dyDescent="0.25">
      <c r="A3026" s="21">
        <v>42459</v>
      </c>
      <c r="B3026" s="23">
        <v>4.0469104614770934E-4</v>
      </c>
    </row>
    <row r="3027" spans="1:2" x14ac:dyDescent="0.25">
      <c r="A3027" s="21">
        <v>42460</v>
      </c>
      <c r="B3027" s="23">
        <v>3.8375771363474698E-4</v>
      </c>
    </row>
    <row r="3028" spans="1:2" x14ac:dyDescent="0.25">
      <c r="A3028" s="21">
        <v>42461</v>
      </c>
      <c r="B3028" s="23">
        <v>3.935404958219646E-4</v>
      </c>
    </row>
    <row r="3029" spans="1:2" x14ac:dyDescent="0.25">
      <c r="A3029" s="21">
        <v>42464</v>
      </c>
      <c r="B3029" s="23">
        <v>3.7097320866252836E-4</v>
      </c>
    </row>
    <row r="3030" spans="1:2" x14ac:dyDescent="0.25">
      <c r="A3030" s="21">
        <v>42465</v>
      </c>
      <c r="B3030" s="23">
        <v>3.6905790943242422E-4</v>
      </c>
    </row>
    <row r="3031" spans="1:2" x14ac:dyDescent="0.25">
      <c r="A3031" s="21">
        <v>42466</v>
      </c>
      <c r="B3031" s="23">
        <v>3.6797675458166701E-4</v>
      </c>
    </row>
    <row r="3032" spans="1:2" x14ac:dyDescent="0.25">
      <c r="A3032" s="21">
        <v>42467</v>
      </c>
      <c r="B3032" s="23">
        <v>3.517524509717429E-4</v>
      </c>
    </row>
    <row r="3033" spans="1:2" x14ac:dyDescent="0.25">
      <c r="A3033" s="21">
        <v>42468</v>
      </c>
      <c r="B3033" s="23">
        <v>3.4983649642184034E-4</v>
      </c>
    </row>
    <row r="3034" spans="1:2" x14ac:dyDescent="0.25">
      <c r="A3034" s="21">
        <v>42471</v>
      </c>
      <c r="B3034" s="23">
        <v>3.2393636564975736E-4</v>
      </c>
    </row>
    <row r="3035" spans="1:2" x14ac:dyDescent="0.25">
      <c r="A3035" s="21">
        <v>42472</v>
      </c>
      <c r="B3035" s="23">
        <v>3.2143769489323404E-4</v>
      </c>
    </row>
    <row r="3036" spans="1:2" x14ac:dyDescent="0.25">
      <c r="A3036" s="21">
        <v>42473</v>
      </c>
      <c r="B3036" s="23">
        <v>3.183011430605287E-4</v>
      </c>
    </row>
    <row r="3037" spans="1:2" x14ac:dyDescent="0.25">
      <c r="A3037" s="21">
        <v>42474</v>
      </c>
      <c r="B3037" s="23">
        <v>3.2421199919663302E-4</v>
      </c>
    </row>
    <row r="3038" spans="1:2" x14ac:dyDescent="0.25">
      <c r="A3038" s="21">
        <v>42475</v>
      </c>
      <c r="B3038" s="23">
        <v>3.1965331953354159E-4</v>
      </c>
    </row>
    <row r="3039" spans="1:2" x14ac:dyDescent="0.25">
      <c r="A3039" s="21">
        <v>42478</v>
      </c>
      <c r="B3039" s="23">
        <v>2.985343618651104E-4</v>
      </c>
    </row>
    <row r="3040" spans="1:2" x14ac:dyDescent="0.25">
      <c r="A3040" s="21">
        <v>42479</v>
      </c>
      <c r="B3040" s="23">
        <v>2.8626577217605309E-4</v>
      </c>
    </row>
    <row r="3041" spans="1:2" x14ac:dyDescent="0.25">
      <c r="A3041" s="21">
        <v>42480</v>
      </c>
      <c r="B3041" s="23">
        <v>2.812746100946395E-4</v>
      </c>
    </row>
    <row r="3042" spans="1:2" x14ac:dyDescent="0.25">
      <c r="A3042" s="21">
        <v>42481</v>
      </c>
      <c r="B3042" s="23">
        <v>2.8426357745114927E-4</v>
      </c>
    </row>
    <row r="3043" spans="1:2" x14ac:dyDescent="0.25">
      <c r="A3043" s="21">
        <v>42482</v>
      </c>
      <c r="B3043" s="23">
        <v>2.7363696490456668E-4</v>
      </c>
    </row>
    <row r="3044" spans="1:2" x14ac:dyDescent="0.25">
      <c r="A3044" s="21">
        <v>42485</v>
      </c>
      <c r="B3044" s="23">
        <v>2.3829304399791695E-4</v>
      </c>
    </row>
    <row r="3045" spans="1:2" x14ac:dyDescent="0.25">
      <c r="A3045" s="21">
        <v>42486</v>
      </c>
      <c r="B3045" s="23">
        <v>2.3656611207201195E-4</v>
      </c>
    </row>
    <row r="3046" spans="1:2" x14ac:dyDescent="0.25">
      <c r="A3046" s="21">
        <v>42487</v>
      </c>
      <c r="B3046" s="23">
        <v>2.7674313494352454E-4</v>
      </c>
    </row>
    <row r="3047" spans="1:2" x14ac:dyDescent="0.25">
      <c r="A3047" s="21">
        <v>42488</v>
      </c>
      <c r="B3047" s="23">
        <v>2.5781221363585516E-4</v>
      </c>
    </row>
    <row r="3048" spans="1:2" x14ac:dyDescent="0.25">
      <c r="A3048" s="21">
        <v>42489</v>
      </c>
      <c r="B3048" s="23">
        <v>2.5752970221559757E-4</v>
      </c>
    </row>
    <row r="3049" spans="1:2" x14ac:dyDescent="0.25">
      <c r="A3049" s="21">
        <v>42492</v>
      </c>
      <c r="B3049" s="23">
        <v>2.5218447483266182E-4</v>
      </c>
    </row>
    <row r="3050" spans="1:2" x14ac:dyDescent="0.25">
      <c r="A3050" s="21">
        <v>42493</v>
      </c>
      <c r="B3050" s="23">
        <v>2.4206565656004209E-4</v>
      </c>
    </row>
    <row r="3051" spans="1:2" x14ac:dyDescent="0.25">
      <c r="A3051" s="21">
        <v>42494</v>
      </c>
      <c r="B3051" s="23">
        <v>2.5760380777617442E-4</v>
      </c>
    </row>
    <row r="3052" spans="1:2" x14ac:dyDescent="0.25">
      <c r="A3052" s="21">
        <v>42495</v>
      </c>
      <c r="B3052" s="23">
        <v>2.4701160515760989E-4</v>
      </c>
    </row>
    <row r="3053" spans="1:2" x14ac:dyDescent="0.25">
      <c r="A3053" s="21">
        <v>42496</v>
      </c>
      <c r="B3053" s="23">
        <v>2.4849877940824605E-4</v>
      </c>
    </row>
    <row r="3054" spans="1:2" x14ac:dyDescent="0.25">
      <c r="A3054" s="21">
        <v>42499</v>
      </c>
      <c r="B3054" s="23">
        <v>2.2022111286612578E-4</v>
      </c>
    </row>
    <row r="3055" spans="1:2" x14ac:dyDescent="0.25">
      <c r="A3055" s="21">
        <v>42500</v>
      </c>
      <c r="B3055" s="23">
        <v>2.0712758518759422E-4</v>
      </c>
    </row>
    <row r="3056" spans="1:2" x14ac:dyDescent="0.25">
      <c r="A3056" s="21">
        <v>42501</v>
      </c>
      <c r="B3056" s="23">
        <v>2.1527241949148568E-4</v>
      </c>
    </row>
    <row r="3057" spans="1:2" x14ac:dyDescent="0.25">
      <c r="A3057" s="21">
        <v>42502</v>
      </c>
      <c r="B3057" s="23">
        <v>2.0830654715120467E-4</v>
      </c>
    </row>
    <row r="3058" spans="1:2" x14ac:dyDescent="0.25">
      <c r="A3058" s="21">
        <v>42503</v>
      </c>
      <c r="B3058" s="23">
        <v>1.9261473760900927E-4</v>
      </c>
    </row>
    <row r="3059" spans="1:2" x14ac:dyDescent="0.25">
      <c r="A3059" s="21">
        <v>42506</v>
      </c>
      <c r="B3059" s="23">
        <v>1.7664205345124806E-4</v>
      </c>
    </row>
    <row r="3060" spans="1:2" x14ac:dyDescent="0.25">
      <c r="A3060" s="21">
        <v>42507</v>
      </c>
      <c r="B3060" s="23">
        <v>1.6894933842603876E-4</v>
      </c>
    </row>
    <row r="3061" spans="1:2" x14ac:dyDescent="0.25">
      <c r="A3061" s="21">
        <v>42508</v>
      </c>
      <c r="B3061" s="23">
        <v>1.6288642399309161E-4</v>
      </c>
    </row>
    <row r="3062" spans="1:2" x14ac:dyDescent="0.25">
      <c r="A3062" s="21">
        <v>42509</v>
      </c>
      <c r="B3062" s="23">
        <v>1.62719919233556E-4</v>
      </c>
    </row>
    <row r="3063" spans="1:2" x14ac:dyDescent="0.25">
      <c r="A3063" s="21">
        <v>42510</v>
      </c>
      <c r="B3063" s="23">
        <v>1.3087267813816084E-4</v>
      </c>
    </row>
    <row r="3064" spans="1:2" x14ac:dyDescent="0.25">
      <c r="A3064" s="21">
        <v>42513</v>
      </c>
      <c r="B3064" s="23">
        <v>1.0632529669973856E-4</v>
      </c>
    </row>
    <row r="3065" spans="1:2" x14ac:dyDescent="0.25">
      <c r="A3065" s="21">
        <v>42514</v>
      </c>
      <c r="B3065" s="23">
        <v>1.0606034483551241E-4</v>
      </c>
    </row>
    <row r="3066" spans="1:2" x14ac:dyDescent="0.25">
      <c r="A3066" s="21">
        <v>42515</v>
      </c>
      <c r="B3066" s="23">
        <v>9.5890240577212182E-5</v>
      </c>
    </row>
    <row r="3067" spans="1:2" x14ac:dyDescent="0.25">
      <c r="A3067" s="21">
        <v>42516</v>
      </c>
      <c r="B3067" s="23">
        <v>8.689152370555675E-5</v>
      </c>
    </row>
    <row r="3068" spans="1:2" x14ac:dyDescent="0.25">
      <c r="A3068" s="21">
        <v>42517</v>
      </c>
      <c r="B3068" s="23">
        <v>7.9944095507045176E-5</v>
      </c>
    </row>
    <row r="3069" spans="1:2" x14ac:dyDescent="0.25">
      <c r="A3069" s="21">
        <v>42521</v>
      </c>
      <c r="B3069" s="23">
        <v>5.4409679965283786E-5</v>
      </c>
    </row>
    <row r="3070" spans="1:2" x14ac:dyDescent="0.25">
      <c r="A3070" s="21">
        <v>42522</v>
      </c>
      <c r="B3070" s="23">
        <v>4.9390952528094445E-5</v>
      </c>
    </row>
    <row r="3071" spans="1:2" x14ac:dyDescent="0.25">
      <c r="A3071" s="21">
        <v>42523</v>
      </c>
      <c r="B3071" s="23">
        <v>4.5825656761699918E-5</v>
      </c>
    </row>
    <row r="3072" spans="1:2" x14ac:dyDescent="0.25">
      <c r="A3072" s="21">
        <v>42524</v>
      </c>
      <c r="B3072" s="23">
        <v>4.5486154058194117E-5</v>
      </c>
    </row>
    <row r="3073" spans="1:2" x14ac:dyDescent="0.25">
      <c r="A3073" s="21">
        <v>42527</v>
      </c>
      <c r="B3073" s="23">
        <v>3.5013057170685258E-5</v>
      </c>
    </row>
    <row r="3074" spans="1:2" x14ac:dyDescent="0.25">
      <c r="A3074" s="21">
        <v>42528</v>
      </c>
      <c r="B3074" s="23">
        <v>2.9812383211424986E-5</v>
      </c>
    </row>
    <row r="3075" spans="1:2" x14ac:dyDescent="0.25">
      <c r="A3075" s="21">
        <v>42529</v>
      </c>
      <c r="B3075" s="23">
        <v>2.5546420650890411E-5</v>
      </c>
    </row>
    <row r="3076" spans="1:2" x14ac:dyDescent="0.25">
      <c r="A3076" s="21">
        <v>42530</v>
      </c>
      <c r="B3076" s="23">
        <v>2.2748473058609164E-5</v>
      </c>
    </row>
    <row r="3077" spans="1:2" x14ac:dyDescent="0.25">
      <c r="A3077" s="21">
        <v>42531</v>
      </c>
      <c r="B3077" s="23">
        <v>1.9550156146852515E-5</v>
      </c>
    </row>
    <row r="3078" spans="1:2" x14ac:dyDescent="0.25">
      <c r="A3078" s="21">
        <v>42534</v>
      </c>
      <c r="B3078" s="23">
        <v>6.0138277060417522E-6</v>
      </c>
    </row>
    <row r="3079" spans="1:2" x14ac:dyDescent="0.25">
      <c r="A3079" s="21">
        <v>42535</v>
      </c>
      <c r="B3079" s="23">
        <v>1.0287918714491084E-5</v>
      </c>
    </row>
    <row r="3080" spans="1:2" x14ac:dyDescent="0.25">
      <c r="A3080" s="21">
        <v>42536</v>
      </c>
      <c r="B3080" s="23">
        <v>5.631538179562412E-6</v>
      </c>
    </row>
    <row r="3081" spans="1:2" x14ac:dyDescent="0.25">
      <c r="A3081" s="21">
        <v>42537</v>
      </c>
      <c r="B3081" s="23">
        <v>-7.4805687159118506E-6</v>
      </c>
    </row>
    <row r="3082" spans="1:2" x14ac:dyDescent="0.25">
      <c r="A3082" s="21">
        <v>42538</v>
      </c>
      <c r="B3082" s="23">
        <v>-4.5148333663869167E-6</v>
      </c>
    </row>
    <row r="3083" spans="1:2" x14ac:dyDescent="0.25">
      <c r="A3083" s="21">
        <v>42541</v>
      </c>
      <c r="B3083" s="23">
        <v>-3.2056156185400475E-5</v>
      </c>
    </row>
    <row r="3084" spans="1:2" x14ac:dyDescent="0.25">
      <c r="A3084" s="21">
        <v>42542</v>
      </c>
      <c r="B3084" s="23">
        <v>-1.6537942107208714E-5</v>
      </c>
    </row>
    <row r="3085" spans="1:2" x14ac:dyDescent="0.25">
      <c r="A3085" s="21">
        <v>42543</v>
      </c>
      <c r="B3085" s="23">
        <v>-2.2622343769262976E-5</v>
      </c>
    </row>
    <row r="3086" spans="1:2" x14ac:dyDescent="0.25">
      <c r="A3086" s="21">
        <v>42544</v>
      </c>
      <c r="B3086" s="23">
        <v>-1.6770023701484504E-5</v>
      </c>
    </row>
    <row r="3087" spans="1:2" x14ac:dyDescent="0.25">
      <c r="A3087" s="21">
        <v>42545</v>
      </c>
      <c r="B3087" s="23">
        <v>-3.6145776093565729E-5</v>
      </c>
    </row>
    <row r="3088" spans="1:2" x14ac:dyDescent="0.25">
      <c r="A3088" s="21">
        <v>42548</v>
      </c>
      <c r="B3088" s="23">
        <v>-5.9372542715041554E-5</v>
      </c>
    </row>
    <row r="3089" spans="1:2" x14ac:dyDescent="0.25">
      <c r="A3089" s="21">
        <v>42549</v>
      </c>
      <c r="B3089" s="23">
        <v>-9.9836525693453027E-5</v>
      </c>
    </row>
    <row r="3090" spans="1:2" x14ac:dyDescent="0.25">
      <c r="A3090" s="21">
        <v>42550</v>
      </c>
      <c r="B3090" s="23">
        <v>-9.4704845574722363E-5</v>
      </c>
    </row>
    <row r="3091" spans="1:2" x14ac:dyDescent="0.25">
      <c r="A3091" s="21">
        <v>42551</v>
      </c>
      <c r="B3091" s="23">
        <v>-8.6967856009922961E-5</v>
      </c>
    </row>
    <row r="3092" spans="1:2" x14ac:dyDescent="0.25">
      <c r="A3092" s="21">
        <v>42552</v>
      </c>
      <c r="B3092" s="23">
        <v>-9.0812443792387398E-5</v>
      </c>
    </row>
    <row r="3093" spans="1:2" x14ac:dyDescent="0.25">
      <c r="A3093" s="21">
        <v>42556</v>
      </c>
      <c r="B3093" s="23">
        <v>-1.1461053559980172E-4</v>
      </c>
    </row>
    <row r="3094" spans="1:2" x14ac:dyDescent="0.25">
      <c r="A3094" s="21">
        <v>42557</v>
      </c>
      <c r="B3094" s="23">
        <v>-1.2020780626353922E-4</v>
      </c>
    </row>
    <row r="3095" spans="1:2" x14ac:dyDescent="0.25">
      <c r="A3095" s="21">
        <v>42558</v>
      </c>
      <c r="B3095" s="23">
        <v>-1.2245988479808734E-4</v>
      </c>
    </row>
    <row r="3096" spans="1:2" x14ac:dyDescent="0.25">
      <c r="A3096" s="21">
        <v>42559</v>
      </c>
      <c r="B3096" s="23">
        <v>-1.3414445912995898E-4</v>
      </c>
    </row>
    <row r="3097" spans="1:2" x14ac:dyDescent="0.25">
      <c r="A3097" s="21">
        <v>42562</v>
      </c>
      <c r="B3097" s="23">
        <v>-1.5662530015703169E-4</v>
      </c>
    </row>
    <row r="3098" spans="1:2" x14ac:dyDescent="0.25">
      <c r="A3098" s="21">
        <v>42563</v>
      </c>
      <c r="B3098" s="23">
        <v>-1.5555343110040809E-4</v>
      </c>
    </row>
    <row r="3099" spans="1:2" x14ac:dyDescent="0.25">
      <c r="A3099" s="21">
        <v>42564</v>
      </c>
      <c r="B3099" s="23">
        <v>-1.6444329461673401E-4</v>
      </c>
    </row>
    <row r="3100" spans="1:2" x14ac:dyDescent="0.25">
      <c r="A3100" s="21">
        <v>42565</v>
      </c>
      <c r="B3100" s="23">
        <v>-1.6629993234862361E-4</v>
      </c>
    </row>
    <row r="3101" spans="1:2" x14ac:dyDescent="0.25">
      <c r="A3101" s="21">
        <v>42566</v>
      </c>
      <c r="B3101" s="23">
        <v>-1.8154914324530758E-4</v>
      </c>
    </row>
    <row r="3102" spans="1:2" x14ac:dyDescent="0.25">
      <c r="A3102" s="21">
        <v>42569</v>
      </c>
      <c r="B3102" s="23">
        <v>-1.9311181317072101E-4</v>
      </c>
    </row>
    <row r="3103" spans="1:2" x14ac:dyDescent="0.25">
      <c r="A3103" s="21">
        <v>42570</v>
      </c>
      <c r="B3103" s="23">
        <v>-1.9679205546763168E-4</v>
      </c>
    </row>
    <row r="3104" spans="1:2" x14ac:dyDescent="0.25">
      <c r="A3104" s="21">
        <v>42571</v>
      </c>
      <c r="B3104" s="23">
        <v>-2.043403268302546E-4</v>
      </c>
    </row>
    <row r="3105" spans="1:2" x14ac:dyDescent="0.25">
      <c r="A3105" s="21">
        <v>42572</v>
      </c>
      <c r="B3105" s="23">
        <v>-2.0389028536649256E-4</v>
      </c>
    </row>
    <row r="3106" spans="1:2" x14ac:dyDescent="0.25">
      <c r="A3106" s="21">
        <v>42573</v>
      </c>
      <c r="B3106" s="23">
        <v>-1.9975877756395199E-4</v>
      </c>
    </row>
    <row r="3107" spans="1:2" x14ac:dyDescent="0.25">
      <c r="A3107" s="21">
        <v>42576</v>
      </c>
      <c r="B3107" s="23">
        <v>-2.1086446372708956E-4</v>
      </c>
    </row>
    <row r="3108" spans="1:2" x14ac:dyDescent="0.25">
      <c r="A3108" s="21">
        <v>42577</v>
      </c>
      <c r="B3108" s="23">
        <v>-2.0953468450957136E-4</v>
      </c>
    </row>
    <row r="3109" spans="1:2" x14ac:dyDescent="0.25">
      <c r="A3109" s="21">
        <v>42578</v>
      </c>
      <c r="B3109" s="23">
        <v>-2.158988683088614E-4</v>
      </c>
    </row>
    <row r="3110" spans="1:2" x14ac:dyDescent="0.25">
      <c r="A3110" s="21">
        <v>42579</v>
      </c>
      <c r="B3110" s="23">
        <v>-2.2129651557578622E-4</v>
      </c>
    </row>
    <row r="3111" spans="1:2" x14ac:dyDescent="0.25">
      <c r="A3111" s="21">
        <v>42580</v>
      </c>
      <c r="B3111" s="23">
        <v>-2.2718120888221005E-4</v>
      </c>
    </row>
    <row r="3112" spans="1:2" x14ac:dyDescent="0.25">
      <c r="A3112" s="21">
        <v>42583</v>
      </c>
      <c r="B3112" s="23">
        <v>-2.4645582629856388E-4</v>
      </c>
    </row>
    <row r="3113" spans="1:2" x14ac:dyDescent="0.25">
      <c r="A3113" s="21">
        <v>42584</v>
      </c>
      <c r="B3113" s="23">
        <v>-2.5626894467567496E-4</v>
      </c>
    </row>
    <row r="3114" spans="1:2" x14ac:dyDescent="0.25">
      <c r="A3114" s="21">
        <v>42585</v>
      </c>
      <c r="B3114" s="23">
        <v>1.8569212743035912E-4</v>
      </c>
    </row>
    <row r="3115" spans="1:2" x14ac:dyDescent="0.25">
      <c r="A3115" s="21">
        <v>42586</v>
      </c>
      <c r="B3115" s="23">
        <v>-2.5073277357701151E-4</v>
      </c>
    </row>
    <row r="3116" spans="1:2" x14ac:dyDescent="0.25">
      <c r="A3116" s="21">
        <v>42587</v>
      </c>
      <c r="B3116" s="23">
        <v>-2.4598264893260779E-4</v>
      </c>
    </row>
    <row r="3117" spans="1:2" x14ac:dyDescent="0.25">
      <c r="A3117" s="21">
        <v>42590</v>
      </c>
      <c r="B3117" s="23">
        <v>-2.698147520350247E-4</v>
      </c>
    </row>
    <row r="3118" spans="1:2" x14ac:dyDescent="0.25">
      <c r="A3118" s="21">
        <v>42591</v>
      </c>
      <c r="B3118" s="23">
        <v>-2.7593834079897572E-4</v>
      </c>
    </row>
    <row r="3119" spans="1:2" x14ac:dyDescent="0.25">
      <c r="A3119" s="21">
        <v>42592</v>
      </c>
      <c r="B3119" s="23">
        <v>-2.7692142479929238E-4</v>
      </c>
    </row>
    <row r="3120" spans="1:2" x14ac:dyDescent="0.25">
      <c r="A3120" s="21">
        <v>42593</v>
      </c>
      <c r="B3120" s="23">
        <v>-2.7414216126542268E-4</v>
      </c>
    </row>
    <row r="3121" spans="1:2" x14ac:dyDescent="0.25">
      <c r="A3121" s="21">
        <v>42594</v>
      </c>
      <c r="B3121" s="23">
        <v>-2.7311663051932111E-4</v>
      </c>
    </row>
    <row r="3122" spans="1:2" x14ac:dyDescent="0.25">
      <c r="A3122" s="21">
        <v>42597</v>
      </c>
      <c r="B3122" s="23">
        <v>-2.7807656589129426E-4</v>
      </c>
    </row>
    <row r="3123" spans="1:2" x14ac:dyDescent="0.25">
      <c r="A3123" s="21">
        <v>42598</v>
      </c>
      <c r="B3123" s="23">
        <v>-2.7733802948892716E-4</v>
      </c>
    </row>
    <row r="3124" spans="1:2" x14ac:dyDescent="0.25">
      <c r="A3124" s="21">
        <v>42599</v>
      </c>
      <c r="B3124" s="23">
        <v>-2.8357118363442346E-4</v>
      </c>
    </row>
    <row r="3125" spans="1:2" x14ac:dyDescent="0.25">
      <c r="A3125" s="21">
        <v>42600</v>
      </c>
      <c r="B3125" s="23">
        <v>-2.9142147062788393E-4</v>
      </c>
    </row>
    <row r="3126" spans="1:2" x14ac:dyDescent="0.25">
      <c r="A3126" s="21">
        <v>42601</v>
      </c>
      <c r="B3126" s="23">
        <v>-2.9367457555129484E-4</v>
      </c>
    </row>
    <row r="3127" spans="1:2" x14ac:dyDescent="0.25">
      <c r="A3127" s="21">
        <v>42604</v>
      </c>
      <c r="B3127" s="23">
        <v>-3.1545339518801452E-4</v>
      </c>
    </row>
    <row r="3128" spans="1:2" x14ac:dyDescent="0.25">
      <c r="A3128" s="21">
        <v>42605</v>
      </c>
      <c r="B3128" s="23">
        <v>-3.1651426471202004E-4</v>
      </c>
    </row>
    <row r="3129" spans="1:2" x14ac:dyDescent="0.25">
      <c r="A3129" s="21">
        <v>42606</v>
      </c>
      <c r="B3129" s="23">
        <v>-3.2476183922702795E-4</v>
      </c>
    </row>
    <row r="3130" spans="1:2" x14ac:dyDescent="0.25">
      <c r="A3130" s="21">
        <v>42607</v>
      </c>
      <c r="B3130" s="23">
        <v>-3.3103653865651506E-4</v>
      </c>
    </row>
    <row r="3131" spans="1:2" x14ac:dyDescent="0.25">
      <c r="A3131" s="21">
        <v>42608</v>
      </c>
      <c r="B3131" s="23">
        <v>-3.3976786294331873E-4</v>
      </c>
    </row>
    <row r="3132" spans="1:2" x14ac:dyDescent="0.25">
      <c r="A3132" s="21">
        <v>42611</v>
      </c>
      <c r="B3132" s="23">
        <v>-3.5866858103128507E-4</v>
      </c>
    </row>
    <row r="3133" spans="1:2" x14ac:dyDescent="0.25">
      <c r="A3133" s="21">
        <v>42612</v>
      </c>
      <c r="B3133" s="23">
        <v>-3.5659772592355754E-4</v>
      </c>
    </row>
    <row r="3134" spans="1:2" x14ac:dyDescent="0.25">
      <c r="A3134" s="21">
        <v>42613</v>
      </c>
      <c r="B3134" s="23">
        <v>-3.583511638334258E-4</v>
      </c>
    </row>
    <row r="3135" spans="1:2" x14ac:dyDescent="0.25">
      <c r="A3135" s="21">
        <v>42614</v>
      </c>
      <c r="B3135" s="23">
        <v>-3.605038255906079E-4</v>
      </c>
    </row>
    <row r="3136" spans="1:2" x14ac:dyDescent="0.25">
      <c r="A3136" s="21">
        <v>42615</v>
      </c>
      <c r="B3136" s="23">
        <v>-3.3578228324748771E-4</v>
      </c>
    </row>
    <row r="3137" spans="1:2" x14ac:dyDescent="0.25">
      <c r="A3137" s="21">
        <v>42619</v>
      </c>
      <c r="B3137" s="23">
        <v>-3.5766419676774852E-4</v>
      </c>
    </row>
    <row r="3138" spans="1:2" x14ac:dyDescent="0.25">
      <c r="A3138" s="21">
        <v>42620</v>
      </c>
      <c r="B3138" s="23">
        <v>-3.5696094040083004E-4</v>
      </c>
    </row>
    <row r="3139" spans="1:2" x14ac:dyDescent="0.25">
      <c r="A3139" s="21">
        <v>42621</v>
      </c>
      <c r="B3139" s="23">
        <v>-3.5892591637209925E-4</v>
      </c>
    </row>
    <row r="3140" spans="1:2" x14ac:dyDescent="0.25">
      <c r="A3140" s="21">
        <v>42622</v>
      </c>
      <c r="B3140" s="23">
        <v>-3.6776218735168342E-4</v>
      </c>
    </row>
    <row r="3141" spans="1:2" x14ac:dyDescent="0.25">
      <c r="A3141" s="21">
        <v>42625</v>
      </c>
      <c r="B3141" s="23">
        <v>-3.5995438872571395E-4</v>
      </c>
    </row>
    <row r="3142" spans="1:2" x14ac:dyDescent="0.25">
      <c r="A3142" s="21">
        <v>42626</v>
      </c>
      <c r="B3142" s="23">
        <v>-3.6063556082532866E-4</v>
      </c>
    </row>
    <row r="3143" spans="1:2" x14ac:dyDescent="0.25">
      <c r="A3143" s="21">
        <v>42627</v>
      </c>
      <c r="B3143" s="23">
        <v>-3.3368148483448046E-4</v>
      </c>
    </row>
    <row r="3144" spans="1:2" x14ac:dyDescent="0.25">
      <c r="A3144" s="21">
        <v>42628</v>
      </c>
      <c r="B3144" s="23">
        <v>-3.4129950202044235E-4</v>
      </c>
    </row>
    <row r="3145" spans="1:2" x14ac:dyDescent="0.25">
      <c r="A3145" s="21">
        <v>42629</v>
      </c>
      <c r="B3145" s="23">
        <v>-3.5202396251843293E-4</v>
      </c>
    </row>
    <row r="3146" spans="1:2" x14ac:dyDescent="0.25">
      <c r="A3146" s="21">
        <v>42632</v>
      </c>
      <c r="B3146" s="23">
        <v>-3.5382300870911987E-4</v>
      </c>
    </row>
    <row r="3147" spans="1:2" x14ac:dyDescent="0.25">
      <c r="A3147" s="21">
        <v>42633</v>
      </c>
      <c r="B3147" s="23">
        <v>-3.526675076593877E-4</v>
      </c>
    </row>
    <row r="3148" spans="1:2" x14ac:dyDescent="0.25">
      <c r="A3148" s="21">
        <v>42634</v>
      </c>
      <c r="B3148" s="23">
        <v>-3.5501215226285687E-4</v>
      </c>
    </row>
    <row r="3149" spans="1:2" x14ac:dyDescent="0.25">
      <c r="A3149" s="21">
        <v>42635</v>
      </c>
      <c r="B3149" s="23">
        <v>-3.5794085468354719E-4</v>
      </c>
    </row>
    <row r="3150" spans="1:2" x14ac:dyDescent="0.25">
      <c r="A3150" s="21">
        <v>42636</v>
      </c>
      <c r="B3150" s="23">
        <v>-3.6744383177145234E-4</v>
      </c>
    </row>
    <row r="3151" spans="1:2" x14ac:dyDescent="0.25">
      <c r="A3151" s="21">
        <v>42639</v>
      </c>
      <c r="B3151" s="23">
        <v>-3.8599668222882855E-4</v>
      </c>
    </row>
    <row r="3152" spans="1:2" x14ac:dyDescent="0.25">
      <c r="A3152" s="21">
        <v>42640</v>
      </c>
      <c r="B3152" s="23">
        <v>-3.7776689315305312E-4</v>
      </c>
    </row>
    <row r="3153" spans="1:2" x14ac:dyDescent="0.25">
      <c r="A3153" s="21">
        <v>42641</v>
      </c>
      <c r="B3153" s="23">
        <v>-3.6463229692484944E-4</v>
      </c>
    </row>
    <row r="3154" spans="1:2" x14ac:dyDescent="0.25">
      <c r="A3154" s="21">
        <v>42642</v>
      </c>
      <c r="B3154" s="23">
        <v>-3.6971599282198397E-4</v>
      </c>
    </row>
    <row r="3155" spans="1:2" x14ac:dyDescent="0.25">
      <c r="A3155" s="21">
        <v>42643</v>
      </c>
      <c r="B3155" s="23">
        <v>-3.7668355102526974E-4</v>
      </c>
    </row>
    <row r="3156" spans="1:2" x14ac:dyDescent="0.25">
      <c r="A3156" s="21">
        <v>42646</v>
      </c>
      <c r="B3156" s="23">
        <v>-4.0896535661127942E-4</v>
      </c>
    </row>
    <row r="3157" spans="1:2" x14ac:dyDescent="0.25">
      <c r="A3157" s="21">
        <v>42647</v>
      </c>
      <c r="B3157" s="23">
        <v>-4.1058192112919389E-4</v>
      </c>
    </row>
    <row r="3158" spans="1:2" x14ac:dyDescent="0.25">
      <c r="A3158" s="21">
        <v>42648</v>
      </c>
      <c r="B3158" s="23">
        <v>-4.2494209124532833E-4</v>
      </c>
    </row>
    <row r="3159" spans="1:2" x14ac:dyDescent="0.25">
      <c r="A3159" s="21">
        <v>42649</v>
      </c>
      <c r="B3159" s="23">
        <v>-4.3151349491332702E-4</v>
      </c>
    </row>
    <row r="3160" spans="1:2" x14ac:dyDescent="0.25">
      <c r="A3160" s="21">
        <v>42650</v>
      </c>
      <c r="B3160" s="23">
        <v>-4.4021952046102708E-4</v>
      </c>
    </row>
    <row r="3161" spans="1:2" x14ac:dyDescent="0.25">
      <c r="A3161" s="21">
        <v>42653</v>
      </c>
      <c r="B3161" s="23">
        <v>-4.6504368499267201E-4</v>
      </c>
    </row>
    <row r="3162" spans="1:2" x14ac:dyDescent="0.25">
      <c r="A3162" s="21">
        <v>42654</v>
      </c>
      <c r="B3162" s="23">
        <v>-4.777787804709499E-4</v>
      </c>
    </row>
    <row r="3163" spans="1:2" x14ac:dyDescent="0.25">
      <c r="A3163" s="21">
        <v>42655</v>
      </c>
      <c r="B3163" s="23">
        <v>-4.8515907560509053E-4</v>
      </c>
    </row>
    <row r="3164" spans="1:2" x14ac:dyDescent="0.25">
      <c r="A3164" s="21">
        <v>42656</v>
      </c>
      <c r="B3164" s="23">
        <v>-4.8548556748906346E-4</v>
      </c>
    </row>
    <row r="3165" spans="1:2" x14ac:dyDescent="0.25">
      <c r="A3165" s="21">
        <v>42657</v>
      </c>
      <c r="B3165" s="23">
        <v>-4.7747412472565198E-4</v>
      </c>
    </row>
    <row r="3166" spans="1:2" x14ac:dyDescent="0.25">
      <c r="A3166" s="21">
        <v>42660</v>
      </c>
      <c r="B3166" s="23">
        <v>-4.9851920554733198E-4</v>
      </c>
    </row>
    <row r="3167" spans="1:2" x14ac:dyDescent="0.25">
      <c r="A3167" s="21">
        <v>42661</v>
      </c>
      <c r="B3167" s="23">
        <v>-5.0767223793923844E-4</v>
      </c>
    </row>
    <row r="3168" spans="1:2" x14ac:dyDescent="0.25">
      <c r="A3168" s="21">
        <v>42662</v>
      </c>
      <c r="B3168" s="23">
        <v>-5.0852549174518202E-4</v>
      </c>
    </row>
    <row r="3169" spans="1:2" x14ac:dyDescent="0.25">
      <c r="A3169" s="21">
        <v>42663</v>
      </c>
      <c r="B3169" s="23">
        <v>-5.1591070436662889E-4</v>
      </c>
    </row>
    <row r="3170" spans="1:2" x14ac:dyDescent="0.25">
      <c r="A3170" s="21">
        <v>42664</v>
      </c>
      <c r="B3170" s="23">
        <v>-4.8229352500550604E-4</v>
      </c>
    </row>
    <row r="3171" spans="1:2" x14ac:dyDescent="0.25">
      <c r="A3171" s="21">
        <v>42667</v>
      </c>
      <c r="B3171" s="23">
        <v>-4.9359011812666331E-4</v>
      </c>
    </row>
    <row r="3172" spans="1:2" x14ac:dyDescent="0.25">
      <c r="A3172" s="21">
        <v>42668</v>
      </c>
      <c r="B3172" s="23">
        <v>-5.0437918990720032E-4</v>
      </c>
    </row>
    <row r="3173" spans="1:2" x14ac:dyDescent="0.25">
      <c r="A3173" s="21">
        <v>42669</v>
      </c>
      <c r="B3173" s="23">
        <v>-5.1382984285897049E-4</v>
      </c>
    </row>
    <row r="3174" spans="1:2" x14ac:dyDescent="0.25">
      <c r="A3174" s="21">
        <v>42670</v>
      </c>
      <c r="B3174" s="23">
        <v>-5.2713829993844552E-4</v>
      </c>
    </row>
    <row r="3175" spans="1:2" x14ac:dyDescent="0.25">
      <c r="A3175" s="21">
        <v>42671</v>
      </c>
      <c r="B3175" s="23">
        <v>-5.3441734783521433E-4</v>
      </c>
    </row>
    <row r="3176" spans="1:2" x14ac:dyDescent="0.25">
      <c r="A3176" s="21">
        <v>42674</v>
      </c>
      <c r="B3176" s="23">
        <v>-5.613406244227015E-4</v>
      </c>
    </row>
    <row r="3177" spans="1:2" x14ac:dyDescent="0.25">
      <c r="A3177" s="21">
        <v>42675</v>
      </c>
      <c r="B3177" s="23">
        <v>-5.6741932576720444E-4</v>
      </c>
    </row>
    <row r="3178" spans="1:2" x14ac:dyDescent="0.25">
      <c r="A3178" s="21">
        <v>42676</v>
      </c>
      <c r="B3178" s="23">
        <v>-5.7443325734551909E-4</v>
      </c>
    </row>
    <row r="3179" spans="1:2" x14ac:dyDescent="0.25">
      <c r="A3179" s="21">
        <v>42677</v>
      </c>
      <c r="B3179" s="23">
        <v>-5.9038576931491615E-4</v>
      </c>
    </row>
    <row r="3180" spans="1:2" x14ac:dyDescent="0.25">
      <c r="A3180" s="21">
        <v>42678</v>
      </c>
      <c r="B3180" s="23">
        <v>-5.9082386698361411E-4</v>
      </c>
    </row>
    <row r="3181" spans="1:2" x14ac:dyDescent="0.25">
      <c r="A3181" s="21">
        <v>42681</v>
      </c>
      <c r="B3181" s="23">
        <v>-5.6164426707228099E-4</v>
      </c>
    </row>
    <row r="3182" spans="1:2" x14ac:dyDescent="0.25">
      <c r="A3182" s="21">
        <v>42682</v>
      </c>
      <c r="B3182" s="23">
        <v>-5.0543149950332822E-4</v>
      </c>
    </row>
    <row r="3183" spans="1:2" x14ac:dyDescent="0.25">
      <c r="A3183" s="21">
        <v>42683</v>
      </c>
      <c r="B3183" s="23">
        <v>-4.7628446808933855E-4</v>
      </c>
    </row>
    <row r="3184" spans="1:2" x14ac:dyDescent="0.25">
      <c r="A3184" s="21">
        <v>42684</v>
      </c>
      <c r="B3184" s="23">
        <v>-4.5545556702852874E-4</v>
      </c>
    </row>
    <row r="3185" spans="1:2" x14ac:dyDescent="0.25">
      <c r="A3185" s="21">
        <v>42685</v>
      </c>
      <c r="B3185" s="23">
        <v>-4.7251406558668219E-4</v>
      </c>
    </row>
    <row r="3186" spans="1:2" x14ac:dyDescent="0.25">
      <c r="A3186" s="21">
        <v>42688</v>
      </c>
      <c r="B3186" s="23">
        <v>-4.9722519411110611E-4</v>
      </c>
    </row>
    <row r="3187" spans="1:2" x14ac:dyDescent="0.25">
      <c r="A3187" s="21">
        <v>42689</v>
      </c>
      <c r="B3187" s="23">
        <v>-5.0512492255572194E-4</v>
      </c>
    </row>
    <row r="3188" spans="1:2" x14ac:dyDescent="0.25">
      <c r="A3188" s="21">
        <v>42690</v>
      </c>
      <c r="B3188" s="23">
        <v>-4.9938317838449375E-4</v>
      </c>
    </row>
    <row r="3189" spans="1:2" x14ac:dyDescent="0.25">
      <c r="A3189" s="21">
        <v>42691</v>
      </c>
      <c r="B3189" s="23">
        <v>-5.0287099633228305E-4</v>
      </c>
    </row>
    <row r="3190" spans="1:2" x14ac:dyDescent="0.25">
      <c r="A3190" s="21">
        <v>42692</v>
      </c>
      <c r="B3190" s="23">
        <v>-5.0108889014344182E-4</v>
      </c>
    </row>
    <row r="3191" spans="1:2" x14ac:dyDescent="0.25">
      <c r="A3191" s="21">
        <v>42695</v>
      </c>
      <c r="B3191" s="23">
        <v>-4.9405545398029105E-4</v>
      </c>
    </row>
    <row r="3192" spans="1:2" x14ac:dyDescent="0.25">
      <c r="A3192" s="21">
        <v>42696</v>
      </c>
      <c r="B3192" s="23">
        <v>-4.9915638064812473E-4</v>
      </c>
    </row>
    <row r="3193" spans="1:2" x14ac:dyDescent="0.25">
      <c r="A3193" s="21">
        <v>42697</v>
      </c>
      <c r="B3193" s="23">
        <v>-5.0479777257161906E-4</v>
      </c>
    </row>
    <row r="3194" spans="1:2" x14ac:dyDescent="0.25">
      <c r="A3194" s="21">
        <v>42699</v>
      </c>
      <c r="B3194" s="23">
        <v>-5.0725768175596819E-4</v>
      </c>
    </row>
    <row r="3195" spans="1:2" x14ac:dyDescent="0.25">
      <c r="A3195" s="21">
        <v>42702</v>
      </c>
      <c r="B3195" s="23">
        <v>-5.1755432312150518E-4</v>
      </c>
    </row>
    <row r="3196" spans="1:2" x14ac:dyDescent="0.25">
      <c r="A3196" s="21">
        <v>42703</v>
      </c>
      <c r="B3196" s="23">
        <v>-5.1252183946570717E-4</v>
      </c>
    </row>
    <row r="3197" spans="1:2" x14ac:dyDescent="0.25">
      <c r="A3197" s="21">
        <v>42704</v>
      </c>
      <c r="B3197" s="23">
        <v>-5.1104074899421814E-4</v>
      </c>
    </row>
    <row r="3198" spans="1:2" x14ac:dyDescent="0.25">
      <c r="A3198" s="21">
        <v>42705</v>
      </c>
      <c r="B3198" s="23">
        <v>-5.1186544234560483E-4</v>
      </c>
    </row>
    <row r="3199" spans="1:2" x14ac:dyDescent="0.25">
      <c r="A3199" s="21">
        <v>42706</v>
      </c>
      <c r="B3199" s="23">
        <v>-5.2148355208492259E-4</v>
      </c>
    </row>
    <row r="3200" spans="1:2" x14ac:dyDescent="0.25">
      <c r="A3200" s="21">
        <v>42709</v>
      </c>
      <c r="B3200" s="23">
        <v>-5.3120148927443545E-4</v>
      </c>
    </row>
    <row r="3201" spans="1:2" x14ac:dyDescent="0.25">
      <c r="A3201" s="21">
        <v>42710</v>
      </c>
      <c r="B3201" s="23">
        <v>-5.3378011253479851E-4</v>
      </c>
    </row>
    <row r="3202" spans="1:2" x14ac:dyDescent="0.25">
      <c r="A3202" s="21">
        <v>42711</v>
      </c>
      <c r="B3202" s="23">
        <v>-5.3252383091872968E-4</v>
      </c>
    </row>
    <row r="3203" spans="1:2" x14ac:dyDescent="0.25">
      <c r="A3203" s="21">
        <v>42712</v>
      </c>
      <c r="B3203" s="23">
        <v>-5.3515834377981797E-4</v>
      </c>
    </row>
    <row r="3204" spans="1:2" x14ac:dyDescent="0.25">
      <c r="A3204" s="21">
        <v>42713</v>
      </c>
      <c r="B3204" s="23">
        <v>-5.2806338235700245E-4</v>
      </c>
    </row>
    <row r="3205" spans="1:2" x14ac:dyDescent="0.25">
      <c r="A3205" s="21">
        <v>42716</v>
      </c>
      <c r="B3205" s="23">
        <v>-5.4211828909167536E-4</v>
      </c>
    </row>
    <row r="3206" spans="1:2" x14ac:dyDescent="0.25">
      <c r="A3206" s="21">
        <v>42717</v>
      </c>
      <c r="B3206" s="23">
        <v>-5.4206776919618616E-4</v>
      </c>
    </row>
    <row r="3207" spans="1:2" x14ac:dyDescent="0.25">
      <c r="A3207" s="21">
        <v>42718</v>
      </c>
      <c r="B3207" s="23">
        <v>-5.3855967462723697E-4</v>
      </c>
    </row>
    <row r="3208" spans="1:2" x14ac:dyDescent="0.25">
      <c r="A3208" s="21">
        <v>42719</v>
      </c>
      <c r="B3208" s="23">
        <v>-4.6173944925875787E-4</v>
      </c>
    </row>
    <row r="3209" spans="1:2" x14ac:dyDescent="0.25">
      <c r="A3209" s="21">
        <v>42720</v>
      </c>
      <c r="B3209" s="23">
        <v>-5.4039228910462977E-4</v>
      </c>
    </row>
    <row r="3210" spans="1:2" x14ac:dyDescent="0.25">
      <c r="A3210" s="21">
        <v>42723</v>
      </c>
      <c r="B3210" s="23">
        <v>-5.4021343020926871E-4</v>
      </c>
    </row>
    <row r="3211" spans="1:2" x14ac:dyDescent="0.25">
      <c r="A3211" s="21">
        <v>42724</v>
      </c>
      <c r="B3211" s="23">
        <v>-5.4603809383546587E-4</v>
      </c>
    </row>
    <row r="3212" spans="1:2" x14ac:dyDescent="0.25">
      <c r="A3212" s="21">
        <v>42725</v>
      </c>
      <c r="B3212" s="23">
        <v>-5.490926593664236E-4</v>
      </c>
    </row>
    <row r="3213" spans="1:2" x14ac:dyDescent="0.25">
      <c r="A3213" s="21">
        <v>42726</v>
      </c>
      <c r="B3213" s="23">
        <v>-5.6043727221655182E-4</v>
      </c>
    </row>
    <row r="3214" spans="1:2" x14ac:dyDescent="0.25">
      <c r="A3214" s="21">
        <v>42727</v>
      </c>
      <c r="B3214" s="23">
        <v>-5.6809537979607416E-4</v>
      </c>
    </row>
    <row r="3215" spans="1:2" x14ac:dyDescent="0.25">
      <c r="A3215" s="21">
        <v>42731</v>
      </c>
      <c r="B3215" s="23">
        <v>-5.94997183788748E-4</v>
      </c>
    </row>
    <row r="3216" spans="1:2" x14ac:dyDescent="0.25">
      <c r="A3216" s="21">
        <v>42732</v>
      </c>
      <c r="B3216" s="23">
        <v>-6.0139533798675426E-4</v>
      </c>
    </row>
    <row r="3217" spans="1:2" x14ac:dyDescent="0.25">
      <c r="A3217" s="21">
        <v>42733</v>
      </c>
      <c r="B3217" s="23">
        <v>-5.9886872998349272E-4</v>
      </c>
    </row>
    <row r="3218" spans="1:2" x14ac:dyDescent="0.25">
      <c r="A3218" s="21">
        <v>42734</v>
      </c>
      <c r="B3218" s="23">
        <v>-5.9367836428869669E-4</v>
      </c>
    </row>
    <row r="3219" spans="1:2" x14ac:dyDescent="0.25">
      <c r="A3219" s="21">
        <v>42738</v>
      </c>
      <c r="B3219" s="23">
        <v>-6.0934362662434793E-4</v>
      </c>
    </row>
    <row r="3220" spans="1:2" x14ac:dyDescent="0.25">
      <c r="A3220" s="21">
        <v>42739</v>
      </c>
      <c r="B3220" s="23">
        <v>-6.1326221527113756E-4</v>
      </c>
    </row>
    <row r="3221" spans="1:2" x14ac:dyDescent="0.25">
      <c r="A3221" s="21">
        <v>42740</v>
      </c>
      <c r="B3221" s="23">
        <v>-5.9483136928317748E-4</v>
      </c>
    </row>
    <row r="3222" spans="1:2" x14ac:dyDescent="0.25">
      <c r="A3222" s="21">
        <v>42741</v>
      </c>
      <c r="B3222" s="23">
        <v>-5.9234025263632528E-4</v>
      </c>
    </row>
    <row r="3223" spans="1:2" x14ac:dyDescent="0.25">
      <c r="A3223" s="21">
        <v>42744</v>
      </c>
      <c r="B3223" s="23">
        <v>-5.9455988555368045E-4</v>
      </c>
    </row>
    <row r="3224" spans="1:2" x14ac:dyDescent="0.25">
      <c r="A3224" s="21">
        <v>42745</v>
      </c>
      <c r="B3224" s="23">
        <v>-5.9929057715357725E-4</v>
      </c>
    </row>
    <row r="3225" spans="1:2" x14ac:dyDescent="0.25">
      <c r="A3225" s="21">
        <v>42746</v>
      </c>
      <c r="B3225" s="23">
        <v>-5.9112079055168021E-4</v>
      </c>
    </row>
    <row r="3226" spans="1:2" x14ac:dyDescent="0.25">
      <c r="A3226" s="21">
        <v>42747</v>
      </c>
      <c r="B3226" s="23">
        <v>-5.9832673221893451E-4</v>
      </c>
    </row>
    <row r="3227" spans="1:2" x14ac:dyDescent="0.25">
      <c r="A3227" s="21">
        <v>42748</v>
      </c>
      <c r="B3227" s="23">
        <v>-5.9510651899830069E-4</v>
      </c>
    </row>
    <row r="3228" spans="1:2" x14ac:dyDescent="0.25">
      <c r="A3228" s="21">
        <v>42752</v>
      </c>
      <c r="B3228" s="23">
        <v>-6.1094858220456238E-4</v>
      </c>
    </row>
    <row r="3229" spans="1:2" x14ac:dyDescent="0.25">
      <c r="A3229" s="21">
        <v>42753</v>
      </c>
      <c r="B3229" s="23">
        <v>-6.3133608749221803E-4</v>
      </c>
    </row>
    <row r="3230" spans="1:2" x14ac:dyDescent="0.25">
      <c r="A3230" s="21">
        <v>42754</v>
      </c>
      <c r="B3230" s="23">
        <v>-6.3041985728029548E-4</v>
      </c>
    </row>
    <row r="3231" spans="1:2" x14ac:dyDescent="0.25">
      <c r="A3231" s="21">
        <v>42755</v>
      </c>
      <c r="B3231" s="23">
        <v>-6.2057198903142652E-4</v>
      </c>
    </row>
    <row r="3232" spans="1:2" x14ac:dyDescent="0.25">
      <c r="A3232" s="21">
        <v>42758</v>
      </c>
      <c r="B3232" s="23">
        <v>-6.3101340089033453E-4</v>
      </c>
    </row>
    <row r="3233" spans="1:2" x14ac:dyDescent="0.25">
      <c r="A3233" s="21">
        <v>42759</v>
      </c>
      <c r="B3233" s="23">
        <v>-6.2310324454328825E-4</v>
      </c>
    </row>
    <row r="3234" spans="1:2" x14ac:dyDescent="0.25">
      <c r="A3234" s="21">
        <v>42760</v>
      </c>
      <c r="B3234" s="23">
        <v>-6.2237642311180341E-4</v>
      </c>
    </row>
    <row r="3235" spans="1:2" x14ac:dyDescent="0.25">
      <c r="A3235" s="21">
        <v>42761</v>
      </c>
      <c r="B3235" s="23">
        <v>-6.1086980081381803E-4</v>
      </c>
    </row>
    <row r="3236" spans="1:2" x14ac:dyDescent="0.25">
      <c r="A3236" s="21">
        <v>42762</v>
      </c>
      <c r="B3236" s="23">
        <v>-6.0615039311162633E-4</v>
      </c>
    </row>
    <row r="3237" spans="1:2" x14ac:dyDescent="0.25">
      <c r="A3237" s="21">
        <v>42765</v>
      </c>
      <c r="B3237" s="23">
        <v>-6.2771354175261695E-4</v>
      </c>
    </row>
    <row r="3238" spans="1:2" x14ac:dyDescent="0.25">
      <c r="A3238" s="21">
        <v>42766</v>
      </c>
      <c r="B3238" s="23">
        <v>-6.1188346179774644E-4</v>
      </c>
    </row>
    <row r="3239" spans="1:2" x14ac:dyDescent="0.25">
      <c r="A3239" s="21">
        <v>42767</v>
      </c>
      <c r="B3239" s="23">
        <v>-6.1520994214359082E-4</v>
      </c>
    </row>
    <row r="3240" spans="1:2" x14ac:dyDescent="0.25">
      <c r="A3240" s="21">
        <v>42768</v>
      </c>
      <c r="B3240" s="23">
        <v>-6.2328368412389867E-4</v>
      </c>
    </row>
    <row r="3241" spans="1:2" x14ac:dyDescent="0.25">
      <c r="A3241" s="21">
        <v>42769</v>
      </c>
      <c r="B3241" s="23">
        <v>-6.2894432860549632E-4</v>
      </c>
    </row>
    <row r="3242" spans="1:2" x14ac:dyDescent="0.25">
      <c r="A3242" s="21">
        <v>42772</v>
      </c>
      <c r="B3242" s="23">
        <v>-6.4903687497686047E-4</v>
      </c>
    </row>
    <row r="3243" spans="1:2" x14ac:dyDescent="0.25">
      <c r="A3243" s="21">
        <v>42773</v>
      </c>
      <c r="B3243" s="23">
        <v>-6.6601344207073421E-4</v>
      </c>
    </row>
    <row r="3244" spans="1:2" x14ac:dyDescent="0.25">
      <c r="A3244" s="21">
        <v>42774</v>
      </c>
      <c r="B3244" s="23">
        <v>-6.6046235137129372E-4</v>
      </c>
    </row>
    <row r="3245" spans="1:2" x14ac:dyDescent="0.25">
      <c r="A3245" s="21">
        <v>42775</v>
      </c>
      <c r="B3245" s="23">
        <v>-6.4689137590101531E-4</v>
      </c>
    </row>
    <row r="3246" spans="1:2" x14ac:dyDescent="0.25">
      <c r="A3246" s="21">
        <v>42776</v>
      </c>
      <c r="B3246" s="23">
        <v>-6.6339772143586551E-4</v>
      </c>
    </row>
    <row r="3247" spans="1:2" x14ac:dyDescent="0.25">
      <c r="A3247" s="21">
        <v>42779</v>
      </c>
      <c r="B3247" s="23">
        <v>-6.8067462202980877E-4</v>
      </c>
    </row>
    <row r="3248" spans="1:2" x14ac:dyDescent="0.25">
      <c r="A3248" s="21">
        <v>42780</v>
      </c>
      <c r="B3248" s="23">
        <v>-6.8408907477668368E-4</v>
      </c>
    </row>
    <row r="3249" spans="1:2" x14ac:dyDescent="0.25">
      <c r="A3249" s="21">
        <v>42781</v>
      </c>
      <c r="B3249" s="23">
        <v>-7.0257652913074953E-4</v>
      </c>
    </row>
    <row r="3250" spans="1:2" x14ac:dyDescent="0.25">
      <c r="A3250" s="21">
        <v>42782</v>
      </c>
      <c r="B3250" s="23">
        <v>-7.1942482858322609E-4</v>
      </c>
    </row>
    <row r="3251" spans="1:2" x14ac:dyDescent="0.25">
      <c r="A3251" s="21">
        <v>42783</v>
      </c>
      <c r="B3251" s="23">
        <v>-7.2774456374757879E-4</v>
      </c>
    </row>
    <row r="3252" spans="1:2" x14ac:dyDescent="0.25">
      <c r="A3252" s="21">
        <v>42787</v>
      </c>
      <c r="B3252" s="23">
        <v>-7.4944734393556089E-4</v>
      </c>
    </row>
    <row r="3253" spans="1:2" x14ac:dyDescent="0.25">
      <c r="A3253" s="21">
        <v>42788</v>
      </c>
      <c r="B3253" s="23">
        <v>-7.4984510266473681E-4</v>
      </c>
    </row>
    <row r="3254" spans="1:2" x14ac:dyDescent="0.25">
      <c r="A3254" s="21">
        <v>42789</v>
      </c>
      <c r="B3254" s="23">
        <v>-7.4500358209150797E-4</v>
      </c>
    </row>
    <row r="3255" spans="1:2" x14ac:dyDescent="0.25">
      <c r="A3255" s="21">
        <v>42790</v>
      </c>
      <c r="B3255" s="23">
        <v>-7.4883370657741199E-4</v>
      </c>
    </row>
    <row r="3256" spans="1:2" x14ac:dyDescent="0.25">
      <c r="A3256" s="21">
        <v>42793</v>
      </c>
      <c r="B3256" s="23">
        <v>-7.5324276397281675E-4</v>
      </c>
    </row>
    <row r="3257" spans="1:2" x14ac:dyDescent="0.25">
      <c r="A3257" s="21">
        <v>42794</v>
      </c>
      <c r="B3257" s="23">
        <v>-7.6499629716086925E-4</v>
      </c>
    </row>
    <row r="3258" spans="1:2" x14ac:dyDescent="0.25">
      <c r="A3258" s="21">
        <v>42795</v>
      </c>
      <c r="B3258" s="23">
        <v>-7.6995142110292125E-4</v>
      </c>
    </row>
    <row r="3259" spans="1:2" x14ac:dyDescent="0.25">
      <c r="A3259" s="21">
        <v>42796</v>
      </c>
      <c r="B3259" s="23">
        <v>-7.7730754553562154E-4</v>
      </c>
    </row>
    <row r="3260" spans="1:2" x14ac:dyDescent="0.25">
      <c r="A3260" s="21">
        <v>42797</v>
      </c>
      <c r="B3260" s="23">
        <v>-7.8931809536464392E-4</v>
      </c>
    </row>
    <row r="3261" spans="1:2" x14ac:dyDescent="0.25">
      <c r="A3261" s="21">
        <v>42800</v>
      </c>
      <c r="B3261" s="23">
        <v>-8.0927018992649202E-4</v>
      </c>
    </row>
    <row r="3262" spans="1:2" x14ac:dyDescent="0.25">
      <c r="A3262" s="21">
        <v>42801</v>
      </c>
      <c r="B3262" s="23">
        <v>-8.151036466986783E-4</v>
      </c>
    </row>
    <row r="3263" spans="1:2" x14ac:dyDescent="0.25">
      <c r="A3263" s="21">
        <v>42802</v>
      </c>
      <c r="B3263" s="23">
        <v>-8.2388320524573455E-4</v>
      </c>
    </row>
    <row r="3264" spans="1:2" x14ac:dyDescent="0.25">
      <c r="A3264" s="21">
        <v>42803</v>
      </c>
      <c r="B3264" s="23">
        <v>-8.3281371986154706E-4</v>
      </c>
    </row>
    <row r="3265" spans="1:2" x14ac:dyDescent="0.25">
      <c r="A3265" s="21">
        <v>42804</v>
      </c>
      <c r="B3265" s="23">
        <v>-8.3340555144817419E-4</v>
      </c>
    </row>
    <row r="3266" spans="1:2" x14ac:dyDescent="0.25">
      <c r="A3266" s="21">
        <v>42807</v>
      </c>
      <c r="B3266" s="23">
        <v>-8.3770611955624741E-4</v>
      </c>
    </row>
    <row r="3267" spans="1:2" x14ac:dyDescent="0.25">
      <c r="A3267" s="21">
        <v>42808</v>
      </c>
      <c r="B3267" s="23">
        <v>-8.3844351592188282E-4</v>
      </c>
    </row>
    <row r="3268" spans="1:2" x14ac:dyDescent="0.25">
      <c r="A3268" s="21">
        <v>42809</v>
      </c>
      <c r="B3268" s="23">
        <v>-8.4544750111281708E-4</v>
      </c>
    </row>
    <row r="3269" spans="1:2" x14ac:dyDescent="0.25">
      <c r="A3269" s="21">
        <v>42810</v>
      </c>
      <c r="B3269" s="23">
        <v>-8.5204754411083439E-4</v>
      </c>
    </row>
    <row r="3270" spans="1:2" x14ac:dyDescent="0.25">
      <c r="A3270" s="21">
        <v>42811</v>
      </c>
      <c r="B3270" s="23">
        <v>-8.5047737869914375E-4</v>
      </c>
    </row>
    <row r="3271" spans="1:2" x14ac:dyDescent="0.25">
      <c r="A3271" s="21">
        <v>42814</v>
      </c>
      <c r="B3271" s="23">
        <v>-8.6474596096053347E-4</v>
      </c>
    </row>
    <row r="3272" spans="1:2" x14ac:dyDescent="0.25">
      <c r="A3272" s="21">
        <v>42815</v>
      </c>
      <c r="B3272" s="23">
        <v>-8.7107789967733051E-4</v>
      </c>
    </row>
    <row r="3273" spans="1:2" x14ac:dyDescent="0.25">
      <c r="A3273" s="21">
        <v>42816</v>
      </c>
      <c r="B3273" s="23">
        <v>-8.8360535227849368E-4</v>
      </c>
    </row>
    <row r="3274" spans="1:2" x14ac:dyDescent="0.25">
      <c r="A3274" s="21">
        <v>42817</v>
      </c>
      <c r="B3274" s="23">
        <v>-8.8901526764340044E-4</v>
      </c>
    </row>
    <row r="3275" spans="1:2" x14ac:dyDescent="0.25">
      <c r="A3275" s="21">
        <v>42818</v>
      </c>
      <c r="B3275" s="23">
        <v>-9.0013956706913589E-4</v>
      </c>
    </row>
    <row r="3276" spans="1:2" x14ac:dyDescent="0.25">
      <c r="A3276" s="21">
        <v>42821</v>
      </c>
      <c r="B3276" s="23">
        <v>-9.1924541447030439E-4</v>
      </c>
    </row>
    <row r="3277" spans="1:2" x14ac:dyDescent="0.25">
      <c r="A3277" s="21">
        <v>42822</v>
      </c>
      <c r="B3277" s="23">
        <v>-9.3400003995602887E-4</v>
      </c>
    </row>
    <row r="3278" spans="1:2" x14ac:dyDescent="0.25">
      <c r="A3278" s="21">
        <v>42823</v>
      </c>
      <c r="B3278" s="23">
        <v>-9.4260857535755083E-4</v>
      </c>
    </row>
    <row r="3279" spans="1:2" x14ac:dyDescent="0.25">
      <c r="A3279" s="21">
        <v>42824</v>
      </c>
      <c r="B3279" s="23">
        <v>-9.419868005369203E-4</v>
      </c>
    </row>
    <row r="3280" spans="1:2" x14ac:dyDescent="0.25">
      <c r="A3280" s="21">
        <v>42825</v>
      </c>
      <c r="B3280" s="23">
        <v>-9.410475422867437E-4</v>
      </c>
    </row>
    <row r="3281" spans="1:2" x14ac:dyDescent="0.25">
      <c r="A3281" s="21">
        <v>42828</v>
      </c>
      <c r="B3281" s="23">
        <v>-9.3894813429595825E-4</v>
      </c>
    </row>
    <row r="3282" spans="1:2" x14ac:dyDescent="0.25">
      <c r="A3282" s="21">
        <v>42829</v>
      </c>
      <c r="B3282" s="23">
        <v>-9.2737313232982288E-4</v>
      </c>
    </row>
    <row r="3283" spans="1:2" x14ac:dyDescent="0.25">
      <c r="A3283" s="21">
        <v>42830</v>
      </c>
      <c r="B3283" s="23">
        <v>-9.1632541966935044E-4</v>
      </c>
    </row>
    <row r="3284" spans="1:2" x14ac:dyDescent="0.25">
      <c r="A3284" s="21">
        <v>42831</v>
      </c>
      <c r="B3284" s="23">
        <v>-8.9913836597377284E-4</v>
      </c>
    </row>
    <row r="3285" spans="1:2" x14ac:dyDescent="0.25">
      <c r="A3285" s="21">
        <v>42832</v>
      </c>
      <c r="B3285" s="23">
        <v>-9.0296168209025307E-4</v>
      </c>
    </row>
    <row r="3286" spans="1:2" x14ac:dyDescent="0.25">
      <c r="A3286" s="21">
        <v>42835</v>
      </c>
      <c r="B3286" s="23">
        <v>-9.2854477402015689E-4</v>
      </c>
    </row>
    <row r="3287" spans="1:2" x14ac:dyDescent="0.25">
      <c r="A3287" s="21">
        <v>42836</v>
      </c>
      <c r="B3287" s="23">
        <v>-9.4493162640052475E-4</v>
      </c>
    </row>
    <row r="3288" spans="1:2" x14ac:dyDescent="0.25">
      <c r="A3288" s="21">
        <v>42837</v>
      </c>
      <c r="B3288" s="23">
        <v>-9.3822119331898879E-4</v>
      </c>
    </row>
    <row r="3289" spans="1:2" x14ac:dyDescent="0.25">
      <c r="A3289" s="21">
        <v>42838</v>
      </c>
      <c r="B3289" s="23">
        <v>-9.418735269334233E-4</v>
      </c>
    </row>
    <row r="3290" spans="1:2" x14ac:dyDescent="0.25">
      <c r="A3290" s="21">
        <v>42842</v>
      </c>
      <c r="B3290" s="23">
        <v>-9.2772699554888316E-4</v>
      </c>
    </row>
    <row r="3291" spans="1:2" x14ac:dyDescent="0.25">
      <c r="A3291" s="21">
        <v>42843</v>
      </c>
      <c r="B3291" s="23">
        <v>-9.2900364681147707E-4</v>
      </c>
    </row>
    <row r="3292" spans="1:2" x14ac:dyDescent="0.25">
      <c r="A3292" s="21">
        <v>42844</v>
      </c>
      <c r="B3292" s="23">
        <v>-9.3345349346973805E-4</v>
      </c>
    </row>
    <row r="3293" spans="1:2" x14ac:dyDescent="0.25">
      <c r="A3293" s="21">
        <v>42845</v>
      </c>
      <c r="B3293" s="23">
        <v>-9.3463022329631773E-4</v>
      </c>
    </row>
    <row r="3294" spans="1:2" x14ac:dyDescent="0.25">
      <c r="A3294" s="21">
        <v>42846</v>
      </c>
      <c r="B3294" s="23">
        <v>-9.3640068359357453E-4</v>
      </c>
    </row>
    <row r="3295" spans="1:2" x14ac:dyDescent="0.25">
      <c r="A3295" s="21">
        <v>42849</v>
      </c>
      <c r="B3295" s="23">
        <v>-9.4054589533043575E-4</v>
      </c>
    </row>
    <row r="3296" spans="1:2" x14ac:dyDescent="0.25">
      <c r="A3296" s="21">
        <v>42850</v>
      </c>
      <c r="B3296" s="23">
        <v>-9.1780373517869052E-4</v>
      </c>
    </row>
    <row r="3297" spans="1:2" x14ac:dyDescent="0.25">
      <c r="A3297" s="21">
        <v>42851</v>
      </c>
      <c r="B3297" s="23">
        <v>-9.1879021438867614E-4</v>
      </c>
    </row>
    <row r="3298" spans="1:2" x14ac:dyDescent="0.25">
      <c r="A3298" s="21">
        <v>42852</v>
      </c>
      <c r="B3298" s="23">
        <v>-9.2018579303609904E-4</v>
      </c>
    </row>
    <row r="3299" spans="1:2" x14ac:dyDescent="0.25">
      <c r="A3299" s="21">
        <v>42853</v>
      </c>
      <c r="B3299" s="23">
        <v>-9.3140938225788616E-4</v>
      </c>
    </row>
    <row r="3300" spans="1:2" x14ac:dyDescent="0.25">
      <c r="A3300" s="21">
        <v>42856</v>
      </c>
      <c r="B3300" s="23">
        <v>-9.1020096151395169E-4</v>
      </c>
    </row>
    <row r="3301" spans="1:2" x14ac:dyDescent="0.25">
      <c r="A3301" s="21">
        <v>42857</v>
      </c>
      <c r="B3301" s="23">
        <v>-9.099719391907346E-4</v>
      </c>
    </row>
    <row r="3302" spans="1:2" x14ac:dyDescent="0.25">
      <c r="A3302" s="21">
        <v>42858</v>
      </c>
      <c r="B3302" s="23">
        <v>-9.1339180470972892E-4</v>
      </c>
    </row>
    <row r="3303" spans="1:2" x14ac:dyDescent="0.25">
      <c r="A3303" s="21">
        <v>42859</v>
      </c>
      <c r="B3303" s="23">
        <v>-9.2473516243440912E-4</v>
      </c>
    </row>
    <row r="3304" spans="1:2" x14ac:dyDescent="0.25">
      <c r="A3304" s="21">
        <v>42860</v>
      </c>
      <c r="B3304" s="23">
        <v>-9.4112094492104781E-4</v>
      </c>
    </row>
    <row r="3305" spans="1:2" x14ac:dyDescent="0.25">
      <c r="A3305" s="21">
        <v>42863</v>
      </c>
      <c r="B3305" s="23">
        <v>-9.4505452570414761E-4</v>
      </c>
    </row>
    <row r="3306" spans="1:2" x14ac:dyDescent="0.25">
      <c r="A3306" s="21">
        <v>42864</v>
      </c>
      <c r="B3306" s="23">
        <v>-9.4479346134057618E-4</v>
      </c>
    </row>
    <row r="3307" spans="1:2" x14ac:dyDescent="0.25">
      <c r="A3307" s="21">
        <v>42865</v>
      </c>
      <c r="B3307" s="23">
        <v>-9.4620274703249851E-4</v>
      </c>
    </row>
    <row r="3308" spans="1:2" x14ac:dyDescent="0.25">
      <c r="A3308" s="21">
        <v>42866</v>
      </c>
      <c r="B3308" s="23">
        <v>-9.4666870199877629E-4</v>
      </c>
    </row>
    <row r="3309" spans="1:2" x14ac:dyDescent="0.25">
      <c r="A3309" s="21">
        <v>42867</v>
      </c>
      <c r="B3309" s="23">
        <v>-9.4855819344941139E-4</v>
      </c>
    </row>
    <row r="3310" spans="1:2" x14ac:dyDescent="0.25">
      <c r="A3310" s="21">
        <v>42870</v>
      </c>
      <c r="B3310" s="23">
        <v>-9.3762670240415957E-4</v>
      </c>
    </row>
    <row r="3311" spans="1:2" x14ac:dyDescent="0.25">
      <c r="A3311" s="21">
        <v>42871</v>
      </c>
      <c r="B3311" s="23">
        <v>-9.3522496323761306E-4</v>
      </c>
    </row>
    <row r="3312" spans="1:2" x14ac:dyDescent="0.25">
      <c r="A3312" s="21">
        <v>42872</v>
      </c>
      <c r="B3312" s="23">
        <v>-9.6235986215142955E-4</v>
      </c>
    </row>
    <row r="3313" spans="1:2" x14ac:dyDescent="0.25">
      <c r="A3313" s="21">
        <v>42873</v>
      </c>
      <c r="B3313" s="23">
        <v>-9.6229177941387078E-4</v>
      </c>
    </row>
    <row r="3314" spans="1:2" x14ac:dyDescent="0.25">
      <c r="A3314" s="21">
        <v>42874</v>
      </c>
      <c r="B3314" s="23">
        <v>-9.3090079302216022E-4</v>
      </c>
    </row>
    <row r="3315" spans="1:2" x14ac:dyDescent="0.25">
      <c r="A3315" s="21">
        <v>42877</v>
      </c>
      <c r="B3315" s="23">
        <v>-9.2284364496375559E-4</v>
      </c>
    </row>
    <row r="3316" spans="1:2" x14ac:dyDescent="0.25">
      <c r="A3316" s="21">
        <v>42878</v>
      </c>
      <c r="B3316" s="23">
        <v>-9.3277349849629765E-4</v>
      </c>
    </row>
    <row r="3317" spans="1:2" x14ac:dyDescent="0.25">
      <c r="A3317" s="21">
        <v>42879</v>
      </c>
      <c r="B3317" s="23">
        <v>-9.4208896563019451E-4</v>
      </c>
    </row>
    <row r="3318" spans="1:2" x14ac:dyDescent="0.25">
      <c r="A3318" s="21">
        <v>42880</v>
      </c>
      <c r="B3318" s="23">
        <v>-9.4317635868201855E-4</v>
      </c>
    </row>
    <row r="3319" spans="1:2" x14ac:dyDescent="0.25">
      <c r="A3319" s="21">
        <v>42881</v>
      </c>
      <c r="B3319" s="23">
        <v>-9.3736491499951669E-4</v>
      </c>
    </row>
    <row r="3320" spans="1:2" x14ac:dyDescent="0.25">
      <c r="A3320" s="21">
        <v>42885</v>
      </c>
      <c r="B3320" s="23">
        <v>-9.1724692018513299E-4</v>
      </c>
    </row>
    <row r="3321" spans="1:2" x14ac:dyDescent="0.25">
      <c r="A3321" s="21">
        <v>42886</v>
      </c>
      <c r="B3321" s="23">
        <v>-9.2081582311309695E-4</v>
      </c>
    </row>
    <row r="3322" spans="1:2" x14ac:dyDescent="0.25">
      <c r="A3322" s="21">
        <v>42887</v>
      </c>
      <c r="B3322" s="23">
        <v>-9.1409324216451537E-4</v>
      </c>
    </row>
    <row r="3323" spans="1:2" x14ac:dyDescent="0.25">
      <c r="A3323" s="21">
        <v>42888</v>
      </c>
      <c r="B3323" s="23">
        <v>-9.1624357588071526E-4</v>
      </c>
    </row>
    <row r="3324" spans="1:2" x14ac:dyDescent="0.25">
      <c r="A3324" s="21">
        <v>42891</v>
      </c>
      <c r="B3324" s="23">
        <v>-9.0189225954873109E-4</v>
      </c>
    </row>
    <row r="3325" spans="1:2" x14ac:dyDescent="0.25">
      <c r="A3325" s="21">
        <v>42892</v>
      </c>
      <c r="B3325" s="23">
        <v>-9.0206513239066144E-4</v>
      </c>
    </row>
    <row r="3326" spans="1:2" x14ac:dyDescent="0.25">
      <c r="A3326" s="21">
        <v>42893</v>
      </c>
      <c r="B3326" s="23">
        <v>-9.0350364150826312E-4</v>
      </c>
    </row>
    <row r="3327" spans="1:2" x14ac:dyDescent="0.25">
      <c r="A3327" s="21">
        <v>42894</v>
      </c>
      <c r="B3327" s="23">
        <v>-8.9596650829470992E-4</v>
      </c>
    </row>
    <row r="3328" spans="1:2" x14ac:dyDescent="0.25">
      <c r="A3328" s="21">
        <v>42895</v>
      </c>
      <c r="B3328" s="23">
        <v>-8.9015984303864037E-4</v>
      </c>
    </row>
    <row r="3329" spans="1:2" x14ac:dyDescent="0.25">
      <c r="A3329" s="21">
        <v>42898</v>
      </c>
      <c r="B3329" s="23">
        <v>-8.8997949557045875E-4</v>
      </c>
    </row>
    <row r="3330" spans="1:2" x14ac:dyDescent="0.25">
      <c r="A3330" s="21">
        <v>42899</v>
      </c>
      <c r="B3330" s="23">
        <v>-9.4010255896914696E-4</v>
      </c>
    </row>
    <row r="3331" spans="1:2" x14ac:dyDescent="0.25">
      <c r="A3331" s="21">
        <v>42900</v>
      </c>
      <c r="B3331" s="23">
        <v>-9.3584665391921451E-4</v>
      </c>
    </row>
    <row r="3332" spans="1:2" x14ac:dyDescent="0.25">
      <c r="A3332" s="21">
        <v>42901</v>
      </c>
      <c r="B3332" s="23">
        <v>-9.3502739277573355E-4</v>
      </c>
    </row>
    <row r="3333" spans="1:2" x14ac:dyDescent="0.25">
      <c r="A3333" s="21">
        <v>42902</v>
      </c>
      <c r="B3333" s="23">
        <v>-9.0797597442937583E-4</v>
      </c>
    </row>
    <row r="3334" spans="1:2" x14ac:dyDescent="0.25">
      <c r="A3334" s="21">
        <v>42905</v>
      </c>
      <c r="B3334" s="23">
        <v>-8.9550763096346575E-4</v>
      </c>
    </row>
    <row r="3335" spans="1:2" x14ac:dyDescent="0.25">
      <c r="A3335" s="21">
        <v>42906</v>
      </c>
      <c r="B3335" s="23">
        <v>-8.8385785064537536E-4</v>
      </c>
    </row>
    <row r="3336" spans="1:2" x14ac:dyDescent="0.25">
      <c r="A3336" s="21">
        <v>42907</v>
      </c>
      <c r="B3336" s="23">
        <v>-8.8016836281334943E-4</v>
      </c>
    </row>
    <row r="3337" spans="1:2" x14ac:dyDescent="0.25">
      <c r="A3337" s="21">
        <v>42908</v>
      </c>
      <c r="B3337" s="23">
        <v>-8.790026002188922E-4</v>
      </c>
    </row>
    <row r="3338" spans="1:2" x14ac:dyDescent="0.25">
      <c r="A3338" s="21">
        <v>42909</v>
      </c>
      <c r="B3338" s="23">
        <v>-8.8142078185049488E-4</v>
      </c>
    </row>
    <row r="3339" spans="1:2" x14ac:dyDescent="0.25">
      <c r="A3339" s="21">
        <v>42912</v>
      </c>
      <c r="B3339" s="23">
        <v>-8.6980305639583477E-4</v>
      </c>
    </row>
    <row r="3340" spans="1:2" x14ac:dyDescent="0.25">
      <c r="A3340" s="21">
        <v>42913</v>
      </c>
      <c r="B3340" s="23">
        <v>-8.6794670046264066E-4</v>
      </c>
    </row>
    <row r="3341" spans="1:2" x14ac:dyDescent="0.25">
      <c r="A3341" s="21">
        <v>42914</v>
      </c>
      <c r="B3341" s="23">
        <v>-8.6778085105421177E-4</v>
      </c>
    </row>
    <row r="3342" spans="1:2" x14ac:dyDescent="0.25">
      <c r="A3342" s="21">
        <v>42915</v>
      </c>
      <c r="B3342" s="23">
        <v>-8.714180945502692E-4</v>
      </c>
    </row>
    <row r="3343" spans="1:2" x14ac:dyDescent="0.25">
      <c r="A3343" s="21">
        <v>42916</v>
      </c>
      <c r="B3343" s="23">
        <v>-8.7083027904055754E-4</v>
      </c>
    </row>
    <row r="3344" spans="1:2" x14ac:dyDescent="0.25">
      <c r="A3344" s="21">
        <v>42919</v>
      </c>
      <c r="B3344" s="23">
        <v>-8.8075725808822725E-4</v>
      </c>
    </row>
    <row r="3345" spans="1:2" x14ac:dyDescent="0.25">
      <c r="A3345" s="21">
        <v>42921</v>
      </c>
      <c r="B3345" s="23">
        <v>-8.865988805256686E-4</v>
      </c>
    </row>
    <row r="3346" spans="1:2" x14ac:dyDescent="0.25">
      <c r="A3346" s="21">
        <v>42922</v>
      </c>
      <c r="B3346" s="23">
        <v>-8.8893918580135178E-4</v>
      </c>
    </row>
    <row r="3347" spans="1:2" x14ac:dyDescent="0.25">
      <c r="A3347" s="21">
        <v>42923</v>
      </c>
      <c r="B3347" s="23">
        <v>-8.8861216548963284E-4</v>
      </c>
    </row>
    <row r="3348" spans="1:2" x14ac:dyDescent="0.25">
      <c r="A3348" s="21">
        <v>42926</v>
      </c>
      <c r="B3348" s="23">
        <v>-8.8786533593787631E-4</v>
      </c>
    </row>
    <row r="3349" spans="1:2" x14ac:dyDescent="0.25">
      <c r="A3349" s="21">
        <v>42927</v>
      </c>
      <c r="B3349" s="23">
        <v>-8.8355678267759696E-4</v>
      </c>
    </row>
    <row r="3350" spans="1:2" x14ac:dyDescent="0.25">
      <c r="A3350" s="21">
        <v>42928</v>
      </c>
      <c r="B3350" s="23">
        <v>-8.9409404674556381E-4</v>
      </c>
    </row>
    <row r="3351" spans="1:2" x14ac:dyDescent="0.25">
      <c r="A3351" s="21">
        <v>42929</v>
      </c>
      <c r="B3351" s="23">
        <v>-8.8982125249892352E-4</v>
      </c>
    </row>
    <row r="3352" spans="1:2" x14ac:dyDescent="0.25">
      <c r="A3352" s="21">
        <v>42930</v>
      </c>
      <c r="B3352" s="23">
        <v>-9.2366210492889067E-4</v>
      </c>
    </row>
    <row r="3353" spans="1:2" x14ac:dyDescent="0.25">
      <c r="A3353" s="21">
        <v>42933</v>
      </c>
      <c r="B3353" s="23">
        <v>-9.1922428487611896E-4</v>
      </c>
    </row>
    <row r="3354" spans="1:2" x14ac:dyDescent="0.25">
      <c r="A3354" s="21">
        <v>42934</v>
      </c>
      <c r="B3354" s="23">
        <v>-9.227036627543761E-4</v>
      </c>
    </row>
    <row r="3355" spans="1:2" x14ac:dyDescent="0.25">
      <c r="A3355" s="21">
        <v>42935</v>
      </c>
      <c r="B3355" s="23">
        <v>-9.2168486193611177E-4</v>
      </c>
    </row>
    <row r="3356" spans="1:2" x14ac:dyDescent="0.25">
      <c r="A3356" s="21">
        <v>42936</v>
      </c>
      <c r="B3356" s="23">
        <v>-9.2192843374894196E-4</v>
      </c>
    </row>
    <row r="3357" spans="1:2" x14ac:dyDescent="0.25">
      <c r="A3357" s="21">
        <v>42937</v>
      </c>
      <c r="B3357" s="23">
        <v>-9.1817565416474345E-4</v>
      </c>
    </row>
    <row r="3358" spans="1:2" x14ac:dyDescent="0.25">
      <c r="A3358" s="21">
        <v>42940</v>
      </c>
      <c r="B3358" s="23">
        <v>-9.1294582413292691E-4</v>
      </c>
    </row>
    <row r="3359" spans="1:2" x14ac:dyDescent="0.25">
      <c r="A3359" s="21">
        <v>42941</v>
      </c>
      <c r="B3359" s="23">
        <v>-9.2334737751531559E-4</v>
      </c>
    </row>
    <row r="3360" spans="1:2" x14ac:dyDescent="0.25">
      <c r="A3360" s="21">
        <v>42942</v>
      </c>
      <c r="B3360" s="23">
        <v>-9.2740950465208805E-4</v>
      </c>
    </row>
    <row r="3361" spans="1:2" x14ac:dyDescent="0.25">
      <c r="A3361" s="21">
        <v>42943</v>
      </c>
      <c r="B3361" s="23">
        <v>-9.3780178283864313E-4</v>
      </c>
    </row>
    <row r="3362" spans="1:2" x14ac:dyDescent="0.25">
      <c r="A3362" s="21">
        <v>42944</v>
      </c>
      <c r="B3362" s="23">
        <v>-9.3423189803742979E-4</v>
      </c>
    </row>
    <row r="3363" spans="1:2" x14ac:dyDescent="0.25">
      <c r="A3363" s="21">
        <v>42947</v>
      </c>
      <c r="B3363" s="23">
        <v>-9.1886248228967293E-4</v>
      </c>
    </row>
    <row r="3364" spans="1:2" x14ac:dyDescent="0.25">
      <c r="A3364" s="21">
        <v>42948</v>
      </c>
      <c r="B3364" s="23">
        <v>-9.2056690941122454E-4</v>
      </c>
    </row>
    <row r="3365" spans="1:2" x14ac:dyDescent="0.25">
      <c r="A3365" s="21">
        <v>42949</v>
      </c>
      <c r="B3365" s="23">
        <v>-9.7413913654131878E-4</v>
      </c>
    </row>
    <row r="3366" spans="1:2" x14ac:dyDescent="0.25">
      <c r="A3366" s="21">
        <v>42950</v>
      </c>
      <c r="B3366" s="23">
        <v>-9.7333970204172005E-4</v>
      </c>
    </row>
    <row r="3367" spans="1:2" x14ac:dyDescent="0.25">
      <c r="A3367" s="21">
        <v>42951</v>
      </c>
      <c r="B3367" s="23">
        <v>-9.7476708483146268E-4</v>
      </c>
    </row>
    <row r="3368" spans="1:2" x14ac:dyDescent="0.25">
      <c r="A3368" s="21">
        <v>42954</v>
      </c>
      <c r="B3368" s="23">
        <v>-9.679450908067766E-4</v>
      </c>
    </row>
    <row r="3369" spans="1:2" x14ac:dyDescent="0.25">
      <c r="A3369" s="21">
        <v>42955</v>
      </c>
      <c r="B3369" s="23">
        <v>-9.5535570817328885E-4</v>
      </c>
    </row>
    <row r="3370" spans="1:2" x14ac:dyDescent="0.25">
      <c r="A3370" s="21">
        <v>42956</v>
      </c>
      <c r="B3370" s="23">
        <v>-9.616245266412804E-4</v>
      </c>
    </row>
    <row r="3371" spans="1:2" x14ac:dyDescent="0.25">
      <c r="A3371" s="21">
        <v>42957</v>
      </c>
      <c r="B3371" s="23">
        <v>-9.4021972724489533E-4</v>
      </c>
    </row>
    <row r="3372" spans="1:2" x14ac:dyDescent="0.25">
      <c r="A3372" s="21">
        <v>42958</v>
      </c>
      <c r="B3372" s="23">
        <v>-9.0549723110178171E-4</v>
      </c>
    </row>
    <row r="3373" spans="1:2" x14ac:dyDescent="0.25">
      <c r="A3373" s="21">
        <v>42961</v>
      </c>
      <c r="B3373" s="23">
        <v>-8.9102375714555926E-4</v>
      </c>
    </row>
    <row r="3374" spans="1:2" x14ac:dyDescent="0.25">
      <c r="A3374" s="21">
        <v>42962</v>
      </c>
      <c r="B3374" s="23">
        <v>-8.8263265375732036E-4</v>
      </c>
    </row>
    <row r="3375" spans="1:2" x14ac:dyDescent="0.25">
      <c r="A3375" s="21">
        <v>42963</v>
      </c>
      <c r="B3375" s="23">
        <v>-8.7301656289062723E-4</v>
      </c>
    </row>
    <row r="3376" spans="1:2" x14ac:dyDescent="0.25">
      <c r="A3376" s="21">
        <v>42964</v>
      </c>
      <c r="B3376" s="23">
        <v>-8.5664347701452925E-4</v>
      </c>
    </row>
    <row r="3377" spans="1:2" x14ac:dyDescent="0.25">
      <c r="A3377" s="21">
        <v>42965</v>
      </c>
      <c r="B3377" s="23">
        <v>-8.5981144353319827E-4</v>
      </c>
    </row>
    <row r="3378" spans="1:2" x14ac:dyDescent="0.25">
      <c r="A3378" s="21">
        <v>42968</v>
      </c>
      <c r="B3378" s="23">
        <v>-8.6877769453852505E-4</v>
      </c>
    </row>
    <row r="3379" spans="1:2" x14ac:dyDescent="0.25">
      <c r="A3379" s="21">
        <v>42969</v>
      </c>
      <c r="B3379" s="23">
        <v>-8.5504919271939261E-4</v>
      </c>
    </row>
    <row r="3380" spans="1:2" x14ac:dyDescent="0.25">
      <c r="A3380" s="21">
        <v>42970</v>
      </c>
      <c r="B3380" s="23">
        <v>-8.5338374386045857E-4</v>
      </c>
    </row>
    <row r="3381" spans="1:2" x14ac:dyDescent="0.25">
      <c r="A3381" s="21">
        <v>42971</v>
      </c>
      <c r="B3381" s="23">
        <v>-8.526294389757938E-4</v>
      </c>
    </row>
    <row r="3382" spans="1:2" x14ac:dyDescent="0.25">
      <c r="A3382" s="21">
        <v>42972</v>
      </c>
      <c r="B3382" s="23">
        <v>-8.5970328237761073E-4</v>
      </c>
    </row>
    <row r="3383" spans="1:2" x14ac:dyDescent="0.25">
      <c r="A3383" s="21">
        <v>42975</v>
      </c>
      <c r="B3383" s="23">
        <v>-8.6513854522607403E-4</v>
      </c>
    </row>
    <row r="3384" spans="1:2" x14ac:dyDescent="0.25">
      <c r="A3384" s="21">
        <v>42976</v>
      </c>
      <c r="B3384" s="23">
        <v>-8.7103553224110453E-4</v>
      </c>
    </row>
    <row r="3385" spans="1:2" x14ac:dyDescent="0.25">
      <c r="A3385" s="21">
        <v>42977</v>
      </c>
      <c r="B3385" s="23">
        <v>-8.7420380537583942E-4</v>
      </c>
    </row>
    <row r="3386" spans="1:2" x14ac:dyDescent="0.25">
      <c r="A3386" s="21">
        <v>42978</v>
      </c>
      <c r="B3386" s="23">
        <v>-8.7914895421248307E-4</v>
      </c>
    </row>
    <row r="3387" spans="1:2" x14ac:dyDescent="0.25">
      <c r="A3387" s="21">
        <v>42979</v>
      </c>
      <c r="B3387" s="23">
        <v>-8.840629395134858E-4</v>
      </c>
    </row>
    <row r="3388" spans="1:2" x14ac:dyDescent="0.25">
      <c r="A3388" s="21">
        <v>42983</v>
      </c>
      <c r="B3388" s="23">
        <v>-9.4308365322337551E-4</v>
      </c>
    </row>
    <row r="3389" spans="1:2" x14ac:dyDescent="0.25">
      <c r="A3389" s="21">
        <v>42984</v>
      </c>
      <c r="B3389" s="23">
        <v>-9.4943723204299335E-4</v>
      </c>
    </row>
    <row r="3390" spans="1:2" x14ac:dyDescent="0.25">
      <c r="A3390" s="21">
        <v>42985</v>
      </c>
      <c r="B3390" s="23">
        <v>-9.5435091185558374E-4</v>
      </c>
    </row>
    <row r="3391" spans="1:2" x14ac:dyDescent="0.25">
      <c r="A3391" s="21">
        <v>42986</v>
      </c>
      <c r="B3391" s="23">
        <v>-9.5542707661366855E-4</v>
      </c>
    </row>
    <row r="3392" spans="1:2" x14ac:dyDescent="0.25">
      <c r="A3392" s="21">
        <v>42989</v>
      </c>
      <c r="B3392" s="23">
        <v>-9.5164322426088965E-4</v>
      </c>
    </row>
    <row r="3393" spans="1:2" x14ac:dyDescent="0.25">
      <c r="A3393" s="21">
        <v>42990</v>
      </c>
      <c r="B3393" s="23">
        <v>-9.5547776709592469E-4</v>
      </c>
    </row>
    <row r="3394" spans="1:2" x14ac:dyDescent="0.25">
      <c r="A3394" s="21">
        <v>42991</v>
      </c>
      <c r="B3394" s="23">
        <v>-9.536596561137145E-4</v>
      </c>
    </row>
    <row r="3395" spans="1:2" x14ac:dyDescent="0.25">
      <c r="A3395" s="21">
        <v>42992</v>
      </c>
      <c r="B3395" s="23">
        <v>-9.5474223087965715E-4</v>
      </c>
    </row>
    <row r="3396" spans="1:2" x14ac:dyDescent="0.25">
      <c r="A3396" s="21">
        <v>42993</v>
      </c>
      <c r="B3396" s="23">
        <v>-9.6234143892814927E-4</v>
      </c>
    </row>
    <row r="3397" spans="1:2" x14ac:dyDescent="0.25">
      <c r="A3397" s="21">
        <v>42996</v>
      </c>
      <c r="B3397" s="23">
        <v>-9.6548212668001732E-4</v>
      </c>
    </row>
    <row r="3398" spans="1:2" x14ac:dyDescent="0.25">
      <c r="A3398" s="21">
        <v>42997</v>
      </c>
      <c r="B3398" s="23">
        <v>-9.6875554763797833E-4</v>
      </c>
    </row>
    <row r="3399" spans="1:2" x14ac:dyDescent="0.25">
      <c r="A3399" s="21">
        <v>42998</v>
      </c>
      <c r="B3399" s="23">
        <v>-9.7232398849322887E-4</v>
      </c>
    </row>
    <row r="3400" spans="1:2" x14ac:dyDescent="0.25">
      <c r="A3400" s="21">
        <v>42999</v>
      </c>
      <c r="B3400" s="23">
        <v>-9.7828410254841014E-4</v>
      </c>
    </row>
    <row r="3401" spans="1:2" x14ac:dyDescent="0.25">
      <c r="A3401" s="21">
        <v>43000</v>
      </c>
      <c r="B3401" s="23">
        <v>-9.8338414832033205E-4</v>
      </c>
    </row>
    <row r="3402" spans="1:2" x14ac:dyDescent="0.25">
      <c r="A3402" s="21">
        <v>43003</v>
      </c>
      <c r="B3402" s="23">
        <v>-9.9086386019253681E-4</v>
      </c>
    </row>
    <row r="3403" spans="1:2" x14ac:dyDescent="0.25">
      <c r="A3403" s="21">
        <v>43004</v>
      </c>
      <c r="B3403" s="23">
        <v>-9.9392760987215834E-4</v>
      </c>
    </row>
    <row r="3404" spans="1:2" x14ac:dyDescent="0.25">
      <c r="A3404" s="21">
        <v>43005</v>
      </c>
      <c r="B3404" s="23">
        <v>-9.9814538354758842E-4</v>
      </c>
    </row>
    <row r="3405" spans="1:2" x14ac:dyDescent="0.25">
      <c r="A3405" s="21">
        <v>43006</v>
      </c>
      <c r="B3405" s="23">
        <v>-9.985353162855759E-4</v>
      </c>
    </row>
    <row r="3406" spans="1:2" x14ac:dyDescent="0.25">
      <c r="A3406" s="21">
        <v>43007</v>
      </c>
      <c r="B3406" s="23">
        <v>-9.9866386156610698E-4</v>
      </c>
    </row>
    <row r="3407" spans="1:2" x14ac:dyDescent="0.25">
      <c r="A3407" s="21">
        <v>43010</v>
      </c>
      <c r="B3407" s="23">
        <v>-1.0087914172237644E-3</v>
      </c>
    </row>
    <row r="3408" spans="1:2" x14ac:dyDescent="0.25">
      <c r="A3408" s="21">
        <v>43011</v>
      </c>
      <c r="B3408" s="23">
        <v>-1.0102015671412667E-3</v>
      </c>
    </row>
    <row r="3409" spans="1:2" x14ac:dyDescent="0.25">
      <c r="A3409" s="21">
        <v>43012</v>
      </c>
      <c r="B3409" s="23">
        <v>-1.0102311325247415E-3</v>
      </c>
    </row>
    <row r="3410" spans="1:2" x14ac:dyDescent="0.25">
      <c r="A3410" s="21">
        <v>43013</v>
      </c>
      <c r="B3410" s="23">
        <v>-1.0728105805443144E-3</v>
      </c>
    </row>
    <row r="3411" spans="1:2" x14ac:dyDescent="0.25">
      <c r="A3411" s="21">
        <v>43014</v>
      </c>
      <c r="B3411" s="23">
        <v>-1.0841391361537944E-3</v>
      </c>
    </row>
    <row r="3412" spans="1:2" x14ac:dyDescent="0.25">
      <c r="A3412" s="21">
        <v>43017</v>
      </c>
      <c r="B3412" s="23">
        <v>-1.0922085705075135E-3</v>
      </c>
    </row>
    <row r="3413" spans="1:2" x14ac:dyDescent="0.25">
      <c r="A3413" s="21">
        <v>43018</v>
      </c>
      <c r="B3413" s="23">
        <v>-1.0954858531745382E-3</v>
      </c>
    </row>
    <row r="3414" spans="1:2" x14ac:dyDescent="0.25">
      <c r="A3414" s="21">
        <v>43019</v>
      </c>
      <c r="B3414" s="23">
        <v>-1.1077838886900393E-3</v>
      </c>
    </row>
    <row r="3415" spans="1:2" x14ac:dyDescent="0.25">
      <c r="A3415" s="21">
        <v>43020</v>
      </c>
      <c r="B3415" s="23">
        <v>-1.1200856774162826E-3</v>
      </c>
    </row>
    <row r="3416" spans="1:2" x14ac:dyDescent="0.25">
      <c r="A3416" s="21">
        <v>43021</v>
      </c>
      <c r="B3416" s="23">
        <v>-1.1251292798901691E-3</v>
      </c>
    </row>
    <row r="3417" spans="1:2" x14ac:dyDescent="0.25">
      <c r="A3417" s="21">
        <v>43024</v>
      </c>
      <c r="B3417" s="23">
        <v>-1.1359658005273277E-3</v>
      </c>
    </row>
    <row r="3418" spans="1:2" x14ac:dyDescent="0.25">
      <c r="A3418" s="21">
        <v>43025</v>
      </c>
      <c r="B3418" s="23">
        <v>-1.136287950556758E-3</v>
      </c>
    </row>
    <row r="3419" spans="1:2" x14ac:dyDescent="0.25">
      <c r="A3419" s="21">
        <v>43026</v>
      </c>
      <c r="B3419" s="23">
        <v>-1.1364331787618864E-3</v>
      </c>
    </row>
    <row r="3420" spans="1:2" x14ac:dyDescent="0.25">
      <c r="A3420" s="21">
        <v>43027</v>
      </c>
      <c r="B3420" s="23">
        <v>-1.133796021959288E-3</v>
      </c>
    </row>
    <row r="3421" spans="1:2" x14ac:dyDescent="0.25">
      <c r="A3421" s="21">
        <v>43028</v>
      </c>
      <c r="B3421" s="23">
        <v>-1.1330477695018493E-3</v>
      </c>
    </row>
    <row r="3422" spans="1:2" x14ac:dyDescent="0.25">
      <c r="A3422" s="21">
        <v>43031</v>
      </c>
      <c r="B3422" s="23">
        <v>-1.1308412821631197E-3</v>
      </c>
    </row>
    <row r="3423" spans="1:2" x14ac:dyDescent="0.25">
      <c r="A3423" s="21">
        <v>43032</v>
      </c>
      <c r="B3423" s="23">
        <v>-1.1311569573292379E-3</v>
      </c>
    </row>
    <row r="3424" spans="1:2" x14ac:dyDescent="0.25">
      <c r="A3424" s="21">
        <v>43033</v>
      </c>
      <c r="B3424" s="23">
        <v>-1.1302591426068931E-3</v>
      </c>
    </row>
    <row r="3425" spans="1:2" x14ac:dyDescent="0.25">
      <c r="A3425" s="21">
        <v>43034</v>
      </c>
      <c r="B3425" s="23">
        <v>-1.12817942404142E-3</v>
      </c>
    </row>
    <row r="3426" spans="1:2" x14ac:dyDescent="0.25">
      <c r="A3426" s="21">
        <v>43035</v>
      </c>
      <c r="B3426" s="23">
        <v>-1.1212819246605443E-3</v>
      </c>
    </row>
    <row r="3427" spans="1:2" x14ac:dyDescent="0.25">
      <c r="A3427" s="21">
        <v>43038</v>
      </c>
      <c r="B3427" s="23">
        <v>-1.1198582499708509E-3</v>
      </c>
    </row>
    <row r="3428" spans="1:2" x14ac:dyDescent="0.25">
      <c r="A3428" s="21">
        <v>43039</v>
      </c>
      <c r="B3428" s="23">
        <v>-1.1131704338843695E-3</v>
      </c>
    </row>
    <row r="3429" spans="1:2" x14ac:dyDescent="0.25">
      <c r="A3429" s="21">
        <v>43040</v>
      </c>
      <c r="B3429" s="23">
        <v>-1.1177420867561905E-3</v>
      </c>
    </row>
    <row r="3430" spans="1:2" x14ac:dyDescent="0.25">
      <c r="A3430" s="21">
        <v>43041</v>
      </c>
      <c r="B3430" s="23">
        <v>-1.1193678230925208E-3</v>
      </c>
    </row>
    <row r="3431" spans="1:2" x14ac:dyDescent="0.25">
      <c r="A3431" s="21">
        <v>43042</v>
      </c>
      <c r="B3431" s="23">
        <v>-1.118431438687062E-3</v>
      </c>
    </row>
    <row r="3432" spans="1:2" x14ac:dyDescent="0.25">
      <c r="A3432" s="21">
        <v>43045</v>
      </c>
      <c r="B3432" s="23">
        <v>-1.1197844938382051E-3</v>
      </c>
    </row>
    <row r="3433" spans="1:2" x14ac:dyDescent="0.25">
      <c r="A3433" s="21">
        <v>43046</v>
      </c>
      <c r="B3433" s="23">
        <v>-1.1085149359869595E-3</v>
      </c>
    </row>
    <row r="3434" spans="1:2" x14ac:dyDescent="0.25">
      <c r="A3434" s="21">
        <v>43047</v>
      </c>
      <c r="B3434" s="23">
        <v>-1.1053781613482583E-3</v>
      </c>
    </row>
    <row r="3435" spans="1:2" x14ac:dyDescent="0.25">
      <c r="A3435" s="21">
        <v>43048</v>
      </c>
      <c r="B3435" s="23">
        <v>-1.0986822878359392E-3</v>
      </c>
    </row>
    <row r="3436" spans="1:2" x14ac:dyDescent="0.25">
      <c r="A3436" s="21">
        <v>43049</v>
      </c>
      <c r="B3436" s="23">
        <v>-1.0963088918486408E-3</v>
      </c>
    </row>
    <row r="3437" spans="1:2" x14ac:dyDescent="0.25">
      <c r="A3437" s="21">
        <v>43052</v>
      </c>
      <c r="B3437" s="23">
        <v>-1.086253658127756E-3</v>
      </c>
    </row>
    <row r="3438" spans="1:2" x14ac:dyDescent="0.25">
      <c r="A3438" s="21">
        <v>43053</v>
      </c>
      <c r="B3438" s="23">
        <v>-1.0850354616259716E-3</v>
      </c>
    </row>
    <row r="3439" spans="1:2" x14ac:dyDescent="0.25">
      <c r="A3439" s="21">
        <v>43054</v>
      </c>
      <c r="B3439" s="23">
        <v>-1.0794130090393539E-3</v>
      </c>
    </row>
    <row r="3440" spans="1:2" x14ac:dyDescent="0.25">
      <c r="A3440" s="21">
        <v>43055</v>
      </c>
      <c r="B3440" s="23">
        <v>-1.0762280180873773E-3</v>
      </c>
    </row>
    <row r="3441" spans="1:2" x14ac:dyDescent="0.25">
      <c r="A3441" s="21">
        <v>43056</v>
      </c>
      <c r="B3441" s="23">
        <v>-1.0774888221838363E-3</v>
      </c>
    </row>
    <row r="3442" spans="1:2" x14ac:dyDescent="0.25">
      <c r="A3442" s="21">
        <v>43059</v>
      </c>
      <c r="B3442" s="23">
        <v>-1.1270311561414337E-3</v>
      </c>
    </row>
    <row r="3443" spans="1:2" x14ac:dyDescent="0.25">
      <c r="A3443" s="21">
        <v>43060</v>
      </c>
      <c r="B3443" s="23">
        <v>-1.1264365560818002E-3</v>
      </c>
    </row>
    <row r="3444" spans="1:2" x14ac:dyDescent="0.25">
      <c r="A3444" s="21">
        <v>43061</v>
      </c>
      <c r="B3444" s="23">
        <v>-1.122689383163622E-3</v>
      </c>
    </row>
    <row r="3445" spans="1:2" x14ac:dyDescent="0.25">
      <c r="A3445" s="21">
        <v>43063</v>
      </c>
      <c r="B3445" s="23">
        <v>-1.1141573472789323E-3</v>
      </c>
    </row>
    <row r="3446" spans="1:2" x14ac:dyDescent="0.25">
      <c r="A3446" s="21">
        <v>43066</v>
      </c>
      <c r="B3446" s="23">
        <v>-1.108074326436892E-3</v>
      </c>
    </row>
    <row r="3447" spans="1:2" x14ac:dyDescent="0.25">
      <c r="A3447" s="21">
        <v>43067</v>
      </c>
      <c r="B3447" s="23">
        <v>-1.0957450791377887E-3</v>
      </c>
    </row>
    <row r="3448" spans="1:2" x14ac:dyDescent="0.25">
      <c r="A3448" s="21">
        <v>43068</v>
      </c>
      <c r="B3448" s="23">
        <v>-1.0878281670169132E-3</v>
      </c>
    </row>
    <row r="3449" spans="1:2" x14ac:dyDescent="0.25">
      <c r="A3449" s="21">
        <v>43069</v>
      </c>
      <c r="B3449" s="23">
        <v>-1.0832381609582331E-3</v>
      </c>
    </row>
    <row r="3450" spans="1:2" x14ac:dyDescent="0.25">
      <c r="A3450" s="21">
        <v>43070</v>
      </c>
      <c r="B3450" s="23">
        <v>-1.079055864957934E-3</v>
      </c>
    </row>
    <row r="3451" spans="1:2" x14ac:dyDescent="0.25">
      <c r="A3451" s="21">
        <v>43073</v>
      </c>
      <c r="B3451" s="23">
        <v>-1.0684258138562441E-3</v>
      </c>
    </row>
    <row r="3452" spans="1:2" x14ac:dyDescent="0.25">
      <c r="A3452" s="21">
        <v>43074</v>
      </c>
      <c r="B3452" s="23">
        <v>-1.0717566244661247E-3</v>
      </c>
    </row>
    <row r="3453" spans="1:2" x14ac:dyDescent="0.25">
      <c r="A3453" s="21">
        <v>43075</v>
      </c>
      <c r="B3453" s="23">
        <v>-1.0707366334680168E-3</v>
      </c>
    </row>
    <row r="3454" spans="1:2" x14ac:dyDescent="0.25">
      <c r="A3454" s="21">
        <v>43076</v>
      </c>
      <c r="B3454" s="23">
        <v>-1.0532477486714376E-3</v>
      </c>
    </row>
    <row r="3455" spans="1:2" x14ac:dyDescent="0.25">
      <c r="A3455" s="21">
        <v>43077</v>
      </c>
      <c r="B3455" s="23">
        <v>-1.0385029929121936E-3</v>
      </c>
    </row>
    <row r="3456" spans="1:2" x14ac:dyDescent="0.25">
      <c r="A3456" s="21">
        <v>43080</v>
      </c>
      <c r="B3456" s="23">
        <v>-1.0393266538549772E-3</v>
      </c>
    </row>
    <row r="3457" spans="1:2" x14ac:dyDescent="0.25">
      <c r="A3457" s="21">
        <v>43081</v>
      </c>
      <c r="B3457" s="23">
        <v>-1.0325822841782406E-3</v>
      </c>
    </row>
    <row r="3458" spans="1:2" x14ac:dyDescent="0.25">
      <c r="A3458" s="21">
        <v>43082</v>
      </c>
      <c r="B3458" s="23">
        <v>-1.0291820938234109E-3</v>
      </c>
    </row>
    <row r="3459" spans="1:2" x14ac:dyDescent="0.25">
      <c r="A3459" s="21">
        <v>43083</v>
      </c>
      <c r="B3459" s="23">
        <v>-1.0271691497446556E-3</v>
      </c>
    </row>
    <row r="3460" spans="1:2" x14ac:dyDescent="0.25">
      <c r="A3460" s="21">
        <v>43084</v>
      </c>
      <c r="B3460" s="23">
        <v>-1.0290552094794903E-3</v>
      </c>
    </row>
    <row r="3461" spans="1:2" x14ac:dyDescent="0.25">
      <c r="A3461" s="21">
        <v>43087</v>
      </c>
      <c r="B3461" s="23">
        <v>-1.0136391737088912E-3</v>
      </c>
    </row>
    <row r="3462" spans="1:2" x14ac:dyDescent="0.25">
      <c r="A3462" s="21">
        <v>43088</v>
      </c>
      <c r="B3462" s="23">
        <v>-1.0115603898259717E-3</v>
      </c>
    </row>
    <row r="3463" spans="1:2" x14ac:dyDescent="0.25">
      <c r="A3463" s="21">
        <v>43089</v>
      </c>
      <c r="B3463" s="23">
        <v>-1.0564120837446289E-3</v>
      </c>
    </row>
    <row r="3464" spans="1:2" x14ac:dyDescent="0.25">
      <c r="A3464" s="21">
        <v>43090</v>
      </c>
      <c r="B3464" s="23">
        <v>-1.0423731769990674E-3</v>
      </c>
    </row>
    <row r="3465" spans="1:2" x14ac:dyDescent="0.25">
      <c r="A3465" s="21">
        <v>43091</v>
      </c>
      <c r="B3465" s="23">
        <v>-1.0128019329325166E-3</v>
      </c>
    </row>
    <row r="3466" spans="1:2" x14ac:dyDescent="0.25">
      <c r="A3466" s="21">
        <v>43095</v>
      </c>
      <c r="B3466" s="23">
        <v>-1.0047975746988458E-3</v>
      </c>
    </row>
    <row r="3467" spans="1:2" x14ac:dyDescent="0.25">
      <c r="A3467" s="21">
        <v>43096</v>
      </c>
      <c r="B3467" s="23">
        <v>-9.985754048489337E-4</v>
      </c>
    </row>
    <row r="3468" spans="1:2" x14ac:dyDescent="0.25">
      <c r="A3468" s="21">
        <v>43097</v>
      </c>
      <c r="B3468" s="23">
        <v>-9.6334759249416813E-4</v>
      </c>
    </row>
    <row r="3469" spans="1:2" x14ac:dyDescent="0.25">
      <c r="A3469" s="21">
        <v>43098</v>
      </c>
      <c r="B3469" s="23">
        <v>-9.4745992287226244E-4</v>
      </c>
    </row>
    <row r="3470" spans="1:2" x14ac:dyDescent="0.25">
      <c r="A3470" s="21">
        <v>43102</v>
      </c>
      <c r="B3470" s="23">
        <v>-9.1493390480656966E-4</v>
      </c>
    </row>
    <row r="3471" spans="1:2" x14ac:dyDescent="0.25">
      <c r="A3471" s="21">
        <v>43103</v>
      </c>
      <c r="B3471" s="23">
        <v>-9.3303531019373054E-4</v>
      </c>
    </row>
    <row r="3472" spans="1:2" x14ac:dyDescent="0.25">
      <c r="A3472" s="21">
        <v>43104</v>
      </c>
      <c r="B3472" s="23">
        <v>-9.2692688804751899E-4</v>
      </c>
    </row>
    <row r="3473" spans="1:2" x14ac:dyDescent="0.25">
      <c r="A3473" s="21">
        <v>43105</v>
      </c>
      <c r="B3473" s="23">
        <v>-9.0029506119826408E-4</v>
      </c>
    </row>
    <row r="3474" spans="1:2" x14ac:dyDescent="0.25">
      <c r="A3474" s="21">
        <v>43108</v>
      </c>
      <c r="B3474" s="23">
        <v>-8.8177611118844812E-4</v>
      </c>
    </row>
    <row r="3475" spans="1:2" x14ac:dyDescent="0.25">
      <c r="A3475" s="21">
        <v>43109</v>
      </c>
      <c r="B3475" s="23">
        <v>-8.7971820680798896E-4</v>
      </c>
    </row>
    <row r="3476" spans="1:2" x14ac:dyDescent="0.25">
      <c r="A3476" s="21">
        <v>43110</v>
      </c>
      <c r="B3476" s="23">
        <v>-8.8521075618874789E-4</v>
      </c>
    </row>
    <row r="3477" spans="1:2" x14ac:dyDescent="0.25">
      <c r="A3477" s="21">
        <v>43111</v>
      </c>
      <c r="B3477" s="23">
        <v>-8.7591390897800991E-4</v>
      </c>
    </row>
    <row r="3478" spans="1:2" x14ac:dyDescent="0.25">
      <c r="A3478" s="21">
        <v>43112</v>
      </c>
      <c r="B3478" s="23">
        <v>-8.8591316845643142E-4</v>
      </c>
    </row>
    <row r="3479" spans="1:2" x14ac:dyDescent="0.25">
      <c r="A3479" s="21">
        <v>43116</v>
      </c>
      <c r="B3479" s="23">
        <v>-8.7802016637406055E-4</v>
      </c>
    </row>
    <row r="3480" spans="1:2" x14ac:dyDescent="0.25">
      <c r="A3480" s="21">
        <v>43117</v>
      </c>
      <c r="B3480" s="23">
        <v>-8.6946023785272608E-4</v>
      </c>
    </row>
    <row r="3481" spans="1:2" x14ac:dyDescent="0.25">
      <c r="A3481" s="21">
        <v>43118</v>
      </c>
      <c r="B3481" s="23">
        <v>-8.5977413505988753E-4</v>
      </c>
    </row>
    <row r="3482" spans="1:2" x14ac:dyDescent="0.25">
      <c r="A3482" s="21">
        <v>43119</v>
      </c>
      <c r="B3482" s="23">
        <v>-8.3953601597019922E-4</v>
      </c>
    </row>
    <row r="3483" spans="1:2" x14ac:dyDescent="0.25">
      <c r="A3483" s="21">
        <v>43122</v>
      </c>
      <c r="B3483" s="23">
        <v>-8.9731979919094318E-4</v>
      </c>
    </row>
    <row r="3484" spans="1:2" x14ac:dyDescent="0.25">
      <c r="A3484" s="21">
        <v>43123</v>
      </c>
      <c r="B3484" s="23">
        <v>-8.8851251291444111E-4</v>
      </c>
    </row>
    <row r="3485" spans="1:2" x14ac:dyDescent="0.25">
      <c r="A3485" s="21">
        <v>43124</v>
      </c>
      <c r="B3485" s="23">
        <v>-8.8901311008793282E-4</v>
      </c>
    </row>
    <row r="3486" spans="1:2" x14ac:dyDescent="0.25">
      <c r="A3486" s="21">
        <v>43125</v>
      </c>
      <c r="B3486" s="23">
        <v>-8.8788015728180625E-4</v>
      </c>
    </row>
    <row r="3487" spans="1:2" x14ac:dyDescent="0.25">
      <c r="A3487" s="21">
        <v>43126</v>
      </c>
      <c r="B3487" s="23">
        <v>-8.7626900369563998E-4</v>
      </c>
    </row>
    <row r="3488" spans="1:2" x14ac:dyDescent="0.25">
      <c r="A3488" s="21">
        <v>43129</v>
      </c>
      <c r="B3488" s="23">
        <v>-8.9593031412471547E-4</v>
      </c>
    </row>
    <row r="3489" spans="1:2" x14ac:dyDescent="0.25">
      <c r="A3489" s="21">
        <v>43130</v>
      </c>
      <c r="B3489" s="23">
        <v>-8.9318703695651092E-4</v>
      </c>
    </row>
    <row r="3490" spans="1:2" x14ac:dyDescent="0.25">
      <c r="A3490" s="21">
        <v>43131</v>
      </c>
      <c r="B3490" s="23">
        <v>-8.7038501949809888E-4</v>
      </c>
    </row>
    <row r="3491" spans="1:2" x14ac:dyDescent="0.25">
      <c r="A3491" s="21">
        <v>43132</v>
      </c>
      <c r="B3491" s="23">
        <v>-8.6940482545694309E-4</v>
      </c>
    </row>
    <row r="3492" spans="1:2" x14ac:dyDescent="0.25">
      <c r="A3492" s="21">
        <v>43133</v>
      </c>
      <c r="B3492" s="23">
        <v>-8.7314322995502014E-4</v>
      </c>
    </row>
    <row r="3493" spans="1:2" x14ac:dyDescent="0.25">
      <c r="A3493" s="21">
        <v>43136</v>
      </c>
      <c r="B3493" s="23">
        <v>-8.1315014770111382E-4</v>
      </c>
    </row>
    <row r="3494" spans="1:2" x14ac:dyDescent="0.25">
      <c r="A3494" s="21">
        <v>43137</v>
      </c>
      <c r="B3494" s="23">
        <v>-8.8651273783613149E-4</v>
      </c>
    </row>
    <row r="3495" spans="1:2" x14ac:dyDescent="0.25">
      <c r="A3495" s="21">
        <v>43138</v>
      </c>
      <c r="B3495" s="23">
        <v>-8.873318703839228E-4</v>
      </c>
    </row>
    <row r="3496" spans="1:2" x14ac:dyDescent="0.25">
      <c r="A3496" s="21">
        <v>43139</v>
      </c>
      <c r="B3496" s="23">
        <v>-8.5169860957123866E-4</v>
      </c>
    </row>
    <row r="3497" spans="1:2" x14ac:dyDescent="0.25">
      <c r="A3497" s="21">
        <v>43140</v>
      </c>
      <c r="B3497" s="23">
        <v>-8.3807990105133623E-4</v>
      </c>
    </row>
    <row r="3498" spans="1:2" x14ac:dyDescent="0.25">
      <c r="A3498" s="21">
        <v>43143</v>
      </c>
      <c r="B3498" s="23">
        <v>-8.3385874750696587E-4</v>
      </c>
    </row>
    <row r="3499" spans="1:2" x14ac:dyDescent="0.25">
      <c r="A3499" s="21">
        <v>43144</v>
      </c>
      <c r="B3499" s="23">
        <v>-5.101309196274828E-4</v>
      </c>
    </row>
    <row r="3500" spans="1:2" x14ac:dyDescent="0.25">
      <c r="A3500" s="21">
        <v>43145</v>
      </c>
      <c r="B3500" s="23">
        <v>-5.2198708037753949E-4</v>
      </c>
    </row>
    <row r="3501" spans="1:2" x14ac:dyDescent="0.25">
      <c r="A3501" s="21">
        <v>43146</v>
      </c>
      <c r="B3501" s="23">
        <v>-5.1722574345425265E-4</v>
      </c>
    </row>
    <row r="3502" spans="1:2" x14ac:dyDescent="0.25">
      <c r="A3502" s="21">
        <v>43147</v>
      </c>
      <c r="B3502" s="23">
        <v>-4.9545877869450194E-4</v>
      </c>
    </row>
    <row r="3503" spans="1:2" x14ac:dyDescent="0.25">
      <c r="A3503" s="21">
        <v>43151</v>
      </c>
      <c r="B3503" s="23">
        <v>-4.6133825166494447E-4</v>
      </c>
    </row>
    <row r="3504" spans="1:2" x14ac:dyDescent="0.25">
      <c r="A3504" s="21">
        <v>43152</v>
      </c>
      <c r="B3504" s="23">
        <v>-4.5231856873806375E-4</v>
      </c>
    </row>
    <row r="3505" spans="1:2" x14ac:dyDescent="0.25">
      <c r="A3505" s="21">
        <v>43153</v>
      </c>
      <c r="B3505" s="23">
        <v>-5.0795382768142883E-4</v>
      </c>
    </row>
    <row r="3506" spans="1:2" x14ac:dyDescent="0.25">
      <c r="A3506" s="21">
        <v>43154</v>
      </c>
      <c r="B3506" s="23">
        <v>-4.8040082269196205E-4</v>
      </c>
    </row>
    <row r="3507" spans="1:2" x14ac:dyDescent="0.25">
      <c r="A3507" s="21">
        <v>43157</v>
      </c>
      <c r="B3507" s="23">
        <v>-4.2896188243735089E-4</v>
      </c>
    </row>
    <row r="3508" spans="1:2" x14ac:dyDescent="0.25">
      <c r="A3508" s="21">
        <v>43158</v>
      </c>
      <c r="B3508" s="23">
        <v>-4.4623999129245195E-4</v>
      </c>
    </row>
    <row r="3509" spans="1:2" x14ac:dyDescent="0.25">
      <c r="A3509" s="21">
        <v>43159</v>
      </c>
      <c r="B3509" s="23">
        <v>-4.3746563893443113E-4</v>
      </c>
    </row>
    <row r="3510" spans="1:2" x14ac:dyDescent="0.25">
      <c r="A3510" s="21">
        <v>43160</v>
      </c>
      <c r="B3510" s="23">
        <v>-4.5483208367169681E-4</v>
      </c>
    </row>
    <row r="3511" spans="1:2" x14ac:dyDescent="0.25">
      <c r="A3511" s="21">
        <v>43161</v>
      </c>
      <c r="B3511" s="23">
        <v>-4.3809788078219558E-4</v>
      </c>
    </row>
    <row r="3512" spans="1:2" x14ac:dyDescent="0.25">
      <c r="A3512" s="21">
        <v>43164</v>
      </c>
      <c r="B3512" s="23">
        <v>-3.929098690013122E-4</v>
      </c>
    </row>
    <row r="3513" spans="1:2" x14ac:dyDescent="0.25">
      <c r="A3513" s="21">
        <v>43165</v>
      </c>
      <c r="B3513" s="23">
        <v>-3.5673929028090523E-4</v>
      </c>
    </row>
    <row r="3514" spans="1:2" x14ac:dyDescent="0.25">
      <c r="A3514" s="21">
        <v>43166</v>
      </c>
      <c r="B3514" s="23">
        <v>-3.3879248784585148E-4</v>
      </c>
    </row>
    <row r="3515" spans="1:2" x14ac:dyDescent="0.25">
      <c r="A3515" s="21">
        <v>43167</v>
      </c>
      <c r="B3515" s="23">
        <v>-3.1405684483831742E-4</v>
      </c>
    </row>
    <row r="3516" spans="1:2" x14ac:dyDescent="0.25">
      <c r="A3516" s="21">
        <v>43168</v>
      </c>
      <c r="B3516" s="23">
        <v>-3.0493547140619803E-4</v>
      </c>
    </row>
    <row r="3517" spans="1:2" x14ac:dyDescent="0.25">
      <c r="A3517" s="21">
        <v>43171</v>
      </c>
      <c r="B3517" s="23">
        <v>-3.3765439164490374E-4</v>
      </c>
    </row>
    <row r="3518" spans="1:2" x14ac:dyDescent="0.25">
      <c r="A3518" s="21">
        <v>43172</v>
      </c>
      <c r="B3518" s="23">
        <v>-3.2289512079464178E-4</v>
      </c>
    </row>
    <row r="3519" spans="1:2" x14ac:dyDescent="0.25">
      <c r="A3519" s="21">
        <v>43173</v>
      </c>
      <c r="B3519" s="23">
        <v>-3.1129599711410272E-4</v>
      </c>
    </row>
    <row r="3520" spans="1:2" x14ac:dyDescent="0.25">
      <c r="A3520" s="21">
        <v>43174</v>
      </c>
      <c r="B3520" s="23">
        <v>-2.8650237448590854E-4</v>
      </c>
    </row>
    <row r="3521" spans="1:2" x14ac:dyDescent="0.25">
      <c r="A3521" s="21">
        <v>43175</v>
      </c>
      <c r="B3521" s="23">
        <v>-2.8543387291901645E-4</v>
      </c>
    </row>
    <row r="3522" spans="1:2" x14ac:dyDescent="0.25">
      <c r="A3522" s="21">
        <v>43178</v>
      </c>
      <c r="B3522" s="23">
        <v>-2.3584253312236569E-4</v>
      </c>
    </row>
    <row r="3523" spans="1:2" x14ac:dyDescent="0.25">
      <c r="A3523" s="21">
        <v>43179</v>
      </c>
      <c r="B3523" s="23">
        <v>-2.1577722817411882E-4</v>
      </c>
    </row>
    <row r="3524" spans="1:2" x14ac:dyDescent="0.25">
      <c r="A3524" s="21">
        <v>43180</v>
      </c>
      <c r="B3524" s="23">
        <v>-1.9022198455587169E-4</v>
      </c>
    </row>
    <row r="3525" spans="1:2" x14ac:dyDescent="0.25">
      <c r="A3525" s="21">
        <v>43181</v>
      </c>
      <c r="B3525" s="23">
        <v>-1.6461506695231165E-4</v>
      </c>
    </row>
    <row r="3526" spans="1:2" x14ac:dyDescent="0.25">
      <c r="A3526" s="21">
        <v>43182</v>
      </c>
      <c r="B3526" s="23">
        <v>-1.3200397383772433E-4</v>
      </c>
    </row>
    <row r="3527" spans="1:2" x14ac:dyDescent="0.25">
      <c r="A3527" s="21">
        <v>43185</v>
      </c>
      <c r="B3527" s="23">
        <v>-5.5216713981898202E-5</v>
      </c>
    </row>
    <row r="3528" spans="1:2" x14ac:dyDescent="0.25">
      <c r="A3528" s="21">
        <v>43186</v>
      </c>
      <c r="B3528" s="23">
        <v>-4.681034315523469E-5</v>
      </c>
    </row>
    <row r="3529" spans="1:2" x14ac:dyDescent="0.25">
      <c r="A3529" s="21">
        <v>43187</v>
      </c>
      <c r="B3529" s="23">
        <v>-3.2623536532216946E-5</v>
      </c>
    </row>
    <row r="3530" spans="1:2" x14ac:dyDescent="0.25">
      <c r="A3530" s="21">
        <v>43188</v>
      </c>
      <c r="B3530" s="23">
        <v>1.1700153752070008E-5</v>
      </c>
    </row>
    <row r="3531" spans="1:2" x14ac:dyDescent="0.25">
      <c r="A3531" s="21">
        <v>43192</v>
      </c>
      <c r="B3531" s="23">
        <v>6.9344458417219812E-5</v>
      </c>
    </row>
    <row r="3532" spans="1:2" x14ac:dyDescent="0.25">
      <c r="A3532" s="21">
        <v>43193</v>
      </c>
      <c r="B3532" s="23">
        <v>1.0960244117530493E-4</v>
      </c>
    </row>
    <row r="3533" spans="1:2" x14ac:dyDescent="0.25">
      <c r="A3533" s="21">
        <v>43194</v>
      </c>
      <c r="B3533" s="23">
        <v>1.2927086857295045E-4</v>
      </c>
    </row>
    <row r="3534" spans="1:2" x14ac:dyDescent="0.25">
      <c r="A3534" s="21">
        <v>43195</v>
      </c>
      <c r="B3534" s="23">
        <v>1.4375718412362737E-4</v>
      </c>
    </row>
    <row r="3535" spans="1:2" x14ac:dyDescent="0.25">
      <c r="A3535" s="21">
        <v>43196</v>
      </c>
      <c r="B3535" s="23">
        <v>1.7897560014112912E-4</v>
      </c>
    </row>
    <row r="3536" spans="1:2" x14ac:dyDescent="0.25">
      <c r="A3536" s="21">
        <v>43199</v>
      </c>
      <c r="B3536" s="23">
        <v>2.46580401337404E-4</v>
      </c>
    </row>
    <row r="3537" spans="1:2" x14ac:dyDescent="0.25">
      <c r="A3537" s="21">
        <v>43200</v>
      </c>
      <c r="B3537" s="23">
        <v>2.7424253323737879E-4</v>
      </c>
    </row>
    <row r="3538" spans="1:2" x14ac:dyDescent="0.25">
      <c r="A3538" s="21">
        <v>43201</v>
      </c>
      <c r="B3538" s="23">
        <v>3.4655985896137054E-4</v>
      </c>
    </row>
    <row r="3539" spans="1:2" x14ac:dyDescent="0.25">
      <c r="A3539" s="21">
        <v>43202</v>
      </c>
      <c r="B3539" s="23">
        <v>2.8640450816075358E-4</v>
      </c>
    </row>
    <row r="3540" spans="1:2" x14ac:dyDescent="0.25">
      <c r="A3540" s="21">
        <v>43203</v>
      </c>
      <c r="B3540" s="23">
        <v>3.1448705864023374E-4</v>
      </c>
    </row>
    <row r="3541" spans="1:2" x14ac:dyDescent="0.25">
      <c r="A3541" s="21">
        <v>43206</v>
      </c>
      <c r="B3541" s="23">
        <v>3.9421564483488325E-4</v>
      </c>
    </row>
    <row r="3542" spans="1:2" x14ac:dyDescent="0.25">
      <c r="A3542" s="21">
        <v>43207</v>
      </c>
      <c r="B3542" s="23">
        <v>3.8186643410642596E-4</v>
      </c>
    </row>
    <row r="3543" spans="1:2" x14ac:dyDescent="0.25">
      <c r="A3543" s="21">
        <v>43208</v>
      </c>
      <c r="B3543" s="23">
        <v>4.0932707926066847E-4</v>
      </c>
    </row>
    <row r="3544" spans="1:2" x14ac:dyDescent="0.25">
      <c r="A3544" s="21">
        <v>43209</v>
      </c>
      <c r="B3544" s="23">
        <v>4.2796606216000121E-4</v>
      </c>
    </row>
    <row r="3545" spans="1:2" x14ac:dyDescent="0.25">
      <c r="A3545" s="21">
        <v>43210</v>
      </c>
      <c r="B3545" s="23">
        <v>4.5297720510029116E-4</v>
      </c>
    </row>
    <row r="3546" spans="1:2" x14ac:dyDescent="0.25">
      <c r="A3546" s="21">
        <v>43213</v>
      </c>
      <c r="B3546" s="23">
        <v>5.1835368740826837E-4</v>
      </c>
    </row>
    <row r="3547" spans="1:2" x14ac:dyDescent="0.25">
      <c r="A3547" s="21">
        <v>43214</v>
      </c>
      <c r="B3547" s="23">
        <v>5.3920360866599459E-4</v>
      </c>
    </row>
    <row r="3548" spans="1:2" x14ac:dyDescent="0.25">
      <c r="A3548" s="21">
        <v>43215</v>
      </c>
      <c r="B3548" s="23">
        <v>5.5976115727762732E-4</v>
      </c>
    </row>
    <row r="3549" spans="1:2" x14ac:dyDescent="0.25">
      <c r="A3549" s="21">
        <v>43216</v>
      </c>
      <c r="B3549" s="23">
        <v>5.6174979119405499E-4</v>
      </c>
    </row>
    <row r="3550" spans="1:2" x14ac:dyDescent="0.25">
      <c r="A3550" s="21">
        <v>43217</v>
      </c>
      <c r="B3550" s="23">
        <v>6.0012032947676097E-4</v>
      </c>
    </row>
    <row r="3551" spans="1:2" x14ac:dyDescent="0.25">
      <c r="A3551" s="21">
        <v>43220</v>
      </c>
      <c r="B3551" s="23">
        <v>6.8684792191708866E-4</v>
      </c>
    </row>
    <row r="3552" spans="1:2" x14ac:dyDescent="0.25">
      <c r="A3552" s="21">
        <v>43221</v>
      </c>
      <c r="B3552" s="23">
        <v>7.1162085661180541E-4</v>
      </c>
    </row>
    <row r="3553" spans="1:2" x14ac:dyDescent="0.25">
      <c r="A3553" s="21">
        <v>43222</v>
      </c>
      <c r="B3553" s="23">
        <v>7.126150508822704E-4</v>
      </c>
    </row>
    <row r="3554" spans="1:2" x14ac:dyDescent="0.25">
      <c r="A3554" s="21">
        <v>43223</v>
      </c>
      <c r="B3554" s="23">
        <v>7.2898558974499039E-4</v>
      </c>
    </row>
    <row r="3555" spans="1:2" x14ac:dyDescent="0.25">
      <c r="A3555" s="21">
        <v>43224</v>
      </c>
      <c r="B3555" s="23">
        <v>7.4484845235911479E-4</v>
      </c>
    </row>
    <row r="3556" spans="1:2" x14ac:dyDescent="0.25">
      <c r="A3556" s="21">
        <v>43227</v>
      </c>
      <c r="B3556" s="23">
        <v>7.2241557368024623E-4</v>
      </c>
    </row>
    <row r="3557" spans="1:2" x14ac:dyDescent="0.25">
      <c r="A3557" s="21">
        <v>43228</v>
      </c>
      <c r="B3557" s="23">
        <v>7.5220810146658934E-4</v>
      </c>
    </row>
    <row r="3558" spans="1:2" x14ac:dyDescent="0.25">
      <c r="A3558" s="21">
        <v>43229</v>
      </c>
      <c r="B3558" s="23">
        <v>7.771770169184844E-4</v>
      </c>
    </row>
    <row r="3559" spans="1:2" x14ac:dyDescent="0.25">
      <c r="A3559" s="21">
        <v>43230</v>
      </c>
      <c r="B3559" s="23">
        <v>8.0364036746316536E-4</v>
      </c>
    </row>
    <row r="3560" spans="1:2" x14ac:dyDescent="0.25">
      <c r="A3560" s="21">
        <v>43231</v>
      </c>
      <c r="B3560" s="23">
        <v>8.4733844814754988E-4</v>
      </c>
    </row>
    <row r="3561" spans="1:2" x14ac:dyDescent="0.25">
      <c r="A3561" s="21">
        <v>43234</v>
      </c>
      <c r="B3561" s="23">
        <v>9.159119013408823E-4</v>
      </c>
    </row>
    <row r="3562" spans="1:2" x14ac:dyDescent="0.25">
      <c r="A3562" s="21">
        <v>43235</v>
      </c>
      <c r="B3562" s="23">
        <v>9.2923642398168305E-4</v>
      </c>
    </row>
    <row r="3563" spans="1:2" x14ac:dyDescent="0.25">
      <c r="A3563" s="21">
        <v>43236</v>
      </c>
      <c r="B3563" s="23">
        <v>9.7741743026436012E-4</v>
      </c>
    </row>
    <row r="3564" spans="1:2" x14ac:dyDescent="0.25">
      <c r="A3564" s="21">
        <v>43237</v>
      </c>
      <c r="B3564" s="23">
        <v>9.9104094247226548E-4</v>
      </c>
    </row>
    <row r="3565" spans="1:2" x14ac:dyDescent="0.25">
      <c r="A3565" s="21">
        <v>43238</v>
      </c>
      <c r="B3565" s="23">
        <v>1.0085946867930407E-3</v>
      </c>
    </row>
    <row r="3566" spans="1:2" x14ac:dyDescent="0.25">
      <c r="A3566" s="21">
        <v>43241</v>
      </c>
      <c r="B3566" s="23">
        <v>1.0519944369846712E-3</v>
      </c>
    </row>
    <row r="3567" spans="1:2" x14ac:dyDescent="0.25">
      <c r="A3567" s="21">
        <v>43242</v>
      </c>
      <c r="B3567" s="23">
        <v>1.0622215981506145E-3</v>
      </c>
    </row>
    <row r="3568" spans="1:2" x14ac:dyDescent="0.25">
      <c r="A3568" s="21">
        <v>43243</v>
      </c>
      <c r="B3568" s="23">
        <v>1.0853137314488226E-3</v>
      </c>
    </row>
    <row r="3569" spans="1:2" x14ac:dyDescent="0.25">
      <c r="A3569" s="21">
        <v>43244</v>
      </c>
      <c r="B3569" s="23">
        <v>1.1092477106238174E-3</v>
      </c>
    </row>
    <row r="3570" spans="1:2" x14ac:dyDescent="0.25">
      <c r="A3570" s="21">
        <v>43245</v>
      </c>
      <c r="B3570" s="23">
        <v>1.1450003171706857E-3</v>
      </c>
    </row>
    <row r="3571" spans="1:2" x14ac:dyDescent="0.25">
      <c r="A3571" s="21">
        <v>43249</v>
      </c>
      <c r="B3571" s="23">
        <v>1.2322555487944697E-3</v>
      </c>
    </row>
    <row r="3572" spans="1:2" x14ac:dyDescent="0.25">
      <c r="A3572" s="21">
        <v>43250</v>
      </c>
      <c r="B3572" s="23">
        <v>1.2586498531801382E-3</v>
      </c>
    </row>
    <row r="3573" spans="1:2" x14ac:dyDescent="0.25">
      <c r="A3573" s="21">
        <v>43251</v>
      </c>
      <c r="B3573" s="23">
        <v>1.2880729973054894E-3</v>
      </c>
    </row>
    <row r="3574" spans="1:2" x14ac:dyDescent="0.25">
      <c r="A3574" s="21">
        <v>43252</v>
      </c>
      <c r="B3574" s="23">
        <v>1.3021514724509409E-3</v>
      </c>
    </row>
    <row r="3575" spans="1:2" x14ac:dyDescent="0.25">
      <c r="A3575" s="21">
        <v>43255</v>
      </c>
      <c r="B3575" s="23">
        <v>1.3591620804462856E-3</v>
      </c>
    </row>
    <row r="3576" spans="1:2" x14ac:dyDescent="0.25">
      <c r="A3576" s="21">
        <v>43256</v>
      </c>
      <c r="B3576" s="23">
        <v>1.3805891655727098E-3</v>
      </c>
    </row>
    <row r="3577" spans="1:2" x14ac:dyDescent="0.25">
      <c r="A3577" s="21">
        <v>43257</v>
      </c>
      <c r="B3577" s="23">
        <v>1.3943235950746313E-3</v>
      </c>
    </row>
    <row r="3578" spans="1:2" x14ac:dyDescent="0.25">
      <c r="A3578" s="21">
        <v>43258</v>
      </c>
      <c r="B3578" s="23">
        <v>1.3109974313727513E-3</v>
      </c>
    </row>
    <row r="3579" spans="1:2" x14ac:dyDescent="0.25">
      <c r="A3579" s="21">
        <v>43259</v>
      </c>
      <c r="B3579" s="23">
        <v>1.3121334593604317E-3</v>
      </c>
    </row>
    <row r="3580" spans="1:2" x14ac:dyDescent="0.25">
      <c r="A3580" s="21">
        <v>43262</v>
      </c>
      <c r="B3580" s="23">
        <v>1.322851388513957E-3</v>
      </c>
    </row>
    <row r="3581" spans="1:2" x14ac:dyDescent="0.25">
      <c r="A3581" s="21">
        <v>43263</v>
      </c>
      <c r="B3581" s="23">
        <v>1.3327840896610876E-3</v>
      </c>
    </row>
    <row r="3582" spans="1:2" x14ac:dyDescent="0.25">
      <c r="A3582" s="21">
        <v>43264</v>
      </c>
      <c r="B3582" s="23">
        <v>1.3580691689307756E-3</v>
      </c>
    </row>
    <row r="3583" spans="1:2" x14ac:dyDescent="0.25">
      <c r="A3583" s="21">
        <v>43265</v>
      </c>
      <c r="B3583" s="23">
        <v>1.3648613711432223E-3</v>
      </c>
    </row>
    <row r="3584" spans="1:2" x14ac:dyDescent="0.25">
      <c r="A3584" s="21">
        <v>43266</v>
      </c>
      <c r="B3584" s="23">
        <v>1.3864328186421471E-3</v>
      </c>
    </row>
    <row r="3585" spans="1:2" x14ac:dyDescent="0.25">
      <c r="A3585" s="21">
        <v>43269</v>
      </c>
      <c r="B3585" s="23">
        <v>1.4262130667344053E-3</v>
      </c>
    </row>
    <row r="3586" spans="1:2" x14ac:dyDescent="0.25">
      <c r="A3586" s="21">
        <v>43270</v>
      </c>
      <c r="B3586" s="23">
        <v>1.4447389416401002E-3</v>
      </c>
    </row>
    <row r="3587" spans="1:2" x14ac:dyDescent="0.25">
      <c r="A3587" s="21">
        <v>43271</v>
      </c>
      <c r="B3587" s="23">
        <v>1.4583700325561111E-3</v>
      </c>
    </row>
    <row r="3588" spans="1:2" x14ac:dyDescent="0.25">
      <c r="A3588" s="21">
        <v>43272</v>
      </c>
      <c r="B3588" s="23">
        <v>1.4937230548059954E-3</v>
      </c>
    </row>
    <row r="3589" spans="1:2" x14ac:dyDescent="0.25">
      <c r="A3589" s="21">
        <v>43273</v>
      </c>
      <c r="B3589" s="23">
        <v>1.5100096523412709E-3</v>
      </c>
    </row>
    <row r="3590" spans="1:2" x14ac:dyDescent="0.25">
      <c r="A3590" s="21">
        <v>43276</v>
      </c>
      <c r="B3590" s="23">
        <v>1.5473822066036647E-3</v>
      </c>
    </row>
    <row r="3591" spans="1:2" x14ac:dyDescent="0.25">
      <c r="A3591" s="21">
        <v>43277</v>
      </c>
      <c r="B3591" s="23">
        <v>1.5610660885216898E-3</v>
      </c>
    </row>
    <row r="3592" spans="1:2" x14ac:dyDescent="0.25">
      <c r="A3592" s="21">
        <v>43278</v>
      </c>
      <c r="B3592" s="23">
        <v>1.5927026714031012E-3</v>
      </c>
    </row>
    <row r="3593" spans="1:2" x14ac:dyDescent="0.25">
      <c r="A3593" s="21">
        <v>43279</v>
      </c>
      <c r="B3593" s="23">
        <v>1.6157752068033382E-3</v>
      </c>
    </row>
    <row r="3594" spans="1:2" x14ac:dyDescent="0.25">
      <c r="A3594" s="21">
        <v>43280</v>
      </c>
      <c r="B3594" s="23">
        <v>1.6261993430708443E-3</v>
      </c>
    </row>
    <row r="3595" spans="1:2" x14ac:dyDescent="0.25">
      <c r="A3595" s="21">
        <v>43283</v>
      </c>
      <c r="B3595" s="23">
        <v>1.6536862912561734E-3</v>
      </c>
    </row>
    <row r="3596" spans="1:2" x14ac:dyDescent="0.25">
      <c r="A3596" s="21">
        <v>43284</v>
      </c>
      <c r="B3596" s="23">
        <v>1.6539042507783819E-3</v>
      </c>
    </row>
    <row r="3597" spans="1:2" x14ac:dyDescent="0.25">
      <c r="A3597" s="21">
        <v>43286</v>
      </c>
      <c r="B3597" s="23">
        <v>1.6701813389958797E-3</v>
      </c>
    </row>
    <row r="3598" spans="1:2" x14ac:dyDescent="0.25">
      <c r="A3598" s="21">
        <v>43287</v>
      </c>
      <c r="B3598" s="23">
        <v>1.7062424992073666E-3</v>
      </c>
    </row>
    <row r="3599" spans="1:2" x14ac:dyDescent="0.25">
      <c r="A3599" s="21">
        <v>43290</v>
      </c>
      <c r="B3599" s="23">
        <v>1.5936199919572847E-3</v>
      </c>
    </row>
    <row r="3600" spans="1:2" x14ac:dyDescent="0.25">
      <c r="A3600" s="21">
        <v>43291</v>
      </c>
      <c r="B3600" s="23">
        <v>1.614096739785964E-3</v>
      </c>
    </row>
    <row r="3601" spans="1:2" x14ac:dyDescent="0.25">
      <c r="A3601" s="21">
        <v>43292</v>
      </c>
      <c r="B3601" s="23">
        <v>1.6410588316833064E-3</v>
      </c>
    </row>
    <row r="3602" spans="1:2" x14ac:dyDescent="0.25">
      <c r="A3602" s="21">
        <v>43293</v>
      </c>
      <c r="B3602" s="23">
        <v>1.6283783463379997E-3</v>
      </c>
    </row>
    <row r="3603" spans="1:2" x14ac:dyDescent="0.25">
      <c r="A3603" s="21">
        <v>43294</v>
      </c>
      <c r="B3603" s="23">
        <v>1.6299363320118054E-3</v>
      </c>
    </row>
    <row r="3604" spans="1:2" x14ac:dyDescent="0.25">
      <c r="A3604" s="21">
        <v>43297</v>
      </c>
      <c r="B3604" s="23">
        <v>1.6606679347128672E-3</v>
      </c>
    </row>
    <row r="3605" spans="1:2" x14ac:dyDescent="0.25">
      <c r="A3605" s="21">
        <v>43298</v>
      </c>
      <c r="B3605" s="23">
        <v>1.6720040493174437E-3</v>
      </c>
    </row>
    <row r="3606" spans="1:2" x14ac:dyDescent="0.25">
      <c r="A3606" s="21">
        <v>43299</v>
      </c>
      <c r="B3606" s="23">
        <v>1.6810169968224375E-3</v>
      </c>
    </row>
    <row r="3607" spans="1:2" x14ac:dyDescent="0.25">
      <c r="A3607" s="21">
        <v>43300</v>
      </c>
      <c r="B3607" s="23">
        <v>1.6977080722451188E-3</v>
      </c>
    </row>
    <row r="3608" spans="1:2" x14ac:dyDescent="0.25">
      <c r="A3608" s="21">
        <v>43301</v>
      </c>
      <c r="B3608" s="23">
        <v>1.7209749348778836E-3</v>
      </c>
    </row>
    <row r="3609" spans="1:2" x14ac:dyDescent="0.25">
      <c r="A3609" s="21">
        <v>43304</v>
      </c>
      <c r="B3609" s="23">
        <v>1.7815871156798835E-3</v>
      </c>
    </row>
    <row r="3610" spans="1:2" x14ac:dyDescent="0.25">
      <c r="A3610" s="21">
        <v>43305</v>
      </c>
      <c r="B3610" s="23">
        <v>1.7914012657092027E-3</v>
      </c>
    </row>
    <row r="3611" spans="1:2" x14ac:dyDescent="0.25">
      <c r="A3611" s="21">
        <v>43306</v>
      </c>
      <c r="B3611" s="23">
        <v>1.8069651487719884E-3</v>
      </c>
    </row>
    <row r="3612" spans="1:2" x14ac:dyDescent="0.25">
      <c r="A3612" s="21">
        <v>43307</v>
      </c>
      <c r="B3612" s="23">
        <v>1.8254266795756369E-3</v>
      </c>
    </row>
    <row r="3613" spans="1:2" x14ac:dyDescent="0.25">
      <c r="A3613" s="21">
        <v>43308</v>
      </c>
      <c r="B3613" s="23">
        <v>1.8373239796072305E-3</v>
      </c>
    </row>
    <row r="3614" spans="1:2" x14ac:dyDescent="0.25">
      <c r="A3614" s="21">
        <v>43311</v>
      </c>
      <c r="B3614" s="23">
        <v>1.8731775341185308E-3</v>
      </c>
    </row>
    <row r="3615" spans="1:2" x14ac:dyDescent="0.25">
      <c r="A3615" s="21">
        <v>43312</v>
      </c>
      <c r="B3615" s="23">
        <v>1.9058530675619689E-3</v>
      </c>
    </row>
    <row r="3616" spans="1:2" x14ac:dyDescent="0.25">
      <c r="A3616" s="21">
        <v>43313</v>
      </c>
      <c r="B3616" s="23">
        <v>1.9270358437284418E-3</v>
      </c>
    </row>
    <row r="3617" spans="1:2" x14ac:dyDescent="0.25">
      <c r="A3617" s="21">
        <v>43314</v>
      </c>
      <c r="B3617" s="23">
        <v>1.9381221694321216E-3</v>
      </c>
    </row>
    <row r="3618" spans="1:2" x14ac:dyDescent="0.25">
      <c r="A3618" s="21">
        <v>43315</v>
      </c>
      <c r="B3618" s="23">
        <v>1.9780319553408532E-3</v>
      </c>
    </row>
    <row r="3619" spans="1:2" x14ac:dyDescent="0.25">
      <c r="A3619" s="21">
        <v>43318</v>
      </c>
      <c r="B3619" s="23">
        <v>2.05641494742137E-3</v>
      </c>
    </row>
    <row r="3620" spans="1:2" x14ac:dyDescent="0.25">
      <c r="A3620" s="21">
        <v>43319</v>
      </c>
      <c r="B3620" s="23">
        <v>1.9601284211634429E-3</v>
      </c>
    </row>
    <row r="3621" spans="1:2" x14ac:dyDescent="0.25">
      <c r="A3621" s="21">
        <v>43320</v>
      </c>
      <c r="B3621" s="23">
        <v>1.8812670631491724E-3</v>
      </c>
    </row>
    <row r="3622" spans="1:2" x14ac:dyDescent="0.25">
      <c r="A3622" s="21">
        <v>43321</v>
      </c>
      <c r="B3622" s="23">
        <v>1.8944085234360308E-3</v>
      </c>
    </row>
    <row r="3623" spans="1:2" x14ac:dyDescent="0.25">
      <c r="A3623" s="21">
        <v>43322</v>
      </c>
      <c r="B3623" s="23">
        <v>1.9003499001895019E-3</v>
      </c>
    </row>
    <row r="3624" spans="1:2" x14ac:dyDescent="0.25">
      <c r="A3624" s="21">
        <v>43325</v>
      </c>
      <c r="B3624" s="23">
        <v>1.975823343724592E-3</v>
      </c>
    </row>
    <row r="3625" spans="1:2" x14ac:dyDescent="0.25">
      <c r="A3625" s="21">
        <v>43326</v>
      </c>
      <c r="B3625" s="23">
        <v>1.9788255903154806E-3</v>
      </c>
    </row>
    <row r="3626" spans="1:2" x14ac:dyDescent="0.25">
      <c r="A3626" s="21">
        <v>43327</v>
      </c>
      <c r="B3626" s="23">
        <v>1.9891158055045377E-3</v>
      </c>
    </row>
    <row r="3627" spans="1:2" x14ac:dyDescent="0.25">
      <c r="A3627" s="21">
        <v>43328</v>
      </c>
      <c r="B3627" s="23">
        <v>2.011243781760097E-3</v>
      </c>
    </row>
    <row r="3628" spans="1:2" x14ac:dyDescent="0.25">
      <c r="A3628" s="21">
        <v>43329</v>
      </c>
      <c r="B3628" s="23">
        <v>2.019588919195181E-3</v>
      </c>
    </row>
    <row r="3629" spans="1:2" x14ac:dyDescent="0.25">
      <c r="A3629" s="21">
        <v>43332</v>
      </c>
      <c r="B3629" s="23">
        <v>2.0493718026017849E-3</v>
      </c>
    </row>
    <row r="3630" spans="1:2" x14ac:dyDescent="0.25">
      <c r="A3630" s="21">
        <v>43333</v>
      </c>
      <c r="B3630" s="23">
        <v>2.0562423981826949E-3</v>
      </c>
    </row>
    <row r="3631" spans="1:2" x14ac:dyDescent="0.25">
      <c r="A3631" s="21">
        <v>43334</v>
      </c>
      <c r="B3631" s="23">
        <v>2.0744528697309583E-3</v>
      </c>
    </row>
    <row r="3632" spans="1:2" x14ac:dyDescent="0.25">
      <c r="A3632" s="21">
        <v>43335</v>
      </c>
      <c r="B3632" s="23">
        <v>2.0897008296794084E-3</v>
      </c>
    </row>
    <row r="3633" spans="1:2" x14ac:dyDescent="0.25">
      <c r="A3633" s="21">
        <v>43336</v>
      </c>
      <c r="B3633" s="23">
        <v>2.110454873137213E-3</v>
      </c>
    </row>
    <row r="3634" spans="1:2" x14ac:dyDescent="0.25">
      <c r="A3634" s="21">
        <v>43339</v>
      </c>
      <c r="B3634" s="23">
        <v>2.1528688503493765E-3</v>
      </c>
    </row>
    <row r="3635" spans="1:2" x14ac:dyDescent="0.25">
      <c r="A3635" s="21">
        <v>43340</v>
      </c>
      <c r="B3635" s="23">
        <v>2.1687335832636379E-3</v>
      </c>
    </row>
    <row r="3636" spans="1:2" x14ac:dyDescent="0.25">
      <c r="A3636" s="21">
        <v>43341</v>
      </c>
      <c r="B3636" s="23">
        <v>2.1776110978504182E-3</v>
      </c>
    </row>
    <row r="3637" spans="1:2" x14ac:dyDescent="0.25">
      <c r="A3637" s="21">
        <v>43342</v>
      </c>
      <c r="B3637" s="23">
        <v>2.1947535698267906E-3</v>
      </c>
    </row>
    <row r="3638" spans="1:2" x14ac:dyDescent="0.25">
      <c r="A3638" s="21">
        <v>43343</v>
      </c>
      <c r="B3638" s="23">
        <v>2.2125615131702858E-3</v>
      </c>
    </row>
    <row r="3639" spans="1:2" x14ac:dyDescent="0.25">
      <c r="A3639" s="21">
        <v>43347</v>
      </c>
      <c r="B3639" s="23">
        <v>2.2647746615716002E-3</v>
      </c>
    </row>
    <row r="3640" spans="1:2" x14ac:dyDescent="0.25">
      <c r="A3640" s="21">
        <v>43348</v>
      </c>
      <c r="B3640" s="23">
        <v>2.2055055466765339E-3</v>
      </c>
    </row>
    <row r="3641" spans="1:2" x14ac:dyDescent="0.25">
      <c r="A3641" s="21">
        <v>43349</v>
      </c>
      <c r="B3641" s="23">
        <v>2.2395397325920552E-3</v>
      </c>
    </row>
    <row r="3642" spans="1:2" x14ac:dyDescent="0.25">
      <c r="A3642" s="21">
        <v>43350</v>
      </c>
      <c r="B3642" s="23">
        <v>2.1347931953323851E-3</v>
      </c>
    </row>
    <row r="3643" spans="1:2" x14ac:dyDescent="0.25">
      <c r="A3643" s="21">
        <v>43353</v>
      </c>
      <c r="B3643" s="23">
        <v>2.2093686062911733E-3</v>
      </c>
    </row>
    <row r="3644" spans="1:2" x14ac:dyDescent="0.25">
      <c r="A3644" s="21">
        <v>43354</v>
      </c>
      <c r="B3644" s="23">
        <v>2.230855571537127E-3</v>
      </c>
    </row>
    <row r="3645" spans="1:2" x14ac:dyDescent="0.25">
      <c r="A3645" s="21">
        <v>43355</v>
      </c>
      <c r="B3645" s="23">
        <v>2.2425605666018811E-3</v>
      </c>
    </row>
    <row r="3646" spans="1:2" x14ac:dyDescent="0.25">
      <c r="A3646" s="21">
        <v>43356</v>
      </c>
      <c r="B3646" s="23">
        <v>2.2695495059259496E-3</v>
      </c>
    </row>
    <row r="3647" spans="1:2" x14ac:dyDescent="0.25">
      <c r="A3647" s="21">
        <v>43357</v>
      </c>
      <c r="B3647" s="23">
        <v>2.310487040935616E-3</v>
      </c>
    </row>
    <row r="3648" spans="1:2" x14ac:dyDescent="0.25">
      <c r="A3648" s="21">
        <v>43360</v>
      </c>
      <c r="B3648" s="23">
        <v>2.394909847728055E-3</v>
      </c>
    </row>
    <row r="3649" spans="1:2" x14ac:dyDescent="0.25">
      <c r="A3649" s="21">
        <v>43361</v>
      </c>
      <c r="B3649" s="23">
        <v>2.4256864088620933E-3</v>
      </c>
    </row>
    <row r="3650" spans="1:2" x14ac:dyDescent="0.25">
      <c r="A3650" s="21">
        <v>43362</v>
      </c>
      <c r="B3650" s="23">
        <v>2.4540178992662476E-3</v>
      </c>
    </row>
    <row r="3651" spans="1:2" x14ac:dyDescent="0.25">
      <c r="A3651" s="21">
        <v>43363</v>
      </c>
      <c r="B3651" s="23">
        <v>2.4697691348976036E-3</v>
      </c>
    </row>
    <row r="3652" spans="1:2" x14ac:dyDescent="0.25">
      <c r="A3652" s="21">
        <v>43364</v>
      </c>
      <c r="B3652" s="23">
        <v>2.4881185269813866E-3</v>
      </c>
    </row>
    <row r="3653" spans="1:2" x14ac:dyDescent="0.25">
      <c r="A3653" s="21">
        <v>43367</v>
      </c>
      <c r="B3653" s="23">
        <v>2.5368541487116314E-3</v>
      </c>
    </row>
    <row r="3654" spans="1:2" x14ac:dyDescent="0.25">
      <c r="A3654" s="21">
        <v>43368</v>
      </c>
      <c r="B3654" s="23">
        <v>2.551539057331853E-3</v>
      </c>
    </row>
    <row r="3655" spans="1:2" x14ac:dyDescent="0.25">
      <c r="A3655" s="21">
        <v>43369</v>
      </c>
      <c r="B3655" s="23">
        <v>2.6034903626068751E-3</v>
      </c>
    </row>
    <row r="3656" spans="1:2" x14ac:dyDescent="0.25">
      <c r="A3656" s="21">
        <v>43370</v>
      </c>
      <c r="B3656" s="23">
        <v>2.6569253209354216E-3</v>
      </c>
    </row>
    <row r="3657" spans="1:2" x14ac:dyDescent="0.25">
      <c r="A3657" s="21">
        <v>43371</v>
      </c>
      <c r="B3657" s="23">
        <v>2.7697650244056238E-3</v>
      </c>
    </row>
    <row r="3658" spans="1:2" x14ac:dyDescent="0.25">
      <c r="A3658" s="21">
        <v>43374</v>
      </c>
      <c r="B3658" s="23">
        <v>2.7038980525793122E-3</v>
      </c>
    </row>
    <row r="3659" spans="1:2" x14ac:dyDescent="0.25">
      <c r="A3659" s="21">
        <v>43375</v>
      </c>
      <c r="B3659" s="23">
        <v>2.7145485413113679E-3</v>
      </c>
    </row>
    <row r="3660" spans="1:2" x14ac:dyDescent="0.25">
      <c r="A3660" s="21">
        <v>43376</v>
      </c>
      <c r="B3660" s="23">
        <v>2.7197905754785534E-3</v>
      </c>
    </row>
    <row r="3661" spans="1:2" x14ac:dyDescent="0.25">
      <c r="A3661" s="21">
        <v>43377</v>
      </c>
      <c r="B3661" s="23">
        <v>2.7154605768362483E-3</v>
      </c>
    </row>
    <row r="3662" spans="1:2" x14ac:dyDescent="0.25">
      <c r="A3662" s="21">
        <v>43378</v>
      </c>
      <c r="B3662" s="23">
        <v>2.6610351354992012E-3</v>
      </c>
    </row>
    <row r="3663" spans="1:2" x14ac:dyDescent="0.25">
      <c r="A3663" s="21">
        <v>43381</v>
      </c>
      <c r="B3663" s="23">
        <v>2.5848514331376915E-3</v>
      </c>
    </row>
    <row r="3664" spans="1:2" x14ac:dyDescent="0.25">
      <c r="A3664" s="21">
        <v>43382</v>
      </c>
      <c r="B3664" s="23">
        <v>2.5901328717470307E-3</v>
      </c>
    </row>
    <row r="3665" spans="1:2" x14ac:dyDescent="0.25">
      <c r="A3665" s="21">
        <v>43383</v>
      </c>
      <c r="B3665" s="23">
        <v>2.6518952020950781E-3</v>
      </c>
    </row>
    <row r="3666" spans="1:2" x14ac:dyDescent="0.25">
      <c r="A3666" s="21">
        <v>43384</v>
      </c>
      <c r="B3666" s="23">
        <v>2.6716144397869179E-3</v>
      </c>
    </row>
    <row r="3667" spans="1:2" x14ac:dyDescent="0.25">
      <c r="A3667" s="21">
        <v>43385</v>
      </c>
      <c r="B3667" s="23">
        <v>2.6909069149452236E-3</v>
      </c>
    </row>
    <row r="3668" spans="1:2" x14ac:dyDescent="0.25">
      <c r="A3668" s="21">
        <v>43388</v>
      </c>
      <c r="B3668" s="23">
        <v>2.6924201251674607E-3</v>
      </c>
    </row>
    <row r="3669" spans="1:2" x14ac:dyDescent="0.25">
      <c r="A3669" s="21">
        <v>43389</v>
      </c>
      <c r="B3669" s="23">
        <v>2.7192355960643511E-3</v>
      </c>
    </row>
    <row r="3670" spans="1:2" x14ac:dyDescent="0.25">
      <c r="A3670" s="21">
        <v>43390</v>
      </c>
      <c r="B3670" s="23">
        <v>2.7524670720948663E-3</v>
      </c>
    </row>
    <row r="3671" spans="1:2" x14ac:dyDescent="0.25">
      <c r="A3671" s="21">
        <v>43391</v>
      </c>
      <c r="B3671" s="23">
        <v>2.7776150678069378E-3</v>
      </c>
    </row>
    <row r="3672" spans="1:2" x14ac:dyDescent="0.25">
      <c r="A3672" s="21">
        <v>43392</v>
      </c>
      <c r="B3672" s="23">
        <v>2.792041455000227E-3</v>
      </c>
    </row>
    <row r="3673" spans="1:2" x14ac:dyDescent="0.25">
      <c r="A3673" s="21">
        <v>43395</v>
      </c>
      <c r="B3673" s="23">
        <v>2.8266317624567883E-3</v>
      </c>
    </row>
    <row r="3674" spans="1:2" x14ac:dyDescent="0.25">
      <c r="A3674" s="21">
        <v>43396</v>
      </c>
      <c r="B3674" s="23">
        <v>2.7934550904751276E-3</v>
      </c>
    </row>
    <row r="3675" spans="1:2" x14ac:dyDescent="0.25">
      <c r="A3675" s="21">
        <v>43397</v>
      </c>
      <c r="B3675" s="23">
        <v>2.8614989362423238E-3</v>
      </c>
    </row>
    <row r="3676" spans="1:2" x14ac:dyDescent="0.25">
      <c r="A3676" s="21">
        <v>43398</v>
      </c>
      <c r="B3676" s="23">
        <v>2.8793438089753653E-3</v>
      </c>
    </row>
    <row r="3677" spans="1:2" x14ac:dyDescent="0.25">
      <c r="A3677" s="21">
        <v>43399</v>
      </c>
      <c r="B3677" s="23">
        <v>2.9026827961387003E-3</v>
      </c>
    </row>
    <row r="3678" spans="1:2" x14ac:dyDescent="0.25">
      <c r="A3678" s="21">
        <v>43402</v>
      </c>
      <c r="B3678" s="23">
        <v>2.9166468301768944E-3</v>
      </c>
    </row>
    <row r="3679" spans="1:2" x14ac:dyDescent="0.25">
      <c r="A3679" s="21">
        <v>43403</v>
      </c>
      <c r="B3679" s="23">
        <v>2.9306187227058356E-3</v>
      </c>
    </row>
    <row r="3680" spans="1:2" x14ac:dyDescent="0.25">
      <c r="A3680" s="21">
        <v>43404</v>
      </c>
      <c r="B3680" s="23">
        <v>2.9365121588602605E-3</v>
      </c>
    </row>
    <row r="3681" spans="1:2" x14ac:dyDescent="0.25">
      <c r="A3681" s="21">
        <v>43405</v>
      </c>
      <c r="B3681" s="23">
        <v>2.9599716418808875E-3</v>
      </c>
    </row>
    <row r="3682" spans="1:2" x14ac:dyDescent="0.25">
      <c r="A3682" s="21">
        <v>43406</v>
      </c>
      <c r="B3682" s="23">
        <v>3.0164095867504237E-3</v>
      </c>
    </row>
    <row r="3683" spans="1:2" x14ac:dyDescent="0.25">
      <c r="A3683" s="21">
        <v>43409</v>
      </c>
      <c r="B3683" s="23">
        <v>3.031143305320283E-3</v>
      </c>
    </row>
    <row r="3684" spans="1:2" x14ac:dyDescent="0.25">
      <c r="A3684" s="21">
        <v>43410</v>
      </c>
      <c r="B3684" s="23">
        <v>3.0358310794853516E-3</v>
      </c>
    </row>
    <row r="3685" spans="1:2" x14ac:dyDescent="0.25">
      <c r="A3685" s="21">
        <v>43411</v>
      </c>
      <c r="B3685" s="23">
        <v>2.9935902731936803E-3</v>
      </c>
    </row>
    <row r="3686" spans="1:2" x14ac:dyDescent="0.25">
      <c r="A3686" s="21">
        <v>43412</v>
      </c>
      <c r="B3686" s="23">
        <v>3.0063441289265302E-3</v>
      </c>
    </row>
    <row r="3687" spans="1:2" x14ac:dyDescent="0.25">
      <c r="A3687" s="21">
        <v>43413</v>
      </c>
      <c r="B3687" s="23">
        <v>3.0179031768442499E-3</v>
      </c>
    </row>
    <row r="3688" spans="1:2" x14ac:dyDescent="0.25">
      <c r="A3688" s="21">
        <v>43416</v>
      </c>
      <c r="B3688" s="23">
        <v>3.0490681099242245E-3</v>
      </c>
    </row>
    <row r="3689" spans="1:2" x14ac:dyDescent="0.25">
      <c r="A3689" s="21">
        <v>43417</v>
      </c>
      <c r="B3689" s="23">
        <v>3.0908013415862357E-3</v>
      </c>
    </row>
    <row r="3690" spans="1:2" x14ac:dyDescent="0.25">
      <c r="A3690" s="21">
        <v>43418</v>
      </c>
      <c r="B3690" s="23">
        <v>3.0693714827385588E-3</v>
      </c>
    </row>
    <row r="3691" spans="1:2" x14ac:dyDescent="0.25">
      <c r="A3691" s="21">
        <v>43419</v>
      </c>
      <c r="B3691" s="23">
        <v>3.0790432079088603E-3</v>
      </c>
    </row>
    <row r="3692" spans="1:2" x14ac:dyDescent="0.25">
      <c r="A3692" s="21">
        <v>43420</v>
      </c>
      <c r="B3692" s="23">
        <v>3.0876568729272247E-3</v>
      </c>
    </row>
    <row r="3693" spans="1:2" x14ac:dyDescent="0.25">
      <c r="A3693" s="21">
        <v>43423</v>
      </c>
      <c r="B3693" s="23">
        <v>3.1072258012689868E-3</v>
      </c>
    </row>
    <row r="3694" spans="1:2" x14ac:dyDescent="0.25">
      <c r="A3694" s="21">
        <v>43424</v>
      </c>
      <c r="B3694" s="23">
        <v>3.1306655685165996E-3</v>
      </c>
    </row>
    <row r="3695" spans="1:2" x14ac:dyDescent="0.25">
      <c r="A3695" s="21">
        <v>43425</v>
      </c>
      <c r="B3695" s="23">
        <v>3.1375275522034229E-3</v>
      </c>
    </row>
    <row r="3696" spans="1:2" x14ac:dyDescent="0.25">
      <c r="A3696" s="21">
        <v>43427</v>
      </c>
      <c r="B3696" s="23">
        <v>3.1516081172808796E-3</v>
      </c>
    </row>
    <row r="3697" spans="1:2" x14ac:dyDescent="0.25">
      <c r="A3697" s="21">
        <v>43430</v>
      </c>
      <c r="B3697" s="23">
        <v>3.2096710781552851E-3</v>
      </c>
    </row>
    <row r="3698" spans="1:2" x14ac:dyDescent="0.25">
      <c r="A3698" s="21">
        <v>43431</v>
      </c>
      <c r="B3698" s="23">
        <v>3.2203477064103314E-3</v>
      </c>
    </row>
    <row r="3699" spans="1:2" x14ac:dyDescent="0.25">
      <c r="A3699" s="21">
        <v>43432</v>
      </c>
      <c r="B3699" s="23">
        <v>3.2195076237651055E-3</v>
      </c>
    </row>
    <row r="3700" spans="1:2" x14ac:dyDescent="0.25">
      <c r="A3700" s="21">
        <v>43433</v>
      </c>
      <c r="B3700" s="23">
        <v>3.2438989794421058E-3</v>
      </c>
    </row>
    <row r="3701" spans="1:2" x14ac:dyDescent="0.25">
      <c r="A3701" s="21">
        <v>43434</v>
      </c>
      <c r="B3701" s="23">
        <v>3.2753045787272672E-3</v>
      </c>
    </row>
    <row r="3702" spans="1:2" x14ac:dyDescent="0.25">
      <c r="A3702" s="21">
        <v>43437</v>
      </c>
      <c r="B3702" s="23">
        <v>3.2861624802305034E-3</v>
      </c>
    </row>
    <row r="3703" spans="1:2" x14ac:dyDescent="0.25">
      <c r="A3703" s="21">
        <v>43438</v>
      </c>
      <c r="B3703" s="23">
        <v>3.3360548207450602E-3</v>
      </c>
    </row>
    <row r="3704" spans="1:2" x14ac:dyDescent="0.25">
      <c r="A3704" s="21">
        <v>43440</v>
      </c>
      <c r="B3704" s="23">
        <v>3.2934221605676051E-3</v>
      </c>
    </row>
    <row r="3705" spans="1:2" x14ac:dyDescent="0.25">
      <c r="A3705" s="21">
        <v>43441</v>
      </c>
      <c r="B3705" s="23">
        <v>3.2100114154740567E-3</v>
      </c>
    </row>
    <row r="3706" spans="1:2" x14ac:dyDescent="0.25">
      <c r="A3706" s="21">
        <v>43444</v>
      </c>
      <c r="B3706" s="23">
        <v>3.0223226759045208E-3</v>
      </c>
    </row>
    <row r="3707" spans="1:2" x14ac:dyDescent="0.25">
      <c r="A3707" s="21">
        <v>43445</v>
      </c>
      <c r="B3707" s="23">
        <v>3.0651602320952431E-3</v>
      </c>
    </row>
    <row r="3708" spans="1:2" x14ac:dyDescent="0.25">
      <c r="A3708" s="21">
        <v>43446</v>
      </c>
      <c r="B3708" s="23">
        <v>3.0497590440112798E-3</v>
      </c>
    </row>
    <row r="3709" spans="1:2" x14ac:dyDescent="0.25">
      <c r="A3709" s="21">
        <v>43447</v>
      </c>
      <c r="B3709" s="23">
        <v>3.0582231867006815E-3</v>
      </c>
    </row>
    <row r="3710" spans="1:2" x14ac:dyDescent="0.25">
      <c r="A3710" s="21">
        <v>43448</v>
      </c>
      <c r="B3710" s="23">
        <v>3.0656431983171473E-3</v>
      </c>
    </row>
    <row r="3711" spans="1:2" x14ac:dyDescent="0.25">
      <c r="A3711" s="21">
        <v>43451</v>
      </c>
      <c r="B3711" s="23">
        <v>3.089084361633132E-3</v>
      </c>
    </row>
    <row r="3712" spans="1:2" x14ac:dyDescent="0.25">
      <c r="A3712" s="21">
        <v>43452</v>
      </c>
      <c r="B3712" s="23">
        <v>3.0982658184610656E-3</v>
      </c>
    </row>
    <row r="3713" spans="1:2" x14ac:dyDescent="0.25">
      <c r="A3713" s="21">
        <v>43453</v>
      </c>
      <c r="B3713" s="23">
        <v>3.1095970332721823E-3</v>
      </c>
    </row>
    <row r="3714" spans="1:2" x14ac:dyDescent="0.25">
      <c r="A3714" s="21">
        <v>43454</v>
      </c>
      <c r="B3714" s="23">
        <v>3.106807693662228E-3</v>
      </c>
    </row>
    <row r="3715" spans="1:2" x14ac:dyDescent="0.25">
      <c r="A3715" s="21">
        <v>43455</v>
      </c>
      <c r="B3715" s="23">
        <v>3.1160716066676031E-3</v>
      </c>
    </row>
    <row r="3716" spans="1:2" x14ac:dyDescent="0.25">
      <c r="A3716" s="21">
        <v>43458</v>
      </c>
      <c r="B3716" s="23">
        <v>3.1450288158672013E-3</v>
      </c>
    </row>
    <row r="3717" spans="1:2" x14ac:dyDescent="0.25">
      <c r="A3717" s="21">
        <v>43460</v>
      </c>
      <c r="B3717" s="23">
        <v>3.1625569632374173E-3</v>
      </c>
    </row>
    <row r="3718" spans="1:2" x14ac:dyDescent="0.25">
      <c r="A3718" s="21">
        <v>43461</v>
      </c>
      <c r="B3718" s="23">
        <v>3.1780699248471489E-3</v>
      </c>
    </row>
    <row r="3719" spans="1:2" x14ac:dyDescent="0.25">
      <c r="A3719" s="21">
        <v>43462</v>
      </c>
      <c r="B3719" s="23">
        <v>3.1888987979460381E-3</v>
      </c>
    </row>
    <row r="3720" spans="1:2" x14ac:dyDescent="0.25">
      <c r="A3720" s="21">
        <v>43465</v>
      </c>
      <c r="B3720" s="23">
        <v>3.2465336636637865E-3</v>
      </c>
    </row>
    <row r="3721" spans="1:2" x14ac:dyDescent="0.25">
      <c r="A3721" s="21">
        <v>43467</v>
      </c>
      <c r="B3721" s="23">
        <v>3.1775851934303656E-3</v>
      </c>
    </row>
    <row r="3722" spans="1:2" x14ac:dyDescent="0.25">
      <c r="A3722" s="21">
        <v>43468</v>
      </c>
      <c r="B3722" s="23">
        <v>3.0980395820019435E-3</v>
      </c>
    </row>
    <row r="3723" spans="1:2" x14ac:dyDescent="0.25">
      <c r="A3723" s="21">
        <v>43469</v>
      </c>
      <c r="B3723" s="23">
        <v>3.2086212405006975E-3</v>
      </c>
    </row>
    <row r="3724" spans="1:2" x14ac:dyDescent="0.25">
      <c r="A3724" s="21">
        <v>43472</v>
      </c>
      <c r="B3724" s="23">
        <v>3.2283969722024519E-3</v>
      </c>
    </row>
    <row r="3725" spans="1:2" x14ac:dyDescent="0.25">
      <c r="A3725" s="21">
        <v>43473</v>
      </c>
      <c r="B3725" s="23">
        <v>3.1494081480021308E-3</v>
      </c>
    </row>
    <row r="3726" spans="1:2" x14ac:dyDescent="0.25">
      <c r="A3726" s="21">
        <v>43474</v>
      </c>
      <c r="B3726" s="23">
        <v>3.1461677372204289E-3</v>
      </c>
    </row>
    <row r="3727" spans="1:2" x14ac:dyDescent="0.25">
      <c r="A3727" s="21">
        <v>43475</v>
      </c>
      <c r="B3727" s="23">
        <v>3.1576594104822941E-3</v>
      </c>
    </row>
    <row r="3728" spans="1:2" x14ac:dyDescent="0.25">
      <c r="A3728" s="21">
        <v>43476</v>
      </c>
      <c r="B3728" s="23">
        <v>3.1625945762772112E-3</v>
      </c>
    </row>
    <row r="3729" spans="1:2" x14ac:dyDescent="0.25">
      <c r="A3729" s="21">
        <v>43479</v>
      </c>
      <c r="B3729" s="23">
        <v>3.1733764658330443E-3</v>
      </c>
    </row>
    <row r="3730" spans="1:2" x14ac:dyDescent="0.25">
      <c r="A3730" s="21">
        <v>43480</v>
      </c>
      <c r="B3730" s="23">
        <v>3.193122859239006E-3</v>
      </c>
    </row>
    <row r="3731" spans="1:2" x14ac:dyDescent="0.25">
      <c r="A3731" s="21">
        <v>43481</v>
      </c>
      <c r="B3731" s="23">
        <v>3.2088511819854393E-3</v>
      </c>
    </row>
    <row r="3732" spans="1:2" x14ac:dyDescent="0.25">
      <c r="A3732" s="21">
        <v>43482</v>
      </c>
      <c r="B3732" s="23">
        <v>3.2190803554219549E-3</v>
      </c>
    </row>
    <row r="3733" spans="1:2" x14ac:dyDescent="0.25">
      <c r="A3733" s="21">
        <v>43483</v>
      </c>
      <c r="B3733" s="23">
        <v>3.2392348241334634E-3</v>
      </c>
    </row>
    <row r="3734" spans="1:2" x14ac:dyDescent="0.25">
      <c r="A3734" s="21">
        <v>43487</v>
      </c>
      <c r="B3734" s="23">
        <v>3.2638405143030624E-3</v>
      </c>
    </row>
    <row r="3735" spans="1:2" x14ac:dyDescent="0.25">
      <c r="A3735" s="21">
        <v>43488</v>
      </c>
      <c r="B3735" s="23">
        <v>3.292412025921676E-3</v>
      </c>
    </row>
    <row r="3736" spans="1:2" x14ac:dyDescent="0.25">
      <c r="A3736" s="21">
        <v>43489</v>
      </c>
      <c r="B3736" s="23">
        <v>3.2811024689813895E-3</v>
      </c>
    </row>
    <row r="3737" spans="1:2" x14ac:dyDescent="0.25">
      <c r="A3737" s="21">
        <v>43490</v>
      </c>
      <c r="B3737" s="23">
        <v>3.3058321261123513E-3</v>
      </c>
    </row>
    <row r="3738" spans="1:2" x14ac:dyDescent="0.25">
      <c r="A3738" s="21">
        <v>43493</v>
      </c>
      <c r="B3738" s="23">
        <v>3.3138445558518193E-3</v>
      </c>
    </row>
    <row r="3739" spans="1:2" x14ac:dyDescent="0.25">
      <c r="A3739" s="21">
        <v>43494</v>
      </c>
      <c r="B3739" s="23">
        <v>3.3361484408467312E-3</v>
      </c>
    </row>
    <row r="3740" spans="1:2" x14ac:dyDescent="0.25">
      <c r="A3740" s="21">
        <v>43495</v>
      </c>
      <c r="B3740" s="23">
        <v>3.3476201358526581E-3</v>
      </c>
    </row>
    <row r="3741" spans="1:2" x14ac:dyDescent="0.25">
      <c r="A3741" s="21">
        <v>43496</v>
      </c>
      <c r="B3741" s="23">
        <v>3.3409472632155435E-3</v>
      </c>
    </row>
    <row r="3742" spans="1:2" x14ac:dyDescent="0.25">
      <c r="A3742" s="21">
        <v>43497</v>
      </c>
      <c r="B3742" s="23">
        <v>3.3542007708680099E-3</v>
      </c>
    </row>
    <row r="3743" spans="1:2" x14ac:dyDescent="0.25">
      <c r="A3743" s="21">
        <v>43500</v>
      </c>
      <c r="B3743" s="23">
        <v>3.3855230295207761E-3</v>
      </c>
    </row>
    <row r="3744" spans="1:2" x14ac:dyDescent="0.25">
      <c r="A3744" s="21">
        <v>43501</v>
      </c>
      <c r="B3744" s="23">
        <v>3.3898140345096639E-3</v>
      </c>
    </row>
    <row r="3745" spans="1:2" x14ac:dyDescent="0.25">
      <c r="A3745" s="21">
        <v>43502</v>
      </c>
      <c r="B3745" s="23">
        <v>3.4073556410949557E-3</v>
      </c>
    </row>
    <row r="3746" spans="1:2" x14ac:dyDescent="0.25">
      <c r="A3746" s="21">
        <v>43503</v>
      </c>
      <c r="B3746" s="23">
        <v>3.3089059439512791E-3</v>
      </c>
    </row>
    <row r="3747" spans="1:2" x14ac:dyDescent="0.25">
      <c r="A3747" s="21">
        <v>43504</v>
      </c>
      <c r="B3747" s="23">
        <v>3.3168475939571174E-3</v>
      </c>
    </row>
    <row r="3748" spans="1:2" x14ac:dyDescent="0.25">
      <c r="A3748" s="21">
        <v>43507</v>
      </c>
      <c r="B3748" s="23">
        <v>3.3339220887735888E-3</v>
      </c>
    </row>
    <row r="3749" spans="1:2" x14ac:dyDescent="0.25">
      <c r="A3749" s="21">
        <v>43508</v>
      </c>
      <c r="B3749" s="23">
        <v>3.3424331064590973E-3</v>
      </c>
    </row>
    <row r="3750" spans="1:2" x14ac:dyDescent="0.25">
      <c r="A3750" s="21">
        <v>43509</v>
      </c>
      <c r="B3750" s="23">
        <v>3.3558187284148389E-3</v>
      </c>
    </row>
    <row r="3751" spans="1:2" x14ac:dyDescent="0.25">
      <c r="A3751" s="21">
        <v>43510</v>
      </c>
      <c r="B3751" s="23">
        <v>3.3659369640599568E-3</v>
      </c>
    </row>
    <row r="3752" spans="1:2" x14ac:dyDescent="0.25">
      <c r="A3752" s="21">
        <v>43511</v>
      </c>
      <c r="B3752" s="23">
        <v>3.3774315050338899E-3</v>
      </c>
    </row>
    <row r="3753" spans="1:2" x14ac:dyDescent="0.25">
      <c r="A3753" s="21">
        <v>43515</v>
      </c>
      <c r="B3753" s="23">
        <v>3.3873513828424073E-3</v>
      </c>
    </row>
    <row r="3754" spans="1:2" x14ac:dyDescent="0.25">
      <c r="A3754" s="21">
        <v>43516</v>
      </c>
      <c r="B3754" s="23">
        <v>3.4061132533436123E-3</v>
      </c>
    </row>
    <row r="3755" spans="1:2" x14ac:dyDescent="0.25">
      <c r="A3755" s="21">
        <v>43517</v>
      </c>
      <c r="B3755" s="23">
        <v>3.4089935532584104E-3</v>
      </c>
    </row>
    <row r="3756" spans="1:2" x14ac:dyDescent="0.25">
      <c r="A3756" s="21">
        <v>43518</v>
      </c>
      <c r="B3756" s="23">
        <v>3.4162523602760952E-3</v>
      </c>
    </row>
    <row r="3757" spans="1:2" x14ac:dyDescent="0.25">
      <c r="A3757" s="21">
        <v>43521</v>
      </c>
      <c r="B3757" s="23">
        <v>3.4279008766782137E-3</v>
      </c>
    </row>
    <row r="3758" spans="1:2" x14ac:dyDescent="0.25">
      <c r="A3758" s="21">
        <v>43522</v>
      </c>
      <c r="B3758" s="23">
        <v>3.4323544893470892E-3</v>
      </c>
    </row>
    <row r="3759" spans="1:2" x14ac:dyDescent="0.25">
      <c r="A3759" s="21">
        <v>43523</v>
      </c>
      <c r="B3759" s="23">
        <v>3.4379379537394783E-3</v>
      </c>
    </row>
    <row r="3760" spans="1:2" x14ac:dyDescent="0.25">
      <c r="A3760" s="21">
        <v>43524</v>
      </c>
      <c r="B3760" s="23">
        <v>3.4666767850475289E-3</v>
      </c>
    </row>
    <row r="3761" spans="1:2" x14ac:dyDescent="0.25">
      <c r="A3761" s="21">
        <v>43525</v>
      </c>
      <c r="B3761" s="23">
        <v>3.45479066599097E-3</v>
      </c>
    </row>
    <row r="3762" spans="1:2" x14ac:dyDescent="0.25">
      <c r="A3762" s="21">
        <v>43528</v>
      </c>
      <c r="B3762" s="23">
        <v>3.4591740629692502E-3</v>
      </c>
    </row>
    <row r="3763" spans="1:2" x14ac:dyDescent="0.25">
      <c r="A3763" s="21">
        <v>43529</v>
      </c>
      <c r="B3763" s="23">
        <v>3.4193482974917977E-3</v>
      </c>
    </row>
    <row r="3764" spans="1:2" x14ac:dyDescent="0.25">
      <c r="A3764" s="21">
        <v>43530</v>
      </c>
      <c r="B3764" s="23">
        <v>3.4271658728155519E-3</v>
      </c>
    </row>
    <row r="3765" spans="1:2" x14ac:dyDescent="0.25">
      <c r="A3765" s="21">
        <v>43531</v>
      </c>
      <c r="B3765" s="23">
        <v>3.3510297700691805E-3</v>
      </c>
    </row>
    <row r="3766" spans="1:2" x14ac:dyDescent="0.25">
      <c r="A3766" s="21">
        <v>43532</v>
      </c>
      <c r="B3766" s="23">
        <v>3.3546018285386392E-3</v>
      </c>
    </row>
    <row r="3767" spans="1:2" x14ac:dyDescent="0.25">
      <c r="A3767" s="21">
        <v>43535</v>
      </c>
      <c r="B3767" s="23">
        <v>3.3446424139020881E-3</v>
      </c>
    </row>
    <row r="3768" spans="1:2" x14ac:dyDescent="0.25">
      <c r="A3768" s="21">
        <v>43536</v>
      </c>
      <c r="B3768" s="23">
        <v>3.3725633358248075E-3</v>
      </c>
    </row>
    <row r="3769" spans="1:2" x14ac:dyDescent="0.25">
      <c r="A3769" s="21">
        <v>43537</v>
      </c>
      <c r="B3769" s="23">
        <v>3.3722840305057122E-3</v>
      </c>
    </row>
    <row r="3770" spans="1:2" x14ac:dyDescent="0.25">
      <c r="A3770" s="21">
        <v>43538</v>
      </c>
      <c r="B3770" s="23">
        <v>3.3805996274096639E-3</v>
      </c>
    </row>
    <row r="3771" spans="1:2" x14ac:dyDescent="0.25">
      <c r="A3771" s="21">
        <v>43539</v>
      </c>
      <c r="B3771" s="23">
        <v>3.3984598694092316E-3</v>
      </c>
    </row>
    <row r="3772" spans="1:2" x14ac:dyDescent="0.25">
      <c r="A3772" s="21">
        <v>43542</v>
      </c>
      <c r="B3772" s="23">
        <v>3.4248983992368753E-3</v>
      </c>
    </row>
    <row r="3773" spans="1:2" x14ac:dyDescent="0.25">
      <c r="A3773" s="21">
        <v>43543</v>
      </c>
      <c r="B3773" s="23">
        <v>3.4456864319758473E-3</v>
      </c>
    </row>
    <row r="3774" spans="1:2" x14ac:dyDescent="0.25">
      <c r="A3774" s="21">
        <v>43544</v>
      </c>
      <c r="B3774" s="23">
        <v>3.468839305248661E-3</v>
      </c>
    </row>
    <row r="3775" spans="1:2" x14ac:dyDescent="0.25">
      <c r="A3775" s="21">
        <v>43545</v>
      </c>
      <c r="B3775" s="23">
        <v>3.4850386069029682E-3</v>
      </c>
    </row>
    <row r="3776" spans="1:2" x14ac:dyDescent="0.25">
      <c r="A3776" s="21">
        <v>43546</v>
      </c>
      <c r="B3776" s="23">
        <v>3.4870139792508859E-3</v>
      </c>
    </row>
    <row r="3777" spans="1:2" x14ac:dyDescent="0.25">
      <c r="A3777" s="21">
        <v>43549</v>
      </c>
      <c r="B3777" s="23">
        <v>3.5157802021170692E-3</v>
      </c>
    </row>
    <row r="3778" spans="1:2" x14ac:dyDescent="0.25">
      <c r="A3778" s="21">
        <v>43550</v>
      </c>
      <c r="B3778" s="23">
        <v>3.5272261640664215E-3</v>
      </c>
    </row>
    <row r="3779" spans="1:2" x14ac:dyDescent="0.25">
      <c r="A3779" s="21">
        <v>43551</v>
      </c>
      <c r="B3779" s="23">
        <v>3.5496987172647376E-3</v>
      </c>
    </row>
    <row r="3780" spans="1:2" x14ac:dyDescent="0.25">
      <c r="A3780" s="21">
        <v>43552</v>
      </c>
      <c r="B3780" s="23">
        <v>3.5481586680503607E-3</v>
      </c>
    </row>
    <row r="3781" spans="1:2" x14ac:dyDescent="0.25">
      <c r="A3781" s="21">
        <v>43553</v>
      </c>
      <c r="B3781" s="23">
        <v>3.5508792072274087E-3</v>
      </c>
    </row>
    <row r="3782" spans="1:2" x14ac:dyDescent="0.25">
      <c r="A3782" s="21">
        <v>43556</v>
      </c>
      <c r="B3782" s="23">
        <v>3.5826285091369314E-3</v>
      </c>
    </row>
    <row r="3783" spans="1:2" x14ac:dyDescent="0.25">
      <c r="A3783" s="21">
        <v>43557</v>
      </c>
      <c r="B3783" s="23">
        <v>3.5820214509396653E-3</v>
      </c>
    </row>
    <row r="3784" spans="1:2" x14ac:dyDescent="0.25">
      <c r="A3784" s="21">
        <v>43558</v>
      </c>
      <c r="B3784" s="23">
        <v>3.5462015049845252E-3</v>
      </c>
    </row>
    <row r="3785" spans="1:2" x14ac:dyDescent="0.25">
      <c r="A3785" s="21">
        <v>43559</v>
      </c>
      <c r="B3785" s="23">
        <v>3.5323824684760918E-3</v>
      </c>
    </row>
    <row r="3786" spans="1:2" x14ac:dyDescent="0.25">
      <c r="A3786" s="21">
        <v>43560</v>
      </c>
      <c r="B3786" s="23">
        <v>3.4141740157409561E-3</v>
      </c>
    </row>
    <row r="3787" spans="1:2" x14ac:dyDescent="0.25">
      <c r="A3787" s="21">
        <v>43563</v>
      </c>
      <c r="B3787" s="23">
        <v>3.4428416779603843E-3</v>
      </c>
    </row>
    <row r="3788" spans="1:2" x14ac:dyDescent="0.25">
      <c r="A3788" s="21">
        <v>43564</v>
      </c>
      <c r="B3788" s="23">
        <v>3.4568763564062355E-3</v>
      </c>
    </row>
    <row r="3789" spans="1:2" x14ac:dyDescent="0.25">
      <c r="A3789" s="21">
        <v>43565</v>
      </c>
      <c r="B3789" s="23">
        <v>3.4638783108980054E-3</v>
      </c>
    </row>
    <row r="3790" spans="1:2" x14ac:dyDescent="0.25">
      <c r="A3790" s="21">
        <v>43566</v>
      </c>
      <c r="B3790" s="23">
        <v>3.4725154630812494E-3</v>
      </c>
    </row>
    <row r="3791" spans="1:2" x14ac:dyDescent="0.25">
      <c r="A3791" s="21">
        <v>43567</v>
      </c>
      <c r="B3791" s="23">
        <v>3.5054019168707651E-3</v>
      </c>
    </row>
    <row r="3792" spans="1:2" x14ac:dyDescent="0.25">
      <c r="A3792" s="21">
        <v>43570</v>
      </c>
      <c r="B3792" s="23">
        <v>3.5211963506340815E-3</v>
      </c>
    </row>
    <row r="3793" spans="1:2" x14ac:dyDescent="0.25">
      <c r="A3793" s="21">
        <v>43571</v>
      </c>
      <c r="B3793" s="23">
        <v>3.5254183529147554E-3</v>
      </c>
    </row>
    <row r="3794" spans="1:2" x14ac:dyDescent="0.25">
      <c r="A3794" s="21">
        <v>43572</v>
      </c>
      <c r="B3794" s="23">
        <v>3.5248721955503104E-3</v>
      </c>
    </row>
    <row r="3795" spans="1:2" x14ac:dyDescent="0.25">
      <c r="A3795" s="21">
        <v>43573</v>
      </c>
      <c r="B3795" s="23">
        <v>3.5762216184416218E-3</v>
      </c>
    </row>
    <row r="3796" spans="1:2" x14ac:dyDescent="0.25">
      <c r="A3796" s="21">
        <v>43577</v>
      </c>
      <c r="B3796" s="23">
        <v>3.5462959903300728E-3</v>
      </c>
    </row>
    <row r="3797" spans="1:2" x14ac:dyDescent="0.25">
      <c r="A3797" s="21">
        <v>43578</v>
      </c>
      <c r="B3797" s="23">
        <v>3.5505813376996986E-3</v>
      </c>
    </row>
    <row r="3798" spans="1:2" x14ac:dyDescent="0.25">
      <c r="A3798" s="21">
        <v>43579</v>
      </c>
      <c r="B3798" s="23">
        <v>3.5542229531995151E-3</v>
      </c>
    </row>
    <row r="3799" spans="1:2" x14ac:dyDescent="0.25">
      <c r="A3799" s="21">
        <v>43580</v>
      </c>
      <c r="B3799" s="23">
        <v>3.5609180903597437E-3</v>
      </c>
    </row>
    <row r="3800" spans="1:2" x14ac:dyDescent="0.25">
      <c r="A3800" s="21">
        <v>43581</v>
      </c>
      <c r="B3800" s="23">
        <v>3.5772852951845291E-3</v>
      </c>
    </row>
    <row r="3801" spans="1:2" x14ac:dyDescent="0.25">
      <c r="A3801" s="21">
        <v>43584</v>
      </c>
      <c r="B3801" s="23">
        <v>3.586517550633328E-3</v>
      </c>
    </row>
    <row r="3802" spans="1:2" x14ac:dyDescent="0.25">
      <c r="A3802" s="21">
        <v>43585</v>
      </c>
      <c r="B3802" s="23">
        <v>3.5921379237977558E-3</v>
      </c>
    </row>
    <row r="3803" spans="1:2" x14ac:dyDescent="0.25">
      <c r="A3803" s="21">
        <v>43586</v>
      </c>
      <c r="B3803" s="23">
        <v>3.6076984231965259E-3</v>
      </c>
    </row>
    <row r="3804" spans="1:2" x14ac:dyDescent="0.25">
      <c r="A3804" s="21">
        <v>43587</v>
      </c>
      <c r="B3804" s="23">
        <v>3.6135076410406253E-3</v>
      </c>
    </row>
    <row r="3805" spans="1:2" x14ac:dyDescent="0.25">
      <c r="A3805" s="21">
        <v>43588</v>
      </c>
      <c r="B3805" s="23">
        <v>3.478413758890353E-3</v>
      </c>
    </row>
    <row r="3806" spans="1:2" x14ac:dyDescent="0.25">
      <c r="A3806" s="21">
        <v>43591</v>
      </c>
      <c r="B3806" s="23">
        <v>3.5132991199211538E-3</v>
      </c>
    </row>
    <row r="3807" spans="1:2" x14ac:dyDescent="0.25">
      <c r="A3807" s="21">
        <v>43592</v>
      </c>
      <c r="B3807" s="23">
        <v>3.3586537672545269E-3</v>
      </c>
    </row>
    <row r="3808" spans="1:2" x14ac:dyDescent="0.25">
      <c r="A3808" s="21">
        <v>43593</v>
      </c>
      <c r="B3808" s="23">
        <v>3.3603462368776427E-3</v>
      </c>
    </row>
    <row r="3809" spans="1:2" x14ac:dyDescent="0.25">
      <c r="A3809" s="21">
        <v>43594</v>
      </c>
      <c r="B3809" s="23">
        <v>3.3715158007909807E-3</v>
      </c>
    </row>
    <row r="3810" spans="1:2" x14ac:dyDescent="0.25">
      <c r="A3810" s="21">
        <v>43595</v>
      </c>
      <c r="B3810" s="23">
        <v>3.4012843277093641E-3</v>
      </c>
    </row>
    <row r="3811" spans="1:2" x14ac:dyDescent="0.25">
      <c r="A3811" s="21">
        <v>43598</v>
      </c>
      <c r="B3811" s="23">
        <v>3.4079150014987292E-3</v>
      </c>
    </row>
    <row r="3812" spans="1:2" x14ac:dyDescent="0.25">
      <c r="A3812" s="21">
        <v>43599</v>
      </c>
      <c r="B3812" s="23">
        <v>3.3987511054358599E-3</v>
      </c>
    </row>
    <row r="3813" spans="1:2" x14ac:dyDescent="0.25">
      <c r="A3813" s="21">
        <v>43600</v>
      </c>
      <c r="B3813" s="23">
        <v>3.4049895592167534E-3</v>
      </c>
    </row>
    <row r="3814" spans="1:2" x14ac:dyDescent="0.25">
      <c r="A3814" s="21">
        <v>43601</v>
      </c>
      <c r="B3814" s="23">
        <v>3.4177296948461056E-3</v>
      </c>
    </row>
    <row r="3815" spans="1:2" x14ac:dyDescent="0.25">
      <c r="A3815" s="21">
        <v>43602</v>
      </c>
      <c r="B3815" s="23">
        <v>3.4209959153006508E-3</v>
      </c>
    </row>
    <row r="3816" spans="1:2" x14ac:dyDescent="0.25">
      <c r="A3816" s="21">
        <v>43605</v>
      </c>
      <c r="B3816" s="23">
        <v>3.4071535040658407E-3</v>
      </c>
    </row>
    <row r="3817" spans="1:2" x14ac:dyDescent="0.25">
      <c r="A3817" s="21">
        <v>43606</v>
      </c>
      <c r="B3817" s="23">
        <v>3.3988351011577933E-3</v>
      </c>
    </row>
    <row r="3818" spans="1:2" x14ac:dyDescent="0.25">
      <c r="A3818" s="21">
        <v>43607</v>
      </c>
      <c r="B3818" s="23">
        <v>3.4016005704728958E-3</v>
      </c>
    </row>
    <row r="3819" spans="1:2" x14ac:dyDescent="0.25">
      <c r="A3819" s="21">
        <v>43608</v>
      </c>
      <c r="B3819" s="23">
        <v>3.3980117788607878E-3</v>
      </c>
    </row>
    <row r="3820" spans="1:2" x14ac:dyDescent="0.25">
      <c r="A3820" s="21">
        <v>43609</v>
      </c>
      <c r="B3820" s="23">
        <v>3.4130114579336013E-3</v>
      </c>
    </row>
    <row r="3821" spans="1:2" x14ac:dyDescent="0.25">
      <c r="A3821" s="21">
        <v>43613</v>
      </c>
      <c r="B3821" s="23">
        <v>3.3823405505455373E-3</v>
      </c>
    </row>
    <row r="3822" spans="1:2" x14ac:dyDescent="0.25">
      <c r="A3822" s="21">
        <v>43614</v>
      </c>
      <c r="B3822" s="23">
        <v>3.3860051252767587E-3</v>
      </c>
    </row>
    <row r="3823" spans="1:2" x14ac:dyDescent="0.25">
      <c r="A3823" s="21">
        <v>43615</v>
      </c>
      <c r="B3823" s="23">
        <v>3.3831255203016219E-3</v>
      </c>
    </row>
    <row r="3824" spans="1:2" x14ac:dyDescent="0.25">
      <c r="A3824" s="21">
        <v>43616</v>
      </c>
      <c r="B3824" s="23">
        <v>3.3846538163033735E-3</v>
      </c>
    </row>
    <row r="3825" spans="1:2" x14ac:dyDescent="0.25">
      <c r="A3825" s="21">
        <v>43619</v>
      </c>
      <c r="B3825" s="23">
        <v>3.3742651593673401E-3</v>
      </c>
    </row>
    <row r="3826" spans="1:2" x14ac:dyDescent="0.25">
      <c r="A3826" s="21">
        <v>43620</v>
      </c>
      <c r="B3826" s="23">
        <v>3.378426876772922E-3</v>
      </c>
    </row>
    <row r="3827" spans="1:2" x14ac:dyDescent="0.25">
      <c r="A3827" s="21">
        <v>43621</v>
      </c>
      <c r="B3827" s="23">
        <v>3.3265193206490906E-3</v>
      </c>
    </row>
    <row r="3828" spans="1:2" x14ac:dyDescent="0.25">
      <c r="A3828" s="21">
        <v>43622</v>
      </c>
      <c r="B3828" s="23">
        <v>3.3449080137051279E-3</v>
      </c>
    </row>
    <row r="3829" spans="1:2" x14ac:dyDescent="0.25">
      <c r="A3829" s="21">
        <v>43623</v>
      </c>
      <c r="B3829" s="23">
        <v>3.2977735462642599E-3</v>
      </c>
    </row>
    <row r="3830" spans="1:2" x14ac:dyDescent="0.25">
      <c r="A3830" s="21">
        <v>43626</v>
      </c>
      <c r="B3830" s="23">
        <v>3.2831141286544518E-3</v>
      </c>
    </row>
    <row r="3831" spans="1:2" x14ac:dyDescent="0.25">
      <c r="A3831" s="21">
        <v>43627</v>
      </c>
      <c r="B3831" s="23">
        <v>3.2774625800691126E-3</v>
      </c>
    </row>
    <row r="3832" spans="1:2" x14ac:dyDescent="0.25">
      <c r="A3832" s="21">
        <v>43628</v>
      </c>
      <c r="B3832" s="23">
        <v>3.2917905384570734E-3</v>
      </c>
    </row>
    <row r="3833" spans="1:2" x14ac:dyDescent="0.25">
      <c r="A3833" s="21">
        <v>43629</v>
      </c>
      <c r="B3833" s="23">
        <v>3.2964747806243366E-3</v>
      </c>
    </row>
    <row r="3834" spans="1:2" x14ac:dyDescent="0.25">
      <c r="A3834" s="21">
        <v>43630</v>
      </c>
      <c r="B3834" s="23">
        <v>3.3068024139122354E-3</v>
      </c>
    </row>
    <row r="3835" spans="1:2" x14ac:dyDescent="0.25">
      <c r="A3835" s="21">
        <v>43633</v>
      </c>
      <c r="B3835" s="23">
        <v>3.2858628690122238E-3</v>
      </c>
    </row>
    <row r="3836" spans="1:2" x14ac:dyDescent="0.25">
      <c r="A3836" s="21">
        <v>43634</v>
      </c>
      <c r="B3836" s="23">
        <v>3.2814716914446596E-3</v>
      </c>
    </row>
    <row r="3837" spans="1:2" x14ac:dyDescent="0.25">
      <c r="A3837" s="21">
        <v>43635</v>
      </c>
      <c r="B3837" s="23">
        <v>3.2785910771024884E-3</v>
      </c>
    </row>
    <row r="3838" spans="1:2" x14ac:dyDescent="0.25">
      <c r="A3838" s="21">
        <v>43636</v>
      </c>
      <c r="B3838" s="23">
        <v>3.2757062967054829E-3</v>
      </c>
    </row>
    <row r="3839" spans="1:2" x14ac:dyDescent="0.25">
      <c r="A3839" s="21">
        <v>43637</v>
      </c>
      <c r="B3839" s="23">
        <v>3.2751099810790496E-3</v>
      </c>
    </row>
    <row r="3840" spans="1:2" x14ac:dyDescent="0.25">
      <c r="A3840" s="21">
        <v>43640</v>
      </c>
      <c r="B3840" s="23">
        <v>3.2500439883103027E-3</v>
      </c>
    </row>
    <row r="3841" spans="1:2" x14ac:dyDescent="0.25">
      <c r="A3841" s="21">
        <v>43641</v>
      </c>
      <c r="B3841" s="23">
        <v>3.2408719718115542E-3</v>
      </c>
    </row>
    <row r="3842" spans="1:2" x14ac:dyDescent="0.25">
      <c r="A3842" s="21">
        <v>43642</v>
      </c>
      <c r="B3842" s="23">
        <v>3.2331395924083406E-3</v>
      </c>
    </row>
    <row r="3843" spans="1:2" x14ac:dyDescent="0.25">
      <c r="A3843" s="21">
        <v>43643</v>
      </c>
      <c r="B3843" s="23">
        <v>3.2271614132266535E-3</v>
      </c>
    </row>
    <row r="3844" spans="1:2" x14ac:dyDescent="0.25">
      <c r="A3844" s="21">
        <v>43644</v>
      </c>
      <c r="B3844" s="23">
        <v>3.1558211192090901E-3</v>
      </c>
    </row>
    <row r="3845" spans="1:2" x14ac:dyDescent="0.25">
      <c r="A3845" s="21">
        <v>43647</v>
      </c>
      <c r="B3845" s="23">
        <v>3.2038617278997705E-3</v>
      </c>
    </row>
    <row r="3846" spans="1:2" x14ac:dyDescent="0.25">
      <c r="A3846" s="21">
        <v>43648</v>
      </c>
      <c r="B3846" s="23">
        <v>3.2019281172088743E-3</v>
      </c>
    </row>
    <row r="3847" spans="1:2" x14ac:dyDescent="0.25">
      <c r="A3847" s="21">
        <v>43649</v>
      </c>
      <c r="B3847" s="23">
        <v>3.1910338725433807E-3</v>
      </c>
    </row>
    <row r="3848" spans="1:2" x14ac:dyDescent="0.25">
      <c r="A3848" s="21">
        <v>43651</v>
      </c>
      <c r="B3848" s="23">
        <v>3.1616862944252588E-3</v>
      </c>
    </row>
    <row r="3849" spans="1:2" x14ac:dyDescent="0.25">
      <c r="A3849" s="21">
        <v>43654</v>
      </c>
      <c r="B3849" s="23">
        <v>3.12647113402309E-3</v>
      </c>
    </row>
    <row r="3850" spans="1:2" x14ac:dyDescent="0.25">
      <c r="A3850" s="21">
        <v>43655</v>
      </c>
      <c r="B3850" s="23">
        <v>3.1333835400673138E-3</v>
      </c>
    </row>
    <row r="3851" spans="1:2" x14ac:dyDescent="0.25">
      <c r="A3851" s="21">
        <v>43656</v>
      </c>
      <c r="B3851" s="23">
        <v>3.1234539921516369E-3</v>
      </c>
    </row>
    <row r="3852" spans="1:2" x14ac:dyDescent="0.25">
      <c r="A3852" s="21">
        <v>43657</v>
      </c>
      <c r="B3852" s="23">
        <v>3.118475470304416E-3</v>
      </c>
    </row>
    <row r="3853" spans="1:2" x14ac:dyDescent="0.25">
      <c r="A3853" s="21">
        <v>43658</v>
      </c>
      <c r="B3853" s="23">
        <v>3.1008191934165374E-3</v>
      </c>
    </row>
    <row r="3854" spans="1:2" x14ac:dyDescent="0.25">
      <c r="A3854" s="21">
        <v>43661</v>
      </c>
      <c r="B3854" s="23">
        <v>3.0835803117423843E-3</v>
      </c>
    </row>
    <row r="3855" spans="1:2" x14ac:dyDescent="0.25">
      <c r="A3855" s="21">
        <v>43662</v>
      </c>
      <c r="B3855" s="23">
        <v>3.0723818818894078E-3</v>
      </c>
    </row>
    <row r="3856" spans="1:2" x14ac:dyDescent="0.25">
      <c r="A3856" s="21">
        <v>43663</v>
      </c>
      <c r="B3856" s="23">
        <v>3.081233138976458E-3</v>
      </c>
    </row>
    <row r="3857" spans="1:2" x14ac:dyDescent="0.25">
      <c r="A3857" s="21">
        <v>43664</v>
      </c>
      <c r="B3857" s="23">
        <v>3.0832185381637345E-3</v>
      </c>
    </row>
    <row r="3858" spans="1:2" x14ac:dyDescent="0.25">
      <c r="A3858" s="21">
        <v>43665</v>
      </c>
      <c r="B3858" s="23">
        <v>3.0746874629652421E-3</v>
      </c>
    </row>
    <row r="3859" spans="1:2" x14ac:dyDescent="0.25">
      <c r="A3859" s="21">
        <v>43668</v>
      </c>
      <c r="B3859" s="23">
        <v>3.051261109562553E-3</v>
      </c>
    </row>
    <row r="3860" spans="1:2" x14ac:dyDescent="0.25">
      <c r="A3860" s="21">
        <v>43669</v>
      </c>
      <c r="B3860" s="23">
        <v>3.0358401027010817E-3</v>
      </c>
    </row>
    <row r="3861" spans="1:2" x14ac:dyDescent="0.25">
      <c r="A3861" s="21">
        <v>43670</v>
      </c>
      <c r="B3861" s="23">
        <v>3.0279853615076124E-3</v>
      </c>
    </row>
    <row r="3862" spans="1:2" x14ac:dyDescent="0.25">
      <c r="A3862" s="21">
        <v>43671</v>
      </c>
      <c r="B3862" s="23">
        <v>3.024815830332761E-3</v>
      </c>
    </row>
    <row r="3863" spans="1:2" x14ac:dyDescent="0.25">
      <c r="A3863" s="21">
        <v>43672</v>
      </c>
      <c r="B3863" s="23">
        <v>3.0197758385619444E-3</v>
      </c>
    </row>
    <row r="3864" spans="1:2" x14ac:dyDescent="0.25">
      <c r="A3864" s="21">
        <v>43675</v>
      </c>
      <c r="B3864" s="23">
        <v>2.9864743768210911E-3</v>
      </c>
    </row>
    <row r="3865" spans="1:2" x14ac:dyDescent="0.25">
      <c r="A3865" s="21">
        <v>43676</v>
      </c>
      <c r="B3865" s="23">
        <v>2.9665230011459709E-3</v>
      </c>
    </row>
    <row r="3866" spans="1:2" x14ac:dyDescent="0.25">
      <c r="A3866" s="21">
        <v>43677</v>
      </c>
      <c r="B3866" s="23">
        <v>2.9543720314653132E-3</v>
      </c>
    </row>
    <row r="3867" spans="1:2" x14ac:dyDescent="0.25">
      <c r="A3867" s="21">
        <v>43678</v>
      </c>
      <c r="B3867" s="23">
        <v>2.9882413063104796E-3</v>
      </c>
    </row>
    <row r="3868" spans="1:2" x14ac:dyDescent="0.25">
      <c r="A3868" s="21">
        <v>43679</v>
      </c>
      <c r="B3868" s="23">
        <v>2.9971119225624676E-3</v>
      </c>
    </row>
    <row r="3869" spans="1:2" x14ac:dyDescent="0.25">
      <c r="A3869" s="21">
        <v>43682</v>
      </c>
      <c r="B3869" s="23">
        <v>2.970687868718791E-3</v>
      </c>
    </row>
    <row r="3870" spans="1:2" x14ac:dyDescent="0.25">
      <c r="A3870" s="21">
        <v>43683</v>
      </c>
      <c r="B3870" s="23">
        <v>2.9854134366182894E-3</v>
      </c>
    </row>
    <row r="3871" spans="1:2" x14ac:dyDescent="0.25">
      <c r="A3871" s="21">
        <v>43684</v>
      </c>
      <c r="B3871" s="23">
        <v>2.978355046121095E-3</v>
      </c>
    </row>
    <row r="3872" spans="1:2" x14ac:dyDescent="0.25">
      <c r="A3872" s="21">
        <v>43685</v>
      </c>
      <c r="B3872" s="23">
        <v>2.9922209498094432E-3</v>
      </c>
    </row>
    <row r="3873" spans="1:2" x14ac:dyDescent="0.25">
      <c r="A3873" s="21">
        <v>43686</v>
      </c>
      <c r="B3873" s="23">
        <v>2.9887067397960099E-3</v>
      </c>
    </row>
    <row r="3874" spans="1:2" x14ac:dyDescent="0.25">
      <c r="A3874" s="21">
        <v>43689</v>
      </c>
      <c r="B3874" s="23">
        <v>2.9628989730485777E-3</v>
      </c>
    </row>
    <row r="3875" spans="1:2" x14ac:dyDescent="0.25">
      <c r="A3875" s="21">
        <v>43690</v>
      </c>
      <c r="B3875" s="23">
        <v>2.9645330473919707E-3</v>
      </c>
    </row>
    <row r="3876" spans="1:2" x14ac:dyDescent="0.25">
      <c r="A3876" s="21">
        <v>43691</v>
      </c>
      <c r="B3876" s="23">
        <v>2.9550458666613988E-3</v>
      </c>
    </row>
    <row r="3877" spans="1:2" x14ac:dyDescent="0.25">
      <c r="A3877" s="21">
        <v>43692</v>
      </c>
      <c r="B3877" s="23">
        <v>2.9410547856989488E-3</v>
      </c>
    </row>
    <row r="3878" spans="1:2" x14ac:dyDescent="0.25">
      <c r="A3878" s="21">
        <v>43693</v>
      </c>
      <c r="B3878" s="23">
        <v>2.9176668682933116E-3</v>
      </c>
    </row>
    <row r="3879" spans="1:2" x14ac:dyDescent="0.25">
      <c r="A3879" s="21">
        <v>43696</v>
      </c>
      <c r="B3879" s="23">
        <v>2.902649985545791E-3</v>
      </c>
    </row>
    <row r="3880" spans="1:2" x14ac:dyDescent="0.25">
      <c r="A3880" s="21">
        <v>43697</v>
      </c>
      <c r="B3880" s="23">
        <v>2.888161519192689E-3</v>
      </c>
    </row>
    <row r="3881" spans="1:2" x14ac:dyDescent="0.25">
      <c r="A3881" s="21">
        <v>43698</v>
      </c>
      <c r="B3881" s="23">
        <v>2.8903145584766587E-3</v>
      </c>
    </row>
    <row r="3882" spans="1:2" x14ac:dyDescent="0.25">
      <c r="A3882" s="21">
        <v>43699</v>
      </c>
      <c r="B3882" s="23">
        <v>2.8830515747375607E-3</v>
      </c>
    </row>
    <row r="3883" spans="1:2" x14ac:dyDescent="0.25">
      <c r="A3883" s="21">
        <v>43700</v>
      </c>
      <c r="B3883" s="23">
        <v>2.8707027025962617E-3</v>
      </c>
    </row>
    <row r="3884" spans="1:2" x14ac:dyDescent="0.25">
      <c r="A3884" s="21">
        <v>43703</v>
      </c>
      <c r="B3884" s="23">
        <v>2.8413305417238632E-3</v>
      </c>
    </row>
    <row r="3885" spans="1:2" x14ac:dyDescent="0.25">
      <c r="A3885" s="21">
        <v>43704</v>
      </c>
      <c r="B3885" s="23">
        <v>2.7939466700499516E-3</v>
      </c>
    </row>
    <row r="3886" spans="1:2" x14ac:dyDescent="0.25">
      <c r="A3886" s="21">
        <v>43705</v>
      </c>
      <c r="B3886" s="23">
        <v>2.7384789159006218E-3</v>
      </c>
    </row>
    <row r="3887" spans="1:2" x14ac:dyDescent="0.25">
      <c r="A3887" s="21">
        <v>43706</v>
      </c>
      <c r="B3887" s="23">
        <v>2.6186007138266909E-3</v>
      </c>
    </row>
    <row r="3888" spans="1:2" x14ac:dyDescent="0.25">
      <c r="A3888" s="21">
        <v>43707</v>
      </c>
      <c r="B3888" s="23">
        <v>2.6843215146803434E-3</v>
      </c>
    </row>
    <row r="3889" spans="1:2" x14ac:dyDescent="0.25">
      <c r="A3889" s="21">
        <v>43711</v>
      </c>
      <c r="B3889" s="23">
        <v>2.6707823915237405E-3</v>
      </c>
    </row>
    <row r="3890" spans="1:2" x14ac:dyDescent="0.25">
      <c r="A3890" s="21">
        <v>43712</v>
      </c>
      <c r="B3890" s="23">
        <v>2.6680939965932904E-3</v>
      </c>
    </row>
    <row r="3891" spans="1:2" x14ac:dyDescent="0.25">
      <c r="A3891" s="21">
        <v>43713</v>
      </c>
      <c r="B3891" s="23">
        <v>2.6651338880911979E-3</v>
      </c>
    </row>
    <row r="3892" spans="1:2" x14ac:dyDescent="0.25">
      <c r="A3892" s="21">
        <v>43714</v>
      </c>
      <c r="B3892" s="23">
        <v>2.6764307421140998E-3</v>
      </c>
    </row>
    <row r="3893" spans="1:2" x14ac:dyDescent="0.25">
      <c r="A3893" s="21">
        <v>43717</v>
      </c>
      <c r="B3893" s="23">
        <v>2.6361939067001128E-3</v>
      </c>
    </row>
    <row r="3894" spans="1:2" x14ac:dyDescent="0.25">
      <c r="A3894" s="21">
        <v>43718</v>
      </c>
      <c r="B3894" s="23">
        <v>2.6249048860125246E-3</v>
      </c>
    </row>
    <row r="3895" spans="1:2" x14ac:dyDescent="0.25">
      <c r="A3895" s="21">
        <v>43719</v>
      </c>
      <c r="B3895" s="23">
        <v>2.6210001453030873E-3</v>
      </c>
    </row>
    <row r="3896" spans="1:2" x14ac:dyDescent="0.25">
      <c r="A3896" s="21">
        <v>43720</v>
      </c>
      <c r="B3896" s="23">
        <v>2.6174020054015035E-3</v>
      </c>
    </row>
    <row r="3897" spans="1:2" x14ac:dyDescent="0.25">
      <c r="A3897" s="21">
        <v>43721</v>
      </c>
      <c r="B3897" s="23">
        <v>2.6245282234458323E-3</v>
      </c>
    </row>
    <row r="3898" spans="1:2" x14ac:dyDescent="0.25">
      <c r="A3898" s="21">
        <v>43724</v>
      </c>
      <c r="B3898" s="23">
        <v>2.5903330852410367E-3</v>
      </c>
    </row>
    <row r="3899" spans="1:2" x14ac:dyDescent="0.25">
      <c r="A3899" s="21">
        <v>43725</v>
      </c>
      <c r="B3899" s="23">
        <v>2.5871312219025722E-3</v>
      </c>
    </row>
    <row r="3900" spans="1:2" x14ac:dyDescent="0.25">
      <c r="A3900" s="21">
        <v>43726</v>
      </c>
      <c r="B3900" s="23">
        <v>2.5925513436046987E-3</v>
      </c>
    </row>
    <row r="3901" spans="1:2" x14ac:dyDescent="0.25">
      <c r="A3901" s="21">
        <v>43727</v>
      </c>
      <c r="B3901" s="23">
        <v>2.5795815086306906E-3</v>
      </c>
    </row>
    <row r="3902" spans="1:2" x14ac:dyDescent="0.25">
      <c r="A3902" s="21">
        <v>43728</v>
      </c>
      <c r="B3902" s="23">
        <v>2.5683877602384886E-3</v>
      </c>
    </row>
    <row r="3903" spans="1:2" x14ac:dyDescent="0.25">
      <c r="A3903" s="21">
        <v>43731</v>
      </c>
      <c r="B3903" s="23">
        <v>2.5420218479914602E-3</v>
      </c>
    </row>
    <row r="3904" spans="1:2" x14ac:dyDescent="0.25">
      <c r="A3904" s="21">
        <v>43732</v>
      </c>
      <c r="B3904" s="23">
        <v>2.5274585183419074E-3</v>
      </c>
    </row>
    <row r="3905" spans="1:2" x14ac:dyDescent="0.25">
      <c r="A3905" s="21">
        <v>43733</v>
      </c>
      <c r="B3905" s="23">
        <v>2.5208128478215741E-3</v>
      </c>
    </row>
    <row r="3906" spans="1:2" x14ac:dyDescent="0.25">
      <c r="A3906" s="21">
        <v>43734</v>
      </c>
      <c r="B3906" s="23">
        <v>2.5118472995140362E-3</v>
      </c>
    </row>
    <row r="3907" spans="1:2" x14ac:dyDescent="0.25">
      <c r="A3907" s="21">
        <v>43735</v>
      </c>
      <c r="B3907" s="23">
        <v>2.4986635665134038E-3</v>
      </c>
    </row>
    <row r="3908" spans="1:2" x14ac:dyDescent="0.25">
      <c r="A3908" s="21">
        <v>43738</v>
      </c>
      <c r="B3908" s="23">
        <v>2.4711028868948937E-3</v>
      </c>
    </row>
    <row r="3909" spans="1:2" x14ac:dyDescent="0.25">
      <c r="A3909" s="21">
        <v>43739</v>
      </c>
      <c r="B3909" s="23">
        <v>2.464554667216845E-3</v>
      </c>
    </row>
    <row r="3910" spans="1:2" x14ac:dyDescent="0.25">
      <c r="A3910" s="21">
        <v>43740</v>
      </c>
      <c r="B3910" s="23">
        <v>2.4542932395152928E-3</v>
      </c>
    </row>
    <row r="3911" spans="1:2" x14ac:dyDescent="0.25">
      <c r="A3911" s="21">
        <v>43741</v>
      </c>
      <c r="B3911" s="23">
        <v>2.5319177704581364E-3</v>
      </c>
    </row>
    <row r="3912" spans="1:2" x14ac:dyDescent="0.25">
      <c r="A3912" s="21">
        <v>43742</v>
      </c>
      <c r="B3912" s="23">
        <v>2.5400888317017589E-3</v>
      </c>
    </row>
    <row r="3913" spans="1:2" x14ac:dyDescent="0.25">
      <c r="A3913" s="21">
        <v>43745</v>
      </c>
      <c r="B3913" s="23">
        <v>2.5168211872332868E-3</v>
      </c>
    </row>
    <row r="3914" spans="1:2" x14ac:dyDescent="0.25">
      <c r="A3914" s="21">
        <v>43746</v>
      </c>
      <c r="B3914" s="23">
        <v>2.5125140135935364E-3</v>
      </c>
    </row>
    <row r="3915" spans="1:2" x14ac:dyDescent="0.25">
      <c r="A3915" s="21">
        <v>43747</v>
      </c>
      <c r="B3915" s="23">
        <v>2.5118024817412099E-3</v>
      </c>
    </row>
    <row r="3916" spans="1:2" x14ac:dyDescent="0.25">
      <c r="A3916" s="21">
        <v>43748</v>
      </c>
      <c r="B3916" s="23">
        <v>2.5016561742650101E-3</v>
      </c>
    </row>
    <row r="3917" spans="1:2" x14ac:dyDescent="0.25">
      <c r="A3917" s="21">
        <v>43749</v>
      </c>
      <c r="B3917" s="23">
        <v>2.490364447954363E-3</v>
      </c>
    </row>
    <row r="3918" spans="1:2" x14ac:dyDescent="0.25">
      <c r="A3918" s="21">
        <v>43752</v>
      </c>
      <c r="B3918" s="23">
        <v>2.4564598654432945E-3</v>
      </c>
    </row>
    <row r="3919" spans="1:2" x14ac:dyDescent="0.25">
      <c r="A3919" s="21">
        <v>43753</v>
      </c>
      <c r="B3919" s="23">
        <v>2.4384863380089161E-3</v>
      </c>
    </row>
    <row r="3920" spans="1:2" x14ac:dyDescent="0.25">
      <c r="A3920" s="21">
        <v>43754</v>
      </c>
      <c r="B3920" s="23">
        <v>2.4253453490041821E-3</v>
      </c>
    </row>
    <row r="3921" spans="1:2" x14ac:dyDescent="0.25">
      <c r="A3921" s="21">
        <v>43755</v>
      </c>
      <c r="B3921" s="23">
        <v>2.4136291857748127E-3</v>
      </c>
    </row>
    <row r="3922" spans="1:2" x14ac:dyDescent="0.25">
      <c r="A3922" s="21">
        <v>43756</v>
      </c>
      <c r="B3922" s="23">
        <v>2.3942390083491194E-3</v>
      </c>
    </row>
    <row r="3923" spans="1:2" x14ac:dyDescent="0.25">
      <c r="A3923" s="21">
        <v>43759</v>
      </c>
      <c r="B3923" s="23">
        <v>2.3580597237664591E-3</v>
      </c>
    </row>
    <row r="3924" spans="1:2" x14ac:dyDescent="0.25">
      <c r="A3924" s="21">
        <v>43760</v>
      </c>
      <c r="B3924" s="23">
        <v>2.3477132720830518E-3</v>
      </c>
    </row>
    <row r="3925" spans="1:2" x14ac:dyDescent="0.25">
      <c r="A3925" s="21">
        <v>43761</v>
      </c>
      <c r="B3925" s="23">
        <v>2.3383609365088542E-3</v>
      </c>
    </row>
    <row r="3926" spans="1:2" x14ac:dyDescent="0.25">
      <c r="A3926" s="21">
        <v>43762</v>
      </c>
      <c r="B3926" s="23">
        <v>2.3280789828388215E-3</v>
      </c>
    </row>
    <row r="3927" spans="1:2" x14ac:dyDescent="0.25">
      <c r="A3927" s="21">
        <v>43763</v>
      </c>
      <c r="B3927" s="23">
        <v>2.3184529609798776E-3</v>
      </c>
    </row>
    <row r="3928" spans="1:2" x14ac:dyDescent="0.25">
      <c r="A3928" s="21">
        <v>43766</v>
      </c>
      <c r="B3928" s="23">
        <v>2.2681300622973133E-3</v>
      </c>
    </row>
    <row r="3929" spans="1:2" x14ac:dyDescent="0.25">
      <c r="A3929" s="21">
        <v>43767</v>
      </c>
      <c r="B3929" s="23">
        <v>2.2518647467948405E-3</v>
      </c>
    </row>
    <row r="3930" spans="1:2" x14ac:dyDescent="0.25">
      <c r="A3930" s="21">
        <v>43768</v>
      </c>
      <c r="B3930" s="23">
        <v>2.2436791506343923E-3</v>
      </c>
    </row>
    <row r="3931" spans="1:2" x14ac:dyDescent="0.25">
      <c r="A3931" s="21">
        <v>43769</v>
      </c>
      <c r="B3931" s="23">
        <v>2.2369440893490466E-3</v>
      </c>
    </row>
    <row r="3932" spans="1:2" x14ac:dyDescent="0.25">
      <c r="A3932" s="21">
        <v>43770</v>
      </c>
      <c r="B3932" s="23">
        <v>2.2249487904648646E-3</v>
      </c>
    </row>
    <row r="3933" spans="1:2" x14ac:dyDescent="0.25">
      <c r="A3933" s="21">
        <v>43773</v>
      </c>
      <c r="B3933" s="23">
        <v>2.1946217785480115E-3</v>
      </c>
    </row>
    <row r="3934" spans="1:2" x14ac:dyDescent="0.25">
      <c r="A3934" s="21">
        <v>43774</v>
      </c>
      <c r="B3934" s="23">
        <v>2.2695083076618161E-3</v>
      </c>
    </row>
    <row r="3935" spans="1:2" x14ac:dyDescent="0.25">
      <c r="A3935" s="21">
        <v>43775</v>
      </c>
      <c r="B3935" s="23">
        <v>2.26652753252643E-3</v>
      </c>
    </row>
    <row r="3936" spans="1:2" x14ac:dyDescent="0.25">
      <c r="A3936" s="21">
        <v>43776</v>
      </c>
      <c r="B3936" s="23">
        <v>2.2677079256647747E-3</v>
      </c>
    </row>
    <row r="3937" spans="1:2" x14ac:dyDescent="0.25">
      <c r="A3937" s="21">
        <v>43777</v>
      </c>
      <c r="B3937" s="23">
        <v>2.264951374352675E-3</v>
      </c>
    </row>
    <row r="3938" spans="1:2" x14ac:dyDescent="0.25">
      <c r="A3938" s="21">
        <v>43780</v>
      </c>
      <c r="B3938" s="23">
        <v>2.2422564717718974E-3</v>
      </c>
    </row>
    <row r="3939" spans="1:2" x14ac:dyDescent="0.25">
      <c r="A3939" s="21">
        <v>43781</v>
      </c>
      <c r="B3939" s="23">
        <v>2.2317240695994833E-3</v>
      </c>
    </row>
    <row r="3940" spans="1:2" x14ac:dyDescent="0.25">
      <c r="A3940" s="21">
        <v>43782</v>
      </c>
      <c r="B3940" s="23">
        <v>2.231316342798717E-3</v>
      </c>
    </row>
    <row r="3941" spans="1:2" x14ac:dyDescent="0.25">
      <c r="A3941" s="21">
        <v>43783</v>
      </c>
      <c r="B3941" s="23">
        <v>2.2251431757924767E-3</v>
      </c>
    </row>
    <row r="3942" spans="1:2" x14ac:dyDescent="0.25">
      <c r="A3942" s="21">
        <v>43784</v>
      </c>
      <c r="B3942" s="23">
        <v>2.2208835744517152E-3</v>
      </c>
    </row>
    <row r="3943" spans="1:2" x14ac:dyDescent="0.25">
      <c r="A3943" s="21">
        <v>43787</v>
      </c>
      <c r="B3943" s="23">
        <v>2.199055100432723E-3</v>
      </c>
    </row>
    <row r="3944" spans="1:2" x14ac:dyDescent="0.25">
      <c r="A3944" s="21">
        <v>43788</v>
      </c>
      <c r="B3944" s="23">
        <v>2.1911537640426637E-3</v>
      </c>
    </row>
    <row r="3945" spans="1:2" x14ac:dyDescent="0.25">
      <c r="A3945" s="21">
        <v>43789</v>
      </c>
      <c r="B3945" s="23">
        <v>2.189173773268438E-3</v>
      </c>
    </row>
    <row r="3946" spans="1:2" x14ac:dyDescent="0.25">
      <c r="A3946" s="21">
        <v>43790</v>
      </c>
      <c r="B3946" s="23">
        <v>2.1897736095637388E-3</v>
      </c>
    </row>
    <row r="3947" spans="1:2" x14ac:dyDescent="0.25">
      <c r="A3947" s="21">
        <v>43791</v>
      </c>
      <c r="B3947" s="23">
        <v>2.1925703658101092E-3</v>
      </c>
    </row>
    <row r="3948" spans="1:2" x14ac:dyDescent="0.25">
      <c r="A3948" s="21">
        <v>43794</v>
      </c>
      <c r="B3948" s="23">
        <v>2.1911149174407285E-3</v>
      </c>
    </row>
    <row r="3949" spans="1:2" x14ac:dyDescent="0.25">
      <c r="A3949" s="21">
        <v>43795</v>
      </c>
      <c r="B3949" s="23">
        <v>2.18585675302152E-3</v>
      </c>
    </row>
    <row r="3950" spans="1:2" x14ac:dyDescent="0.25">
      <c r="A3950" s="21">
        <v>43796</v>
      </c>
      <c r="B3950" s="23">
        <v>2.1892124212619102E-3</v>
      </c>
    </row>
    <row r="3951" spans="1:2" x14ac:dyDescent="0.25">
      <c r="A3951" s="21">
        <v>43798</v>
      </c>
      <c r="B3951" s="23">
        <v>2.1639020723818181E-3</v>
      </c>
    </row>
    <row r="3952" spans="1:2" x14ac:dyDescent="0.25">
      <c r="A3952" s="21">
        <v>43801</v>
      </c>
      <c r="B3952" s="23">
        <v>2.1656194012154018E-3</v>
      </c>
    </row>
    <row r="3953" spans="1:2" x14ac:dyDescent="0.25">
      <c r="A3953" s="21">
        <v>43802</v>
      </c>
      <c r="B3953" s="23">
        <v>2.1652442121895543E-3</v>
      </c>
    </row>
    <row r="3954" spans="1:2" x14ac:dyDescent="0.25">
      <c r="A3954" s="21">
        <v>43803</v>
      </c>
      <c r="B3954" s="23">
        <v>2.1364367446490284E-3</v>
      </c>
    </row>
    <row r="3955" spans="1:2" x14ac:dyDescent="0.25">
      <c r="A3955" s="21">
        <v>43804</v>
      </c>
      <c r="B3955" s="23">
        <v>2.1294921194643379E-3</v>
      </c>
    </row>
    <row r="3956" spans="1:2" x14ac:dyDescent="0.25">
      <c r="A3956" s="21">
        <v>43805</v>
      </c>
      <c r="B3956" s="23">
        <v>2.1143215944958715E-3</v>
      </c>
    </row>
    <row r="3957" spans="1:2" x14ac:dyDescent="0.25">
      <c r="A3957" s="21">
        <v>43808</v>
      </c>
      <c r="B3957" s="23">
        <v>2.0995379778085965E-3</v>
      </c>
    </row>
    <row r="3958" spans="1:2" x14ac:dyDescent="0.25">
      <c r="A3958" s="21">
        <v>43809</v>
      </c>
      <c r="B3958" s="23">
        <v>2.1049890990525455E-3</v>
      </c>
    </row>
    <row r="3959" spans="1:2" x14ac:dyDescent="0.25">
      <c r="A3959" s="21">
        <v>43810</v>
      </c>
      <c r="B3959" s="23">
        <v>2.1193358112598926E-3</v>
      </c>
    </row>
    <row r="3960" spans="1:2" x14ac:dyDescent="0.25">
      <c r="A3960" s="21">
        <v>43811</v>
      </c>
      <c r="B3960" s="23">
        <v>2.132410272768448E-3</v>
      </c>
    </row>
    <row r="3961" spans="1:2" x14ac:dyDescent="0.25">
      <c r="A3961" s="21">
        <v>43812</v>
      </c>
      <c r="B3961" s="23">
        <v>2.1275841278072249E-3</v>
      </c>
    </row>
    <row r="3962" spans="1:2" x14ac:dyDescent="0.25">
      <c r="A3962" s="21">
        <v>43815</v>
      </c>
      <c r="B3962" s="23">
        <v>2.1027013771790504E-3</v>
      </c>
    </row>
    <row r="3963" spans="1:2" x14ac:dyDescent="0.25">
      <c r="A3963" s="21">
        <v>43816</v>
      </c>
      <c r="B3963" s="23">
        <v>2.0924655584044771E-3</v>
      </c>
    </row>
    <row r="3964" spans="1:2" x14ac:dyDescent="0.25">
      <c r="A3964" s="21">
        <v>43817</v>
      </c>
      <c r="B3964" s="23">
        <v>2.0966750399291634E-3</v>
      </c>
    </row>
    <row r="3965" spans="1:2" x14ac:dyDescent="0.25">
      <c r="A3965" s="21">
        <v>43818</v>
      </c>
      <c r="B3965" s="23">
        <v>2.1007240640109615E-3</v>
      </c>
    </row>
    <row r="3966" spans="1:2" x14ac:dyDescent="0.25">
      <c r="A3966" s="21">
        <v>43819</v>
      </c>
      <c r="B3966" s="23">
        <v>2.0966062091976045E-3</v>
      </c>
    </row>
    <row r="3967" spans="1:2" x14ac:dyDescent="0.25">
      <c r="A3967" s="21">
        <v>43822</v>
      </c>
      <c r="B3967" s="23">
        <v>2.0816610266718438E-3</v>
      </c>
    </row>
    <row r="3968" spans="1:2" x14ac:dyDescent="0.25">
      <c r="A3968" s="21">
        <v>43823</v>
      </c>
      <c r="B3968" s="23">
        <v>2.0881585381982148E-3</v>
      </c>
    </row>
    <row r="3969" spans="1:2" x14ac:dyDescent="0.25">
      <c r="A3969" s="21">
        <v>43825</v>
      </c>
      <c r="B3969" s="23">
        <v>2.0885193871478247E-3</v>
      </c>
    </row>
    <row r="3970" spans="1:2" x14ac:dyDescent="0.25">
      <c r="A3970" s="21">
        <v>43826</v>
      </c>
      <c r="B3970" s="23">
        <v>2.0929691780204873E-3</v>
      </c>
    </row>
    <row r="3971" spans="1:2" x14ac:dyDescent="0.25">
      <c r="A3971" s="21">
        <v>43829</v>
      </c>
      <c r="B3971" s="23">
        <v>2.0740050123273512E-3</v>
      </c>
    </row>
    <row r="3972" spans="1:2" x14ac:dyDescent="0.25">
      <c r="A3972" s="21">
        <v>43830</v>
      </c>
      <c r="B3972" s="23">
        <v>2.0982379624916447E-3</v>
      </c>
    </row>
    <row r="3973" spans="1:2" x14ac:dyDescent="0.25">
      <c r="A3973" s="21">
        <v>43832</v>
      </c>
      <c r="B3973" s="23">
        <v>2.0894507705362386E-3</v>
      </c>
    </row>
    <row r="3974" spans="1:2" x14ac:dyDescent="0.25">
      <c r="A3974" s="21">
        <v>43833</v>
      </c>
      <c r="B3974" s="23">
        <v>2.0731420205830631E-3</v>
      </c>
    </row>
    <row r="3975" spans="1:2" x14ac:dyDescent="0.25">
      <c r="A3975" s="21">
        <v>43836</v>
      </c>
      <c r="B3975" s="23">
        <v>2.0536512751938574E-3</v>
      </c>
    </row>
    <row r="3976" spans="1:2" x14ac:dyDescent="0.25">
      <c r="A3976" s="21">
        <v>43837</v>
      </c>
      <c r="B3976" s="23">
        <v>2.0505202207370399E-3</v>
      </c>
    </row>
    <row r="3977" spans="1:2" x14ac:dyDescent="0.25">
      <c r="A3977" s="21">
        <v>43838</v>
      </c>
      <c r="B3977" s="23">
        <v>2.0338290710870677E-3</v>
      </c>
    </row>
    <row r="3978" spans="1:2" x14ac:dyDescent="0.25">
      <c r="A3978" s="21">
        <v>43839</v>
      </c>
      <c r="B3978" s="23">
        <v>2.0501969449624458E-3</v>
      </c>
    </row>
    <row r="3979" spans="1:2" x14ac:dyDescent="0.25">
      <c r="A3979" s="21">
        <v>43840</v>
      </c>
      <c r="B3979" s="23">
        <v>2.0483486705988874E-3</v>
      </c>
    </row>
    <row r="3980" spans="1:2" x14ac:dyDescent="0.25">
      <c r="A3980" s="21">
        <v>43843</v>
      </c>
      <c r="B3980" s="23">
        <v>2.0264255291606581E-3</v>
      </c>
    </row>
    <row r="3981" spans="1:2" x14ac:dyDescent="0.25">
      <c r="A3981" s="21">
        <v>43844</v>
      </c>
      <c r="B3981" s="23">
        <v>2.0178489866031768E-3</v>
      </c>
    </row>
    <row r="3982" spans="1:2" x14ac:dyDescent="0.25">
      <c r="A3982" s="21">
        <v>43845</v>
      </c>
      <c r="B3982" s="23">
        <v>2.0327222712837045E-3</v>
      </c>
    </row>
    <row r="3983" spans="1:2" x14ac:dyDescent="0.25">
      <c r="A3983" s="21">
        <v>43846</v>
      </c>
      <c r="B3983" s="23">
        <v>2.0279502425455398E-3</v>
      </c>
    </row>
    <row r="3984" spans="1:2" x14ac:dyDescent="0.25">
      <c r="A3984" s="21">
        <v>43847</v>
      </c>
      <c r="B3984" s="23">
        <v>2.0213244923912299E-3</v>
      </c>
    </row>
    <row r="3985" spans="1:2" x14ac:dyDescent="0.25">
      <c r="A3985" s="21">
        <v>43851</v>
      </c>
      <c r="B3985" s="23">
        <v>2.0003221811293326E-3</v>
      </c>
    </row>
    <row r="3986" spans="1:2" x14ac:dyDescent="0.25">
      <c r="A3986" s="21">
        <v>43852</v>
      </c>
      <c r="B3986" s="23">
        <v>1.9849263635807191E-3</v>
      </c>
    </row>
    <row r="3987" spans="1:2" x14ac:dyDescent="0.25">
      <c r="A3987" s="21">
        <v>43853</v>
      </c>
      <c r="B3987" s="23">
        <v>1.9816695285412855E-3</v>
      </c>
    </row>
    <row r="3988" spans="1:2" x14ac:dyDescent="0.25">
      <c r="A3988" s="21">
        <v>43854</v>
      </c>
      <c r="B3988" s="23">
        <v>1.985205333508544E-3</v>
      </c>
    </row>
    <row r="3989" spans="1:2" x14ac:dyDescent="0.25">
      <c r="A3989" s="21">
        <v>43857</v>
      </c>
      <c r="B3989" s="23">
        <v>1.9743299004146841E-3</v>
      </c>
    </row>
    <row r="3990" spans="1:2" x14ac:dyDescent="0.25">
      <c r="A3990" s="21">
        <v>43858</v>
      </c>
      <c r="B3990" s="23">
        <v>1.9707046769079639E-3</v>
      </c>
    </row>
    <row r="3991" spans="1:2" x14ac:dyDescent="0.25">
      <c r="A3991" s="21">
        <v>43859</v>
      </c>
      <c r="B3991" s="23">
        <v>1.9726378332141081E-3</v>
      </c>
    </row>
    <row r="3992" spans="1:2" x14ac:dyDescent="0.25">
      <c r="A3992" s="21">
        <v>43860</v>
      </c>
      <c r="B3992" s="23">
        <v>1.9647401567792766E-3</v>
      </c>
    </row>
    <row r="3993" spans="1:2" x14ac:dyDescent="0.25">
      <c r="A3993" s="21">
        <v>43861</v>
      </c>
      <c r="B3993" s="23">
        <v>1.9655645355218798E-3</v>
      </c>
    </row>
    <row r="3994" spans="1:2" x14ac:dyDescent="0.25">
      <c r="A3994" s="21">
        <v>43864</v>
      </c>
      <c r="B3994" s="23">
        <v>1.9384596653342356E-3</v>
      </c>
    </row>
    <row r="3995" spans="1:2" x14ac:dyDescent="0.25">
      <c r="A3995" s="21">
        <v>43865</v>
      </c>
      <c r="B3995" s="23">
        <v>1.9456306770362364E-3</v>
      </c>
    </row>
    <row r="3996" spans="1:2" x14ac:dyDescent="0.25">
      <c r="A3996" s="21">
        <v>43866</v>
      </c>
      <c r="B3996" s="23">
        <v>1.8783824713688446E-3</v>
      </c>
    </row>
    <row r="3997" spans="1:2" x14ac:dyDescent="0.25">
      <c r="A3997" s="21">
        <v>43867</v>
      </c>
      <c r="B3997" s="23">
        <v>1.8755406360597693E-3</v>
      </c>
    </row>
    <row r="3998" spans="1:2" x14ac:dyDescent="0.25">
      <c r="A3998" s="21">
        <v>43868</v>
      </c>
      <c r="B3998" s="23">
        <v>1.8787357645728697E-3</v>
      </c>
    </row>
    <row r="3999" spans="1:2" x14ac:dyDescent="0.25">
      <c r="A3999" s="21">
        <v>43871</v>
      </c>
      <c r="B3999" s="23">
        <v>1.8677231523245297E-3</v>
      </c>
    </row>
    <row r="4000" spans="1:2" x14ac:dyDescent="0.25">
      <c r="A4000" s="21">
        <v>43872</v>
      </c>
      <c r="B4000" s="23">
        <v>1.8675807514030307E-3</v>
      </c>
    </row>
    <row r="4001" spans="1:2" x14ac:dyDescent="0.25">
      <c r="A4001" s="21">
        <v>43873</v>
      </c>
      <c r="B4001" s="23">
        <v>1.8718265007580115E-3</v>
      </c>
    </row>
    <row r="4002" spans="1:2" x14ac:dyDescent="0.25">
      <c r="A4002" s="21">
        <v>43874</v>
      </c>
      <c r="B4002" s="23">
        <v>1.8692750573103822E-3</v>
      </c>
    </row>
    <row r="4003" spans="1:2" x14ac:dyDescent="0.25">
      <c r="A4003" s="21">
        <v>43875</v>
      </c>
      <c r="B4003" s="23">
        <v>1.8728618319623358E-3</v>
      </c>
    </row>
    <row r="4004" spans="1:2" x14ac:dyDescent="0.25">
      <c r="A4004" s="21">
        <v>43879</v>
      </c>
      <c r="B4004" s="23">
        <v>1.831822647263559E-3</v>
      </c>
    </row>
    <row r="4005" spans="1:2" x14ac:dyDescent="0.25">
      <c r="A4005" s="21">
        <v>43880</v>
      </c>
      <c r="B4005" s="23">
        <v>1.8337147500573359E-3</v>
      </c>
    </row>
    <row r="4006" spans="1:2" x14ac:dyDescent="0.25">
      <c r="A4006" s="21">
        <v>43881</v>
      </c>
      <c r="B4006" s="23">
        <v>1.8202746528206415E-3</v>
      </c>
    </row>
    <row r="4007" spans="1:2" x14ac:dyDescent="0.25">
      <c r="A4007" s="21">
        <v>43882</v>
      </c>
      <c r="B4007" s="23">
        <v>1.8105700583805895E-3</v>
      </c>
    </row>
    <row r="4008" spans="1:2" x14ac:dyDescent="0.25">
      <c r="A4008" s="21">
        <v>43885</v>
      </c>
      <c r="B4008" s="23">
        <v>1.7904950067519909E-3</v>
      </c>
    </row>
    <row r="4009" spans="1:2" x14ac:dyDescent="0.25">
      <c r="A4009" s="21">
        <v>43886</v>
      </c>
      <c r="B4009" s="23">
        <v>1.7844362609102937E-3</v>
      </c>
    </row>
    <row r="4010" spans="1:2" x14ac:dyDescent="0.25">
      <c r="A4010" s="21">
        <v>43887</v>
      </c>
      <c r="B4010" s="23">
        <v>1.8031392901178833E-3</v>
      </c>
    </row>
    <row r="4011" spans="1:2" x14ac:dyDescent="0.25">
      <c r="A4011" s="21">
        <v>43888</v>
      </c>
      <c r="B4011" s="23">
        <v>1.8341800987231593E-3</v>
      </c>
    </row>
    <row r="4012" spans="1:2" x14ac:dyDescent="0.25">
      <c r="A4012" s="21">
        <v>43889</v>
      </c>
      <c r="B4012" s="23">
        <v>1.8017982430402757E-3</v>
      </c>
    </row>
    <row r="4013" spans="1:2" x14ac:dyDescent="0.25">
      <c r="A4013" s="21">
        <v>43892</v>
      </c>
      <c r="B4013" s="23">
        <v>1.7693305731663056E-3</v>
      </c>
    </row>
    <row r="4014" spans="1:2" x14ac:dyDescent="0.25">
      <c r="A4014" s="21">
        <v>43893</v>
      </c>
      <c r="B4014" s="23">
        <v>1.7849619917222892E-3</v>
      </c>
    </row>
    <row r="4015" spans="1:2" x14ac:dyDescent="0.25">
      <c r="A4015" s="21">
        <v>43894</v>
      </c>
      <c r="B4015" s="23">
        <v>1.8508826357637176E-3</v>
      </c>
    </row>
    <row r="4016" spans="1:2" x14ac:dyDescent="0.25">
      <c r="A4016" s="21">
        <v>43895</v>
      </c>
      <c r="B4016" s="23">
        <v>1.8842114710004854E-3</v>
      </c>
    </row>
    <row r="4017" spans="1:2" x14ac:dyDescent="0.25">
      <c r="A4017" s="21">
        <v>43896</v>
      </c>
      <c r="B4017" s="23">
        <v>1.8584370559859842E-3</v>
      </c>
    </row>
    <row r="4018" spans="1:2" x14ac:dyDescent="0.25">
      <c r="A4018" s="21">
        <v>43899</v>
      </c>
      <c r="B4018" s="23">
        <v>1.7971749541176862E-3</v>
      </c>
    </row>
    <row r="4019" spans="1:2" x14ac:dyDescent="0.25">
      <c r="A4019" s="21">
        <v>43900</v>
      </c>
      <c r="B4019" s="23">
        <v>1.7480762679542572E-3</v>
      </c>
    </row>
    <row r="4020" spans="1:2" x14ac:dyDescent="0.25">
      <c r="A4020" s="21">
        <v>43901</v>
      </c>
      <c r="B4020" s="23">
        <v>1.7692222038478977E-3</v>
      </c>
    </row>
    <row r="4021" spans="1:2" x14ac:dyDescent="0.25">
      <c r="A4021" s="21">
        <v>43902</v>
      </c>
      <c r="B4021" s="23">
        <v>1.6410045181178834E-3</v>
      </c>
    </row>
    <row r="4022" spans="1:2" x14ac:dyDescent="0.25">
      <c r="A4022" s="21">
        <v>43903</v>
      </c>
      <c r="B4022" s="23">
        <v>1.5837894603434322E-3</v>
      </c>
    </row>
    <row r="4023" spans="1:2" x14ac:dyDescent="0.25">
      <c r="A4023" s="21">
        <v>43906</v>
      </c>
      <c r="B4023" s="23">
        <v>1.4346088039958182E-3</v>
      </c>
    </row>
    <row r="4024" spans="1:2" x14ac:dyDescent="0.25">
      <c r="A4024" s="21">
        <v>43907</v>
      </c>
      <c r="B4024" s="23">
        <v>1.4363799361944984E-3</v>
      </c>
    </row>
    <row r="4025" spans="1:2" x14ac:dyDescent="0.25">
      <c r="A4025" s="21">
        <v>43908</v>
      </c>
      <c r="B4025" s="23">
        <v>1.2959730668993252E-3</v>
      </c>
    </row>
    <row r="4026" spans="1:2" x14ac:dyDescent="0.25">
      <c r="A4026" s="21">
        <v>43909</v>
      </c>
      <c r="B4026" s="23">
        <v>1.2948098789686835E-3</v>
      </c>
    </row>
    <row r="4027" spans="1:2" x14ac:dyDescent="0.25">
      <c r="A4027" s="21">
        <v>43910</v>
      </c>
      <c r="B4027" s="23">
        <v>1.091959615467486E-3</v>
      </c>
    </row>
    <row r="4028" spans="1:2" x14ac:dyDescent="0.25">
      <c r="A4028" s="21">
        <v>43913</v>
      </c>
      <c r="B4028" s="23">
        <v>1.1002338115233545E-3</v>
      </c>
    </row>
    <row r="4029" spans="1:2" x14ac:dyDescent="0.25">
      <c r="A4029" s="21">
        <v>43914</v>
      </c>
      <c r="B4029" s="23">
        <v>1.2118964403409205E-3</v>
      </c>
    </row>
    <row r="4030" spans="1:2" x14ac:dyDescent="0.25">
      <c r="A4030" s="21">
        <v>43915</v>
      </c>
      <c r="B4030" s="23">
        <v>1.159311594933321E-3</v>
      </c>
    </row>
    <row r="4031" spans="1:2" x14ac:dyDescent="0.25">
      <c r="A4031" s="21">
        <v>43916</v>
      </c>
      <c r="B4031" s="23">
        <v>1.1191015233178447E-3</v>
      </c>
    </row>
    <row r="4032" spans="1:2" x14ac:dyDescent="0.25">
      <c r="A4032" s="21">
        <v>43917</v>
      </c>
      <c r="B4032" s="23">
        <v>1.0998311528485072E-3</v>
      </c>
    </row>
    <row r="4033" spans="1:2" x14ac:dyDescent="0.25">
      <c r="A4033" s="21">
        <v>43920</v>
      </c>
      <c r="B4033" s="23">
        <v>1.02968182088925E-3</v>
      </c>
    </row>
    <row r="4034" spans="1:2" x14ac:dyDescent="0.25">
      <c r="A4034" s="21">
        <v>43921</v>
      </c>
      <c r="B4034" s="23">
        <v>1.0029192925189445E-3</v>
      </c>
    </row>
    <row r="4035" spans="1:2" x14ac:dyDescent="0.25">
      <c r="A4035" s="21">
        <v>43922</v>
      </c>
      <c r="B4035" s="23">
        <v>9.864538783779242E-4</v>
      </c>
    </row>
    <row r="4036" spans="1:2" x14ac:dyDescent="0.25">
      <c r="A4036" s="21">
        <v>43923</v>
      </c>
      <c r="B4036" s="23">
        <v>9.7835057339157316E-4</v>
      </c>
    </row>
    <row r="4037" spans="1:2" x14ac:dyDescent="0.25">
      <c r="A4037" s="21">
        <v>43924</v>
      </c>
      <c r="B4037" s="23">
        <v>1.0321601624463383E-3</v>
      </c>
    </row>
    <row r="4038" spans="1:2" x14ac:dyDescent="0.25">
      <c r="A4038" s="21">
        <v>43927</v>
      </c>
      <c r="B4038" s="23">
        <v>1.0250025169051824E-3</v>
      </c>
    </row>
    <row r="4039" spans="1:2" x14ac:dyDescent="0.25">
      <c r="A4039" s="21">
        <v>43928</v>
      </c>
      <c r="B4039" s="23">
        <v>1.0371303404426158E-3</v>
      </c>
    </row>
    <row r="4040" spans="1:2" x14ac:dyDescent="0.25">
      <c r="A4040" s="21">
        <v>43929</v>
      </c>
      <c r="B4040" s="23">
        <v>1.0057114251638133E-3</v>
      </c>
    </row>
    <row r="4041" spans="1:2" x14ac:dyDescent="0.25">
      <c r="A4041" s="21">
        <v>43930</v>
      </c>
      <c r="B4041" s="23">
        <v>9.8835791252183114E-4</v>
      </c>
    </row>
    <row r="4042" spans="1:2" x14ac:dyDescent="0.25">
      <c r="A4042" s="21">
        <v>43934</v>
      </c>
      <c r="B4042" s="23">
        <v>9.4465994332937342E-4</v>
      </c>
    </row>
    <row r="4043" spans="1:2" x14ac:dyDescent="0.25">
      <c r="A4043" s="21">
        <v>43935</v>
      </c>
      <c r="B4043" s="23">
        <v>9.5884444069649355E-4</v>
      </c>
    </row>
    <row r="4044" spans="1:2" x14ac:dyDescent="0.25">
      <c r="A4044" s="21">
        <v>43936</v>
      </c>
      <c r="B4044" s="23">
        <v>9.8409908247654165E-4</v>
      </c>
    </row>
    <row r="4045" spans="1:2" x14ac:dyDescent="0.25">
      <c r="A4045" s="21">
        <v>43937</v>
      </c>
      <c r="B4045" s="23">
        <v>9.701481230752762E-4</v>
      </c>
    </row>
    <row r="4046" spans="1:2" x14ac:dyDescent="0.25">
      <c r="A4046" s="21">
        <v>43938</v>
      </c>
      <c r="B4046" s="23">
        <v>9.5726667955697842E-4</v>
      </c>
    </row>
    <row r="4047" spans="1:2" x14ac:dyDescent="0.25">
      <c r="A4047" s="21">
        <v>43941</v>
      </c>
      <c r="B4047" s="23">
        <v>8.7510402376556051E-4</v>
      </c>
    </row>
    <row r="4048" spans="1:2" x14ac:dyDescent="0.25">
      <c r="A4048" s="21">
        <v>43942</v>
      </c>
      <c r="B4048" s="23">
        <v>8.6513860840486956E-4</v>
      </c>
    </row>
    <row r="4049" spans="1:2" x14ac:dyDescent="0.25">
      <c r="A4049" s="21">
        <v>43943</v>
      </c>
      <c r="B4049" s="23">
        <v>8.6285209834868759E-4</v>
      </c>
    </row>
    <row r="4050" spans="1:2" x14ac:dyDescent="0.25">
      <c r="A4050" s="21">
        <v>43944</v>
      </c>
      <c r="B4050" s="23">
        <v>8.5291545812937741E-4</v>
      </c>
    </row>
    <row r="4051" spans="1:2" x14ac:dyDescent="0.25">
      <c r="A4051" s="21">
        <v>43945</v>
      </c>
      <c r="B4051" s="23">
        <v>8.4754219794036523E-4</v>
      </c>
    </row>
    <row r="4052" spans="1:2" x14ac:dyDescent="0.25">
      <c r="A4052" s="21">
        <v>43948</v>
      </c>
      <c r="B4052" s="23">
        <v>8.3404480190574226E-4</v>
      </c>
    </row>
    <row r="4053" spans="1:2" x14ac:dyDescent="0.25">
      <c r="A4053" s="21">
        <v>43949</v>
      </c>
      <c r="B4053" s="23">
        <v>8.3094295211005864E-4</v>
      </c>
    </row>
    <row r="4054" spans="1:2" x14ac:dyDescent="0.25">
      <c r="A4054" s="21">
        <v>43950</v>
      </c>
      <c r="B4054" s="23">
        <v>8.2439689359836699E-4</v>
      </c>
    </row>
    <row r="4055" spans="1:2" x14ac:dyDescent="0.25">
      <c r="A4055" s="21">
        <v>43951</v>
      </c>
      <c r="B4055" s="23">
        <v>8.2121840724647122E-4</v>
      </c>
    </row>
    <row r="4056" spans="1:2" x14ac:dyDescent="0.25">
      <c r="A4056" s="21">
        <v>43952</v>
      </c>
      <c r="B4056" s="23">
        <v>7.82313972736981E-4</v>
      </c>
    </row>
    <row r="4057" spans="1:2" x14ac:dyDescent="0.25">
      <c r="A4057" s="21">
        <v>43955</v>
      </c>
      <c r="B4057" s="23">
        <v>7.5252779655743396E-4</v>
      </c>
    </row>
    <row r="4058" spans="1:2" x14ac:dyDescent="0.25">
      <c r="A4058" s="21">
        <v>43956</v>
      </c>
      <c r="B4058" s="23">
        <v>8.0668683921691908E-4</v>
      </c>
    </row>
    <row r="4059" spans="1:2" x14ac:dyDescent="0.25">
      <c r="A4059" s="21">
        <v>43957</v>
      </c>
      <c r="B4059" s="23">
        <v>7.9699120511156352E-4</v>
      </c>
    </row>
    <row r="4060" spans="1:2" x14ac:dyDescent="0.25">
      <c r="A4060" s="21">
        <v>43958</v>
      </c>
      <c r="B4060" s="23">
        <v>8.2426304699390052E-4</v>
      </c>
    </row>
    <row r="4061" spans="1:2" x14ac:dyDescent="0.25">
      <c r="A4061" s="21">
        <v>43959</v>
      </c>
      <c r="B4061" s="23">
        <v>8.2327549604732653E-4</v>
      </c>
    </row>
    <row r="4062" spans="1:2" x14ac:dyDescent="0.25">
      <c r="A4062" s="21">
        <v>43962</v>
      </c>
      <c r="B4062" s="23">
        <v>7.8892788588702523E-4</v>
      </c>
    </row>
    <row r="4063" spans="1:2" x14ac:dyDescent="0.25">
      <c r="A4063" s="21">
        <v>43963</v>
      </c>
      <c r="B4063" s="23">
        <v>7.6496040203988258E-4</v>
      </c>
    </row>
    <row r="4064" spans="1:2" x14ac:dyDescent="0.25">
      <c r="A4064" s="21">
        <v>43964</v>
      </c>
      <c r="B4064" s="23">
        <v>7.5170925349676843E-4</v>
      </c>
    </row>
    <row r="4065" spans="1:2" x14ac:dyDescent="0.25">
      <c r="A4065" s="21">
        <v>43965</v>
      </c>
      <c r="B4065" s="23">
        <v>7.4244158374670022E-4</v>
      </c>
    </row>
    <row r="4066" spans="1:2" x14ac:dyDescent="0.25">
      <c r="A4066" s="21">
        <v>43966</v>
      </c>
      <c r="B4066" s="23">
        <v>7.3676320614524116E-4</v>
      </c>
    </row>
    <row r="4067" spans="1:2" x14ac:dyDescent="0.25">
      <c r="A4067" s="21">
        <v>43969</v>
      </c>
      <c r="B4067" s="23">
        <v>7.179340678358237E-4</v>
      </c>
    </row>
    <row r="4068" spans="1:2" x14ac:dyDescent="0.25">
      <c r="A4068" s="21">
        <v>43970</v>
      </c>
      <c r="B4068" s="23">
        <v>7.2267310819551511E-4</v>
      </c>
    </row>
    <row r="4069" spans="1:2" x14ac:dyDescent="0.25">
      <c r="A4069" s="21">
        <v>43971</v>
      </c>
      <c r="B4069" s="23">
        <v>7.1160840783335289E-4</v>
      </c>
    </row>
    <row r="4070" spans="1:2" x14ac:dyDescent="0.25">
      <c r="A4070" s="21">
        <v>43972</v>
      </c>
      <c r="B4070" s="23">
        <v>7.1006092691505707E-4</v>
      </c>
    </row>
    <row r="4071" spans="1:2" x14ac:dyDescent="0.25">
      <c r="A4071" s="21">
        <v>43973</v>
      </c>
      <c r="B4071" s="23">
        <v>7.1107766181222054E-4</v>
      </c>
    </row>
    <row r="4072" spans="1:2" x14ac:dyDescent="0.25">
      <c r="A4072" s="21">
        <v>43977</v>
      </c>
      <c r="B4072" s="23">
        <v>6.9830958080330241E-4</v>
      </c>
    </row>
    <row r="4073" spans="1:2" x14ac:dyDescent="0.25">
      <c r="A4073" s="21">
        <v>43978</v>
      </c>
      <c r="B4073" s="23">
        <v>7.0899118633938052E-4</v>
      </c>
    </row>
    <row r="4074" spans="1:2" x14ac:dyDescent="0.25">
      <c r="A4074" s="21">
        <v>43979</v>
      </c>
      <c r="B4074" s="23">
        <v>7.0698916848055404E-4</v>
      </c>
    </row>
    <row r="4075" spans="1:2" x14ac:dyDescent="0.25">
      <c r="A4075" s="21">
        <v>43980</v>
      </c>
      <c r="B4075" s="23">
        <v>7.5817602772709769E-4</v>
      </c>
    </row>
    <row r="4076" spans="1:2" x14ac:dyDescent="0.25">
      <c r="A4076" s="21">
        <v>43983</v>
      </c>
      <c r="B4076" s="23">
        <v>7.0980742944426467E-4</v>
      </c>
    </row>
    <row r="4077" spans="1:2" x14ac:dyDescent="0.25">
      <c r="A4077" s="21">
        <v>43984</v>
      </c>
      <c r="B4077" s="23">
        <v>7.1277684171788813E-4</v>
      </c>
    </row>
    <row r="4078" spans="1:2" x14ac:dyDescent="0.25">
      <c r="A4078" s="21">
        <v>43985</v>
      </c>
      <c r="B4078" s="23">
        <v>7.7416586258594045E-4</v>
      </c>
    </row>
    <row r="4079" spans="1:2" x14ac:dyDescent="0.25">
      <c r="A4079" s="21">
        <v>43986</v>
      </c>
      <c r="B4079" s="23">
        <v>7.7920008679854824E-4</v>
      </c>
    </row>
    <row r="4080" spans="1:2" x14ac:dyDescent="0.25">
      <c r="A4080" s="21">
        <v>43987</v>
      </c>
      <c r="B4080" s="23">
        <v>7.9188716165923267E-4</v>
      </c>
    </row>
    <row r="4081" spans="1:2" x14ac:dyDescent="0.25">
      <c r="A4081" s="21">
        <v>43990</v>
      </c>
      <c r="B4081" s="23">
        <v>7.808192612690501E-4</v>
      </c>
    </row>
    <row r="4082" spans="1:2" x14ac:dyDescent="0.25">
      <c r="A4082" s="21">
        <v>43991</v>
      </c>
      <c r="B4082" s="23">
        <v>7.90543860191395E-4</v>
      </c>
    </row>
    <row r="4083" spans="1:2" x14ac:dyDescent="0.25">
      <c r="A4083" s="21">
        <v>43992</v>
      </c>
      <c r="B4083" s="23">
        <v>8.1004871010970092E-4</v>
      </c>
    </row>
    <row r="4084" spans="1:2" x14ac:dyDescent="0.25">
      <c r="A4084" s="21">
        <v>43993</v>
      </c>
      <c r="B4084" s="23">
        <v>7.9845237647990785E-4</v>
      </c>
    </row>
    <row r="4085" spans="1:2" x14ac:dyDescent="0.25">
      <c r="A4085" s="21">
        <v>43994</v>
      </c>
      <c r="B4085" s="23">
        <v>7.9681441591272772E-4</v>
      </c>
    </row>
    <row r="4086" spans="1:2" x14ac:dyDescent="0.25">
      <c r="A4086" s="21">
        <v>43997</v>
      </c>
      <c r="B4086" s="23">
        <v>8.1538721885077159E-4</v>
      </c>
    </row>
    <row r="4087" spans="1:2" x14ac:dyDescent="0.25">
      <c r="A4087" s="21">
        <v>43998</v>
      </c>
      <c r="B4087" s="23">
        <v>8.2513018798668902E-4</v>
      </c>
    </row>
    <row r="4088" spans="1:2" x14ac:dyDescent="0.25">
      <c r="A4088" s="21">
        <v>43999</v>
      </c>
      <c r="B4088" s="23">
        <v>8.151475239437378E-4</v>
      </c>
    </row>
    <row r="4089" spans="1:2" x14ac:dyDescent="0.25">
      <c r="A4089" s="21">
        <v>44000</v>
      </c>
      <c r="B4089" s="23">
        <v>8.1645038083788535E-4</v>
      </c>
    </row>
    <row r="4090" spans="1:2" x14ac:dyDescent="0.25">
      <c r="A4090" s="21">
        <v>44001</v>
      </c>
      <c r="B4090" s="23">
        <v>8.1104928082775807E-4</v>
      </c>
    </row>
    <row r="4091" spans="1:2" x14ac:dyDescent="0.25">
      <c r="A4091" s="21">
        <v>44004</v>
      </c>
      <c r="B4091" s="23">
        <v>8.4512181897800076E-4</v>
      </c>
    </row>
    <row r="4092" spans="1:2" x14ac:dyDescent="0.25">
      <c r="A4092" s="21">
        <v>44005</v>
      </c>
      <c r="B4092" s="23">
        <v>8.508509427824773E-4</v>
      </c>
    </row>
    <row r="4093" spans="1:2" x14ac:dyDescent="0.25">
      <c r="A4093" s="21">
        <v>44006</v>
      </c>
      <c r="B4093" s="23">
        <v>8.1801507440881771E-4</v>
      </c>
    </row>
    <row r="4094" spans="1:2" x14ac:dyDescent="0.25">
      <c r="A4094" s="21">
        <v>44007</v>
      </c>
      <c r="B4094" s="23">
        <v>8.0346478062054416E-4</v>
      </c>
    </row>
    <row r="4095" spans="1:2" x14ac:dyDescent="0.25">
      <c r="A4095" s="21">
        <v>44008</v>
      </c>
      <c r="B4095" s="23">
        <v>8.0739154654141387E-4</v>
      </c>
    </row>
    <row r="4096" spans="1:2" x14ac:dyDescent="0.25">
      <c r="A4096" s="21">
        <v>44011</v>
      </c>
      <c r="B4096" s="23">
        <v>7.8720905258311547E-4</v>
      </c>
    </row>
    <row r="4097" spans="1:2" x14ac:dyDescent="0.25">
      <c r="A4097" s="21">
        <v>44012</v>
      </c>
      <c r="B4097" s="23">
        <v>7.7606227560456098E-4</v>
      </c>
    </row>
    <row r="4098" spans="1:2" x14ac:dyDescent="0.25">
      <c r="A4098" s="21">
        <v>44013</v>
      </c>
      <c r="B4098" s="23">
        <v>7.7222627016948486E-4</v>
      </c>
    </row>
    <row r="4099" spans="1:2" x14ac:dyDescent="0.25">
      <c r="A4099" s="21">
        <v>44014</v>
      </c>
      <c r="B4099" s="23">
        <v>7.7938262000820657E-4</v>
      </c>
    </row>
    <row r="4100" spans="1:2" x14ac:dyDescent="0.25">
      <c r="A4100" s="21">
        <v>44018</v>
      </c>
      <c r="B4100" s="23">
        <v>7.9305707947807669E-4</v>
      </c>
    </row>
    <row r="4101" spans="1:2" x14ac:dyDescent="0.25">
      <c r="A4101" s="21">
        <v>44019</v>
      </c>
      <c r="B4101" s="23">
        <v>7.8801809378625798E-4</v>
      </c>
    </row>
    <row r="4102" spans="1:2" x14ac:dyDescent="0.25">
      <c r="A4102" s="21">
        <v>44020</v>
      </c>
      <c r="B4102" s="23">
        <v>7.8483795137840318E-4</v>
      </c>
    </row>
    <row r="4103" spans="1:2" x14ac:dyDescent="0.25">
      <c r="A4103" s="21">
        <v>44021</v>
      </c>
      <c r="B4103" s="23">
        <v>7.9749617114188709E-4</v>
      </c>
    </row>
    <row r="4104" spans="1:2" x14ac:dyDescent="0.25">
      <c r="A4104" s="21">
        <v>44022</v>
      </c>
      <c r="B4104" s="23">
        <v>7.939585387943815E-4</v>
      </c>
    </row>
    <row r="4105" spans="1:2" x14ac:dyDescent="0.25">
      <c r="A4105" s="21">
        <v>44025</v>
      </c>
      <c r="B4105" s="23">
        <v>7.5455038640970251E-4</v>
      </c>
    </row>
    <row r="4106" spans="1:2" x14ac:dyDescent="0.25">
      <c r="A4106" s="21">
        <v>44026</v>
      </c>
      <c r="B4106" s="23">
        <v>7.6775268986373213E-4</v>
      </c>
    </row>
    <row r="4107" spans="1:2" x14ac:dyDescent="0.25">
      <c r="A4107" s="21">
        <v>44027</v>
      </c>
      <c r="B4107" s="23">
        <v>8.0183026968949633E-4</v>
      </c>
    </row>
    <row r="4108" spans="1:2" x14ac:dyDescent="0.25">
      <c r="A4108" s="21">
        <v>44028</v>
      </c>
      <c r="B4108" s="23">
        <v>8.0609697060274321E-4</v>
      </c>
    </row>
    <row r="4109" spans="1:2" x14ac:dyDescent="0.25">
      <c r="A4109" s="21">
        <v>44029</v>
      </c>
      <c r="B4109" s="23">
        <v>8.1081609000577259E-4</v>
      </c>
    </row>
    <row r="4110" spans="1:2" x14ac:dyDescent="0.25">
      <c r="A4110" s="21">
        <v>44032</v>
      </c>
      <c r="B4110" s="23">
        <v>8.1180550247172967E-4</v>
      </c>
    </row>
    <row r="4111" spans="1:2" x14ac:dyDescent="0.25">
      <c r="A4111" s="21">
        <v>44033</v>
      </c>
      <c r="B4111" s="23">
        <v>8.1903742752276187E-4</v>
      </c>
    </row>
    <row r="4112" spans="1:2" x14ac:dyDescent="0.25">
      <c r="A4112" s="21">
        <v>44034</v>
      </c>
      <c r="B4112" s="23">
        <v>8.2199173139896331E-4</v>
      </c>
    </row>
    <row r="4113" spans="1:2" x14ac:dyDescent="0.25">
      <c r="A4113" s="21">
        <v>44035</v>
      </c>
      <c r="B4113" s="23">
        <v>8.4003110632902001E-4</v>
      </c>
    </row>
    <row r="4114" spans="1:2" x14ac:dyDescent="0.25">
      <c r="A4114" s="21">
        <v>44036</v>
      </c>
      <c r="B4114" s="23">
        <v>8.4241751568314704E-4</v>
      </c>
    </row>
    <row r="4115" spans="1:2" x14ac:dyDescent="0.25">
      <c r="A4115" s="21">
        <v>44039</v>
      </c>
      <c r="B4115" s="23">
        <v>8.4029449055855743E-4</v>
      </c>
    </row>
    <row r="4116" spans="1:2" x14ac:dyDescent="0.25">
      <c r="A4116" s="21">
        <v>44040</v>
      </c>
      <c r="B4116" s="23">
        <v>8.4153156644450888E-4</v>
      </c>
    </row>
    <row r="4117" spans="1:2" x14ac:dyDescent="0.25">
      <c r="A4117" s="21">
        <v>44041</v>
      </c>
      <c r="B4117" s="23">
        <v>8.4793455420983932E-4</v>
      </c>
    </row>
    <row r="4118" spans="1:2" x14ac:dyDescent="0.25">
      <c r="A4118" s="21">
        <v>44042</v>
      </c>
      <c r="B4118" s="23">
        <v>8.542282241650323E-4</v>
      </c>
    </row>
    <row r="4119" spans="1:2" x14ac:dyDescent="0.25">
      <c r="A4119" s="21">
        <v>44043</v>
      </c>
      <c r="B4119" s="23">
        <v>8.5716653047573921E-4</v>
      </c>
    </row>
    <row r="4120" spans="1:2" x14ac:dyDescent="0.25">
      <c r="A4120" s="21">
        <v>44046</v>
      </c>
      <c r="B4120" s="23">
        <v>8.496303179650333E-4</v>
      </c>
    </row>
    <row r="4121" spans="1:2" x14ac:dyDescent="0.25">
      <c r="A4121" s="21">
        <v>44047</v>
      </c>
      <c r="B4121" s="23">
        <v>8.4836823224021529E-4</v>
      </c>
    </row>
    <row r="4122" spans="1:2" x14ac:dyDescent="0.25">
      <c r="A4122" s="21">
        <v>44048</v>
      </c>
      <c r="B4122" s="23">
        <v>8.6876564141324941E-4</v>
      </c>
    </row>
    <row r="4123" spans="1:2" x14ac:dyDescent="0.25">
      <c r="A4123" s="21">
        <v>44049</v>
      </c>
      <c r="B4123" s="23">
        <v>8.8048143772123666E-4</v>
      </c>
    </row>
    <row r="4124" spans="1:2" x14ac:dyDescent="0.25">
      <c r="A4124" s="21">
        <v>44050</v>
      </c>
      <c r="B4124" s="23">
        <v>8.8446233723438183E-4</v>
      </c>
    </row>
    <row r="4125" spans="1:2" x14ac:dyDescent="0.25">
      <c r="A4125" s="21">
        <v>44053</v>
      </c>
      <c r="B4125" s="23">
        <v>8.7638563051428697E-4</v>
      </c>
    </row>
    <row r="4126" spans="1:2" x14ac:dyDescent="0.25">
      <c r="A4126" s="21">
        <v>44054</v>
      </c>
      <c r="B4126" s="23">
        <v>8.8663515753584221E-4</v>
      </c>
    </row>
    <row r="4127" spans="1:2" x14ac:dyDescent="0.25">
      <c r="A4127" s="21">
        <v>44055</v>
      </c>
      <c r="B4127" s="23">
        <v>8.9857865058751152E-4</v>
      </c>
    </row>
    <row r="4128" spans="1:2" x14ac:dyDescent="0.25">
      <c r="A4128" s="21">
        <v>44056</v>
      </c>
      <c r="B4128" s="23">
        <v>9.0913199506625908E-4</v>
      </c>
    </row>
    <row r="4129" spans="1:2" x14ac:dyDescent="0.25">
      <c r="A4129" s="21">
        <v>44057</v>
      </c>
      <c r="B4129" s="23">
        <v>9.0290485300070777E-4</v>
      </c>
    </row>
    <row r="4130" spans="1:2" x14ac:dyDescent="0.25">
      <c r="A4130" s="21">
        <v>44060</v>
      </c>
      <c r="B4130" s="23">
        <v>8.8686038068375161E-4</v>
      </c>
    </row>
    <row r="4131" spans="1:2" x14ac:dyDescent="0.25">
      <c r="A4131" s="21">
        <v>44061</v>
      </c>
      <c r="B4131" s="23">
        <v>9.0253280032204231E-4</v>
      </c>
    </row>
    <row r="4132" spans="1:2" x14ac:dyDescent="0.25">
      <c r="A4132" s="21">
        <v>44062</v>
      </c>
      <c r="B4132" s="23">
        <v>9.0680738193427146E-4</v>
      </c>
    </row>
    <row r="4133" spans="1:2" x14ac:dyDescent="0.25">
      <c r="A4133" s="21">
        <v>44063</v>
      </c>
      <c r="B4133" s="23">
        <v>9.1240601092201778E-4</v>
      </c>
    </row>
    <row r="4134" spans="1:2" x14ac:dyDescent="0.25">
      <c r="A4134" s="21">
        <v>44064</v>
      </c>
      <c r="B4134" s="23">
        <v>9.1771311690758139E-4</v>
      </c>
    </row>
    <row r="4135" spans="1:2" x14ac:dyDescent="0.25">
      <c r="A4135" s="21">
        <v>44067</v>
      </c>
      <c r="B4135" s="23">
        <v>9.1322328894194449E-4</v>
      </c>
    </row>
    <row r="4136" spans="1:2" x14ac:dyDescent="0.25">
      <c r="A4136" s="21">
        <v>44068</v>
      </c>
      <c r="B4136" s="23">
        <v>9.2067278264451602E-4</v>
      </c>
    </row>
    <row r="4137" spans="1:2" x14ac:dyDescent="0.25">
      <c r="A4137" s="21">
        <v>44069</v>
      </c>
      <c r="B4137" s="23">
        <v>9.2779552149102607E-4</v>
      </c>
    </row>
    <row r="4138" spans="1:2" x14ac:dyDescent="0.25">
      <c r="A4138" s="21">
        <v>44070</v>
      </c>
      <c r="B4138" s="23">
        <v>9.3347293167611589E-4</v>
      </c>
    </row>
    <row r="4139" spans="1:2" x14ac:dyDescent="0.25">
      <c r="A4139" s="21">
        <v>44071</v>
      </c>
      <c r="B4139" s="23">
        <v>9.4009675728345954E-4</v>
      </c>
    </row>
    <row r="4140" spans="1:2" x14ac:dyDescent="0.25">
      <c r="A4140" s="21">
        <v>44074</v>
      </c>
      <c r="B4140" s="23">
        <v>9.3120595683227059E-4</v>
      </c>
    </row>
    <row r="4141" spans="1:2" x14ac:dyDescent="0.25">
      <c r="A4141" s="21">
        <v>44075</v>
      </c>
      <c r="B4141" s="23">
        <v>9.3806254457651228E-4</v>
      </c>
    </row>
    <row r="4142" spans="1:2" x14ac:dyDescent="0.25">
      <c r="A4142" s="21">
        <v>44076</v>
      </c>
      <c r="B4142" s="23">
        <v>9.4009865406330384E-4</v>
      </c>
    </row>
    <row r="4143" spans="1:2" x14ac:dyDescent="0.25">
      <c r="A4143" s="21">
        <v>44077</v>
      </c>
      <c r="B4143" s="23">
        <v>9.6181674843731635E-4</v>
      </c>
    </row>
    <row r="4144" spans="1:2" x14ac:dyDescent="0.25">
      <c r="A4144" s="21">
        <v>44078</v>
      </c>
      <c r="B4144" s="23">
        <v>9.4011241919766952E-4</v>
      </c>
    </row>
    <row r="4145" spans="1:2" x14ac:dyDescent="0.25">
      <c r="A4145" s="21">
        <v>44082</v>
      </c>
      <c r="B4145" s="23">
        <v>9.1070382743474454E-4</v>
      </c>
    </row>
    <row r="4146" spans="1:2" x14ac:dyDescent="0.25">
      <c r="A4146" s="21">
        <v>44083</v>
      </c>
      <c r="B4146" s="23">
        <v>9.1764898695290142E-4</v>
      </c>
    </row>
    <row r="4147" spans="1:2" x14ac:dyDescent="0.25">
      <c r="A4147" s="21">
        <v>44084</v>
      </c>
      <c r="B4147" s="23">
        <v>9.2471741170818689E-4</v>
      </c>
    </row>
    <row r="4148" spans="1:2" x14ac:dyDescent="0.25">
      <c r="A4148" s="21">
        <v>44085</v>
      </c>
      <c r="B4148" s="23">
        <v>9.2483299704304578E-4</v>
      </c>
    </row>
    <row r="4149" spans="1:2" x14ac:dyDescent="0.25">
      <c r="A4149" s="21">
        <v>44088</v>
      </c>
      <c r="B4149" s="23">
        <v>9.1792010765123777E-4</v>
      </c>
    </row>
    <row r="4150" spans="1:2" x14ac:dyDescent="0.25">
      <c r="A4150" s="21">
        <v>44089</v>
      </c>
      <c r="B4150" s="23">
        <v>9.2291291405799392E-4</v>
      </c>
    </row>
    <row r="4151" spans="1:2" x14ac:dyDescent="0.25">
      <c r="A4151" s="21">
        <v>44090</v>
      </c>
      <c r="B4151" s="23">
        <v>9.3660280485940994E-4</v>
      </c>
    </row>
    <row r="4152" spans="1:2" x14ac:dyDescent="0.25">
      <c r="A4152" s="21">
        <v>44091</v>
      </c>
      <c r="B4152" s="23">
        <v>9.3941939054209556E-4</v>
      </c>
    </row>
    <row r="4153" spans="1:2" x14ac:dyDescent="0.25">
      <c r="A4153" s="21">
        <v>44092</v>
      </c>
      <c r="B4153" s="23">
        <v>9.3948512627450853E-4</v>
      </c>
    </row>
    <row r="4154" spans="1:2" x14ac:dyDescent="0.25">
      <c r="A4154" s="21">
        <v>44095</v>
      </c>
      <c r="B4154" s="23">
        <v>9.3919164439659752E-4</v>
      </c>
    </row>
    <row r="4155" spans="1:2" x14ac:dyDescent="0.25">
      <c r="A4155" s="21">
        <v>44096</v>
      </c>
      <c r="B4155" s="23">
        <v>9.5221401935385863E-4</v>
      </c>
    </row>
    <row r="4156" spans="1:2" x14ac:dyDescent="0.25">
      <c r="A4156" s="21">
        <v>44097</v>
      </c>
      <c r="B4156" s="23">
        <v>9.5912877050796652E-4</v>
      </c>
    </row>
    <row r="4157" spans="1:2" x14ac:dyDescent="0.25">
      <c r="A4157" s="21">
        <v>44098</v>
      </c>
      <c r="B4157" s="23">
        <v>9.685291403751517E-4</v>
      </c>
    </row>
    <row r="4158" spans="1:2" x14ac:dyDescent="0.25">
      <c r="A4158" s="21">
        <v>44099</v>
      </c>
      <c r="B4158" s="23">
        <v>9.7453533525149183E-4</v>
      </c>
    </row>
    <row r="4159" spans="1:2" x14ac:dyDescent="0.25">
      <c r="A4159" s="21">
        <v>44102</v>
      </c>
      <c r="B4159" s="23">
        <v>9.7574519173737606E-4</v>
      </c>
    </row>
    <row r="4160" spans="1:2" x14ac:dyDescent="0.25">
      <c r="A4160" s="21">
        <v>44103</v>
      </c>
      <c r="B4160" s="23">
        <v>9.8258707576071025E-4</v>
      </c>
    </row>
    <row r="4161" spans="1:2" x14ac:dyDescent="0.25">
      <c r="A4161" s="21">
        <v>44104</v>
      </c>
      <c r="B4161" s="23">
        <v>9.8485300866490988E-4</v>
      </c>
    </row>
    <row r="4162" spans="1:2" x14ac:dyDescent="0.25">
      <c r="A4162" s="21">
        <v>44105</v>
      </c>
      <c r="B4162" s="23">
        <v>9.8933252156907514E-4</v>
      </c>
    </row>
    <row r="4163" spans="1:2" x14ac:dyDescent="0.25">
      <c r="A4163" s="21">
        <v>44106</v>
      </c>
      <c r="B4163" s="23">
        <v>9.9786644757560161E-4</v>
      </c>
    </row>
    <row r="4164" spans="1:2" x14ac:dyDescent="0.25">
      <c r="A4164" s="21">
        <v>44109</v>
      </c>
      <c r="B4164" s="23">
        <v>9.7825236014537076E-4</v>
      </c>
    </row>
    <row r="4165" spans="1:2" x14ac:dyDescent="0.25">
      <c r="A4165" s="21">
        <v>44110</v>
      </c>
      <c r="B4165" s="23">
        <v>9.8488474506974732E-4</v>
      </c>
    </row>
    <row r="4166" spans="1:2" x14ac:dyDescent="0.25">
      <c r="A4166" s="21">
        <v>44111</v>
      </c>
      <c r="B4166" s="23">
        <v>9.8381568988581414E-4</v>
      </c>
    </row>
    <row r="4167" spans="1:2" x14ac:dyDescent="0.25">
      <c r="A4167" s="21">
        <v>44112</v>
      </c>
      <c r="B4167" s="23">
        <v>9.967962204331382E-4</v>
      </c>
    </row>
    <row r="4168" spans="1:2" x14ac:dyDescent="0.25">
      <c r="A4168" s="21">
        <v>44113</v>
      </c>
      <c r="B4168" s="23">
        <v>1.000004904698315E-3</v>
      </c>
    </row>
    <row r="4169" spans="1:2" x14ac:dyDescent="0.25">
      <c r="A4169" s="21">
        <v>44116</v>
      </c>
      <c r="B4169" s="23">
        <v>9.923842548078543E-4</v>
      </c>
    </row>
    <row r="4170" spans="1:2" x14ac:dyDescent="0.25">
      <c r="A4170" s="21">
        <v>44117</v>
      </c>
      <c r="B4170" s="23">
        <v>9.9634011908933395E-4</v>
      </c>
    </row>
    <row r="4171" spans="1:2" x14ac:dyDescent="0.25">
      <c r="A4171" s="21">
        <v>44118</v>
      </c>
      <c r="B4171" s="23">
        <v>1.0047153275047904E-3</v>
      </c>
    </row>
    <row r="4172" spans="1:2" x14ac:dyDescent="0.25">
      <c r="A4172" s="21">
        <v>44119</v>
      </c>
      <c r="B4172" s="23">
        <v>1.0057511553700493E-3</v>
      </c>
    </row>
    <row r="4173" spans="1:2" x14ac:dyDescent="0.25">
      <c r="A4173" s="21">
        <v>44120</v>
      </c>
      <c r="B4173" s="23">
        <v>1.0047129472661176E-3</v>
      </c>
    </row>
    <row r="4174" spans="1:2" x14ac:dyDescent="0.25">
      <c r="A4174" s="21">
        <v>44123</v>
      </c>
      <c r="B4174" s="23">
        <v>9.9226713824407398E-4</v>
      </c>
    </row>
    <row r="4175" spans="1:2" x14ac:dyDescent="0.25">
      <c r="A4175" s="21">
        <v>44124</v>
      </c>
      <c r="B4175" s="23">
        <v>9.9733791346467981E-4</v>
      </c>
    </row>
    <row r="4176" spans="1:2" x14ac:dyDescent="0.25">
      <c r="A4176" s="21">
        <v>44125</v>
      </c>
      <c r="B4176" s="23">
        <v>9.9619811771467504E-4</v>
      </c>
    </row>
    <row r="4177" spans="1:2" x14ac:dyDescent="0.25">
      <c r="A4177" s="21">
        <v>44126</v>
      </c>
      <c r="B4177" s="23">
        <v>1.0073037448561362E-3</v>
      </c>
    </row>
    <row r="4178" spans="1:2" x14ac:dyDescent="0.25">
      <c r="A4178" s="21">
        <v>44127</v>
      </c>
      <c r="B4178" s="23">
        <v>1.0144656771735594E-3</v>
      </c>
    </row>
    <row r="4179" spans="1:2" x14ac:dyDescent="0.25">
      <c r="A4179" s="21">
        <v>44130</v>
      </c>
      <c r="B4179" s="23">
        <v>1.0016266722678857E-3</v>
      </c>
    </row>
    <row r="4180" spans="1:2" x14ac:dyDescent="0.25">
      <c r="A4180" s="21">
        <v>44131</v>
      </c>
      <c r="B4180" s="23">
        <v>1.0034338100355367E-3</v>
      </c>
    </row>
    <row r="4181" spans="1:2" x14ac:dyDescent="0.25">
      <c r="A4181" s="21">
        <v>44132</v>
      </c>
      <c r="B4181" s="23">
        <v>9.9183772346989052E-4</v>
      </c>
    </row>
    <row r="4182" spans="1:2" x14ac:dyDescent="0.25">
      <c r="A4182" s="21">
        <v>44133</v>
      </c>
      <c r="B4182" s="23">
        <v>9.8638129895967097E-4</v>
      </c>
    </row>
    <row r="4183" spans="1:2" x14ac:dyDescent="0.25">
      <c r="A4183" s="21">
        <v>44134</v>
      </c>
      <c r="B4183" s="23">
        <v>1.0160182809340057E-3</v>
      </c>
    </row>
    <row r="4184" spans="1:2" x14ac:dyDescent="0.25">
      <c r="A4184" s="21">
        <v>44137</v>
      </c>
      <c r="B4184" s="23">
        <v>9.9152522290291145E-4</v>
      </c>
    </row>
    <row r="4185" spans="1:2" x14ac:dyDescent="0.25">
      <c r="A4185" s="21">
        <v>44138</v>
      </c>
      <c r="B4185" s="23">
        <v>1.005526380190247E-3</v>
      </c>
    </row>
    <row r="4186" spans="1:2" x14ac:dyDescent="0.25">
      <c r="A4186" s="21">
        <v>44139</v>
      </c>
      <c r="B4186" s="23">
        <v>1.0228735661268473E-3</v>
      </c>
    </row>
    <row r="4187" spans="1:2" x14ac:dyDescent="0.25">
      <c r="A4187" s="21">
        <v>44140</v>
      </c>
      <c r="B4187" s="23">
        <v>1.0253787988994123E-3</v>
      </c>
    </row>
    <row r="4188" spans="1:2" x14ac:dyDescent="0.25">
      <c r="A4188" s="21">
        <v>44141</v>
      </c>
      <c r="B4188" s="23">
        <v>1.0120178457886375E-3</v>
      </c>
    </row>
    <row r="4189" spans="1:2" x14ac:dyDescent="0.25">
      <c r="A4189" s="21">
        <v>44144</v>
      </c>
      <c r="B4189" s="23">
        <v>1.0160089659561056E-3</v>
      </c>
    </row>
    <row r="4190" spans="1:2" x14ac:dyDescent="0.25">
      <c r="A4190" s="21">
        <v>44145</v>
      </c>
      <c r="B4190" s="23">
        <v>1.0290292903083476E-3</v>
      </c>
    </row>
    <row r="4191" spans="1:2" x14ac:dyDescent="0.25">
      <c r="A4191" s="21">
        <v>44146</v>
      </c>
      <c r="B4191" s="23">
        <v>1.0325883463566665E-3</v>
      </c>
    </row>
    <row r="4192" spans="1:2" x14ac:dyDescent="0.25">
      <c r="A4192" s="21">
        <v>44147</v>
      </c>
      <c r="B4192" s="23">
        <v>1.0274219347587987E-3</v>
      </c>
    </row>
    <row r="4193" spans="1:2" x14ac:dyDescent="0.25">
      <c r="A4193" s="21">
        <v>44148</v>
      </c>
      <c r="B4193" s="23">
        <v>1.0417066691270627E-3</v>
      </c>
    </row>
    <row r="4194" spans="1:2" x14ac:dyDescent="0.25">
      <c r="A4194" s="21">
        <v>44151</v>
      </c>
      <c r="B4194" s="23">
        <v>1.0376965791640824E-3</v>
      </c>
    </row>
    <row r="4195" spans="1:2" x14ac:dyDescent="0.25">
      <c r="A4195" s="21">
        <v>44152</v>
      </c>
      <c r="B4195" s="23">
        <v>1.0411027890313562E-3</v>
      </c>
    </row>
    <row r="4196" spans="1:2" x14ac:dyDescent="0.25">
      <c r="A4196" s="21">
        <v>44153</v>
      </c>
      <c r="B4196" s="23">
        <v>1.0433485115066699E-3</v>
      </c>
    </row>
    <row r="4197" spans="1:2" x14ac:dyDescent="0.25">
      <c r="A4197" s="21">
        <v>44154</v>
      </c>
      <c r="B4197" s="23">
        <v>1.0620132125269688E-3</v>
      </c>
    </row>
    <row r="4198" spans="1:2" x14ac:dyDescent="0.25">
      <c r="A4198" s="21">
        <v>44155</v>
      </c>
      <c r="B4198" s="23">
        <v>1.071421606966938E-3</v>
      </c>
    </row>
    <row r="4199" spans="1:2" x14ac:dyDescent="0.25">
      <c r="A4199" s="21">
        <v>44158</v>
      </c>
      <c r="B4199" s="23">
        <v>1.0760207248883269E-3</v>
      </c>
    </row>
    <row r="4200" spans="1:2" x14ac:dyDescent="0.25">
      <c r="A4200" s="21">
        <v>44159</v>
      </c>
      <c r="B4200" s="23">
        <v>1.1010680214600388E-3</v>
      </c>
    </row>
    <row r="4201" spans="1:2" x14ac:dyDescent="0.25">
      <c r="A4201" s="21">
        <v>44160</v>
      </c>
      <c r="B4201" s="23">
        <v>1.1287127313324152E-3</v>
      </c>
    </row>
    <row r="4202" spans="1:2" x14ac:dyDescent="0.25">
      <c r="A4202" s="21">
        <v>44162</v>
      </c>
      <c r="B4202" s="23">
        <v>1.1352040821168696E-3</v>
      </c>
    </row>
    <row r="4203" spans="1:2" x14ac:dyDescent="0.25">
      <c r="A4203" s="21">
        <v>44165</v>
      </c>
      <c r="B4203" s="23">
        <v>1.1283656266825037E-3</v>
      </c>
    </row>
    <row r="4204" spans="1:2" x14ac:dyDescent="0.25">
      <c r="A4204" s="21">
        <v>44166</v>
      </c>
      <c r="B4204" s="23">
        <v>1.1470297466404933E-3</v>
      </c>
    </row>
    <row r="4205" spans="1:2" x14ac:dyDescent="0.25">
      <c r="A4205" s="21">
        <v>44167</v>
      </c>
      <c r="B4205" s="23">
        <v>1.1616474658917575E-3</v>
      </c>
    </row>
    <row r="4206" spans="1:2" x14ac:dyDescent="0.25">
      <c r="A4206" s="21">
        <v>44168</v>
      </c>
      <c r="B4206" s="23">
        <v>1.150649276130844E-3</v>
      </c>
    </row>
    <row r="4207" spans="1:2" x14ac:dyDescent="0.25">
      <c r="A4207" s="21">
        <v>44169</v>
      </c>
      <c r="B4207" s="23">
        <v>1.1613409967365929E-3</v>
      </c>
    </row>
    <row r="4208" spans="1:2" x14ac:dyDescent="0.25">
      <c r="A4208" s="21">
        <v>44172</v>
      </c>
      <c r="B4208" s="23">
        <v>1.1463934992688163E-3</v>
      </c>
    </row>
    <row r="4209" spans="1:2" x14ac:dyDescent="0.25">
      <c r="A4209" s="21">
        <v>44173</v>
      </c>
      <c r="B4209" s="23">
        <v>1.1570865054262303E-3</v>
      </c>
    </row>
    <row r="4210" spans="1:2" x14ac:dyDescent="0.25">
      <c r="A4210" s="21">
        <v>44174</v>
      </c>
      <c r="B4210" s="23">
        <v>1.1573882109234823E-3</v>
      </c>
    </row>
    <row r="4211" spans="1:2" x14ac:dyDescent="0.25">
      <c r="A4211" s="21">
        <v>44175</v>
      </c>
      <c r="B4211" s="23">
        <v>1.1681511407271028E-3</v>
      </c>
    </row>
    <row r="4212" spans="1:2" x14ac:dyDescent="0.25">
      <c r="A4212" s="21">
        <v>44176</v>
      </c>
      <c r="B4212" s="23">
        <v>1.1832413964727451E-3</v>
      </c>
    </row>
    <row r="4213" spans="1:2" x14ac:dyDescent="0.25">
      <c r="A4213" s="21">
        <v>44179</v>
      </c>
      <c r="B4213" s="23">
        <v>1.173339057108036E-3</v>
      </c>
    </row>
    <row r="4214" spans="1:2" x14ac:dyDescent="0.25">
      <c r="A4214" s="21">
        <v>44180</v>
      </c>
      <c r="B4214" s="23">
        <v>1.1753727687178195E-3</v>
      </c>
    </row>
    <row r="4215" spans="1:2" x14ac:dyDescent="0.25">
      <c r="A4215" s="21">
        <v>44181</v>
      </c>
      <c r="B4215" s="23">
        <v>1.1866326292317986E-3</v>
      </c>
    </row>
    <row r="4216" spans="1:2" x14ac:dyDescent="0.25">
      <c r="A4216" s="21">
        <v>44182</v>
      </c>
      <c r="B4216" s="23">
        <v>1.1942745306807723E-3</v>
      </c>
    </row>
    <row r="4217" spans="1:2" x14ac:dyDescent="0.25">
      <c r="A4217" s="21">
        <v>44183</v>
      </c>
      <c r="B4217" s="23">
        <v>1.2013396266628007E-3</v>
      </c>
    </row>
    <row r="4218" spans="1:2" x14ac:dyDescent="0.25">
      <c r="A4218" s="21">
        <v>44186</v>
      </c>
      <c r="B4218" s="23">
        <v>1.1971030919222247E-3</v>
      </c>
    </row>
    <row r="4219" spans="1:2" x14ac:dyDescent="0.25">
      <c r="A4219" s="21">
        <v>44187</v>
      </c>
      <c r="B4219" s="23">
        <v>1.2033031971800945E-3</v>
      </c>
    </row>
    <row r="4220" spans="1:2" x14ac:dyDescent="0.25">
      <c r="A4220" s="21">
        <v>44188</v>
      </c>
      <c r="B4220" s="23">
        <v>1.2156864526211564E-3</v>
      </c>
    </row>
    <row r="4221" spans="1:2" x14ac:dyDescent="0.25">
      <c r="A4221" s="21">
        <v>44189</v>
      </c>
      <c r="B4221" s="23">
        <v>1.2196986658854492E-3</v>
      </c>
    </row>
    <row r="4222" spans="1:2" x14ac:dyDescent="0.25">
      <c r="A4222" s="21">
        <v>44193</v>
      </c>
      <c r="B4222" s="23">
        <v>1.2160359936557175E-3</v>
      </c>
    </row>
    <row r="4223" spans="1:2" x14ac:dyDescent="0.25">
      <c r="A4223" s="21">
        <v>44194</v>
      </c>
      <c r="B4223" s="23">
        <v>1.2227568363656349E-3</v>
      </c>
    </row>
    <row r="4224" spans="1:2" x14ac:dyDescent="0.25">
      <c r="A4224" s="21">
        <v>44195</v>
      </c>
      <c r="B4224" s="23">
        <v>1.2305412080242384E-3</v>
      </c>
    </row>
    <row r="4225" spans="1:2" x14ac:dyDescent="0.25">
      <c r="A4225" s="21">
        <v>44196</v>
      </c>
      <c r="B4225" s="23">
        <v>1.2404793457376773E-3</v>
      </c>
    </row>
    <row r="4226" spans="1:2" x14ac:dyDescent="0.25">
      <c r="A4226" s="21">
        <v>44200</v>
      </c>
      <c r="B4226" s="23">
        <v>1.2220605951738239E-3</v>
      </c>
    </row>
    <row r="4227" spans="1:2" x14ac:dyDescent="0.25">
      <c r="A4227" s="21">
        <v>44201</v>
      </c>
      <c r="B4227" s="23">
        <v>1.2214771266736424E-3</v>
      </c>
    </row>
    <row r="4228" spans="1:2" x14ac:dyDescent="0.25">
      <c r="A4228" s="21">
        <v>44202</v>
      </c>
      <c r="B4228" s="23">
        <v>1.2180395075844785E-3</v>
      </c>
    </row>
    <row r="4229" spans="1:2" x14ac:dyDescent="0.25">
      <c r="A4229" s="21">
        <v>44203</v>
      </c>
      <c r="B4229" s="23">
        <v>1.2246809196003738E-3</v>
      </c>
    </row>
    <row r="4230" spans="1:2" x14ac:dyDescent="0.25">
      <c r="A4230" s="21">
        <v>44204</v>
      </c>
      <c r="B4230" s="23">
        <v>1.2175082372152257E-3</v>
      </c>
    </row>
    <row r="4231" spans="1:2" x14ac:dyDescent="0.25">
      <c r="A4231" s="21">
        <v>44207</v>
      </c>
      <c r="B4231" s="23">
        <v>1.212641096355993E-3</v>
      </c>
    </row>
    <row r="4232" spans="1:2" x14ac:dyDescent="0.25">
      <c r="A4232" s="21">
        <v>44208</v>
      </c>
      <c r="B4232" s="23">
        <v>1.221272595225642E-3</v>
      </c>
    </row>
    <row r="4233" spans="1:2" x14ac:dyDescent="0.25">
      <c r="A4233" s="21">
        <v>44209</v>
      </c>
      <c r="B4233" s="23">
        <v>1.2276891803986167E-3</v>
      </c>
    </row>
    <row r="4234" spans="1:2" x14ac:dyDescent="0.25">
      <c r="A4234" s="21">
        <v>44210</v>
      </c>
      <c r="B4234" s="23">
        <v>1.2360177516510529E-3</v>
      </c>
    </row>
    <row r="4235" spans="1:2" x14ac:dyDescent="0.25">
      <c r="A4235" s="21">
        <v>44211</v>
      </c>
      <c r="B4235" s="23">
        <v>1.243359319231585E-3</v>
      </c>
    </row>
    <row r="4236" spans="1:2" x14ac:dyDescent="0.25">
      <c r="A4236" s="21">
        <v>44215</v>
      </c>
      <c r="B4236" s="23">
        <v>1.2282251197364147E-3</v>
      </c>
    </row>
    <row r="4237" spans="1:2" x14ac:dyDescent="0.25">
      <c r="A4237" s="21">
        <v>44216</v>
      </c>
      <c r="B4237" s="23">
        <v>1.2372682290049397E-3</v>
      </c>
    </row>
    <row r="4238" spans="1:2" x14ac:dyDescent="0.25">
      <c r="A4238" s="21">
        <v>44217</v>
      </c>
      <c r="B4238" s="23">
        <v>1.2426065142043807E-3</v>
      </c>
    </row>
    <row r="4239" spans="1:2" x14ac:dyDescent="0.25">
      <c r="A4239" s="21">
        <v>44218</v>
      </c>
      <c r="B4239" s="23">
        <v>1.2445376293268584E-3</v>
      </c>
    </row>
    <row r="4240" spans="1:2" x14ac:dyDescent="0.25">
      <c r="A4240" s="21">
        <v>44221</v>
      </c>
      <c r="B4240" s="23">
        <v>1.2424469061509402E-3</v>
      </c>
    </row>
    <row r="4241" spans="1:2" x14ac:dyDescent="0.25">
      <c r="A4241" s="21">
        <v>44222</v>
      </c>
      <c r="B4241" s="23">
        <v>1.2472226726376601E-3</v>
      </c>
    </row>
    <row r="4242" spans="1:2" x14ac:dyDescent="0.25">
      <c r="A4242" s="21">
        <v>44223</v>
      </c>
      <c r="B4242" s="23">
        <v>1.2592801624615735E-3</v>
      </c>
    </row>
    <row r="4243" spans="1:2" x14ac:dyDescent="0.25">
      <c r="A4243" s="21">
        <v>44224</v>
      </c>
      <c r="B4243" s="23">
        <v>1.271734625637011E-3</v>
      </c>
    </row>
    <row r="4244" spans="1:2" x14ac:dyDescent="0.25">
      <c r="A4244" s="21">
        <v>44225</v>
      </c>
      <c r="B4244" s="23">
        <v>1.3254850446617894E-3</v>
      </c>
    </row>
    <row r="4245" spans="1:2" x14ac:dyDescent="0.25">
      <c r="A4245" s="21">
        <v>44228</v>
      </c>
      <c r="B4245" s="23">
        <v>1.2614518897213767E-3</v>
      </c>
    </row>
    <row r="4246" spans="1:2" x14ac:dyDescent="0.25">
      <c r="A4246" s="21">
        <v>44229</v>
      </c>
      <c r="B4246" s="23">
        <v>1.2820259068391238E-3</v>
      </c>
    </row>
    <row r="4247" spans="1:2" x14ac:dyDescent="0.25">
      <c r="A4247" s="21">
        <v>44230</v>
      </c>
      <c r="B4247" s="23">
        <v>1.2887342324812145E-3</v>
      </c>
    </row>
    <row r="4248" spans="1:2" x14ac:dyDescent="0.25">
      <c r="A4248" s="21">
        <v>44231</v>
      </c>
      <c r="B4248" s="23">
        <v>1.3004664949127775E-3</v>
      </c>
    </row>
    <row r="4249" spans="1:2" x14ac:dyDescent="0.25">
      <c r="A4249" s="21">
        <v>44232</v>
      </c>
      <c r="B4249" s="23">
        <v>1.3092722373135857E-3</v>
      </c>
    </row>
    <row r="4250" spans="1:2" x14ac:dyDescent="0.25">
      <c r="A4250" s="21">
        <v>44235</v>
      </c>
      <c r="B4250" s="23">
        <v>1.3074438337425942E-3</v>
      </c>
    </row>
    <row r="4251" spans="1:2" x14ac:dyDescent="0.25">
      <c r="A4251" s="21">
        <v>44236</v>
      </c>
      <c r="B4251" s="23">
        <v>1.3072735990182771E-3</v>
      </c>
    </row>
    <row r="4252" spans="1:2" x14ac:dyDescent="0.25">
      <c r="A4252" s="21">
        <v>44237</v>
      </c>
      <c r="B4252" s="23">
        <v>1.3135231275085424E-3</v>
      </c>
    </row>
    <row r="4253" spans="1:2" x14ac:dyDescent="0.25">
      <c r="A4253" s="21">
        <v>44238</v>
      </c>
      <c r="B4253" s="23">
        <v>1.3236924433996933E-3</v>
      </c>
    </row>
    <row r="4254" spans="1:2" x14ac:dyDescent="0.25">
      <c r="A4254" s="21">
        <v>44239</v>
      </c>
      <c r="B4254" s="23">
        <v>1.3433675818761426E-3</v>
      </c>
    </row>
    <row r="4255" spans="1:2" x14ac:dyDescent="0.25">
      <c r="A4255" s="21">
        <v>44243</v>
      </c>
      <c r="B4255" s="23">
        <v>1.3287140662761043E-3</v>
      </c>
    </row>
    <row r="4256" spans="1:2" x14ac:dyDescent="0.25">
      <c r="A4256" s="21">
        <v>44244</v>
      </c>
      <c r="B4256" s="23">
        <v>1.3367278928555493E-3</v>
      </c>
    </row>
    <row r="4257" spans="1:2" x14ac:dyDescent="0.25">
      <c r="A4257" s="21">
        <v>44245</v>
      </c>
      <c r="B4257" s="23">
        <v>1.3624518323369639E-3</v>
      </c>
    </row>
    <row r="4258" spans="1:2" x14ac:dyDescent="0.25">
      <c r="A4258" s="21">
        <v>44246</v>
      </c>
      <c r="B4258" s="23">
        <v>1.3567481377583235E-3</v>
      </c>
    </row>
    <row r="4259" spans="1:2" x14ac:dyDescent="0.25">
      <c r="A4259" s="21">
        <v>44249</v>
      </c>
      <c r="B4259" s="23">
        <v>1.3391626887016006E-3</v>
      </c>
    </row>
    <row r="4260" spans="1:2" x14ac:dyDescent="0.25">
      <c r="A4260" s="21">
        <v>44250</v>
      </c>
      <c r="B4260" s="23">
        <v>1.3413060800040455E-3</v>
      </c>
    </row>
    <row r="4261" spans="1:2" x14ac:dyDescent="0.25">
      <c r="A4261" s="21">
        <v>44251</v>
      </c>
      <c r="B4261" s="23">
        <v>1.3498952845989454E-3</v>
      </c>
    </row>
    <row r="4262" spans="1:2" x14ac:dyDescent="0.25">
      <c r="A4262" s="21">
        <v>44252</v>
      </c>
      <c r="B4262" s="23">
        <v>1.3478135834945615E-3</v>
      </c>
    </row>
    <row r="4263" spans="1:2" x14ac:dyDescent="0.25">
      <c r="A4263" s="21">
        <v>44253</v>
      </c>
      <c r="B4263" s="23">
        <v>1.3853200549305278E-3</v>
      </c>
    </row>
    <row r="4264" spans="1:2" x14ac:dyDescent="0.25">
      <c r="A4264" s="21">
        <v>44256</v>
      </c>
      <c r="B4264" s="23">
        <v>1.3363042364995525E-3</v>
      </c>
    </row>
    <row r="4265" spans="1:2" x14ac:dyDescent="0.25">
      <c r="A4265" s="21">
        <v>44257</v>
      </c>
      <c r="B4265" s="23">
        <v>1.3364717686021876E-3</v>
      </c>
    </row>
    <row r="4266" spans="1:2" x14ac:dyDescent="0.25">
      <c r="A4266" s="21">
        <v>44258</v>
      </c>
      <c r="B4266" s="23">
        <v>1.3516983523502724E-3</v>
      </c>
    </row>
    <row r="4267" spans="1:2" x14ac:dyDescent="0.25">
      <c r="A4267" s="21">
        <v>44259</v>
      </c>
      <c r="B4267" s="23">
        <v>1.343774469819925E-3</v>
      </c>
    </row>
    <row r="4268" spans="1:2" x14ac:dyDescent="0.25">
      <c r="A4268" s="21">
        <v>44260</v>
      </c>
      <c r="B4268" s="23">
        <v>1.3772646255543197E-3</v>
      </c>
    </row>
    <row r="4269" spans="1:2" x14ac:dyDescent="0.25">
      <c r="A4269" s="21">
        <v>44263</v>
      </c>
      <c r="B4269" s="23">
        <v>1.3566218675489239E-3</v>
      </c>
    </row>
    <row r="4270" spans="1:2" x14ac:dyDescent="0.25">
      <c r="A4270" s="21">
        <v>44264</v>
      </c>
      <c r="B4270" s="23">
        <v>1.3641000126145553E-3</v>
      </c>
    </row>
    <row r="4271" spans="1:2" x14ac:dyDescent="0.25">
      <c r="A4271" s="21">
        <v>44265</v>
      </c>
      <c r="B4271" s="23">
        <v>1.3556077341496664E-3</v>
      </c>
    </row>
    <row r="4272" spans="1:2" x14ac:dyDescent="0.25">
      <c r="A4272" s="21">
        <v>44266</v>
      </c>
      <c r="B4272" s="23">
        <v>1.3624422949340964E-3</v>
      </c>
    </row>
    <row r="4273" spans="1:2" x14ac:dyDescent="0.25">
      <c r="A4273" s="21">
        <v>44267</v>
      </c>
      <c r="B4273" s="23">
        <v>1.3534993919721572E-3</v>
      </c>
    </row>
    <row r="4274" spans="1:2" x14ac:dyDescent="0.25">
      <c r="A4274" s="21">
        <v>44270</v>
      </c>
      <c r="B4274" s="23">
        <v>1.338510590750408E-3</v>
      </c>
    </row>
    <row r="4275" spans="1:2" x14ac:dyDescent="0.25">
      <c r="A4275" s="21">
        <v>44271</v>
      </c>
      <c r="B4275" s="23">
        <v>1.3407891738557165E-3</v>
      </c>
    </row>
    <row r="4276" spans="1:2" x14ac:dyDescent="0.25">
      <c r="A4276" s="21">
        <v>44272</v>
      </c>
      <c r="B4276" s="23">
        <v>1.3423983717333332E-3</v>
      </c>
    </row>
    <row r="4277" spans="1:2" x14ac:dyDescent="0.25">
      <c r="A4277" s="21">
        <v>44273</v>
      </c>
      <c r="B4277" s="23">
        <v>1.357351456238387E-3</v>
      </c>
    </row>
    <row r="4278" spans="1:2" x14ac:dyDescent="0.25">
      <c r="A4278" s="21">
        <v>44274</v>
      </c>
      <c r="B4278" s="23">
        <v>1.361579035445537E-3</v>
      </c>
    </row>
    <row r="4279" spans="1:2" x14ac:dyDescent="0.25">
      <c r="A4279" s="21">
        <v>44277</v>
      </c>
      <c r="B4279" s="23">
        <v>1.3592389968768437E-3</v>
      </c>
    </row>
    <row r="4280" spans="1:2" x14ac:dyDescent="0.25">
      <c r="A4280" s="21">
        <v>44278</v>
      </c>
      <c r="B4280" s="23">
        <v>1.3466548503104914E-3</v>
      </c>
    </row>
    <row r="4281" spans="1:2" x14ac:dyDescent="0.25">
      <c r="A4281" s="21">
        <v>44279</v>
      </c>
      <c r="B4281" s="23">
        <v>1.3719513473837708E-3</v>
      </c>
    </row>
    <row r="4282" spans="1:2" x14ac:dyDescent="0.25">
      <c r="A4282" s="21">
        <v>44280</v>
      </c>
      <c r="B4282" s="23">
        <v>1.3705002093675756E-3</v>
      </c>
    </row>
    <row r="4283" spans="1:2" x14ac:dyDescent="0.25">
      <c r="A4283" s="21">
        <v>44281</v>
      </c>
      <c r="B4283" s="23">
        <v>1.3681441708830455E-3</v>
      </c>
    </row>
    <row r="4284" spans="1:2" x14ac:dyDescent="0.25">
      <c r="A4284" s="21">
        <v>44284</v>
      </c>
      <c r="B4284" s="23">
        <v>1.3856436079493495E-3</v>
      </c>
    </row>
    <row r="4285" spans="1:2" x14ac:dyDescent="0.25">
      <c r="A4285" s="21">
        <v>44285</v>
      </c>
      <c r="B4285" s="23">
        <v>1.3920754838325777E-3</v>
      </c>
    </row>
    <row r="4286" spans="1:2" x14ac:dyDescent="0.25">
      <c r="A4286" s="21">
        <v>44286</v>
      </c>
      <c r="B4286" s="23">
        <v>1.4013373663452899E-3</v>
      </c>
    </row>
    <row r="4287" spans="1:2" x14ac:dyDescent="0.25">
      <c r="A4287" s="21">
        <v>44287</v>
      </c>
      <c r="B4287" s="23">
        <v>1.4044673678692554E-3</v>
      </c>
    </row>
    <row r="4288" spans="1:2" x14ac:dyDescent="0.25">
      <c r="A4288" s="21">
        <v>44291</v>
      </c>
      <c r="B4288" s="23">
        <v>1.3952675145711968E-3</v>
      </c>
    </row>
    <row r="4289" spans="1:2" x14ac:dyDescent="0.25">
      <c r="A4289" s="21">
        <v>44292</v>
      </c>
      <c r="B4289" s="23">
        <v>1.3870996453593243E-3</v>
      </c>
    </row>
    <row r="4290" spans="1:2" x14ac:dyDescent="0.25">
      <c r="A4290" s="21">
        <v>44293</v>
      </c>
      <c r="B4290" s="23">
        <v>1.3750694678991149E-3</v>
      </c>
    </row>
    <row r="4291" spans="1:2" x14ac:dyDescent="0.25">
      <c r="A4291" s="21">
        <v>44294</v>
      </c>
      <c r="B4291" s="23">
        <v>1.3839097733969741E-3</v>
      </c>
    </row>
    <row r="4292" spans="1:2" x14ac:dyDescent="0.25">
      <c r="A4292" s="21">
        <v>44295</v>
      </c>
      <c r="B4292" s="23">
        <v>1.3887095014786244E-3</v>
      </c>
    </row>
    <row r="4293" spans="1:2" x14ac:dyDescent="0.25">
      <c r="A4293" s="21">
        <v>44298</v>
      </c>
      <c r="B4293" s="23">
        <v>1.4024762876210239E-3</v>
      </c>
    </row>
    <row r="4294" spans="1:2" x14ac:dyDescent="0.25">
      <c r="A4294" s="21" t="s">
        <v>7</v>
      </c>
      <c r="B4294" s="23">
        <v>1.7757530948054714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workbookViewId="0">
      <pane xSplit="1" ySplit="6" topLeftCell="B4334"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9" width="12.7109375" style="10" customWidth="1"/>
    <col min="10" max="10" width="12.7109375" style="39" customWidth="1"/>
    <col min="11" max="12" width="12" customWidth="1"/>
    <col min="19" max="19" width="14.140625" customWidth="1"/>
    <col min="20" max="20" width="11.7109375" customWidth="1"/>
  </cols>
  <sheetData>
    <row r="1" spans="1:20" x14ac:dyDescent="0.25">
      <c r="A1" s="1" t="str">
        <f>Readme!A1</f>
        <v>© 2021 VH2 LLC </v>
      </c>
      <c r="C1" t="s">
        <v>8</v>
      </c>
      <c r="D1" s="14">
        <v>38072</v>
      </c>
      <c r="I1" s="37">
        <f>0.0085/365</f>
        <v>2.3287671232876714E-5</v>
      </c>
      <c r="J1" s="39">
        <v>0</v>
      </c>
      <c r="K1">
        <f>0.01/365</f>
        <v>2.7397260273972603E-5</v>
      </c>
    </row>
    <row r="2" spans="1:20" x14ac:dyDescent="0.25">
      <c r="F2">
        <v>39842</v>
      </c>
      <c r="I2" s="3">
        <v>405</v>
      </c>
      <c r="J2" s="28">
        <v>41430</v>
      </c>
      <c r="M2" s="2" t="e">
        <f>(#REF!/#REF!)^(1/6)</f>
        <v>#REF!</v>
      </c>
      <c r="N2" s="2" t="e">
        <f>#REF!-M2</f>
        <v>#REF!</v>
      </c>
    </row>
    <row r="3" spans="1:20" x14ac:dyDescent="0.25">
      <c r="I3" s="37" t="s">
        <v>27</v>
      </c>
      <c r="J3" s="18">
        <f>0.00001</f>
        <v>1.0000000000000001E-5</v>
      </c>
      <c r="O3" t="e">
        <f>SMALL(O9:O3982,4)</f>
        <v>#NUM!</v>
      </c>
    </row>
    <row r="4" spans="1:20" x14ac:dyDescent="0.25">
      <c r="I4" s="9">
        <v>1</v>
      </c>
    </row>
    <row r="6" spans="1:20" x14ac:dyDescent="0.25">
      <c r="A6" s="1" t="s">
        <v>0</v>
      </c>
      <c r="B6" t="s">
        <v>1</v>
      </c>
      <c r="C6" t="s">
        <v>44</v>
      </c>
      <c r="D6" t="s">
        <v>15</v>
      </c>
      <c r="E6" t="s">
        <v>2</v>
      </c>
      <c r="F6" t="s">
        <v>4</v>
      </c>
      <c r="G6" t="s">
        <v>3</v>
      </c>
      <c r="H6" t="s">
        <v>42</v>
      </c>
      <c r="I6" s="10" t="s">
        <v>60</v>
      </c>
      <c r="J6" s="39" t="s">
        <v>59</v>
      </c>
      <c r="K6" t="s">
        <v>29</v>
      </c>
      <c r="L6" t="s">
        <v>43</v>
      </c>
      <c r="M6" t="s">
        <v>5</v>
      </c>
    </row>
    <row r="7" spans="1:20" x14ac:dyDescent="0.25">
      <c r="A7" s="1">
        <v>38072</v>
      </c>
      <c r="B7" s="11">
        <v>17.329999999999998</v>
      </c>
      <c r="C7" s="11">
        <v>19.11</v>
      </c>
      <c r="D7" s="9">
        <v>590641.48798226926</v>
      </c>
      <c r="E7" s="9">
        <v>616477.08214546472</v>
      </c>
      <c r="F7" s="9">
        <v>179017.30004942772</v>
      </c>
      <c r="G7" s="9">
        <v>186825.78404718498</v>
      </c>
      <c r="H7" s="3">
        <v>7.8847315372110316E-5</v>
      </c>
      <c r="I7" s="3">
        <f>I2*I4</f>
        <v>405</v>
      </c>
      <c r="K7">
        <f>ROW()</f>
        <v>7</v>
      </c>
      <c r="L7">
        <f t="shared" ref="L7:L70" si="0">B7/C7</f>
        <v>0.90685504971219255</v>
      </c>
      <c r="R7" s="24"/>
      <c r="S7" s="27"/>
      <c r="T7" s="24"/>
    </row>
    <row r="8" spans="1:20" x14ac:dyDescent="0.25">
      <c r="A8" s="1">
        <v>38075</v>
      </c>
      <c r="B8" s="11">
        <v>16.5</v>
      </c>
      <c r="C8" s="11">
        <v>17.93</v>
      </c>
      <c r="D8">
        <v>572387.96</v>
      </c>
      <c r="E8">
        <v>597377.28000000003</v>
      </c>
      <c r="F8">
        <v>176011.83</v>
      </c>
      <c r="G8">
        <v>183674.72</v>
      </c>
      <c r="H8">
        <f>(1/(1-91/360*VLOOKUP($A8,Tbills!$B$4:$C$974,2,1)/100))^((1)/91)-1</f>
        <v>2.6281747721013105E-5</v>
      </c>
      <c r="I8" s="37">
        <f t="shared" ref="I8:I71" si="1">I7*$F8/$F7*(1-(I$1+I$5+IF(AND(WEEKDAY($A8)&lt;&gt;1,WEEKDAY($A8)&lt;&gt;7),IF($A8&lt;J$2,J$1,J$3),0)))^($A8-$A7)</f>
        <v>398.17275244322354</v>
      </c>
      <c r="K8">
        <f>ROW()</f>
        <v>8</v>
      </c>
      <c r="L8">
        <f t="shared" si="0"/>
        <v>0.92024539877300615</v>
      </c>
      <c r="R8" s="24"/>
      <c r="S8" s="26"/>
      <c r="T8" s="25"/>
    </row>
    <row r="9" spans="1:20" x14ac:dyDescent="0.25">
      <c r="A9" s="1">
        <v>38076</v>
      </c>
      <c r="B9" s="11">
        <v>16.28</v>
      </c>
      <c r="C9" s="11">
        <v>17.989999999999998</v>
      </c>
      <c r="D9">
        <v>562338.31999999995</v>
      </c>
      <c r="E9">
        <v>586873.18999999994</v>
      </c>
      <c r="F9">
        <v>177524.97</v>
      </c>
      <c r="G9">
        <v>185248.91</v>
      </c>
      <c r="H9">
        <f>(1/(1-91/360*VLOOKUP($A9,Tbills!$B$4:$C$974,2,1)/100))^((1)/91)-1</f>
        <v>2.6281747721013105E-5</v>
      </c>
      <c r="I9" s="37">
        <f t="shared" si="1"/>
        <v>401.58641512419274</v>
      </c>
      <c r="K9">
        <f>ROW()</f>
        <v>9</v>
      </c>
      <c r="L9">
        <f t="shared" si="0"/>
        <v>0.90494719288493619</v>
      </c>
      <c r="R9" s="24"/>
      <c r="S9" s="26"/>
      <c r="T9" s="25"/>
    </row>
    <row r="10" spans="1:20" x14ac:dyDescent="0.25">
      <c r="A10" s="1">
        <v>38077</v>
      </c>
      <c r="B10" s="11">
        <v>16.739999999999998</v>
      </c>
      <c r="C10" s="11">
        <v>17.98</v>
      </c>
      <c r="D10">
        <v>567704.59</v>
      </c>
      <c r="E10">
        <v>592458.17000000004</v>
      </c>
      <c r="F10">
        <v>179173.38</v>
      </c>
      <c r="G10">
        <v>186964.18</v>
      </c>
      <c r="H10">
        <f>(1/(1-91/360*VLOOKUP($A10,Tbills!$B$4:$C$974,2,1)/100))^((1)/91)-1</f>
        <v>2.6281747721013105E-5</v>
      </c>
      <c r="I10" s="37">
        <f t="shared" si="1"/>
        <v>405.3059112090653</v>
      </c>
      <c r="K10">
        <f>ROW()</f>
        <v>10</v>
      </c>
      <c r="L10">
        <f t="shared" si="0"/>
        <v>0.93103448275862055</v>
      </c>
      <c r="R10" s="24"/>
      <c r="S10" s="26"/>
      <c r="T10" s="25"/>
    </row>
    <row r="11" spans="1:20" x14ac:dyDescent="0.25">
      <c r="A11" s="1">
        <v>38078</v>
      </c>
      <c r="B11" s="11">
        <v>16.649999999999999</v>
      </c>
      <c r="C11" s="11">
        <v>18.02</v>
      </c>
      <c r="D11">
        <v>566279.27</v>
      </c>
      <c r="E11">
        <v>590955.14</v>
      </c>
      <c r="F11">
        <v>179439.16</v>
      </c>
      <c r="G11">
        <v>187236.6</v>
      </c>
      <c r="H11">
        <f>(1/(1-91/360*VLOOKUP($A11,Tbills!$B$4:$C$974,2,1)/100))^((1)/91)-1</f>
        <v>2.6281747721013105E-5</v>
      </c>
      <c r="I11" s="37">
        <f t="shared" si="1"/>
        <v>405.89767626421599</v>
      </c>
      <c r="K11">
        <f>ROW()</f>
        <v>11</v>
      </c>
      <c r="L11">
        <f t="shared" si="0"/>
        <v>0.92397336293007759</v>
      </c>
      <c r="R11" s="24"/>
      <c r="S11" s="26"/>
      <c r="T11" s="25"/>
    </row>
    <row r="12" spans="1:20" x14ac:dyDescent="0.25">
      <c r="A12" s="1">
        <v>38079</v>
      </c>
      <c r="B12" s="11">
        <v>15.64</v>
      </c>
      <c r="C12" s="11">
        <v>17.23</v>
      </c>
      <c r="D12">
        <v>539747.57999999996</v>
      </c>
      <c r="E12">
        <v>563251.78</v>
      </c>
      <c r="F12">
        <v>177848.05</v>
      </c>
      <c r="G12">
        <v>185571.43</v>
      </c>
      <c r="H12">
        <f>(1/(1-91/360*VLOOKUP($A12,Tbills!$B$4:$C$974,2,1)/100))^((1)/91)-1</f>
        <v>2.6281747721013105E-5</v>
      </c>
      <c r="I12" s="37">
        <f t="shared" si="1"/>
        <v>402.28916101783079</v>
      </c>
      <c r="K12">
        <f>ROW()</f>
        <v>12</v>
      </c>
      <c r="L12">
        <f t="shared" si="0"/>
        <v>0.9077190946024376</v>
      </c>
      <c r="R12" s="24"/>
      <c r="S12" s="26"/>
      <c r="T12" s="25"/>
    </row>
    <row r="13" spans="1:20" x14ac:dyDescent="0.25">
      <c r="A13" s="1">
        <v>38082</v>
      </c>
      <c r="B13" s="11">
        <v>14.97</v>
      </c>
      <c r="C13" s="11">
        <v>16.79</v>
      </c>
      <c r="D13">
        <v>532658.81999999995</v>
      </c>
      <c r="E13">
        <v>555809.92000000004</v>
      </c>
      <c r="F13">
        <v>177060.83</v>
      </c>
      <c r="G13">
        <v>184735.4</v>
      </c>
      <c r="H13">
        <f>(1/(1-91/360*VLOOKUP($A13,Tbills!$B$4:$C$974,2,1)/100))^((1)/91)-1</f>
        <v>2.5864080406057255E-5</v>
      </c>
      <c r="I13" s="37">
        <f t="shared" si="1"/>
        <v>400.48050314580854</v>
      </c>
      <c r="K13">
        <f>ROW()</f>
        <v>13</v>
      </c>
      <c r="L13">
        <f t="shared" si="0"/>
        <v>0.89160214413341288</v>
      </c>
      <c r="R13" s="24"/>
      <c r="S13" s="26"/>
      <c r="T13" s="25"/>
    </row>
    <row r="14" spans="1:20" x14ac:dyDescent="0.25">
      <c r="A14" s="1">
        <v>38083</v>
      </c>
      <c r="B14" s="11">
        <v>15.32</v>
      </c>
      <c r="C14" s="11">
        <v>17.16</v>
      </c>
      <c r="D14">
        <v>541619.61</v>
      </c>
      <c r="E14">
        <v>565145.80000000005</v>
      </c>
      <c r="F14">
        <v>179322.42</v>
      </c>
      <c r="G14">
        <v>187090.24</v>
      </c>
      <c r="H14">
        <f>(1/(1-91/360*VLOOKUP($A14,Tbills!$B$4:$C$974,2,1)/100))^((1)/91)-1</f>
        <v>2.5864080406057255E-5</v>
      </c>
      <c r="I14" s="37">
        <f t="shared" si="1"/>
        <v>405.58637717736593</v>
      </c>
      <c r="K14">
        <f>ROW()</f>
        <v>14</v>
      </c>
      <c r="L14">
        <f t="shared" si="0"/>
        <v>0.89277389277389274</v>
      </c>
      <c r="R14" s="24"/>
      <c r="S14" s="26"/>
      <c r="T14" s="25"/>
    </row>
    <row r="15" spans="1:20" x14ac:dyDescent="0.25">
      <c r="A15" s="1">
        <v>38084</v>
      </c>
      <c r="B15" s="11">
        <v>15.76</v>
      </c>
      <c r="C15" s="11">
        <v>17.559999999999999</v>
      </c>
      <c r="D15">
        <v>549845.25</v>
      </c>
      <c r="E15">
        <v>573714.12</v>
      </c>
      <c r="F15">
        <v>181964.96</v>
      </c>
      <c r="G15">
        <v>189842.41</v>
      </c>
      <c r="H15">
        <f>(1/(1-91/360*VLOOKUP($A15,Tbills!$B$4:$C$974,2,1)/100))^((1)/91)-1</f>
        <v>2.5864080406057255E-5</v>
      </c>
      <c r="I15" s="37">
        <f t="shared" si="1"/>
        <v>411.55361505304734</v>
      </c>
      <c r="K15">
        <f>ROW()</f>
        <v>15</v>
      </c>
      <c r="L15">
        <f t="shared" si="0"/>
        <v>0.89749430523918006</v>
      </c>
      <c r="R15" s="24"/>
      <c r="S15" s="26"/>
      <c r="T15" s="25"/>
    </row>
    <row r="16" spans="1:20" x14ac:dyDescent="0.25">
      <c r="A16" s="1">
        <v>38085</v>
      </c>
      <c r="B16" s="11">
        <v>16.260000000000002</v>
      </c>
      <c r="C16" s="11">
        <v>17.829999999999998</v>
      </c>
      <c r="D16">
        <v>549730.34</v>
      </c>
      <c r="E16">
        <v>573579.39</v>
      </c>
      <c r="F16">
        <v>181422.03</v>
      </c>
      <c r="G16">
        <v>189271.06</v>
      </c>
      <c r="H16">
        <f>(1/(1-91/360*VLOOKUP($A16,Tbills!$B$4:$C$974,2,1)/100))^((1)/91)-1</f>
        <v>2.5864080406057255E-5</v>
      </c>
      <c r="I16" s="37">
        <f t="shared" si="1"/>
        <v>410.31610440437527</v>
      </c>
      <c r="K16">
        <f>ROW()</f>
        <v>16</v>
      </c>
      <c r="L16">
        <f t="shared" si="0"/>
        <v>0.91194615816040403</v>
      </c>
      <c r="R16" s="24"/>
      <c r="S16" s="26"/>
      <c r="T16" s="25"/>
    </row>
    <row r="17" spans="1:20" x14ac:dyDescent="0.25">
      <c r="A17" s="1">
        <v>38089</v>
      </c>
      <c r="B17" s="11">
        <v>15.28</v>
      </c>
      <c r="C17" s="11">
        <v>17.73</v>
      </c>
      <c r="D17">
        <v>535660.34</v>
      </c>
      <c r="E17">
        <v>558839.65</v>
      </c>
      <c r="F17">
        <v>180115.59</v>
      </c>
      <c r="G17">
        <v>187888.51</v>
      </c>
      <c r="H17">
        <f>(1/(1-91/360*VLOOKUP($A17,Tbills!$B$4:$C$974,2,1)/100))^((1)/91)-1</f>
        <v>2.5446429139153182E-5</v>
      </c>
      <c r="I17" s="37">
        <f t="shared" si="1"/>
        <v>407.32342832382466</v>
      </c>
      <c r="K17">
        <f>ROW()</f>
        <v>17</v>
      </c>
      <c r="L17">
        <f t="shared" si="0"/>
        <v>0.86181613085166375</v>
      </c>
      <c r="R17" s="24"/>
      <c r="S17" s="26"/>
      <c r="T17" s="25"/>
    </row>
    <row r="18" spans="1:20" x14ac:dyDescent="0.25">
      <c r="A18" s="1">
        <v>38090</v>
      </c>
      <c r="B18" s="11">
        <v>17.260000000000002</v>
      </c>
      <c r="C18" s="11">
        <v>18.920000000000002</v>
      </c>
      <c r="D18">
        <v>556162.02</v>
      </c>
      <c r="E18">
        <v>580214.27</v>
      </c>
      <c r="F18">
        <v>183532.19</v>
      </c>
      <c r="G18">
        <v>191447.77</v>
      </c>
      <c r="H18">
        <f>(1/(1-91/360*VLOOKUP($A18,Tbills!$B$4:$C$974,2,1)/100))^((1)/91)-1</f>
        <v>2.5446429139153182E-5</v>
      </c>
      <c r="I18" s="37">
        <f t="shared" si="1"/>
        <v>415.04025233492115</v>
      </c>
      <c r="K18">
        <f>ROW()</f>
        <v>18</v>
      </c>
      <c r="L18">
        <f t="shared" si="0"/>
        <v>0.91226215644820297</v>
      </c>
      <c r="T18" s="1"/>
    </row>
    <row r="19" spans="1:20" x14ac:dyDescent="0.25">
      <c r="A19" s="1">
        <v>38091</v>
      </c>
      <c r="B19" s="11">
        <v>15.62</v>
      </c>
      <c r="C19" s="11">
        <v>18.170000000000002</v>
      </c>
      <c r="D19">
        <v>560624.81999999995</v>
      </c>
      <c r="E19">
        <v>584855.31000000006</v>
      </c>
      <c r="F19">
        <v>180523.35</v>
      </c>
      <c r="G19">
        <v>188304.28</v>
      </c>
      <c r="H19">
        <f>(1/(1-91/360*VLOOKUP($A19,Tbills!$B$4:$C$974,2,1)/100))^((1)/91)-1</f>
        <v>2.5446429139153182E-5</v>
      </c>
      <c r="I19" s="37">
        <f t="shared" si="1"/>
        <v>408.22654554620374</v>
      </c>
      <c r="K19">
        <f>ROW()</f>
        <v>19</v>
      </c>
      <c r="L19">
        <f t="shared" si="0"/>
        <v>0.8596587782058337</v>
      </c>
    </row>
    <row r="20" spans="1:20" x14ac:dyDescent="0.25">
      <c r="A20" s="1">
        <v>38092</v>
      </c>
      <c r="B20" s="11">
        <v>15.74</v>
      </c>
      <c r="C20" s="11">
        <v>17.989999999999998</v>
      </c>
      <c r="D20">
        <v>556759.78</v>
      </c>
      <c r="E20">
        <v>580808.34</v>
      </c>
      <c r="F20">
        <v>181692.33</v>
      </c>
      <c r="G20">
        <v>189518.86</v>
      </c>
      <c r="H20">
        <f>(1/(1-91/360*VLOOKUP($A20,Tbills!$B$4:$C$974,2,1)/100))^((1)/91)-1</f>
        <v>2.5446429139153182E-5</v>
      </c>
      <c r="I20" s="37">
        <f t="shared" si="1"/>
        <v>410.86045070377179</v>
      </c>
      <c r="K20">
        <f>ROW()</f>
        <v>20</v>
      </c>
      <c r="L20">
        <f t="shared" si="0"/>
        <v>0.87493051695386337</v>
      </c>
    </row>
    <row r="21" spans="1:20" x14ac:dyDescent="0.25">
      <c r="A21" s="1">
        <v>38093</v>
      </c>
      <c r="B21" s="11">
        <v>14.94</v>
      </c>
      <c r="C21" s="11">
        <v>17.53</v>
      </c>
      <c r="D21">
        <v>545151.31000000006</v>
      </c>
      <c r="E21">
        <v>568683.68000000005</v>
      </c>
      <c r="F21">
        <v>180535.03</v>
      </c>
      <c r="G21">
        <v>188306.88</v>
      </c>
      <c r="H21">
        <f>(1/(1-91/360*VLOOKUP($A21,Tbills!$B$4:$C$974,2,1)/100))^((1)/91)-1</f>
        <v>2.5446429139153182E-5</v>
      </c>
      <c r="I21" s="37">
        <f t="shared" si="1"/>
        <v>408.2339438186699</v>
      </c>
      <c r="K21">
        <f>ROW()</f>
        <v>21</v>
      </c>
      <c r="L21">
        <f t="shared" si="0"/>
        <v>0.85225328009127199</v>
      </c>
    </row>
    <row r="22" spans="1:20" x14ac:dyDescent="0.25">
      <c r="A22" s="1">
        <v>38096</v>
      </c>
      <c r="B22" s="11">
        <v>15.42</v>
      </c>
      <c r="C22" s="11">
        <v>17.68</v>
      </c>
      <c r="D22">
        <v>540136.92000000004</v>
      </c>
      <c r="E22">
        <v>563409.42000000004</v>
      </c>
      <c r="F22">
        <v>181346.89</v>
      </c>
      <c r="G22">
        <v>189139.32</v>
      </c>
      <c r="H22">
        <f>(1/(1-91/360*VLOOKUP($A22,Tbills!$B$4:$C$974,2,1)/100))^((1)/91)-1</f>
        <v>2.6003301061283679E-5</v>
      </c>
      <c r="I22" s="37">
        <f t="shared" si="1"/>
        <v>410.0411101869384</v>
      </c>
      <c r="K22">
        <f>ROW()</f>
        <v>22</v>
      </c>
      <c r="L22">
        <f t="shared" si="0"/>
        <v>0.87217194570135748</v>
      </c>
    </row>
    <row r="23" spans="1:20" x14ac:dyDescent="0.25">
      <c r="A23" s="1">
        <v>38097</v>
      </c>
      <c r="B23" s="11">
        <v>16.670000000000002</v>
      </c>
      <c r="C23" s="11">
        <v>18.73</v>
      </c>
      <c r="D23">
        <v>548187.06000000006</v>
      </c>
      <c r="E23">
        <v>571791.76</v>
      </c>
      <c r="F23">
        <v>182858.23</v>
      </c>
      <c r="G23">
        <v>190710.68</v>
      </c>
      <c r="H23">
        <f>(1/(1-91/360*VLOOKUP($A23,Tbills!$B$4:$C$974,2,1)/100))^((1)/91)-1</f>
        <v>2.6003301061283679E-5</v>
      </c>
      <c r="I23" s="37">
        <f t="shared" si="1"/>
        <v>413.44875305331601</v>
      </c>
      <c r="K23">
        <f>ROW()</f>
        <v>23</v>
      </c>
      <c r="L23">
        <f t="shared" si="0"/>
        <v>0.89001601708489064</v>
      </c>
    </row>
    <row r="24" spans="1:20" x14ac:dyDescent="0.25">
      <c r="A24" s="1">
        <v>38098</v>
      </c>
      <c r="B24" s="11">
        <v>15.6</v>
      </c>
      <c r="C24" s="11">
        <v>17.920000000000002</v>
      </c>
      <c r="D24">
        <v>534747.12</v>
      </c>
      <c r="E24">
        <v>557758.23</v>
      </c>
      <c r="F24">
        <v>180242.91</v>
      </c>
      <c r="G24">
        <v>187978.09</v>
      </c>
      <c r="H24">
        <f>(1/(1-91/360*VLOOKUP($A24,Tbills!$B$4:$C$974,2,1)/100))^((1)/91)-1</f>
        <v>2.6003301061283679E-5</v>
      </c>
      <c r="I24" s="37">
        <f t="shared" si="1"/>
        <v>407.52593394810214</v>
      </c>
      <c r="K24">
        <f>ROW()</f>
        <v>24</v>
      </c>
      <c r="L24">
        <f t="shared" si="0"/>
        <v>0.87053571428571419</v>
      </c>
    </row>
    <row r="25" spans="1:20" x14ac:dyDescent="0.25">
      <c r="A25" s="1">
        <v>38099</v>
      </c>
      <c r="B25" s="11">
        <v>14.61</v>
      </c>
      <c r="C25" s="11">
        <v>17.11</v>
      </c>
      <c r="D25">
        <v>497362.13</v>
      </c>
      <c r="E25">
        <v>518749.99</v>
      </c>
      <c r="F25">
        <v>175651.37</v>
      </c>
      <c r="G25">
        <v>183184.62</v>
      </c>
      <c r="H25">
        <f>(1/(1-91/360*VLOOKUP($A25,Tbills!$B$4:$C$974,2,1)/100))^((1)/91)-1</f>
        <v>2.6003301061283679E-5</v>
      </c>
      <c r="I25" s="37">
        <f t="shared" si="1"/>
        <v>397.13529713347896</v>
      </c>
      <c r="K25">
        <f>ROW()</f>
        <v>25</v>
      </c>
      <c r="L25">
        <f t="shared" si="0"/>
        <v>0.85388661601402693</v>
      </c>
    </row>
    <row r="26" spans="1:20" x14ac:dyDescent="0.25">
      <c r="A26" s="1">
        <v>38100</v>
      </c>
      <c r="B26" s="11">
        <v>14.01</v>
      </c>
      <c r="C26" s="11">
        <v>16.62</v>
      </c>
      <c r="D26">
        <v>498029.04</v>
      </c>
      <c r="E26">
        <v>519432.09</v>
      </c>
      <c r="F26">
        <v>176817.83</v>
      </c>
      <c r="G26">
        <v>184396.34</v>
      </c>
      <c r="H26">
        <f>(1/(1-91/360*VLOOKUP($A26,Tbills!$B$4:$C$974,2,1)/100))^((1)/91)-1</f>
        <v>2.6003301061283679E-5</v>
      </c>
      <c r="I26" s="37">
        <f t="shared" si="1"/>
        <v>399.76327074059537</v>
      </c>
      <c r="K26">
        <f>ROW()</f>
        <v>26</v>
      </c>
      <c r="L26">
        <f t="shared" si="0"/>
        <v>0.84296028880866425</v>
      </c>
    </row>
    <row r="27" spans="1:20" x14ac:dyDescent="0.25">
      <c r="A27" s="1">
        <v>38103</v>
      </c>
      <c r="B27" s="11">
        <v>14.77</v>
      </c>
      <c r="C27" s="11">
        <v>17.059999999999999</v>
      </c>
      <c r="D27">
        <v>492465.86</v>
      </c>
      <c r="E27">
        <v>513589.31</v>
      </c>
      <c r="F27">
        <v>176767.79</v>
      </c>
      <c r="G27">
        <v>184329.77</v>
      </c>
      <c r="H27">
        <f>(1/(1-91/360*VLOOKUP($A27,Tbills!$B$4:$C$974,2,1)/100))^((1)/91)-1</f>
        <v>2.6977895578150779E-5</v>
      </c>
      <c r="I27" s="37">
        <f t="shared" si="1"/>
        <v>399.62221636944639</v>
      </c>
      <c r="K27">
        <f>ROW()</f>
        <v>27</v>
      </c>
      <c r="L27">
        <f t="shared" si="0"/>
        <v>0.86576787807737399</v>
      </c>
    </row>
    <row r="28" spans="1:20" x14ac:dyDescent="0.25">
      <c r="A28" s="1">
        <v>38104</v>
      </c>
      <c r="B28" s="11">
        <v>15.07</v>
      </c>
      <c r="C28" s="11">
        <v>17.149999999999999</v>
      </c>
      <c r="D28">
        <v>483978.65</v>
      </c>
      <c r="E28">
        <v>504724.2</v>
      </c>
      <c r="F28">
        <v>176717.49</v>
      </c>
      <c r="G28">
        <v>184272.35</v>
      </c>
      <c r="H28">
        <f>(1/(1-91/360*VLOOKUP($A28,Tbills!$B$4:$C$974,2,1)/100))^((1)/91)-1</f>
        <v>2.6977895578150779E-5</v>
      </c>
      <c r="I28" s="37">
        <f t="shared" si="1"/>
        <v>399.49919860529917</v>
      </c>
      <c r="K28">
        <f>ROW()</f>
        <v>28</v>
      </c>
      <c r="L28">
        <f t="shared" si="0"/>
        <v>0.87871720116618079</v>
      </c>
    </row>
    <row r="29" spans="1:20" x14ac:dyDescent="0.25">
      <c r="A29" s="1">
        <v>38105</v>
      </c>
      <c r="B29" s="11">
        <v>16.29</v>
      </c>
      <c r="C29" s="11">
        <v>18.07</v>
      </c>
      <c r="D29">
        <v>499454.95</v>
      </c>
      <c r="E29">
        <v>520850.27</v>
      </c>
      <c r="F29">
        <v>179348.12</v>
      </c>
      <c r="G29">
        <v>187010.47</v>
      </c>
      <c r="H29">
        <f>(1/(1-91/360*VLOOKUP($A29,Tbills!$B$4:$C$974,2,1)/100))^((1)/91)-1</f>
        <v>2.6977895578150779E-5</v>
      </c>
      <c r="I29" s="37">
        <f t="shared" si="1"/>
        <v>405.43673217060888</v>
      </c>
      <c r="K29">
        <f>ROW()</f>
        <v>29</v>
      </c>
      <c r="L29">
        <f t="shared" si="0"/>
        <v>0.9014941892639734</v>
      </c>
    </row>
    <row r="30" spans="1:20" x14ac:dyDescent="0.25">
      <c r="A30" s="1">
        <v>38106</v>
      </c>
      <c r="B30" s="11">
        <v>16.600000000000001</v>
      </c>
      <c r="C30" s="11">
        <v>18.510000000000002</v>
      </c>
      <c r="D30">
        <v>510353.98</v>
      </c>
      <c r="E30">
        <v>532202.13</v>
      </c>
      <c r="F30">
        <v>181933.38</v>
      </c>
      <c r="G30">
        <v>189701.14</v>
      </c>
      <c r="H30">
        <f>(1/(1-91/360*VLOOKUP($A30,Tbills!$B$4:$C$974,2,1)/100))^((1)/91)-1</f>
        <v>2.6977895578150779E-5</v>
      </c>
      <c r="I30" s="37">
        <f t="shared" si="1"/>
        <v>411.27142734300816</v>
      </c>
      <c r="K30">
        <f>ROW()</f>
        <v>30</v>
      </c>
      <c r="L30">
        <f t="shared" si="0"/>
        <v>0.89681253376553216</v>
      </c>
    </row>
    <row r="31" spans="1:20" x14ac:dyDescent="0.25">
      <c r="A31" s="1">
        <v>38107</v>
      </c>
      <c r="B31" s="11">
        <v>17.190000000000001</v>
      </c>
      <c r="C31" s="11">
        <v>18.71</v>
      </c>
      <c r="D31">
        <v>520505.86</v>
      </c>
      <c r="E31">
        <v>542774.25</v>
      </c>
      <c r="F31">
        <v>183339.13</v>
      </c>
      <c r="G31">
        <v>191161.79</v>
      </c>
      <c r="H31">
        <f>(1/(1-91/360*VLOOKUP($A31,Tbills!$B$4:$C$974,2,1)/100))^((1)/91)-1</f>
        <v>2.6977895578150779E-5</v>
      </c>
      <c r="I31" s="37">
        <f t="shared" si="1"/>
        <v>414.43955882393004</v>
      </c>
      <c r="K31">
        <f>ROW()</f>
        <v>31</v>
      </c>
      <c r="L31">
        <f t="shared" si="0"/>
        <v>0.91876002137894175</v>
      </c>
    </row>
    <row r="32" spans="1:20" x14ac:dyDescent="0.25">
      <c r="A32" s="1">
        <v>38110</v>
      </c>
      <c r="B32" s="11">
        <v>16.62</v>
      </c>
      <c r="C32" s="11">
        <v>18.13</v>
      </c>
      <c r="D32">
        <v>505378.52</v>
      </c>
      <c r="E32">
        <v>526955.80000000005</v>
      </c>
      <c r="F32">
        <v>180692.02</v>
      </c>
      <c r="G32">
        <v>188386.26</v>
      </c>
      <c r="H32">
        <f>(1/(1-91/360*VLOOKUP($A32,Tbills!$B$4:$C$974,2,1)/100))^((1)/91)-1</f>
        <v>2.739560569375854E-5</v>
      </c>
      <c r="I32" s="37">
        <f t="shared" si="1"/>
        <v>408.42721036971722</v>
      </c>
      <c r="K32">
        <f>ROW()</f>
        <v>32</v>
      </c>
      <c r="L32">
        <f t="shared" si="0"/>
        <v>0.91671263099834543</v>
      </c>
    </row>
    <row r="33" spans="1:12" x14ac:dyDescent="0.25">
      <c r="A33" s="1">
        <v>38111</v>
      </c>
      <c r="B33" s="11">
        <v>16.55</v>
      </c>
      <c r="C33" s="11">
        <v>18.190000000000001</v>
      </c>
      <c r="D33">
        <v>498787.1</v>
      </c>
      <c r="E33">
        <v>520068.52</v>
      </c>
      <c r="F33">
        <v>179942.86</v>
      </c>
      <c r="G33">
        <v>187600.04</v>
      </c>
      <c r="H33">
        <f>(1/(1-91/360*VLOOKUP($A33,Tbills!$B$4:$C$974,2,1)/100))^((1)/91)-1</f>
        <v>2.739560569375854E-5</v>
      </c>
      <c r="I33" s="37">
        <f t="shared" si="1"/>
        <v>406.72437466733584</v>
      </c>
      <c r="K33">
        <f>ROW()</f>
        <v>33</v>
      </c>
      <c r="L33">
        <f t="shared" si="0"/>
        <v>0.90984057174271571</v>
      </c>
    </row>
    <row r="34" spans="1:12" x14ac:dyDescent="0.25">
      <c r="A34" s="1">
        <v>38112</v>
      </c>
      <c r="B34" s="11">
        <v>15.77</v>
      </c>
      <c r="C34" s="11">
        <v>17.45</v>
      </c>
      <c r="D34">
        <v>483772.94</v>
      </c>
      <c r="E34">
        <v>504399.52</v>
      </c>
      <c r="F34">
        <v>178342.16</v>
      </c>
      <c r="G34">
        <v>185926.09</v>
      </c>
      <c r="H34">
        <f>(1/(1-91/360*VLOOKUP($A34,Tbills!$B$4:$C$974,2,1)/100))^((1)/91)-1</f>
        <v>2.739560569375854E-5</v>
      </c>
      <c r="I34" s="37">
        <f t="shared" si="1"/>
        <v>403.09692924682355</v>
      </c>
      <c r="K34">
        <f>ROW()</f>
        <v>34</v>
      </c>
      <c r="L34">
        <f t="shared" si="0"/>
        <v>0.90372492836676221</v>
      </c>
    </row>
    <row r="35" spans="1:12" x14ac:dyDescent="0.25">
      <c r="A35" s="1">
        <v>38113</v>
      </c>
      <c r="B35" s="11">
        <v>17.05</v>
      </c>
      <c r="C35" s="11">
        <v>18.34</v>
      </c>
      <c r="D35">
        <v>503556.97</v>
      </c>
      <c r="E35">
        <v>525013.26</v>
      </c>
      <c r="F35">
        <v>181392.08</v>
      </c>
      <c r="G35">
        <v>189100.61</v>
      </c>
      <c r="H35">
        <f>(1/(1-91/360*VLOOKUP($A35,Tbills!$B$4:$C$974,2,1)/100))^((1)/91)-1</f>
        <v>2.739560569375854E-5</v>
      </c>
      <c r="I35" s="37">
        <f t="shared" si="1"/>
        <v>409.98094716358162</v>
      </c>
      <c r="K35">
        <f>ROW()</f>
        <v>35</v>
      </c>
      <c r="L35">
        <f t="shared" si="0"/>
        <v>0.92966194111232281</v>
      </c>
    </row>
    <row r="36" spans="1:12" x14ac:dyDescent="0.25">
      <c r="A36" s="1">
        <v>38114</v>
      </c>
      <c r="B36" s="11">
        <v>18.13</v>
      </c>
      <c r="C36" s="11">
        <v>19.32</v>
      </c>
      <c r="D36">
        <v>519997.56</v>
      </c>
      <c r="E36">
        <v>542139.99</v>
      </c>
      <c r="F36">
        <v>184282.15</v>
      </c>
      <c r="G36">
        <v>192108.32</v>
      </c>
      <c r="H36">
        <f>(1/(1-91/360*VLOOKUP($A36,Tbills!$B$4:$C$974,2,1)/100))^((1)/91)-1</f>
        <v>2.739560569375854E-5</v>
      </c>
      <c r="I36" s="37">
        <f t="shared" si="1"/>
        <v>416.50336094186673</v>
      </c>
      <c r="K36">
        <f>ROW()</f>
        <v>36</v>
      </c>
      <c r="L36">
        <f t="shared" si="0"/>
        <v>0.93840579710144922</v>
      </c>
    </row>
    <row r="37" spans="1:12" x14ac:dyDescent="0.25">
      <c r="A37" s="1">
        <v>38117</v>
      </c>
      <c r="B37" s="11">
        <v>19.77</v>
      </c>
      <c r="C37" s="11">
        <v>20.05</v>
      </c>
      <c r="D37">
        <v>539630.35</v>
      </c>
      <c r="E37">
        <v>562564.22</v>
      </c>
      <c r="F37">
        <v>187523.86</v>
      </c>
      <c r="G37">
        <v>195471.91</v>
      </c>
      <c r="H37">
        <f>(1/(1-91/360*VLOOKUP($A37,Tbills!$B$4:$C$974,2,1)/100))^((1)/91)-1</f>
        <v>2.9484397083834324E-5</v>
      </c>
      <c r="I37" s="37">
        <f t="shared" si="1"/>
        <v>423.80046830812449</v>
      </c>
      <c r="K37">
        <f>ROW()</f>
        <v>37</v>
      </c>
      <c r="L37">
        <f t="shared" si="0"/>
        <v>0.98603491271820443</v>
      </c>
    </row>
    <row r="38" spans="1:12" x14ac:dyDescent="0.25">
      <c r="A38" s="1">
        <v>38118</v>
      </c>
      <c r="B38" s="11">
        <v>18.57</v>
      </c>
      <c r="C38" s="11">
        <v>19.239999999999998</v>
      </c>
      <c r="D38">
        <v>523193.79</v>
      </c>
      <c r="E38">
        <v>545412.53</v>
      </c>
      <c r="F38">
        <v>184079.22</v>
      </c>
      <c r="G38">
        <v>191875.5</v>
      </c>
      <c r="H38">
        <f>(1/(1-91/360*VLOOKUP($A38,Tbills!$B$4:$C$974,2,1)/100))^((1)/91)-1</f>
        <v>2.9484397083834324E-5</v>
      </c>
      <c r="I38" s="37">
        <f t="shared" si="1"/>
        <v>416.00595734306563</v>
      </c>
      <c r="K38">
        <f>ROW()</f>
        <v>38</v>
      </c>
      <c r="L38">
        <f t="shared" si="0"/>
        <v>0.96517671517671522</v>
      </c>
    </row>
    <row r="39" spans="1:12" x14ac:dyDescent="0.25">
      <c r="A39" s="1">
        <v>38119</v>
      </c>
      <c r="B39" s="11">
        <v>18.14</v>
      </c>
      <c r="C39" s="11">
        <v>18.850000000000001</v>
      </c>
      <c r="D39">
        <v>514788.93</v>
      </c>
      <c r="E39">
        <v>536634.66</v>
      </c>
      <c r="F39">
        <v>182672.95</v>
      </c>
      <c r="G39">
        <v>190404.01</v>
      </c>
      <c r="H39">
        <f>(1/(1-91/360*VLOOKUP($A39,Tbills!$B$4:$C$974,2,1)/100))^((1)/91)-1</f>
        <v>2.9484397083834324E-5</v>
      </c>
      <c r="I39" s="37">
        <f t="shared" si="1"/>
        <v>412.81827326629553</v>
      </c>
      <c r="K39">
        <f>ROW()</f>
        <v>39</v>
      </c>
      <c r="L39">
        <f t="shared" si="0"/>
        <v>0.96233421750663128</v>
      </c>
    </row>
    <row r="40" spans="1:12" x14ac:dyDescent="0.25">
      <c r="A40" s="1">
        <v>38120</v>
      </c>
      <c r="B40" s="11">
        <v>18.86</v>
      </c>
      <c r="C40" s="11">
        <v>19.239999999999998</v>
      </c>
      <c r="D40">
        <v>515123.72</v>
      </c>
      <c r="E40">
        <v>536967.84</v>
      </c>
      <c r="F40">
        <v>180143.73</v>
      </c>
      <c r="G40">
        <v>187762.14</v>
      </c>
      <c r="H40">
        <f>(1/(1-91/360*VLOOKUP($A40,Tbills!$B$4:$C$974,2,1)/100))^((1)/91)-1</f>
        <v>2.9484397083834324E-5</v>
      </c>
      <c r="I40" s="37">
        <f t="shared" si="1"/>
        <v>407.09306842019924</v>
      </c>
      <c r="K40">
        <f>ROW()</f>
        <v>40</v>
      </c>
      <c r="L40">
        <f t="shared" si="0"/>
        <v>0.98024948024948033</v>
      </c>
    </row>
    <row r="41" spans="1:12" x14ac:dyDescent="0.25">
      <c r="A41" s="1">
        <v>38121</v>
      </c>
      <c r="B41" s="11">
        <v>18.47</v>
      </c>
      <c r="C41" s="11">
        <v>19.100000000000001</v>
      </c>
      <c r="D41">
        <v>517847.29</v>
      </c>
      <c r="E41">
        <v>539791.06999999995</v>
      </c>
      <c r="F41">
        <v>180765.79</v>
      </c>
      <c r="G41">
        <v>188404.97</v>
      </c>
      <c r="H41">
        <f>(1/(1-91/360*VLOOKUP($A41,Tbills!$B$4:$C$974,2,1)/100))^((1)/91)-1</f>
        <v>2.9484397083834324E-5</v>
      </c>
      <c r="I41" s="37">
        <f t="shared" si="1"/>
        <v>408.48930135788873</v>
      </c>
      <c r="K41">
        <f>ROW()</f>
        <v>41</v>
      </c>
      <c r="L41">
        <f t="shared" si="0"/>
        <v>0.96701570680628257</v>
      </c>
    </row>
    <row r="42" spans="1:12" x14ac:dyDescent="0.25">
      <c r="A42" s="1">
        <v>38124</v>
      </c>
      <c r="B42" s="11">
        <v>19.96</v>
      </c>
      <c r="C42" s="11">
        <v>20.22</v>
      </c>
      <c r="D42">
        <v>532932.32999999996</v>
      </c>
      <c r="E42">
        <v>555467.59</v>
      </c>
      <c r="F42">
        <v>183187.19</v>
      </c>
      <c r="G42">
        <v>190912.03</v>
      </c>
      <c r="H42">
        <f>(1/(1-91/360*VLOOKUP($A42,Tbills!$B$4:$C$974,2,1)/100))^((1)/91)-1</f>
        <v>2.8927346798379716E-5</v>
      </c>
      <c r="I42" s="37">
        <f t="shared" si="1"/>
        <v>413.93219111169208</v>
      </c>
      <c r="K42">
        <f>ROW()</f>
        <v>42</v>
      </c>
      <c r="L42">
        <f t="shared" si="0"/>
        <v>0.98714144411473803</v>
      </c>
    </row>
    <row r="43" spans="1:12" x14ac:dyDescent="0.25">
      <c r="A43" s="1">
        <v>38125</v>
      </c>
      <c r="B43" s="11">
        <v>19.329999999999998</v>
      </c>
      <c r="C43" s="11">
        <v>19.68</v>
      </c>
      <c r="D43">
        <v>529274.72</v>
      </c>
      <c r="E43">
        <v>551639.25</v>
      </c>
      <c r="F43">
        <v>182943.33</v>
      </c>
      <c r="G43">
        <v>190652.37</v>
      </c>
      <c r="H43">
        <f>(1/(1-91/360*VLOOKUP($A43,Tbills!$B$4:$C$974,2,1)/100))^((1)/91)-1</f>
        <v>2.8927346798379716E-5</v>
      </c>
      <c r="I43" s="37">
        <f t="shared" si="1"/>
        <v>413.37153515412376</v>
      </c>
      <c r="K43">
        <f>ROW()</f>
        <v>43</v>
      </c>
      <c r="L43">
        <f t="shared" si="0"/>
        <v>0.98221544715447151</v>
      </c>
    </row>
    <row r="44" spans="1:12" x14ac:dyDescent="0.25">
      <c r="A44" s="1">
        <v>38126</v>
      </c>
      <c r="B44" s="11">
        <v>18.93</v>
      </c>
      <c r="C44" s="11">
        <v>19.61</v>
      </c>
      <c r="D44">
        <v>505555.74</v>
      </c>
      <c r="E44">
        <v>526902.06000000006</v>
      </c>
      <c r="F44">
        <v>181332.92</v>
      </c>
      <c r="G44">
        <v>188968.58</v>
      </c>
      <c r="H44">
        <f>(1/(1-91/360*VLOOKUP($A44,Tbills!$B$4:$C$974,2,1)/100))^((1)/91)-1</f>
        <v>2.8927346798379716E-5</v>
      </c>
      <c r="I44" s="37">
        <f t="shared" si="1"/>
        <v>409.72317449455488</v>
      </c>
      <c r="K44">
        <f>ROW()</f>
        <v>44</v>
      </c>
      <c r="L44">
        <f t="shared" si="0"/>
        <v>0.96532381438041814</v>
      </c>
    </row>
    <row r="45" spans="1:12" x14ac:dyDescent="0.25">
      <c r="A45" s="1">
        <v>38127</v>
      </c>
      <c r="B45" s="11">
        <v>18.670000000000002</v>
      </c>
      <c r="C45" s="11">
        <v>19.420000000000002</v>
      </c>
      <c r="D45">
        <v>509913.29</v>
      </c>
      <c r="E45">
        <v>531428.36</v>
      </c>
      <c r="F45">
        <v>180853.55</v>
      </c>
      <c r="G45">
        <v>188463.56</v>
      </c>
      <c r="H45">
        <f>(1/(1-91/360*VLOOKUP($A45,Tbills!$B$4:$C$974,2,1)/100))^((1)/91)-1</f>
        <v>2.8927346798379716E-5</v>
      </c>
      <c r="I45" s="37">
        <f t="shared" si="1"/>
        <v>408.63051789337783</v>
      </c>
      <c r="K45">
        <f>ROW()</f>
        <v>45</v>
      </c>
      <c r="L45">
        <f t="shared" si="0"/>
        <v>0.9613800205973223</v>
      </c>
    </row>
    <row r="46" spans="1:12" x14ac:dyDescent="0.25">
      <c r="A46" s="1">
        <v>38128</v>
      </c>
      <c r="B46" s="11">
        <v>18.489999999999998</v>
      </c>
      <c r="C46" s="11">
        <v>19.18</v>
      </c>
      <c r="D46">
        <v>505933.87</v>
      </c>
      <c r="E46">
        <v>527265.66</v>
      </c>
      <c r="F46">
        <v>181505.66</v>
      </c>
      <c r="G46">
        <v>189137.66</v>
      </c>
      <c r="H46">
        <f>(1/(1-91/360*VLOOKUP($A46,Tbills!$B$4:$C$974,2,1)/100))^((1)/91)-1</f>
        <v>2.8927346798379716E-5</v>
      </c>
      <c r="I46" s="37">
        <f t="shared" si="1"/>
        <v>410.09438094453003</v>
      </c>
      <c r="K46">
        <f>ROW()</f>
        <v>46</v>
      </c>
      <c r="L46">
        <f t="shared" si="0"/>
        <v>0.96402502606882157</v>
      </c>
    </row>
    <row r="47" spans="1:12" x14ac:dyDescent="0.25">
      <c r="A47" s="1">
        <v>38131</v>
      </c>
      <c r="B47" s="11">
        <v>18.079999999999998</v>
      </c>
      <c r="C47" s="11">
        <v>18.88</v>
      </c>
      <c r="D47">
        <v>493404.49</v>
      </c>
      <c r="E47">
        <v>514162.24</v>
      </c>
      <c r="F47">
        <v>180056.86</v>
      </c>
      <c r="G47">
        <v>187611.53</v>
      </c>
      <c r="H47">
        <f>(1/(1-91/360*VLOOKUP($A47,Tbills!$B$4:$C$974,2,1)/100))^((1)/91)-1</f>
        <v>2.9205868372850219E-5</v>
      </c>
      <c r="I47" s="37">
        <f t="shared" si="1"/>
        <v>406.7925372151048</v>
      </c>
      <c r="K47">
        <f>ROW()</f>
        <v>47</v>
      </c>
      <c r="L47">
        <f t="shared" si="0"/>
        <v>0.9576271186440678</v>
      </c>
    </row>
    <row r="48" spans="1:12" x14ac:dyDescent="0.25">
      <c r="A48" s="1">
        <v>38132</v>
      </c>
      <c r="B48" s="11">
        <v>15.96</v>
      </c>
      <c r="C48" s="11">
        <v>17.34</v>
      </c>
      <c r="D48">
        <v>461480.23</v>
      </c>
      <c r="E48">
        <v>480879.89</v>
      </c>
      <c r="F48">
        <v>175993.47</v>
      </c>
      <c r="G48">
        <v>183372.17</v>
      </c>
      <c r="H48">
        <f>(1/(1-91/360*VLOOKUP($A48,Tbills!$B$4:$C$974,2,1)/100))^((1)/91)-1</f>
        <v>2.9205868372850219E-5</v>
      </c>
      <c r="I48" s="37">
        <f t="shared" si="1"/>
        <v>397.60308473833345</v>
      </c>
      <c r="K48">
        <f>ROW()</f>
        <v>48</v>
      </c>
      <c r="L48">
        <f t="shared" si="0"/>
        <v>0.92041522491349481</v>
      </c>
    </row>
    <row r="49" spans="1:12" x14ac:dyDescent="0.25">
      <c r="A49" s="1">
        <v>38133</v>
      </c>
      <c r="B49" s="11">
        <v>15.97</v>
      </c>
      <c r="C49" s="11">
        <v>17.34</v>
      </c>
      <c r="D49">
        <v>464226.25</v>
      </c>
      <c r="E49">
        <v>483727.3</v>
      </c>
      <c r="F49">
        <v>176387.09</v>
      </c>
      <c r="G49">
        <v>183776.93</v>
      </c>
      <c r="H49">
        <f>(1/(1-91/360*VLOOKUP($A49,Tbills!$B$4:$C$974,2,1)/100))^((1)/91)-1</f>
        <v>2.9205868372850219E-5</v>
      </c>
      <c r="I49" s="37">
        <f t="shared" si="1"/>
        <v>398.48306803581596</v>
      </c>
      <c r="K49">
        <f>ROW()</f>
        <v>49</v>
      </c>
      <c r="L49">
        <f t="shared" si="0"/>
        <v>0.92099192618223769</v>
      </c>
    </row>
    <row r="50" spans="1:12" x14ac:dyDescent="0.25">
      <c r="A50" s="1">
        <v>38134</v>
      </c>
      <c r="B50" s="11">
        <v>15.28</v>
      </c>
      <c r="C50" s="11">
        <v>16.95</v>
      </c>
      <c r="D50">
        <v>458057.09</v>
      </c>
      <c r="E50">
        <v>477284.86</v>
      </c>
      <c r="F50">
        <v>176577.96</v>
      </c>
      <c r="G50">
        <v>183970.43</v>
      </c>
      <c r="H50">
        <f>(1/(1-91/360*VLOOKUP($A50,Tbills!$B$4:$C$974,2,1)/100))^((1)/91)-1</f>
        <v>2.9205868372850219E-5</v>
      </c>
      <c r="I50" s="37">
        <f t="shared" si="1"/>
        <v>398.90498023564982</v>
      </c>
      <c r="K50">
        <f>ROW()</f>
        <v>50</v>
      </c>
      <c r="L50">
        <f t="shared" si="0"/>
        <v>0.9014749262536873</v>
      </c>
    </row>
    <row r="51" spans="1:12" x14ac:dyDescent="0.25">
      <c r="A51" s="1">
        <v>38135</v>
      </c>
      <c r="B51" s="11">
        <v>15.5</v>
      </c>
      <c r="C51" s="11">
        <v>17.079999999999998</v>
      </c>
      <c r="D51">
        <v>463358.81</v>
      </c>
      <c r="E51">
        <v>482795.19</v>
      </c>
      <c r="F51">
        <v>176557.61</v>
      </c>
      <c r="G51">
        <v>183943.86</v>
      </c>
      <c r="H51">
        <f>(1/(1-91/360*VLOOKUP($A51,Tbills!$B$4:$C$974,2,1)/100))^((1)/91)-1</f>
        <v>2.9205868372850219E-5</v>
      </c>
      <c r="I51" s="37">
        <f t="shared" si="1"/>
        <v>398.84971931702995</v>
      </c>
      <c r="K51">
        <f>ROW()</f>
        <v>51</v>
      </c>
      <c r="L51">
        <f t="shared" si="0"/>
        <v>0.90749414519906335</v>
      </c>
    </row>
    <row r="52" spans="1:12" x14ac:dyDescent="0.25">
      <c r="A52" s="1">
        <v>38139</v>
      </c>
      <c r="B52" s="11">
        <v>16.3</v>
      </c>
      <c r="C52" s="11">
        <v>17.440000000000001</v>
      </c>
      <c r="D52">
        <v>464859.67</v>
      </c>
      <c r="E52">
        <v>484302.61</v>
      </c>
      <c r="F52">
        <v>176818.37</v>
      </c>
      <c r="G52">
        <v>184194.04</v>
      </c>
      <c r="H52">
        <f>(1/(1-91/360*VLOOKUP($A52,Tbills!$B$4:$C$974,2,1)/100))^((1)/91)-1</f>
        <v>3.1434297923071952E-5</v>
      </c>
      <c r="I52" s="37">
        <f t="shared" si="1"/>
        <v>399.40157843747011</v>
      </c>
      <c r="K52">
        <f>ROW()</f>
        <v>52</v>
      </c>
      <c r="L52">
        <f t="shared" si="0"/>
        <v>0.93463302752293576</v>
      </c>
    </row>
    <row r="53" spans="1:12" x14ac:dyDescent="0.25">
      <c r="A53" s="1">
        <v>38140</v>
      </c>
      <c r="B53" s="11">
        <v>16.079999999999998</v>
      </c>
      <c r="C53" s="11">
        <v>17.27</v>
      </c>
      <c r="D53">
        <v>464744.29</v>
      </c>
      <c r="E53">
        <v>484167.18</v>
      </c>
      <c r="F53">
        <v>175887.44</v>
      </c>
      <c r="G53">
        <v>183218.49</v>
      </c>
      <c r="H53">
        <f>(1/(1-91/360*VLOOKUP($A53,Tbills!$B$4:$C$974,2,1)/100))^((1)/91)-1</f>
        <v>3.1434297923071952E-5</v>
      </c>
      <c r="I53" s="37">
        <f t="shared" si="1"/>
        <v>397.28951924460767</v>
      </c>
      <c r="K53">
        <f>ROW()</f>
        <v>53</v>
      </c>
      <c r="L53">
        <f t="shared" si="0"/>
        <v>0.93109438332368266</v>
      </c>
    </row>
    <row r="54" spans="1:12" x14ac:dyDescent="0.25">
      <c r="A54" s="1">
        <v>38141</v>
      </c>
      <c r="B54" s="11">
        <v>17.03</v>
      </c>
      <c r="C54" s="11">
        <v>18.190000000000001</v>
      </c>
      <c r="D54">
        <v>467499.48</v>
      </c>
      <c r="E54">
        <v>487022.29</v>
      </c>
      <c r="F54">
        <v>176859.67</v>
      </c>
      <c r="G54">
        <v>184225.48</v>
      </c>
      <c r="H54">
        <f>(1/(1-91/360*VLOOKUP($A54,Tbills!$B$4:$C$974,2,1)/100))^((1)/91)-1</f>
        <v>3.1434297923071952E-5</v>
      </c>
      <c r="I54" s="37">
        <f t="shared" si="1"/>
        <v>399.47626147518775</v>
      </c>
      <c r="K54">
        <f>ROW()</f>
        <v>54</v>
      </c>
      <c r="L54">
        <f t="shared" si="0"/>
        <v>0.93622869708631118</v>
      </c>
    </row>
    <row r="55" spans="1:12" x14ac:dyDescent="0.25">
      <c r="A55" s="1">
        <v>38142</v>
      </c>
      <c r="B55" s="11">
        <v>16.78</v>
      </c>
      <c r="C55" s="11">
        <v>18.149999999999999</v>
      </c>
      <c r="D55">
        <v>467139.98</v>
      </c>
      <c r="E55">
        <v>486632.47</v>
      </c>
      <c r="F55">
        <v>177756.24</v>
      </c>
      <c r="G55">
        <v>185153.6</v>
      </c>
      <c r="H55">
        <f>(1/(1-91/360*VLOOKUP($A55,Tbills!$B$4:$C$974,2,1)/100))^((1)/91)-1</f>
        <v>3.1434297923071952E-5</v>
      </c>
      <c r="I55" s="37">
        <f t="shared" si="1"/>
        <v>401.49201095742342</v>
      </c>
      <c r="K55">
        <f>ROW()</f>
        <v>55</v>
      </c>
      <c r="L55">
        <f t="shared" si="0"/>
        <v>0.92451790633608832</v>
      </c>
    </row>
    <row r="56" spans="1:12" x14ac:dyDescent="0.25">
      <c r="A56" s="1">
        <v>38145</v>
      </c>
      <c r="B56" s="11">
        <v>15.39</v>
      </c>
      <c r="C56" s="11">
        <v>17.27</v>
      </c>
      <c r="D56">
        <v>453591.38</v>
      </c>
      <c r="E56">
        <v>472472.63</v>
      </c>
      <c r="F56">
        <v>175579.13</v>
      </c>
      <c r="G56">
        <v>182868.43</v>
      </c>
      <c r="H56">
        <f>(1/(1-91/360*VLOOKUP($A56,Tbills!$B$4:$C$974,2,1)/100))^((1)/91)-1</f>
        <v>3.4220477457269638E-5</v>
      </c>
      <c r="I56" s="37">
        <f t="shared" si="1"/>
        <v>396.54694093408119</v>
      </c>
      <c r="K56">
        <f>ROW()</f>
        <v>56</v>
      </c>
      <c r="L56">
        <f t="shared" si="0"/>
        <v>0.89114070642733068</v>
      </c>
    </row>
    <row r="57" spans="1:12" x14ac:dyDescent="0.25">
      <c r="A57" s="1">
        <v>38146</v>
      </c>
      <c r="B57" s="11">
        <v>15.01</v>
      </c>
      <c r="C57" s="11">
        <v>16.98</v>
      </c>
      <c r="D57">
        <v>444444.02</v>
      </c>
      <c r="E57">
        <v>462928.33</v>
      </c>
      <c r="F57">
        <v>174472.09</v>
      </c>
      <c r="G57">
        <v>181709.18</v>
      </c>
      <c r="H57">
        <f>(1/(1-91/360*VLOOKUP($A57,Tbills!$B$4:$C$974,2,1)/100))^((1)/91)-1</f>
        <v>3.4220477457269638E-5</v>
      </c>
      <c r="I57" s="37">
        <f t="shared" si="1"/>
        <v>394.03750535928879</v>
      </c>
      <c r="K57">
        <f>ROW()</f>
        <v>57</v>
      </c>
      <c r="L57">
        <f t="shared" si="0"/>
        <v>0.88398115429917545</v>
      </c>
    </row>
    <row r="58" spans="1:12" x14ac:dyDescent="0.25">
      <c r="A58" s="1">
        <v>38147</v>
      </c>
      <c r="B58" s="11">
        <v>15.39</v>
      </c>
      <c r="C58" s="11">
        <v>17.420000000000002</v>
      </c>
      <c r="D58">
        <v>447157.65</v>
      </c>
      <c r="E58">
        <v>465738.98</v>
      </c>
      <c r="F58">
        <v>175943.54</v>
      </c>
      <c r="G58">
        <v>183235.44</v>
      </c>
      <c r="H58">
        <f>(1/(1-91/360*VLOOKUP($A58,Tbills!$B$4:$C$974,2,1)/100))^((1)/91)-1</f>
        <v>3.4220477457269638E-5</v>
      </c>
      <c r="I58" s="37">
        <f t="shared" si="1"/>
        <v>397.3514565554687</v>
      </c>
      <c r="K58">
        <f>ROW()</f>
        <v>58</v>
      </c>
      <c r="L58">
        <f t="shared" si="0"/>
        <v>0.88346727898966704</v>
      </c>
    </row>
    <row r="59" spans="1:12" x14ac:dyDescent="0.25">
      <c r="A59" s="1">
        <v>38148</v>
      </c>
      <c r="B59" s="11">
        <v>15.04</v>
      </c>
      <c r="C59" s="11">
        <v>16.899999999999999</v>
      </c>
      <c r="D59">
        <v>438950.34</v>
      </c>
      <c r="E59">
        <v>457174.68</v>
      </c>
      <c r="F59">
        <v>175811.4</v>
      </c>
      <c r="G59">
        <v>183091.55</v>
      </c>
      <c r="H59">
        <f>(1/(1-91/360*VLOOKUP($A59,Tbills!$B$4:$C$974,2,1)/100))^((1)/91)-1</f>
        <v>3.4220477457269638E-5</v>
      </c>
      <c r="I59" s="37">
        <f t="shared" si="1"/>
        <v>397.04378471406608</v>
      </c>
      <c r="K59">
        <f>ROW()</f>
        <v>59</v>
      </c>
      <c r="L59">
        <f t="shared" si="0"/>
        <v>0.88994082840236688</v>
      </c>
    </row>
    <row r="60" spans="1:12" x14ac:dyDescent="0.25">
      <c r="A60" s="1">
        <v>38152</v>
      </c>
      <c r="B60" s="11">
        <v>16.07</v>
      </c>
      <c r="C60" s="11">
        <v>17.649999999999999</v>
      </c>
      <c r="D60">
        <v>439010.43</v>
      </c>
      <c r="E60">
        <v>457174.68</v>
      </c>
      <c r="F60">
        <v>175835.47</v>
      </c>
      <c r="G60">
        <v>183091.55</v>
      </c>
      <c r="H60">
        <f>(1/(1-91/360*VLOOKUP($A60,Tbills!$B$4:$C$974,2,1)/100))^((1)/91)-1</f>
        <v>3.8679850682399319E-5</v>
      </c>
      <c r="I60" s="37">
        <f t="shared" si="1"/>
        <v>397.06115454163069</v>
      </c>
      <c r="K60">
        <f>ROW()</f>
        <v>60</v>
      </c>
      <c r="L60">
        <f t="shared" si="0"/>
        <v>0.9104815864022664</v>
      </c>
    </row>
    <row r="61" spans="1:12" x14ac:dyDescent="0.25">
      <c r="A61" s="1">
        <v>38153</v>
      </c>
      <c r="B61" s="11">
        <v>15.05</v>
      </c>
      <c r="C61" s="11">
        <v>17.260000000000002</v>
      </c>
      <c r="D61">
        <v>430007.03</v>
      </c>
      <c r="E61">
        <v>447781.08</v>
      </c>
      <c r="F61">
        <v>176026.84</v>
      </c>
      <c r="G61">
        <v>183283.73</v>
      </c>
      <c r="H61">
        <f>(1/(1-91/360*VLOOKUP($A61,Tbills!$B$4:$C$974,2,1)/100))^((1)/91)-1</f>
        <v>3.8679850682399319E-5</v>
      </c>
      <c r="I61" s="37">
        <f t="shared" si="1"/>
        <v>397.48403815067076</v>
      </c>
      <c r="K61">
        <f>ROW()</f>
        <v>61</v>
      </c>
      <c r="L61">
        <f t="shared" si="0"/>
        <v>0.87195828505214368</v>
      </c>
    </row>
    <row r="62" spans="1:12" x14ac:dyDescent="0.25">
      <c r="A62" s="1">
        <v>38154</v>
      </c>
      <c r="B62" s="11">
        <v>14.79</v>
      </c>
      <c r="C62" s="11">
        <v>17.05</v>
      </c>
      <c r="D62">
        <v>426779.27</v>
      </c>
      <c r="E62">
        <v>444402.58</v>
      </c>
      <c r="F62">
        <v>171000.09</v>
      </c>
      <c r="G62">
        <v>178042.66</v>
      </c>
      <c r="H62">
        <f>(1/(1-91/360*VLOOKUP($A62,Tbills!$B$4:$C$974,2,1)/100))^((1)/91)-1</f>
        <v>3.8679850682399319E-5</v>
      </c>
      <c r="I62" s="37">
        <f t="shared" si="1"/>
        <v>386.12420377952202</v>
      </c>
      <c r="K62">
        <f>ROW()</f>
        <v>62</v>
      </c>
      <c r="L62">
        <f t="shared" si="0"/>
        <v>0.86744868035190603</v>
      </c>
    </row>
    <row r="63" spans="1:12" x14ac:dyDescent="0.25">
      <c r="A63" s="1">
        <v>38155</v>
      </c>
      <c r="B63" s="11">
        <v>15.15</v>
      </c>
      <c r="C63" s="11">
        <v>17.5</v>
      </c>
      <c r="D63">
        <v>427670.16</v>
      </c>
      <c r="E63">
        <v>445313.07</v>
      </c>
      <c r="F63">
        <v>170840.63</v>
      </c>
      <c r="G63">
        <v>177869.74</v>
      </c>
      <c r="H63">
        <f>(1/(1-91/360*VLOOKUP($A63,Tbills!$B$4:$C$974,2,1)/100))^((1)/91)-1</f>
        <v>3.8679850682399319E-5</v>
      </c>
      <c r="I63" s="37">
        <f t="shared" si="1"/>
        <v>385.75515395550786</v>
      </c>
      <c r="K63">
        <f>ROW()</f>
        <v>63</v>
      </c>
      <c r="L63">
        <f t="shared" si="0"/>
        <v>0.86571428571428577</v>
      </c>
    </row>
    <row r="64" spans="1:12" x14ac:dyDescent="0.25">
      <c r="A64" s="1">
        <v>38156</v>
      </c>
      <c r="B64" s="11">
        <v>14.99</v>
      </c>
      <c r="C64" s="11">
        <v>17.47</v>
      </c>
      <c r="D64">
        <v>424625.62</v>
      </c>
      <c r="E64">
        <v>442125.7</v>
      </c>
      <c r="F64">
        <v>170844.25</v>
      </c>
      <c r="G64">
        <v>177866.63</v>
      </c>
      <c r="H64">
        <f>(1/(1-91/360*VLOOKUP($A64,Tbills!$B$4:$C$974,2,1)/100))^((1)/91)-1</f>
        <v>3.8679850682399319E-5</v>
      </c>
      <c r="I64" s="37">
        <f t="shared" si="1"/>
        <v>385.75434432262898</v>
      </c>
      <c r="K64">
        <f>ROW()</f>
        <v>64</v>
      </c>
      <c r="L64">
        <f t="shared" si="0"/>
        <v>0.85804235832856335</v>
      </c>
    </row>
    <row r="65" spans="1:12" x14ac:dyDescent="0.25">
      <c r="A65" s="1">
        <v>38159</v>
      </c>
      <c r="B65" s="11">
        <v>15.26</v>
      </c>
      <c r="C65" s="11">
        <v>17.47</v>
      </c>
      <c r="D65">
        <v>429803.29</v>
      </c>
      <c r="E65">
        <v>447465.45</v>
      </c>
      <c r="F65">
        <v>170063.86</v>
      </c>
      <c r="G65">
        <v>177033.53</v>
      </c>
      <c r="H65">
        <f>(1/(1-91/360*VLOOKUP($A65,Tbills!$B$4:$C$974,2,1)/100))^((1)/91)-1</f>
        <v>3.6589291693589487E-5</v>
      </c>
      <c r="I65" s="37">
        <f t="shared" si="1"/>
        <v>383.96545215660069</v>
      </c>
      <c r="K65">
        <f>ROW()</f>
        <v>65</v>
      </c>
      <c r="L65">
        <f t="shared" si="0"/>
        <v>0.87349742415569553</v>
      </c>
    </row>
    <row r="66" spans="1:12" x14ac:dyDescent="0.25">
      <c r="A66" s="1">
        <v>38160</v>
      </c>
      <c r="B66" s="11">
        <v>14.31</v>
      </c>
      <c r="C66" s="11">
        <v>16.829999999999998</v>
      </c>
      <c r="D66">
        <v>418144.18</v>
      </c>
      <c r="E66">
        <v>435310.85</v>
      </c>
      <c r="F66">
        <v>167606.31</v>
      </c>
      <c r="G66">
        <v>174468.79</v>
      </c>
      <c r="H66">
        <f>(1/(1-91/360*VLOOKUP($A66,Tbills!$B$4:$C$974,2,1)/100))^((1)/91)-1</f>
        <v>3.6589291693589487E-5</v>
      </c>
      <c r="I66" s="37">
        <f t="shared" si="1"/>
        <v>378.40805168486673</v>
      </c>
      <c r="K66">
        <f>ROW()</f>
        <v>66</v>
      </c>
      <c r="L66">
        <f t="shared" si="0"/>
        <v>0.85026737967914445</v>
      </c>
    </row>
    <row r="67" spans="1:12" x14ac:dyDescent="0.25">
      <c r="A67" s="1">
        <v>38161</v>
      </c>
      <c r="B67" s="11">
        <v>13.98</v>
      </c>
      <c r="C67" s="11">
        <v>16.21</v>
      </c>
      <c r="D67">
        <v>395518.18</v>
      </c>
      <c r="E67">
        <v>411740.02</v>
      </c>
      <c r="F67">
        <v>162162.79999999999</v>
      </c>
      <c r="G67">
        <v>168796.02</v>
      </c>
      <c r="H67">
        <f>(1/(1-91/360*VLOOKUP($A67,Tbills!$B$4:$C$974,2,1)/100))^((1)/91)-1</f>
        <v>3.6589291693589487E-5</v>
      </c>
      <c r="I67" s="37">
        <f t="shared" si="1"/>
        <v>366.10960640966999</v>
      </c>
      <c r="K67">
        <f>ROW()</f>
        <v>67</v>
      </c>
      <c r="L67">
        <f t="shared" si="0"/>
        <v>0.86243059839605185</v>
      </c>
    </row>
    <row r="68" spans="1:12" x14ac:dyDescent="0.25">
      <c r="A68" s="1">
        <v>38162</v>
      </c>
      <c r="B68" s="11">
        <v>14.81</v>
      </c>
      <c r="C68" s="11">
        <v>16.79</v>
      </c>
      <c r="D68">
        <v>402202.88</v>
      </c>
      <c r="E68">
        <v>418683.83</v>
      </c>
      <c r="F68">
        <v>164346.04999999999</v>
      </c>
      <c r="G68">
        <v>171062.39999999999</v>
      </c>
      <c r="H68">
        <f>(1/(1-91/360*VLOOKUP($A68,Tbills!$B$4:$C$974,2,1)/100))^((1)/91)-1</f>
        <v>3.6589291693589487E-5</v>
      </c>
      <c r="I68" s="37">
        <f t="shared" si="1"/>
        <v>371.03001731798219</v>
      </c>
      <c r="K68">
        <f>ROW()</f>
        <v>68</v>
      </c>
      <c r="L68">
        <f t="shared" si="0"/>
        <v>0.88207266229898762</v>
      </c>
    </row>
    <row r="69" spans="1:12" x14ac:dyDescent="0.25">
      <c r="A69" s="1">
        <v>38163</v>
      </c>
      <c r="B69" s="11">
        <v>15.19</v>
      </c>
      <c r="C69" s="11">
        <v>17.43</v>
      </c>
      <c r="D69">
        <v>406352.87</v>
      </c>
      <c r="E69">
        <v>422988.56</v>
      </c>
      <c r="F69">
        <v>166215.76</v>
      </c>
      <c r="G69">
        <v>173002.26</v>
      </c>
      <c r="H69">
        <f>(1/(1-91/360*VLOOKUP($A69,Tbills!$B$4:$C$974,2,1)/100))^((1)/91)-1</f>
        <v>3.6589291693589487E-5</v>
      </c>
      <c r="I69" s="37">
        <f t="shared" si="1"/>
        <v>375.24236290743443</v>
      </c>
      <c r="K69">
        <f>ROW()</f>
        <v>69</v>
      </c>
      <c r="L69">
        <f t="shared" si="0"/>
        <v>0.87148594377510036</v>
      </c>
    </row>
    <row r="70" spans="1:12" x14ac:dyDescent="0.25">
      <c r="A70" s="1">
        <v>38166</v>
      </c>
      <c r="B70" s="11">
        <v>16.07</v>
      </c>
      <c r="C70" s="11">
        <v>17.98</v>
      </c>
      <c r="D70">
        <v>409319.53</v>
      </c>
      <c r="E70">
        <v>426030.24</v>
      </c>
      <c r="F70">
        <v>168086.88</v>
      </c>
      <c r="G70">
        <v>174930.79</v>
      </c>
      <c r="H70">
        <f>(1/(1-91/360*VLOOKUP($A70,Tbills!$B$4:$C$974,2,1)/100))^((1)/91)-1</f>
        <v>3.7704206452549016E-5</v>
      </c>
      <c r="I70" s="37">
        <f t="shared" si="1"/>
        <v>379.44002202603014</v>
      </c>
      <c r="K70">
        <f>ROW()</f>
        <v>70</v>
      </c>
      <c r="L70">
        <f t="shared" si="0"/>
        <v>0.8937708565072302</v>
      </c>
    </row>
    <row r="71" spans="1:12" x14ac:dyDescent="0.25">
      <c r="A71" s="1">
        <v>38167</v>
      </c>
      <c r="B71" s="11">
        <v>15.47</v>
      </c>
      <c r="C71" s="11">
        <v>17.34</v>
      </c>
      <c r="D71">
        <v>402931.59</v>
      </c>
      <c r="E71">
        <v>419365.44</v>
      </c>
      <c r="F71">
        <v>167780.59</v>
      </c>
      <c r="G71">
        <v>174605.44</v>
      </c>
      <c r="H71">
        <f>(1/(1-91/360*VLOOKUP($A71,Tbills!$B$4:$C$974,2,1)/100))^((1)/91)-1</f>
        <v>3.7704206452549016E-5</v>
      </c>
      <c r="I71" s="37">
        <f t="shared" si="1"/>
        <v>378.73978153317944</v>
      </c>
      <c r="K71">
        <f>ROW()</f>
        <v>71</v>
      </c>
      <c r="L71">
        <f t="shared" ref="L71:L134" si="2">B71/C71</f>
        <v>0.89215686274509809</v>
      </c>
    </row>
    <row r="72" spans="1:12" x14ac:dyDescent="0.25">
      <c r="A72" s="1">
        <v>38168</v>
      </c>
      <c r="B72" s="11">
        <v>14.34</v>
      </c>
      <c r="C72" s="11">
        <v>16.420000000000002</v>
      </c>
      <c r="D72">
        <v>394075.44</v>
      </c>
      <c r="E72">
        <v>410132.27</v>
      </c>
      <c r="F72">
        <v>166992.15</v>
      </c>
      <c r="G72">
        <v>173778.35</v>
      </c>
      <c r="H72">
        <f>(1/(1-91/360*VLOOKUP($A72,Tbills!$B$4:$C$974,2,1)/100))^((1)/91)-1</f>
        <v>3.7704206452549016E-5</v>
      </c>
      <c r="I72" s="37">
        <f t="shared" ref="I72:I135" si="3">I71*$F72/$F71*(1-(I$1+I$5+IF(AND(WEEKDAY($A72)&lt;&gt;1,WEEKDAY($A72)&lt;&gt;7),IF($A72&lt;J$2,J$1,J$3),0)))^($A72-$A71)</f>
        <v>376.95121672547253</v>
      </c>
      <c r="K72">
        <f>ROW()</f>
        <v>72</v>
      </c>
      <c r="L72">
        <f t="shared" si="2"/>
        <v>0.87332521315468925</v>
      </c>
    </row>
    <row r="73" spans="1:12" x14ac:dyDescent="0.25">
      <c r="A73" s="1">
        <v>38169</v>
      </c>
      <c r="B73" s="11">
        <v>15.2</v>
      </c>
      <c r="C73" s="11">
        <v>17.11</v>
      </c>
      <c r="D73">
        <v>398805.81</v>
      </c>
      <c r="E73">
        <v>415039.92</v>
      </c>
      <c r="F73">
        <v>169096.23</v>
      </c>
      <c r="G73">
        <v>175961.39</v>
      </c>
      <c r="H73">
        <f>(1/(1-91/360*VLOOKUP($A73,Tbills!$B$4:$C$974,2,1)/100))^((1)/91)-1</f>
        <v>3.7704206452549016E-5</v>
      </c>
      <c r="I73" s="37">
        <f t="shared" si="3"/>
        <v>381.69186552809822</v>
      </c>
      <c r="K73">
        <f>ROW()</f>
        <v>73</v>
      </c>
      <c r="L73">
        <f t="shared" si="2"/>
        <v>0.88836937463471655</v>
      </c>
    </row>
    <row r="74" spans="1:12" x14ac:dyDescent="0.25">
      <c r="A74" s="1">
        <v>38170</v>
      </c>
      <c r="B74" s="11">
        <v>15.08</v>
      </c>
      <c r="C74" s="11">
        <v>17.07</v>
      </c>
      <c r="D74">
        <v>397742.17</v>
      </c>
      <c r="E74">
        <v>413917.34</v>
      </c>
      <c r="F74">
        <v>169234.71</v>
      </c>
      <c r="G74">
        <v>176098.86</v>
      </c>
      <c r="H74">
        <f>(1/(1-91/360*VLOOKUP($A74,Tbills!$B$4:$C$974,2,1)/100))^((1)/91)-1</f>
        <v>3.7704206452549016E-5</v>
      </c>
      <c r="I74" s="37">
        <f t="shared" si="3"/>
        <v>381.99555302301013</v>
      </c>
      <c r="K74">
        <f>ROW()</f>
        <v>74</v>
      </c>
      <c r="L74">
        <f t="shared" si="2"/>
        <v>0.8834212067955477</v>
      </c>
    </row>
    <row r="75" spans="1:12" x14ac:dyDescent="0.25">
      <c r="A75" s="1">
        <v>38174</v>
      </c>
      <c r="B75" s="11">
        <v>16.25</v>
      </c>
      <c r="C75" s="11">
        <v>17.84</v>
      </c>
      <c r="D75">
        <v>409594.86</v>
      </c>
      <c r="E75">
        <v>426189.62</v>
      </c>
      <c r="F75">
        <v>170650.9</v>
      </c>
      <c r="G75">
        <v>177545.93</v>
      </c>
      <c r="H75">
        <f>(1/(1-91/360*VLOOKUP($A75,Tbills!$B$4:$C$974,2,1)/100))^((1)/91)-1</f>
        <v>3.6728649784878442E-5</v>
      </c>
      <c r="I75" s="37">
        <f t="shared" si="3"/>
        <v>385.15628877407062</v>
      </c>
      <c r="K75">
        <f>ROW()</f>
        <v>75</v>
      </c>
      <c r="L75">
        <f t="shared" si="2"/>
        <v>0.9108744394618834</v>
      </c>
    </row>
    <row r="76" spans="1:12" x14ac:dyDescent="0.25">
      <c r="A76" s="1">
        <v>38175</v>
      </c>
      <c r="B76" s="11">
        <v>15.81</v>
      </c>
      <c r="C76" s="11">
        <v>17.66</v>
      </c>
      <c r="D76">
        <v>401649.07</v>
      </c>
      <c r="E76">
        <v>417906.26</v>
      </c>
      <c r="F76">
        <v>169387.95</v>
      </c>
      <c r="G76">
        <v>176225.43</v>
      </c>
      <c r="H76">
        <f>(1/(1-91/360*VLOOKUP($A76,Tbills!$B$4:$C$974,2,1)/100))^((1)/91)-1</f>
        <v>3.6728649784878442E-5</v>
      </c>
      <c r="I76" s="37">
        <f t="shared" si="3"/>
        <v>382.29692827843502</v>
      </c>
      <c r="K76">
        <f>ROW()</f>
        <v>76</v>
      </c>
      <c r="L76">
        <f t="shared" si="2"/>
        <v>0.89524348810872034</v>
      </c>
    </row>
    <row r="77" spans="1:12" x14ac:dyDescent="0.25">
      <c r="A77" s="1">
        <v>38176</v>
      </c>
      <c r="B77" s="11">
        <v>16.2</v>
      </c>
      <c r="C77" s="11">
        <v>18.14</v>
      </c>
      <c r="D77">
        <v>409690.17</v>
      </c>
      <c r="E77">
        <v>426257.49</v>
      </c>
      <c r="F77">
        <v>170745.94</v>
      </c>
      <c r="G77">
        <v>177631.77</v>
      </c>
      <c r="H77">
        <f>(1/(1-91/360*VLOOKUP($A77,Tbills!$B$4:$C$974,2,1)/100))^((1)/91)-1</f>
        <v>3.6728649784878442E-5</v>
      </c>
      <c r="I77" s="37">
        <f t="shared" si="3"/>
        <v>385.3528439311948</v>
      </c>
      <c r="K77">
        <f>ROW()</f>
        <v>77</v>
      </c>
      <c r="L77">
        <f t="shared" si="2"/>
        <v>0.89305402425578828</v>
      </c>
    </row>
    <row r="78" spans="1:12" x14ac:dyDescent="0.25">
      <c r="A78" s="1">
        <v>38177</v>
      </c>
      <c r="B78" s="11">
        <v>15.78</v>
      </c>
      <c r="C78" s="11">
        <v>18.05</v>
      </c>
      <c r="D78">
        <v>412945.73</v>
      </c>
      <c r="E78">
        <v>429629.05</v>
      </c>
      <c r="F78">
        <v>171570.37</v>
      </c>
      <c r="G78">
        <v>178482.92</v>
      </c>
      <c r="H78">
        <f>(1/(1-91/360*VLOOKUP($A78,Tbills!$B$4:$C$974,2,1)/100))^((1)/91)-1</f>
        <v>3.6728649784878442E-5</v>
      </c>
      <c r="I78" s="37">
        <f t="shared" si="3"/>
        <v>387.20446498708003</v>
      </c>
      <c r="K78">
        <f>ROW()</f>
        <v>78</v>
      </c>
      <c r="L78">
        <f t="shared" si="2"/>
        <v>0.87423822714681432</v>
      </c>
    </row>
    <row r="79" spans="1:12" x14ac:dyDescent="0.25">
      <c r="A79" s="1">
        <v>38180</v>
      </c>
      <c r="B79" s="11">
        <v>14.96</v>
      </c>
      <c r="C79" s="11">
        <v>18.329999999999998</v>
      </c>
      <c r="D79">
        <v>411478.99</v>
      </c>
      <c r="E79">
        <v>428055.72</v>
      </c>
      <c r="F79">
        <v>172338.45</v>
      </c>
      <c r="G79">
        <v>179262.28</v>
      </c>
      <c r="H79">
        <f>(1/(1-91/360*VLOOKUP($A79,Tbills!$B$4:$C$974,2,1)/100))^((1)/91)-1</f>
        <v>3.6589291693589487E-5</v>
      </c>
      <c r="I79" s="37">
        <f t="shared" si="3"/>
        <v>388.91071613024423</v>
      </c>
      <c r="K79">
        <f>ROW()</f>
        <v>79</v>
      </c>
      <c r="L79">
        <f t="shared" si="2"/>
        <v>0.81614839061647582</v>
      </c>
    </row>
    <row r="80" spans="1:12" x14ac:dyDescent="0.25">
      <c r="A80" s="1">
        <v>38181</v>
      </c>
      <c r="B80" s="11">
        <v>14.46</v>
      </c>
      <c r="C80" s="11">
        <v>17.96</v>
      </c>
      <c r="D80">
        <v>405626.13</v>
      </c>
      <c r="E80">
        <v>421951.41</v>
      </c>
      <c r="F80">
        <v>171858.11</v>
      </c>
      <c r="G80">
        <v>178756.08</v>
      </c>
      <c r="H80">
        <f>(1/(1-91/360*VLOOKUP($A80,Tbills!$B$4:$C$974,2,1)/100))^((1)/91)-1</f>
        <v>3.6589291693589487E-5</v>
      </c>
      <c r="I80" s="37">
        <f t="shared" si="3"/>
        <v>387.81771649960314</v>
      </c>
      <c r="K80">
        <f>ROW()</f>
        <v>80</v>
      </c>
      <c r="L80">
        <f t="shared" si="2"/>
        <v>0.80512249443207129</v>
      </c>
    </row>
    <row r="81" spans="1:12" x14ac:dyDescent="0.25">
      <c r="A81" s="1">
        <v>38182</v>
      </c>
      <c r="B81" s="11">
        <v>13.76</v>
      </c>
      <c r="C81" s="11">
        <v>18.09</v>
      </c>
      <c r="D81">
        <v>404561.6</v>
      </c>
      <c r="E81">
        <v>420828.6</v>
      </c>
      <c r="F81">
        <v>172469.22</v>
      </c>
      <c r="G81">
        <v>179385.17</v>
      </c>
      <c r="H81">
        <f>(1/(1-91/360*VLOOKUP($A81,Tbills!$B$4:$C$974,2,1)/100))^((1)/91)-1</f>
        <v>3.6589291693589487E-5</v>
      </c>
      <c r="I81" s="37">
        <f t="shared" si="3"/>
        <v>389.18769345987215</v>
      </c>
      <c r="K81">
        <f>ROW()</f>
        <v>81</v>
      </c>
      <c r="L81">
        <f t="shared" si="2"/>
        <v>0.76064123825317853</v>
      </c>
    </row>
    <row r="82" spans="1:12" x14ac:dyDescent="0.25">
      <c r="A82" s="1">
        <v>38183</v>
      </c>
      <c r="B82" s="11">
        <v>14.71</v>
      </c>
      <c r="C82" s="11">
        <v>19.36</v>
      </c>
      <c r="D82">
        <v>406433.56</v>
      </c>
      <c r="E82">
        <v>422760.43</v>
      </c>
      <c r="F82">
        <v>171334.01</v>
      </c>
      <c r="G82">
        <v>178197.87</v>
      </c>
      <c r="H82">
        <f>(1/(1-91/360*VLOOKUP($A82,Tbills!$B$4:$C$974,2,1)/100))^((1)/91)-1</f>
        <v>3.6589291693589487E-5</v>
      </c>
      <c r="I82" s="37">
        <f t="shared" si="3"/>
        <v>386.61701673998454</v>
      </c>
      <c r="K82">
        <f>ROW()</f>
        <v>82</v>
      </c>
      <c r="L82">
        <f t="shared" si="2"/>
        <v>0.7598140495867769</v>
      </c>
    </row>
    <row r="83" spans="1:12" x14ac:dyDescent="0.25">
      <c r="A83" s="1">
        <v>38184</v>
      </c>
      <c r="B83" s="11">
        <v>14.34</v>
      </c>
      <c r="C83" s="11">
        <v>18.04</v>
      </c>
      <c r="D83">
        <v>409082.3</v>
      </c>
      <c r="E83">
        <v>425500.11</v>
      </c>
      <c r="F83">
        <v>172755.54</v>
      </c>
      <c r="G83">
        <v>179669.83</v>
      </c>
      <c r="H83">
        <f>(1/(1-91/360*VLOOKUP($A83,Tbills!$B$4:$C$974,2,1)/100))^((1)/91)-1</f>
        <v>3.6589291693589487E-5</v>
      </c>
      <c r="I83" s="37">
        <f t="shared" si="3"/>
        <v>389.8156362017811</v>
      </c>
      <c r="K83">
        <f>ROW()</f>
        <v>83</v>
      </c>
      <c r="L83">
        <f t="shared" si="2"/>
        <v>0.79490022172949004</v>
      </c>
    </row>
    <row r="84" spans="1:12" x14ac:dyDescent="0.25">
      <c r="A84" s="1">
        <v>38187</v>
      </c>
      <c r="B84" s="11">
        <v>15.17</v>
      </c>
      <c r="C84" s="11">
        <v>18.72</v>
      </c>
      <c r="D84">
        <v>411041.44</v>
      </c>
      <c r="E84">
        <v>427491.17</v>
      </c>
      <c r="F84">
        <v>174261.6</v>
      </c>
      <c r="G84">
        <v>181216.45</v>
      </c>
      <c r="H84">
        <f>(1/(1-91/360*VLOOKUP($A84,Tbills!$B$4:$C$974,2,1)/100))^((1)/91)-1</f>
        <v>3.700737132739107E-5</v>
      </c>
      <c r="I84" s="37">
        <f t="shared" si="3"/>
        <v>393.18652700092963</v>
      </c>
      <c r="K84">
        <f>ROW()</f>
        <v>84</v>
      </c>
      <c r="L84">
        <f t="shared" si="2"/>
        <v>0.81036324786324787</v>
      </c>
    </row>
    <row r="85" spans="1:12" x14ac:dyDescent="0.25">
      <c r="A85" s="1">
        <v>38188</v>
      </c>
      <c r="B85" s="11">
        <v>14.17</v>
      </c>
      <c r="C85" s="11">
        <v>17.579999999999998</v>
      </c>
      <c r="D85">
        <v>400639.22</v>
      </c>
      <c r="E85">
        <v>416656.84</v>
      </c>
      <c r="F85">
        <v>172464.34</v>
      </c>
      <c r="G85">
        <v>179340.76</v>
      </c>
      <c r="H85">
        <f>(1/(1-91/360*VLOOKUP($A85,Tbills!$B$4:$C$974,2,1)/100))^((1)/91)-1</f>
        <v>3.700737132739107E-5</v>
      </c>
      <c r="I85" s="37">
        <f t="shared" si="3"/>
        <v>389.1223064855979</v>
      </c>
      <c r="K85">
        <f>ROW()</f>
        <v>85</v>
      </c>
      <c r="L85">
        <f t="shared" si="2"/>
        <v>0.8060295790671218</v>
      </c>
    </row>
    <row r="86" spans="1:12" x14ac:dyDescent="0.25">
      <c r="A86" s="1">
        <v>38189</v>
      </c>
      <c r="B86" s="11">
        <v>16.41</v>
      </c>
      <c r="C86" s="11">
        <v>19.3</v>
      </c>
      <c r="D86">
        <v>416473.83</v>
      </c>
      <c r="E86">
        <v>433109.1</v>
      </c>
      <c r="F86">
        <v>175616.76</v>
      </c>
      <c r="G86">
        <v>182612.24</v>
      </c>
      <c r="H86">
        <f>(1/(1-91/360*VLOOKUP($A86,Tbills!$B$4:$C$974,2,1)/100))^((1)/91)-1</f>
        <v>3.700737132739107E-5</v>
      </c>
      <c r="I86" s="37">
        <f t="shared" si="3"/>
        <v>396.22572012939793</v>
      </c>
      <c r="K86">
        <f>ROW()</f>
        <v>86</v>
      </c>
      <c r="L86">
        <f t="shared" si="2"/>
        <v>0.85025906735751289</v>
      </c>
    </row>
    <row r="87" spans="1:12" x14ac:dyDescent="0.25">
      <c r="A87" s="1">
        <v>38190</v>
      </c>
      <c r="B87" s="11">
        <v>15.75</v>
      </c>
      <c r="C87" s="11">
        <v>18.71</v>
      </c>
      <c r="D87">
        <v>403049.64</v>
      </c>
      <c r="E87">
        <v>419132.68</v>
      </c>
      <c r="F87">
        <v>174249.29</v>
      </c>
      <c r="G87">
        <v>181183.55</v>
      </c>
      <c r="H87">
        <f>(1/(1-91/360*VLOOKUP($A87,Tbills!$B$4:$C$974,2,1)/100))^((1)/91)-1</f>
        <v>3.700737132739107E-5</v>
      </c>
      <c r="I87" s="37">
        <f t="shared" si="3"/>
        <v>393.13128532672533</v>
      </c>
      <c r="K87">
        <f>ROW()</f>
        <v>87</v>
      </c>
      <c r="L87">
        <f t="shared" si="2"/>
        <v>0.84179583110636025</v>
      </c>
    </row>
    <row r="88" spans="1:12" x14ac:dyDescent="0.25">
      <c r="A88" s="1">
        <v>38191</v>
      </c>
      <c r="B88" s="11">
        <v>16.5</v>
      </c>
      <c r="C88" s="11">
        <v>19.13</v>
      </c>
      <c r="D88">
        <v>404691.27</v>
      </c>
      <c r="E88">
        <v>420824.3</v>
      </c>
      <c r="F88">
        <v>177229.36</v>
      </c>
      <c r="G88">
        <v>184275.51</v>
      </c>
      <c r="H88">
        <f>(1/(1-91/360*VLOOKUP($A88,Tbills!$B$4:$C$974,2,1)/100))^((1)/91)-1</f>
        <v>3.700737132739107E-5</v>
      </c>
      <c r="I88" s="37">
        <f t="shared" si="3"/>
        <v>399.8454371881254</v>
      </c>
      <c r="K88">
        <f>ROW()</f>
        <v>88</v>
      </c>
      <c r="L88">
        <f t="shared" si="2"/>
        <v>0.86251960271824368</v>
      </c>
    </row>
    <row r="89" spans="1:12" x14ac:dyDescent="0.25">
      <c r="A89" s="1">
        <v>38194</v>
      </c>
      <c r="B89" s="11">
        <v>17.3</v>
      </c>
      <c r="C89" s="11">
        <v>19.27</v>
      </c>
      <c r="D89">
        <v>407516.94</v>
      </c>
      <c r="E89">
        <v>423715.9</v>
      </c>
      <c r="F89">
        <v>179001.75</v>
      </c>
      <c r="G89">
        <v>186097.9</v>
      </c>
      <c r="H89">
        <f>(1/(1-91/360*VLOOKUP($A89,Tbills!$B$4:$C$974,2,1)/100))^((1)/91)-1</f>
        <v>3.9655582489528385E-5</v>
      </c>
      <c r="I89" s="37">
        <f t="shared" si="3"/>
        <v>403.81589593761555</v>
      </c>
      <c r="K89">
        <f>ROW()</f>
        <v>89</v>
      </c>
      <c r="L89">
        <f t="shared" si="2"/>
        <v>0.89776855215360674</v>
      </c>
    </row>
    <row r="90" spans="1:12" x14ac:dyDescent="0.25">
      <c r="A90" s="1">
        <v>38195</v>
      </c>
      <c r="B90" s="11">
        <v>16.55</v>
      </c>
      <c r="C90" s="11">
        <v>18.5</v>
      </c>
      <c r="D90">
        <v>395368.54</v>
      </c>
      <c r="E90">
        <v>411067.8</v>
      </c>
      <c r="F90">
        <v>176899.65</v>
      </c>
      <c r="G90">
        <v>183905.09</v>
      </c>
      <c r="H90">
        <f>(1/(1-91/360*VLOOKUP($A90,Tbills!$B$4:$C$974,2,1)/100))^((1)/91)-1</f>
        <v>3.9655582489528385E-5</v>
      </c>
      <c r="I90" s="37">
        <f t="shared" si="3"/>
        <v>399.06440637341512</v>
      </c>
      <c r="K90">
        <f>ROW()</f>
        <v>90</v>
      </c>
      <c r="L90">
        <f t="shared" si="2"/>
        <v>0.89459459459459467</v>
      </c>
    </row>
    <row r="91" spans="1:12" x14ac:dyDescent="0.25">
      <c r="A91" s="1">
        <v>38196</v>
      </c>
      <c r="B91" s="11">
        <v>16.149999999999999</v>
      </c>
      <c r="C91" s="11">
        <v>18.14</v>
      </c>
      <c r="D91">
        <v>388916.54</v>
      </c>
      <c r="E91">
        <v>404343.3</v>
      </c>
      <c r="F91">
        <v>177215.61</v>
      </c>
      <c r="G91">
        <v>184226.27</v>
      </c>
      <c r="H91">
        <f>(1/(1-91/360*VLOOKUP($A91,Tbills!$B$4:$C$974,2,1)/100))^((1)/91)-1</f>
        <v>3.9655582489528385E-5</v>
      </c>
      <c r="I91" s="37">
        <f t="shared" si="3"/>
        <v>399.76786438155835</v>
      </c>
      <c r="K91">
        <f>ROW()</f>
        <v>91</v>
      </c>
      <c r="L91">
        <f t="shared" si="2"/>
        <v>0.89029768467475179</v>
      </c>
    </row>
    <row r="92" spans="1:12" x14ac:dyDescent="0.25">
      <c r="A92" s="1">
        <v>38197</v>
      </c>
      <c r="B92" s="11">
        <v>15.68</v>
      </c>
      <c r="C92" s="11">
        <v>17.670000000000002</v>
      </c>
      <c r="D92">
        <v>381538.75</v>
      </c>
      <c r="E92">
        <v>396656.83</v>
      </c>
      <c r="F92">
        <v>178113.54</v>
      </c>
      <c r="G92">
        <v>185152.42</v>
      </c>
      <c r="H92">
        <f>(1/(1-91/360*VLOOKUP($A92,Tbills!$B$4:$C$974,2,1)/100))^((1)/91)-1</f>
        <v>3.9655582489528385E-5</v>
      </c>
      <c r="I92" s="37">
        <f t="shared" si="3"/>
        <v>401.78408282587662</v>
      </c>
      <c r="K92">
        <f>ROW()</f>
        <v>92</v>
      </c>
      <c r="L92">
        <f t="shared" si="2"/>
        <v>0.88737973967175998</v>
      </c>
    </row>
    <row r="93" spans="1:12" x14ac:dyDescent="0.25">
      <c r="A93" s="1">
        <v>38198</v>
      </c>
      <c r="B93" s="11">
        <v>15.32</v>
      </c>
      <c r="C93" s="11">
        <v>17.46</v>
      </c>
      <c r="D93">
        <v>379612.59</v>
      </c>
      <c r="E93">
        <v>394638.62</v>
      </c>
      <c r="F93">
        <v>177451.88</v>
      </c>
      <c r="G93">
        <v>184457.27</v>
      </c>
      <c r="H93">
        <f>(1/(1-91/360*VLOOKUP($A93,Tbills!$B$4:$C$974,2,1)/100))^((1)/91)-1</f>
        <v>3.9655582489528385E-5</v>
      </c>
      <c r="I93" s="37">
        <f t="shared" si="3"/>
        <v>400.28220483683612</v>
      </c>
      <c r="K93">
        <f>ROW()</f>
        <v>93</v>
      </c>
      <c r="L93">
        <f t="shared" si="2"/>
        <v>0.87743413516609392</v>
      </c>
    </row>
    <row r="94" spans="1:12" x14ac:dyDescent="0.25">
      <c r="A94" s="1">
        <v>38201</v>
      </c>
      <c r="B94" s="11">
        <v>15.37</v>
      </c>
      <c r="C94" s="11">
        <v>17.32</v>
      </c>
      <c r="D94">
        <v>373991.65</v>
      </c>
      <c r="E94">
        <v>388748.24</v>
      </c>
      <c r="F94">
        <v>176373.04</v>
      </c>
      <c r="G94">
        <v>183313.89</v>
      </c>
      <c r="H94">
        <f>(1/(1-91/360*VLOOKUP($A94,Tbills!$B$4:$C$974,2,1)/100))^((1)/91)-1</f>
        <v>4.0770811813084507E-5</v>
      </c>
      <c r="I94" s="37">
        <f t="shared" si="3"/>
        <v>397.8208468779091</v>
      </c>
      <c r="K94">
        <f>ROW()</f>
        <v>94</v>
      </c>
      <c r="L94">
        <f t="shared" si="2"/>
        <v>0.88741339491916849</v>
      </c>
    </row>
    <row r="95" spans="1:12" x14ac:dyDescent="0.25">
      <c r="A95" s="1">
        <v>38202</v>
      </c>
      <c r="B95" s="11">
        <v>16.03</v>
      </c>
      <c r="C95" s="11">
        <v>17.75</v>
      </c>
      <c r="D95">
        <v>374849.02</v>
      </c>
      <c r="E95">
        <v>389623.59</v>
      </c>
      <c r="F95">
        <v>177607.85</v>
      </c>
      <c r="G95">
        <v>184589.82</v>
      </c>
      <c r="H95">
        <f>(1/(1-91/360*VLOOKUP($A95,Tbills!$B$4:$C$974,2,1)/100))^((1)/91)-1</f>
        <v>4.0770811813084507E-5</v>
      </c>
      <c r="I95" s="37">
        <f t="shared" si="3"/>
        <v>400.59671185014361</v>
      </c>
      <c r="K95">
        <f>ROW()</f>
        <v>95</v>
      </c>
      <c r="L95">
        <f t="shared" si="2"/>
        <v>0.90309859154929584</v>
      </c>
    </row>
    <row r="96" spans="1:12" x14ac:dyDescent="0.25">
      <c r="A96" s="1">
        <v>38203</v>
      </c>
      <c r="B96" s="11">
        <v>16.21</v>
      </c>
      <c r="C96" s="11">
        <v>17.920000000000002</v>
      </c>
      <c r="D96">
        <v>373158.97</v>
      </c>
      <c r="E96">
        <v>387851.04</v>
      </c>
      <c r="F96">
        <v>178107.86</v>
      </c>
      <c r="G96">
        <v>185101.96</v>
      </c>
      <c r="H96">
        <f>(1/(1-91/360*VLOOKUP($A96,Tbills!$B$4:$C$974,2,1)/100))^((1)/91)-1</f>
        <v>4.0770811813084507E-5</v>
      </c>
      <c r="I96" s="37">
        <f t="shared" si="3"/>
        <v>401.7151353882083</v>
      </c>
      <c r="K96">
        <f>ROW()</f>
        <v>96</v>
      </c>
      <c r="L96">
        <f t="shared" si="2"/>
        <v>0.90457589285714279</v>
      </c>
    </row>
    <row r="97" spans="1:12" x14ac:dyDescent="0.25">
      <c r="A97" s="1">
        <v>38204</v>
      </c>
      <c r="B97" s="11">
        <v>18.32</v>
      </c>
      <c r="C97" s="11">
        <v>18.93</v>
      </c>
      <c r="D97">
        <v>385121.73</v>
      </c>
      <c r="E97">
        <v>400268.99</v>
      </c>
      <c r="F97">
        <v>180347.47</v>
      </c>
      <c r="G97">
        <v>187421.97</v>
      </c>
      <c r="H97">
        <f>(1/(1-91/360*VLOOKUP($A97,Tbills!$B$4:$C$974,2,1)/100))^((1)/91)-1</f>
        <v>4.0770811813084507E-5</v>
      </c>
      <c r="I97" s="37">
        <f t="shared" si="3"/>
        <v>406.75701328164359</v>
      </c>
      <c r="K97">
        <f>ROW()</f>
        <v>97</v>
      </c>
      <c r="L97">
        <f t="shared" si="2"/>
        <v>0.96777601690438464</v>
      </c>
    </row>
    <row r="98" spans="1:12" x14ac:dyDescent="0.25">
      <c r="A98" s="1">
        <v>38205</v>
      </c>
      <c r="B98" s="11">
        <v>19.34</v>
      </c>
      <c r="C98" s="11">
        <v>19.47</v>
      </c>
      <c r="D98">
        <v>395895.29</v>
      </c>
      <c r="E98">
        <v>411449.97</v>
      </c>
      <c r="F98">
        <v>182607.86</v>
      </c>
      <c r="G98">
        <v>189763.39</v>
      </c>
      <c r="H98">
        <f>(1/(1-91/360*VLOOKUP($A98,Tbills!$B$4:$C$974,2,1)/100))^((1)/91)-1</f>
        <v>4.0770811813084507E-5</v>
      </c>
      <c r="I98" s="37">
        <f t="shared" si="3"/>
        <v>411.84552240378224</v>
      </c>
      <c r="K98">
        <f>ROW()</f>
        <v>98</v>
      </c>
      <c r="L98">
        <f t="shared" si="2"/>
        <v>0.99332306111967139</v>
      </c>
    </row>
    <row r="99" spans="1:12" x14ac:dyDescent="0.25">
      <c r="A99" s="1">
        <v>38208</v>
      </c>
      <c r="B99" s="11">
        <v>18.89</v>
      </c>
      <c r="C99" s="11">
        <v>19.09</v>
      </c>
      <c r="D99">
        <v>387677.06</v>
      </c>
      <c r="E99">
        <v>402858.52</v>
      </c>
      <c r="F99">
        <v>180934.26</v>
      </c>
      <c r="G99">
        <v>188000.99</v>
      </c>
      <c r="H99">
        <f>(1/(1-91/360*VLOOKUP($A99,Tbills!$B$4:$C$974,2,1)/100))^((1)/91)-1</f>
        <v>4.0910223523926703E-5</v>
      </c>
      <c r="I99" s="37">
        <f t="shared" si="3"/>
        <v>408.04245212632821</v>
      </c>
      <c r="K99">
        <f>ROW()</f>
        <v>99</v>
      </c>
      <c r="L99">
        <f t="shared" si="2"/>
        <v>0.98952331063383969</v>
      </c>
    </row>
    <row r="100" spans="1:12" x14ac:dyDescent="0.25">
      <c r="A100" s="1">
        <v>38209</v>
      </c>
      <c r="B100" s="11">
        <v>17.47</v>
      </c>
      <c r="C100" s="11">
        <v>18.28</v>
      </c>
      <c r="D100">
        <v>373757.62</v>
      </c>
      <c r="E100">
        <v>388377.52</v>
      </c>
      <c r="F100">
        <v>178117.81</v>
      </c>
      <c r="G100">
        <v>185066.85</v>
      </c>
      <c r="H100">
        <f>(1/(1-91/360*VLOOKUP($A100,Tbills!$B$4:$C$974,2,1)/100))^((1)/91)-1</f>
        <v>4.0910223523926703E-5</v>
      </c>
      <c r="I100" s="37">
        <f t="shared" si="3"/>
        <v>401.68144728637998</v>
      </c>
      <c r="K100">
        <f>ROW()</f>
        <v>100</v>
      </c>
      <c r="L100">
        <f t="shared" si="2"/>
        <v>0.95568927789934344</v>
      </c>
    </row>
    <row r="101" spans="1:12" x14ac:dyDescent="0.25">
      <c r="A101" s="1">
        <v>38210</v>
      </c>
      <c r="B101" s="11">
        <v>18.04</v>
      </c>
      <c r="C101" s="11">
        <v>18.579999999999998</v>
      </c>
      <c r="D101">
        <v>376870.68</v>
      </c>
      <c r="E101">
        <v>391596.46</v>
      </c>
      <c r="F101">
        <v>178144.66</v>
      </c>
      <c r="G101">
        <v>185087.17</v>
      </c>
      <c r="H101">
        <f>(1/(1-91/360*VLOOKUP($A101,Tbills!$B$4:$C$974,2,1)/100))^((1)/91)-1</f>
        <v>4.0910223523926703E-5</v>
      </c>
      <c r="I101" s="37">
        <f t="shared" si="3"/>
        <v>401.73264228782932</v>
      </c>
      <c r="K101">
        <f>ROW()</f>
        <v>101</v>
      </c>
      <c r="L101">
        <f t="shared" si="2"/>
        <v>0.97093649085037681</v>
      </c>
    </row>
    <row r="102" spans="1:12" x14ac:dyDescent="0.25">
      <c r="A102" s="1">
        <v>38211</v>
      </c>
      <c r="B102" s="11">
        <v>19.079999999999998</v>
      </c>
      <c r="C102" s="11">
        <v>18.809999999999999</v>
      </c>
      <c r="D102">
        <v>378381.52</v>
      </c>
      <c r="E102">
        <v>393150.32</v>
      </c>
      <c r="F102">
        <v>179228.34</v>
      </c>
      <c r="G102">
        <v>186205.51</v>
      </c>
      <c r="H102">
        <f>(1/(1-91/360*VLOOKUP($A102,Tbills!$B$4:$C$974,2,1)/100))^((1)/91)-1</f>
        <v>4.0910223523926703E-5</v>
      </c>
      <c r="I102" s="37">
        <f t="shared" si="3"/>
        <v>404.16702833010874</v>
      </c>
      <c r="K102">
        <f>ROW()</f>
        <v>102</v>
      </c>
      <c r="L102">
        <f t="shared" si="2"/>
        <v>1.0143540669856459</v>
      </c>
    </row>
    <row r="103" spans="1:12" x14ac:dyDescent="0.25">
      <c r="A103" s="1">
        <v>38212</v>
      </c>
      <c r="B103" s="11">
        <v>17.98</v>
      </c>
      <c r="C103" s="11">
        <v>18.5</v>
      </c>
      <c r="D103">
        <v>372595.78</v>
      </c>
      <c r="E103">
        <v>387122.67</v>
      </c>
      <c r="F103">
        <v>179276.43</v>
      </c>
      <c r="G103">
        <v>186247.85</v>
      </c>
      <c r="H103">
        <f>(1/(1-91/360*VLOOKUP($A103,Tbills!$B$4:$C$974,2,1)/100))^((1)/91)-1</f>
        <v>4.0910223523926703E-5</v>
      </c>
      <c r="I103" s="37">
        <f t="shared" si="3"/>
        <v>404.26605855665554</v>
      </c>
      <c r="K103">
        <f>ROW()</f>
        <v>103</v>
      </c>
      <c r="L103">
        <f t="shared" si="2"/>
        <v>0.97189189189189196</v>
      </c>
    </row>
    <row r="104" spans="1:12" x14ac:dyDescent="0.25">
      <c r="A104" s="1">
        <v>38215</v>
      </c>
      <c r="B104" s="11">
        <v>17.57</v>
      </c>
      <c r="C104" s="11">
        <v>18.170000000000002</v>
      </c>
      <c r="D104">
        <v>362169.14</v>
      </c>
      <c r="E104">
        <v>376242</v>
      </c>
      <c r="F104">
        <v>177988.75</v>
      </c>
      <c r="G104">
        <v>184887.24</v>
      </c>
      <c r="H104">
        <f>(1/(1-91/360*VLOOKUP($A104,Tbills!$B$4:$C$974,2,1)/100))^((1)/91)-1</f>
        <v>4.0910223523926703E-5</v>
      </c>
      <c r="I104" s="37">
        <f t="shared" si="3"/>
        <v>401.33431688195117</v>
      </c>
      <c r="K104">
        <f>ROW()</f>
        <v>104</v>
      </c>
      <c r="L104">
        <f t="shared" si="2"/>
        <v>0.96697853604843143</v>
      </c>
    </row>
    <row r="105" spans="1:12" x14ac:dyDescent="0.25">
      <c r="A105" s="1">
        <v>38216</v>
      </c>
      <c r="B105" s="11">
        <v>17.02</v>
      </c>
      <c r="C105" s="11">
        <v>17.93</v>
      </c>
      <c r="D105">
        <v>355870.34</v>
      </c>
      <c r="E105">
        <v>369683.05</v>
      </c>
      <c r="F105">
        <v>177511.88</v>
      </c>
      <c r="G105">
        <v>184384.32</v>
      </c>
      <c r="H105">
        <f>(1/(1-91/360*VLOOKUP($A105,Tbills!$B$4:$C$974,2,1)/100))^((1)/91)-1</f>
        <v>4.0910223523926703E-5</v>
      </c>
      <c r="I105" s="37">
        <f t="shared" si="3"/>
        <v>400.24973514932896</v>
      </c>
      <c r="K105">
        <f>ROW()</f>
        <v>105</v>
      </c>
      <c r="L105">
        <f t="shared" si="2"/>
        <v>0.94924707194645841</v>
      </c>
    </row>
    <row r="106" spans="1:12" x14ac:dyDescent="0.25">
      <c r="A106" s="1">
        <v>38217</v>
      </c>
      <c r="B106" s="11">
        <v>16.23</v>
      </c>
      <c r="C106" s="11">
        <v>17.510000000000002</v>
      </c>
      <c r="D106">
        <v>348450.55</v>
      </c>
      <c r="E106">
        <v>361960.15</v>
      </c>
      <c r="F106">
        <v>175582.27</v>
      </c>
      <c r="G106">
        <v>182372.47</v>
      </c>
      <c r="H106">
        <f>(1/(1-91/360*VLOOKUP($A106,Tbills!$B$4:$C$974,2,1)/100))^((1)/91)-1</f>
        <v>4.0910223523926703E-5</v>
      </c>
      <c r="I106" s="37">
        <f t="shared" si="3"/>
        <v>395.88967500318358</v>
      </c>
      <c r="K106">
        <f>ROW()</f>
        <v>106</v>
      </c>
      <c r="L106">
        <f t="shared" si="2"/>
        <v>0.92689891490576803</v>
      </c>
    </row>
    <row r="107" spans="1:12" x14ac:dyDescent="0.25">
      <c r="A107" s="1">
        <v>38218</v>
      </c>
      <c r="B107" s="11">
        <v>16.96</v>
      </c>
      <c r="C107" s="11">
        <v>17.850000000000001</v>
      </c>
      <c r="D107">
        <v>350034.18</v>
      </c>
      <c r="E107">
        <v>363590.38</v>
      </c>
      <c r="F107">
        <v>176066.19</v>
      </c>
      <c r="G107">
        <v>182867.65</v>
      </c>
      <c r="H107">
        <f>(1/(1-91/360*VLOOKUP($A107,Tbills!$B$4:$C$974,2,1)/100))^((1)/91)-1</f>
        <v>4.0910223523926703E-5</v>
      </c>
      <c r="I107" s="37">
        <f t="shared" si="3"/>
        <v>396.97153660541699</v>
      </c>
      <c r="K107">
        <f>ROW()</f>
        <v>107</v>
      </c>
      <c r="L107">
        <f t="shared" si="2"/>
        <v>0.95014005602240892</v>
      </c>
    </row>
    <row r="108" spans="1:12" x14ac:dyDescent="0.25">
      <c r="A108" s="1">
        <v>38219</v>
      </c>
      <c r="B108" s="11">
        <v>16</v>
      </c>
      <c r="C108" s="11">
        <v>17.5</v>
      </c>
      <c r="D108">
        <v>345423.91</v>
      </c>
      <c r="E108">
        <v>358786.69</v>
      </c>
      <c r="F108">
        <v>175316.6</v>
      </c>
      <c r="G108">
        <v>182081.63</v>
      </c>
      <c r="H108">
        <f>(1/(1-91/360*VLOOKUP($A108,Tbills!$B$4:$C$974,2,1)/100))^((1)/91)-1</f>
        <v>4.0910223523926703E-5</v>
      </c>
      <c r="I108" s="37">
        <f t="shared" si="3"/>
        <v>395.27225171768777</v>
      </c>
      <c r="K108">
        <f>ROW()</f>
        <v>108</v>
      </c>
      <c r="L108">
        <f t="shared" si="2"/>
        <v>0.91428571428571426</v>
      </c>
    </row>
    <row r="109" spans="1:12" x14ac:dyDescent="0.25">
      <c r="A109" s="1">
        <v>38222</v>
      </c>
      <c r="B109" s="11">
        <v>15.88</v>
      </c>
      <c r="C109" s="11">
        <v>17.28</v>
      </c>
      <c r="D109">
        <v>342517.09</v>
      </c>
      <c r="E109">
        <v>355723.38</v>
      </c>
      <c r="F109">
        <v>176151.87</v>
      </c>
      <c r="G109">
        <v>182926.78</v>
      </c>
      <c r="H109">
        <f>(1/(1-91/360*VLOOKUP($A109,Tbills!$B$4:$C$974,2,1)/100))^((1)/91)-1</f>
        <v>4.2165009388250851E-5</v>
      </c>
      <c r="I109" s="37">
        <f t="shared" si="3"/>
        <v>397.127722042838</v>
      </c>
      <c r="K109">
        <f>ROW()</f>
        <v>109</v>
      </c>
      <c r="L109">
        <f t="shared" si="2"/>
        <v>0.91898148148148151</v>
      </c>
    </row>
    <row r="110" spans="1:12" x14ac:dyDescent="0.25">
      <c r="A110" s="1">
        <v>38223</v>
      </c>
      <c r="B110" s="11">
        <v>15.33</v>
      </c>
      <c r="C110" s="11">
        <v>16.82</v>
      </c>
      <c r="D110">
        <v>335470.48</v>
      </c>
      <c r="E110">
        <v>348390.07</v>
      </c>
      <c r="F110">
        <v>175025.46</v>
      </c>
      <c r="G110">
        <v>181749.34</v>
      </c>
      <c r="H110">
        <f>(1/(1-91/360*VLOOKUP($A110,Tbills!$B$4:$C$974,2,1)/100))^((1)/91)-1</f>
        <v>4.2165009388250851E-5</v>
      </c>
      <c r="I110" s="37">
        <f t="shared" si="3"/>
        <v>394.57908430021911</v>
      </c>
      <c r="K110">
        <f>ROW()</f>
        <v>110</v>
      </c>
      <c r="L110">
        <f t="shared" si="2"/>
        <v>0.91141498216409034</v>
      </c>
    </row>
    <row r="111" spans="1:12" x14ac:dyDescent="0.25">
      <c r="A111" s="1">
        <v>38224</v>
      </c>
      <c r="B111" s="11">
        <v>14.98</v>
      </c>
      <c r="C111" s="11">
        <v>16.91</v>
      </c>
      <c r="D111">
        <v>322784.31</v>
      </c>
      <c r="E111">
        <v>335200.64000000001</v>
      </c>
      <c r="F111">
        <v>166726.49</v>
      </c>
      <c r="G111">
        <v>173123.89</v>
      </c>
      <c r="H111">
        <f>(1/(1-91/360*VLOOKUP($A111,Tbills!$B$4:$C$974,2,1)/100))^((1)/91)-1</f>
        <v>4.2165009388250851E-5</v>
      </c>
      <c r="I111" s="37">
        <f t="shared" si="3"/>
        <v>375.86105319621248</v>
      </c>
      <c r="K111">
        <f>ROW()</f>
        <v>111</v>
      </c>
      <c r="L111">
        <f t="shared" si="2"/>
        <v>0.88586635127143709</v>
      </c>
    </row>
    <row r="112" spans="1:12" x14ac:dyDescent="0.25">
      <c r="A112" s="1">
        <v>38225</v>
      </c>
      <c r="B112" s="11">
        <v>14.91</v>
      </c>
      <c r="C112" s="11">
        <v>16.72</v>
      </c>
      <c r="D112">
        <v>321617.89</v>
      </c>
      <c r="E112">
        <v>333975.21999999997</v>
      </c>
      <c r="F112">
        <v>166029.85999999999</v>
      </c>
      <c r="G112">
        <v>172393.23</v>
      </c>
      <c r="H112">
        <f>(1/(1-91/360*VLOOKUP($A112,Tbills!$B$4:$C$974,2,1)/100))^((1)/91)-1</f>
        <v>4.2165009388250851E-5</v>
      </c>
      <c r="I112" s="37">
        <f t="shared" si="3"/>
        <v>374.28188402517003</v>
      </c>
      <c r="K112">
        <f>ROW()</f>
        <v>112</v>
      </c>
      <c r="L112">
        <f t="shared" si="2"/>
        <v>0.89174641148325362</v>
      </c>
    </row>
    <row r="113" spans="1:12" x14ac:dyDescent="0.25">
      <c r="A113" s="1">
        <v>38226</v>
      </c>
      <c r="B113" s="11">
        <v>14.71</v>
      </c>
      <c r="C113" s="11">
        <v>16.55</v>
      </c>
      <c r="D113">
        <v>317652.05</v>
      </c>
      <c r="E113">
        <v>329842.92</v>
      </c>
      <c r="F113">
        <v>164239.14000000001</v>
      </c>
      <c r="G113">
        <v>170526.6</v>
      </c>
      <c r="H113">
        <f>(1/(1-91/360*VLOOKUP($A113,Tbills!$B$4:$C$974,2,1)/100))^((1)/91)-1</f>
        <v>4.2165009388250851E-5</v>
      </c>
      <c r="I113" s="37">
        <f t="shared" si="3"/>
        <v>370.23643347241699</v>
      </c>
      <c r="K113">
        <f>ROW()</f>
        <v>113</v>
      </c>
      <c r="L113">
        <f t="shared" si="2"/>
        <v>0.88882175226586102</v>
      </c>
    </row>
    <row r="114" spans="1:12" x14ac:dyDescent="0.25">
      <c r="A114" s="1">
        <v>38229</v>
      </c>
      <c r="B114" s="11">
        <v>15.44</v>
      </c>
      <c r="C114" s="11">
        <v>16.98</v>
      </c>
      <c r="D114">
        <v>321765.34000000003</v>
      </c>
      <c r="E114">
        <v>334072.34000000003</v>
      </c>
      <c r="F114">
        <v>165530.82</v>
      </c>
      <c r="G114">
        <v>171846.15</v>
      </c>
      <c r="H114">
        <f>(1/(1-91/360*VLOOKUP($A114,Tbills!$B$4:$C$974,2,1)/100))^((1)/91)-1</f>
        <v>4.3977733614530834E-5</v>
      </c>
      <c r="I114" s="37">
        <f t="shared" si="3"/>
        <v>373.12213723063718</v>
      </c>
      <c r="K114">
        <f>ROW()</f>
        <v>114</v>
      </c>
      <c r="L114">
        <f t="shared" si="2"/>
        <v>0.90930506478209649</v>
      </c>
    </row>
    <row r="115" spans="1:12" x14ac:dyDescent="0.25">
      <c r="A115" s="1">
        <v>38230</v>
      </c>
      <c r="B115" s="11">
        <v>15.29</v>
      </c>
      <c r="C115" s="11">
        <v>16.87</v>
      </c>
      <c r="D115">
        <v>319086.64</v>
      </c>
      <c r="E115">
        <v>331276.5</v>
      </c>
      <c r="F115">
        <v>163868.46</v>
      </c>
      <c r="G115">
        <v>170112.81</v>
      </c>
      <c r="H115">
        <f>(1/(1-91/360*VLOOKUP($A115,Tbills!$B$4:$C$974,2,1)/100))^((1)/91)-1</f>
        <v>4.3977733614530834E-5</v>
      </c>
      <c r="I115" s="37">
        <f t="shared" si="3"/>
        <v>369.36641854957827</v>
      </c>
      <c r="K115">
        <f>ROW()</f>
        <v>115</v>
      </c>
      <c r="L115">
        <f t="shared" si="2"/>
        <v>0.90634262003556598</v>
      </c>
    </row>
    <row r="116" spans="1:12" x14ac:dyDescent="0.25">
      <c r="A116" s="1">
        <v>38231</v>
      </c>
      <c r="B116" s="11">
        <v>14.91</v>
      </c>
      <c r="C116" s="11">
        <v>16.46</v>
      </c>
      <c r="D116">
        <v>315277.55</v>
      </c>
      <c r="E116">
        <v>327307.33</v>
      </c>
      <c r="F116">
        <v>163125.79</v>
      </c>
      <c r="G116">
        <v>169334.36</v>
      </c>
      <c r="H116">
        <f>(1/(1-91/360*VLOOKUP($A116,Tbills!$B$4:$C$974,2,1)/100))^((1)/91)-1</f>
        <v>4.3977733614530834E-5</v>
      </c>
      <c r="I116" s="37">
        <f t="shared" si="3"/>
        <v>367.68384635407273</v>
      </c>
      <c r="K116">
        <f>ROW()</f>
        <v>116</v>
      </c>
      <c r="L116">
        <f t="shared" si="2"/>
        <v>0.90583232077764275</v>
      </c>
    </row>
    <row r="117" spans="1:12" x14ac:dyDescent="0.25">
      <c r="A117" s="1">
        <v>38232</v>
      </c>
      <c r="B117" s="11">
        <v>14.28</v>
      </c>
      <c r="C117" s="11">
        <v>15.97</v>
      </c>
      <c r="D117">
        <v>302365.42</v>
      </c>
      <c r="E117">
        <v>313888.13</v>
      </c>
      <c r="F117">
        <v>159246.76</v>
      </c>
      <c r="G117">
        <v>165300.24</v>
      </c>
      <c r="H117">
        <f>(1/(1-91/360*VLOOKUP($A117,Tbills!$B$4:$C$974,2,1)/100))^((1)/91)-1</f>
        <v>4.3977733614530834E-5</v>
      </c>
      <c r="I117" s="37">
        <f t="shared" si="3"/>
        <v>358.93219389623647</v>
      </c>
      <c r="K117">
        <f>ROW()</f>
        <v>117</v>
      </c>
      <c r="L117">
        <f t="shared" si="2"/>
        <v>0.89417658108954279</v>
      </c>
    </row>
    <row r="118" spans="1:12" x14ac:dyDescent="0.25">
      <c r="A118" s="1">
        <v>38233</v>
      </c>
      <c r="B118" s="11">
        <v>13.91</v>
      </c>
      <c r="C118" s="11">
        <v>15.88</v>
      </c>
      <c r="D118">
        <v>300300.09999999998</v>
      </c>
      <c r="E118">
        <v>311730.3</v>
      </c>
      <c r="F118">
        <v>157531.18</v>
      </c>
      <c r="G118">
        <v>163512.18</v>
      </c>
      <c r="H118">
        <f>(1/(1-91/360*VLOOKUP($A118,Tbills!$B$4:$C$974,2,1)/100))^((1)/91)-1</f>
        <v>4.3977733614530834E-5</v>
      </c>
      <c r="I118" s="37">
        <f t="shared" si="3"/>
        <v>355.05711569508804</v>
      </c>
      <c r="K118">
        <f>ROW()</f>
        <v>118</v>
      </c>
      <c r="L118">
        <f t="shared" si="2"/>
        <v>0.87594458438287148</v>
      </c>
    </row>
    <row r="119" spans="1:12" x14ac:dyDescent="0.25">
      <c r="A119" s="1">
        <v>38237</v>
      </c>
      <c r="B119" s="11">
        <v>14.07</v>
      </c>
      <c r="C119" s="11">
        <v>16</v>
      </c>
      <c r="D119">
        <v>293710.34000000003</v>
      </c>
      <c r="E119">
        <v>304834.87</v>
      </c>
      <c r="F119">
        <v>155135.26</v>
      </c>
      <c r="G119">
        <v>160996.53</v>
      </c>
      <c r="H119">
        <f>(1/(1-91/360*VLOOKUP($A119,Tbills!$B$4:$C$974,2,1)/100))^((1)/91)-1</f>
        <v>4.5511813338672269E-5</v>
      </c>
      <c r="I119" s="37">
        <f t="shared" si="3"/>
        <v>349.62441862478437</v>
      </c>
      <c r="K119">
        <f>ROW()</f>
        <v>119</v>
      </c>
      <c r="L119">
        <f t="shared" si="2"/>
        <v>0.87937500000000002</v>
      </c>
    </row>
    <row r="120" spans="1:12" x14ac:dyDescent="0.25">
      <c r="A120" s="1">
        <v>38238</v>
      </c>
      <c r="B120" s="11">
        <v>14.06</v>
      </c>
      <c r="C120" s="11">
        <v>15.97</v>
      </c>
      <c r="D120">
        <v>292531.46999999997</v>
      </c>
      <c r="E120">
        <v>303597.48</v>
      </c>
      <c r="F120">
        <v>155386.31</v>
      </c>
      <c r="G120">
        <v>161249.74</v>
      </c>
      <c r="H120">
        <f>(1/(1-91/360*VLOOKUP($A120,Tbills!$B$4:$C$974,2,1)/100))^((1)/91)-1</f>
        <v>4.5511813338672269E-5</v>
      </c>
      <c r="I120" s="37">
        <f t="shared" si="3"/>
        <v>350.18204855697076</v>
      </c>
      <c r="K120">
        <f>ROW()</f>
        <v>120</v>
      </c>
      <c r="L120">
        <f t="shared" si="2"/>
        <v>0.88040075140889162</v>
      </c>
    </row>
    <row r="121" spans="1:12" x14ac:dyDescent="0.25">
      <c r="A121" s="1">
        <v>38239</v>
      </c>
      <c r="B121" s="11">
        <v>14.01</v>
      </c>
      <c r="C121" s="11">
        <v>15.82</v>
      </c>
      <c r="D121">
        <v>290143.56</v>
      </c>
      <c r="E121">
        <v>301105.42</v>
      </c>
      <c r="F121">
        <v>153337.82999999999</v>
      </c>
      <c r="G121">
        <v>159116.63</v>
      </c>
      <c r="H121">
        <f>(1/(1-91/360*VLOOKUP($A121,Tbills!$B$4:$C$974,2,1)/100))^((1)/91)-1</f>
        <v>4.5511813338672269E-5</v>
      </c>
      <c r="I121" s="37">
        <f t="shared" si="3"/>
        <v>345.55750099391884</v>
      </c>
      <c r="K121">
        <f>ROW()</f>
        <v>121</v>
      </c>
      <c r="L121">
        <f t="shared" si="2"/>
        <v>0.88558786346396967</v>
      </c>
    </row>
    <row r="122" spans="1:12" x14ac:dyDescent="0.25">
      <c r="A122" s="1">
        <v>38240</v>
      </c>
      <c r="B122" s="11">
        <v>13.76</v>
      </c>
      <c r="C122" s="11">
        <v>15.74</v>
      </c>
      <c r="D122">
        <v>286723.63</v>
      </c>
      <c r="E122">
        <v>297542.58</v>
      </c>
      <c r="F122">
        <v>152715.35</v>
      </c>
      <c r="G122">
        <v>158463.44</v>
      </c>
      <c r="H122">
        <f>(1/(1-91/360*VLOOKUP($A122,Tbills!$B$4:$C$974,2,1)/100))^((1)/91)-1</f>
        <v>4.5511813338672269E-5</v>
      </c>
      <c r="I122" s="37">
        <f t="shared" si="3"/>
        <v>344.14668431101336</v>
      </c>
      <c r="K122">
        <f>ROW()</f>
        <v>122</v>
      </c>
      <c r="L122">
        <f t="shared" si="2"/>
        <v>0.87420584498094023</v>
      </c>
    </row>
    <row r="123" spans="1:12" x14ac:dyDescent="0.25">
      <c r="A123" s="1">
        <v>38243</v>
      </c>
      <c r="B123" s="11">
        <v>13.17</v>
      </c>
      <c r="C123" s="11">
        <v>15.45</v>
      </c>
      <c r="D123">
        <v>281596.5</v>
      </c>
      <c r="E123">
        <v>292181.36</v>
      </c>
      <c r="F123">
        <v>147245.93</v>
      </c>
      <c r="G123">
        <v>152766.51999999999</v>
      </c>
      <c r="H123">
        <f>(1/(1-91/360*VLOOKUP($A123,Tbills!$B$4:$C$974,2,1)/100))^((1)/91)-1</f>
        <v>4.5651285867975844E-5</v>
      </c>
      <c r="I123" s="37">
        <f t="shared" si="3"/>
        <v>331.79807018747664</v>
      </c>
      <c r="K123">
        <f>ROW()</f>
        <v>123</v>
      </c>
      <c r="L123">
        <f t="shared" si="2"/>
        <v>0.85242718446601951</v>
      </c>
    </row>
    <row r="124" spans="1:12" x14ac:dyDescent="0.25">
      <c r="A124" s="1">
        <v>38244</v>
      </c>
      <c r="B124" s="11">
        <v>13.56</v>
      </c>
      <c r="C124" s="11">
        <v>15.4</v>
      </c>
      <c r="D124">
        <v>274505.62</v>
      </c>
      <c r="E124">
        <v>284810.61</v>
      </c>
      <c r="F124">
        <v>147151.38</v>
      </c>
      <c r="G124">
        <v>152661.45000000001</v>
      </c>
      <c r="H124">
        <f>(1/(1-91/360*VLOOKUP($A124,Tbills!$B$4:$C$974,2,1)/100))^((1)/91)-1</f>
        <v>4.5651285867975844E-5</v>
      </c>
      <c r="I124" s="37">
        <f t="shared" si="3"/>
        <v>331.57729316862878</v>
      </c>
      <c r="K124">
        <f>ROW()</f>
        <v>124</v>
      </c>
      <c r="L124">
        <f t="shared" si="2"/>
        <v>0.88051948051948048</v>
      </c>
    </row>
    <row r="125" spans="1:12" x14ac:dyDescent="0.25">
      <c r="A125" s="1">
        <v>38245</v>
      </c>
      <c r="B125" s="11">
        <v>14.64</v>
      </c>
      <c r="C125" s="11">
        <v>16.02</v>
      </c>
      <c r="D125">
        <v>279574.83</v>
      </c>
      <c r="E125">
        <v>290057.12</v>
      </c>
      <c r="F125">
        <v>148567.91</v>
      </c>
      <c r="G125">
        <v>154124.04999999999</v>
      </c>
      <c r="H125">
        <f>(1/(1-91/360*VLOOKUP($A125,Tbills!$B$4:$C$974,2,1)/100))^((1)/91)-1</f>
        <v>4.5651285867975844E-5</v>
      </c>
      <c r="I125" s="37">
        <f t="shared" si="3"/>
        <v>334.76137470262302</v>
      </c>
      <c r="K125">
        <f>ROW()</f>
        <v>125</v>
      </c>
      <c r="L125">
        <f t="shared" si="2"/>
        <v>0.91385767790262173</v>
      </c>
    </row>
    <row r="126" spans="1:12" x14ac:dyDescent="0.25">
      <c r="A126" s="1">
        <v>38246</v>
      </c>
      <c r="B126" s="11">
        <v>14.39</v>
      </c>
      <c r="C126" s="11">
        <v>16.29</v>
      </c>
      <c r="D126">
        <v>280145.25</v>
      </c>
      <c r="E126">
        <v>290635.69</v>
      </c>
      <c r="F126">
        <v>148901.57</v>
      </c>
      <c r="G126">
        <v>154463.15</v>
      </c>
      <c r="H126">
        <f>(1/(1-91/360*VLOOKUP($A126,Tbills!$B$4:$C$974,2,1)/100))^((1)/91)-1</f>
        <v>4.5651285867975844E-5</v>
      </c>
      <c r="I126" s="37">
        <f t="shared" si="3"/>
        <v>335.50538241944855</v>
      </c>
      <c r="K126">
        <f>ROW()</f>
        <v>126</v>
      </c>
      <c r="L126">
        <f t="shared" si="2"/>
        <v>0.88336402701043593</v>
      </c>
    </row>
    <row r="127" spans="1:12" x14ac:dyDescent="0.25">
      <c r="A127" s="1">
        <v>38247</v>
      </c>
      <c r="B127" s="11">
        <v>14.03</v>
      </c>
      <c r="C127" s="11">
        <v>15.81</v>
      </c>
      <c r="D127">
        <v>280605.98</v>
      </c>
      <c r="E127">
        <v>291100.40999999997</v>
      </c>
      <c r="F127">
        <v>145813.01999999999</v>
      </c>
      <c r="G127">
        <v>151252.19</v>
      </c>
      <c r="H127">
        <f>(1/(1-91/360*VLOOKUP($A127,Tbills!$B$4:$C$974,2,1)/100))^((1)/91)-1</f>
        <v>4.5651285867975844E-5</v>
      </c>
      <c r="I127" s="37">
        <f t="shared" si="3"/>
        <v>328.53860291355693</v>
      </c>
      <c r="K127">
        <f>ROW()</f>
        <v>127</v>
      </c>
      <c r="L127">
        <f t="shared" si="2"/>
        <v>0.88741302972802016</v>
      </c>
    </row>
    <row r="128" spans="1:12" x14ac:dyDescent="0.25">
      <c r="A128" s="1">
        <v>38250</v>
      </c>
      <c r="B128" s="11">
        <v>14.43</v>
      </c>
      <c r="C128" s="11">
        <v>16.07</v>
      </c>
      <c r="D128">
        <v>282893.53999999998</v>
      </c>
      <c r="E128">
        <v>293433.65999999997</v>
      </c>
      <c r="F128">
        <v>147301.10999999999</v>
      </c>
      <c r="G128">
        <v>152775.07</v>
      </c>
      <c r="H128">
        <f>(1/(1-91/360*VLOOKUP($A128,Tbills!$B$4:$C$974,2,1)/100))^((1)/91)-1</f>
        <v>4.690661916906258E-5</v>
      </c>
      <c r="I128" s="37">
        <f t="shared" si="3"/>
        <v>331.86830646547878</v>
      </c>
      <c r="K128">
        <f>ROW()</f>
        <v>128</v>
      </c>
      <c r="L128">
        <f t="shared" si="2"/>
        <v>0.8979464841319228</v>
      </c>
    </row>
    <row r="129" spans="1:12" x14ac:dyDescent="0.25">
      <c r="A129" s="1">
        <v>38251</v>
      </c>
      <c r="B129" s="11">
        <v>13.66</v>
      </c>
      <c r="C129" s="11">
        <v>15.53</v>
      </c>
      <c r="D129">
        <v>277216.21999999997</v>
      </c>
      <c r="E129">
        <v>287531.05</v>
      </c>
      <c r="F129">
        <v>143844.28</v>
      </c>
      <c r="G129">
        <v>149182.60999999999</v>
      </c>
      <c r="H129">
        <f>(1/(1-91/360*VLOOKUP($A129,Tbills!$B$4:$C$974,2,1)/100))^((1)/91)-1</f>
        <v>4.690661916906258E-5</v>
      </c>
      <c r="I129" s="37">
        <f t="shared" si="3"/>
        <v>324.07254708709843</v>
      </c>
      <c r="K129">
        <f>ROW()</f>
        <v>129</v>
      </c>
      <c r="L129">
        <f t="shared" si="2"/>
        <v>0.8795878943979395</v>
      </c>
    </row>
    <row r="130" spans="1:12" x14ac:dyDescent="0.25">
      <c r="A130" s="1">
        <v>38252</v>
      </c>
      <c r="B130" s="11">
        <v>14.74</v>
      </c>
      <c r="C130" s="11">
        <v>16.329999999999998</v>
      </c>
      <c r="D130">
        <v>282011.87</v>
      </c>
      <c r="E130">
        <v>292491.65000000002</v>
      </c>
      <c r="F130">
        <v>146773.21</v>
      </c>
      <c r="G130">
        <v>152213.24</v>
      </c>
      <c r="H130">
        <f>(1/(1-91/360*VLOOKUP($A130,Tbills!$B$4:$C$974,2,1)/100))^((1)/91)-1</f>
        <v>4.690661916906258E-5</v>
      </c>
      <c r="I130" s="37">
        <f t="shared" si="3"/>
        <v>330.66355038139062</v>
      </c>
      <c r="K130">
        <f>ROW()</f>
        <v>130</v>
      </c>
      <c r="L130">
        <f t="shared" si="2"/>
        <v>0.90263319044703016</v>
      </c>
    </row>
    <row r="131" spans="1:12" x14ac:dyDescent="0.25">
      <c r="A131" s="1">
        <v>38253</v>
      </c>
      <c r="B131" s="11">
        <v>14.8</v>
      </c>
      <c r="C131" s="11">
        <v>16.54</v>
      </c>
      <c r="D131">
        <v>282360.32000000001</v>
      </c>
      <c r="E131">
        <v>292839.33</v>
      </c>
      <c r="F131">
        <v>147845.91</v>
      </c>
      <c r="G131">
        <v>153318.56</v>
      </c>
      <c r="H131">
        <f>(1/(1-91/360*VLOOKUP($A131,Tbills!$B$4:$C$974,2,1)/100))^((1)/91)-1</f>
        <v>4.690661916906258E-5</v>
      </c>
      <c r="I131" s="37">
        <f t="shared" si="3"/>
        <v>333.07246628782138</v>
      </c>
      <c r="K131">
        <f>ROW()</f>
        <v>131</v>
      </c>
      <c r="L131">
        <f t="shared" si="2"/>
        <v>0.89480048367593723</v>
      </c>
    </row>
    <row r="132" spans="1:12" x14ac:dyDescent="0.25">
      <c r="A132" s="1">
        <v>38254</v>
      </c>
      <c r="B132" s="11">
        <v>14.28</v>
      </c>
      <c r="C132" s="11">
        <v>16.13</v>
      </c>
      <c r="D132">
        <v>278481.3</v>
      </c>
      <c r="E132">
        <v>288802.62</v>
      </c>
      <c r="F132">
        <v>147209.5</v>
      </c>
      <c r="G132">
        <v>152651.41</v>
      </c>
      <c r="H132">
        <f>(1/(1-91/360*VLOOKUP($A132,Tbills!$B$4:$C$974,2,1)/100))^((1)/91)-1</f>
        <v>4.690661916906258E-5</v>
      </c>
      <c r="I132" s="37">
        <f t="shared" si="3"/>
        <v>331.63101636120052</v>
      </c>
      <c r="K132">
        <f>ROW()</f>
        <v>132</v>
      </c>
      <c r="L132">
        <f t="shared" si="2"/>
        <v>0.8853068815871048</v>
      </c>
    </row>
    <row r="133" spans="1:12" x14ac:dyDescent="0.25">
      <c r="A133" s="1">
        <v>38257</v>
      </c>
      <c r="B133" s="11">
        <v>14.62</v>
      </c>
      <c r="C133" s="11">
        <v>16.39</v>
      </c>
      <c r="D133">
        <v>281424.62</v>
      </c>
      <c r="E133">
        <v>291814.38</v>
      </c>
      <c r="F133">
        <v>148521.31</v>
      </c>
      <c r="G133">
        <v>153990.23000000001</v>
      </c>
      <c r="H133">
        <f>(1/(1-91/360*VLOOKUP($A133,Tbills!$B$4:$C$974,2,1)/100))^((1)/91)-1</f>
        <v>4.7604089206121358E-5</v>
      </c>
      <c r="I133" s="37">
        <f t="shared" si="3"/>
        <v>334.56286458945942</v>
      </c>
      <c r="K133">
        <f>ROW()</f>
        <v>133</v>
      </c>
      <c r="L133">
        <f t="shared" si="2"/>
        <v>0.89200732153752282</v>
      </c>
    </row>
    <row r="134" spans="1:12" x14ac:dyDescent="0.25">
      <c r="A134" s="1">
        <v>38258</v>
      </c>
      <c r="B134" s="11">
        <v>13.83</v>
      </c>
      <c r="C134" s="11">
        <v>15.82</v>
      </c>
      <c r="D134">
        <v>273076.02</v>
      </c>
      <c r="E134">
        <v>283143.67999999999</v>
      </c>
      <c r="F134">
        <v>145159.81</v>
      </c>
      <c r="G134">
        <v>150497.62</v>
      </c>
      <c r="H134">
        <f>(1/(1-91/360*VLOOKUP($A134,Tbills!$B$4:$C$974,2,1)/100))^((1)/91)-1</f>
        <v>4.7604089206121358E-5</v>
      </c>
      <c r="I134" s="37">
        <f t="shared" si="3"/>
        <v>326.98304969974998</v>
      </c>
      <c r="K134">
        <f>ROW()</f>
        <v>134</v>
      </c>
      <c r="L134">
        <f t="shared" si="2"/>
        <v>0.87420986093552466</v>
      </c>
    </row>
    <row r="135" spans="1:12" x14ac:dyDescent="0.25">
      <c r="A135" s="1">
        <v>38259</v>
      </c>
      <c r="B135" s="11">
        <v>13.21</v>
      </c>
      <c r="C135" s="11">
        <v>15.26</v>
      </c>
      <c r="D135">
        <v>265289.32</v>
      </c>
      <c r="E135">
        <v>275056.43</v>
      </c>
      <c r="F135">
        <v>143766.63</v>
      </c>
      <c r="G135">
        <v>149046.04999999999</v>
      </c>
      <c r="H135">
        <f>(1/(1-91/360*VLOOKUP($A135,Tbills!$B$4:$C$974,2,1)/100))^((1)/91)-1</f>
        <v>4.7604089206121358E-5</v>
      </c>
      <c r="I135" s="37">
        <f t="shared" si="3"/>
        <v>323.83726863840985</v>
      </c>
      <c r="K135">
        <f>ROW()</f>
        <v>135</v>
      </c>
      <c r="L135">
        <f t="shared" ref="L135:L198" si="4">B135/C135</f>
        <v>0.86566186107470522</v>
      </c>
    </row>
    <row r="136" spans="1:12" x14ac:dyDescent="0.25">
      <c r="A136" s="1">
        <v>38260</v>
      </c>
      <c r="B136" s="11">
        <v>13.34</v>
      </c>
      <c r="C136" s="11">
        <v>15.32</v>
      </c>
      <c r="D136">
        <v>262382.14</v>
      </c>
      <c r="E136">
        <v>272029.12</v>
      </c>
      <c r="F136">
        <v>142366.93</v>
      </c>
      <c r="G136">
        <v>147587.85</v>
      </c>
      <c r="H136">
        <f>(1/(1-91/360*VLOOKUP($A136,Tbills!$B$4:$C$974,2,1)/100))^((1)/91)-1</f>
        <v>4.7604089206121358E-5</v>
      </c>
      <c r="I136" s="37">
        <f t="shared" ref="I136:I199" si="5">I135*$F136/$F135*(1-(I$1+I$5+IF(AND(WEEKDAY($A136)&lt;&gt;1,WEEKDAY($A136)&lt;&gt;7),IF($A136&lt;J$2,J$1,J$3),0)))^($A136-$A135)</f>
        <v>320.67694782449854</v>
      </c>
      <c r="K136">
        <f>ROW()</f>
        <v>136</v>
      </c>
      <c r="L136">
        <f t="shared" si="4"/>
        <v>0.87075718015665793</v>
      </c>
    </row>
    <row r="137" spans="1:12" x14ac:dyDescent="0.25">
      <c r="A137" s="1">
        <v>38261</v>
      </c>
      <c r="B137" s="11">
        <v>12.75</v>
      </c>
      <c r="C137" s="11">
        <v>14.85</v>
      </c>
      <c r="D137">
        <v>251195.18</v>
      </c>
      <c r="E137">
        <v>260417.9</v>
      </c>
      <c r="F137">
        <v>138407.82</v>
      </c>
      <c r="G137">
        <v>143476.53</v>
      </c>
      <c r="H137">
        <f>(1/(1-91/360*VLOOKUP($A137,Tbills!$B$4:$C$974,2,1)/100))^((1)/91)-1</f>
        <v>4.7604089206121358E-5</v>
      </c>
      <c r="I137" s="37">
        <f t="shared" si="5"/>
        <v>311.75191926979517</v>
      </c>
      <c r="K137">
        <f>ROW()</f>
        <v>137</v>
      </c>
      <c r="L137">
        <f t="shared" si="4"/>
        <v>0.85858585858585856</v>
      </c>
    </row>
    <row r="138" spans="1:12" x14ac:dyDescent="0.25">
      <c r="A138" s="1">
        <v>38264</v>
      </c>
      <c r="B138" s="11">
        <v>13.41</v>
      </c>
      <c r="C138" s="11">
        <v>14.96</v>
      </c>
      <c r="D138">
        <v>253826.49</v>
      </c>
      <c r="E138">
        <v>263108.62</v>
      </c>
      <c r="F138">
        <v>137492.46</v>
      </c>
      <c r="G138">
        <v>142507.15</v>
      </c>
      <c r="H138">
        <f>(1/(1-91/360*VLOOKUP($A138,Tbills!$B$4:$C$974,2,1)/100))^((1)/91)-1</f>
        <v>4.690661916906258E-5</v>
      </c>
      <c r="I138" s="37">
        <f t="shared" si="5"/>
        <v>309.66851283329925</v>
      </c>
      <c r="K138">
        <f>ROW()</f>
        <v>138</v>
      </c>
      <c r="L138">
        <f t="shared" si="4"/>
        <v>0.89639037433155078</v>
      </c>
    </row>
    <row r="139" spans="1:12" x14ac:dyDescent="0.25">
      <c r="A139" s="1">
        <v>38265</v>
      </c>
      <c r="B139" s="11">
        <v>13.95</v>
      </c>
      <c r="C139" s="11">
        <v>15.18</v>
      </c>
      <c r="D139">
        <v>254092.29</v>
      </c>
      <c r="E139">
        <v>263371.8</v>
      </c>
      <c r="F139">
        <v>136893.28</v>
      </c>
      <c r="G139">
        <v>141879.43</v>
      </c>
      <c r="H139">
        <f>(1/(1-91/360*VLOOKUP($A139,Tbills!$B$4:$C$974,2,1)/100))^((1)/91)-1</f>
        <v>4.690661916906258E-5</v>
      </c>
      <c r="I139" s="37">
        <f t="shared" si="5"/>
        <v>308.31182476669858</v>
      </c>
      <c r="K139">
        <f>ROW()</f>
        <v>139</v>
      </c>
      <c r="L139">
        <f t="shared" si="4"/>
        <v>0.9189723320158103</v>
      </c>
    </row>
    <row r="140" spans="1:12" x14ac:dyDescent="0.25">
      <c r="A140" s="1">
        <v>38266</v>
      </c>
      <c r="B140" s="11">
        <v>13.28</v>
      </c>
      <c r="C140" s="11">
        <v>14.66</v>
      </c>
      <c r="D140">
        <v>248969.33</v>
      </c>
      <c r="E140">
        <v>258049.39</v>
      </c>
      <c r="F140">
        <v>133600.82</v>
      </c>
      <c r="G140">
        <v>138460.39000000001</v>
      </c>
      <c r="H140">
        <f>(1/(1-91/360*VLOOKUP($A140,Tbills!$B$4:$C$974,2,1)/100))^((1)/91)-1</f>
        <v>4.690661916906258E-5</v>
      </c>
      <c r="I140" s="37">
        <f t="shared" si="5"/>
        <v>300.88952042608855</v>
      </c>
      <c r="K140">
        <f>ROW()</f>
        <v>140</v>
      </c>
      <c r="L140">
        <f t="shared" si="4"/>
        <v>0.90586630286493852</v>
      </c>
    </row>
    <row r="141" spans="1:12" x14ac:dyDescent="0.25">
      <c r="A141" s="1">
        <v>38267</v>
      </c>
      <c r="B141" s="11">
        <v>14.5</v>
      </c>
      <c r="C141" s="11">
        <v>15.61</v>
      </c>
      <c r="D141">
        <v>254070.9</v>
      </c>
      <c r="E141">
        <v>263324.90999999997</v>
      </c>
      <c r="F141">
        <v>135687.28</v>
      </c>
      <c r="G141">
        <v>140616.25</v>
      </c>
      <c r="H141">
        <f>(1/(1-91/360*VLOOKUP($A141,Tbills!$B$4:$C$974,2,1)/100))^((1)/91)-1</f>
        <v>4.690661916906258E-5</v>
      </c>
      <c r="I141" s="37">
        <f t="shared" si="5"/>
        <v>305.58143164201647</v>
      </c>
      <c r="K141">
        <f>ROW()</f>
        <v>141</v>
      </c>
      <c r="L141">
        <f t="shared" si="4"/>
        <v>0.92889173606662401</v>
      </c>
    </row>
    <row r="142" spans="1:12" x14ac:dyDescent="0.25">
      <c r="A142" s="1">
        <v>38268</v>
      </c>
      <c r="B142" s="11">
        <v>15.05</v>
      </c>
      <c r="C142" s="11">
        <v>16.11</v>
      </c>
      <c r="D142">
        <v>258651.36</v>
      </c>
      <c r="E142">
        <v>268059.84999999998</v>
      </c>
      <c r="F142">
        <v>137338.26</v>
      </c>
      <c r="G142">
        <v>142320.6</v>
      </c>
      <c r="H142">
        <f>(1/(1-91/360*VLOOKUP($A142,Tbills!$B$4:$C$974,2,1)/100))^((1)/91)-1</f>
        <v>4.690661916906258E-5</v>
      </c>
      <c r="I142" s="37">
        <f t="shared" si="5"/>
        <v>309.29240215090391</v>
      </c>
      <c r="K142">
        <f>ROW()</f>
        <v>142</v>
      </c>
      <c r="L142">
        <f t="shared" si="4"/>
        <v>0.93420235878336444</v>
      </c>
    </row>
    <row r="143" spans="1:12" x14ac:dyDescent="0.25">
      <c r="A143" s="1">
        <v>38271</v>
      </c>
      <c r="B143" s="11">
        <v>14.71</v>
      </c>
      <c r="C143" s="11">
        <v>15.97</v>
      </c>
      <c r="D143">
        <v>258671.13</v>
      </c>
      <c r="E143">
        <v>268042.62</v>
      </c>
      <c r="F143">
        <v>137320.51</v>
      </c>
      <c r="G143">
        <v>142282.17000000001</v>
      </c>
      <c r="H143">
        <f>(1/(1-91/360*VLOOKUP($A143,Tbills!$B$4:$C$974,2,1)/100))^((1)/91)-1</f>
        <v>4.690661916906258E-5</v>
      </c>
      <c r="I143" s="37">
        <f t="shared" si="5"/>
        <v>309.23082348914852</v>
      </c>
      <c r="K143">
        <f>ROW()</f>
        <v>143</v>
      </c>
      <c r="L143">
        <f t="shared" si="4"/>
        <v>0.92110206637445213</v>
      </c>
    </row>
    <row r="144" spans="1:12" x14ac:dyDescent="0.25">
      <c r="A144" s="1">
        <v>38272</v>
      </c>
      <c r="B144" s="11">
        <v>15.05</v>
      </c>
      <c r="C144" s="11">
        <v>16.03</v>
      </c>
      <c r="D144">
        <v>264056.18</v>
      </c>
      <c r="E144">
        <v>273610.19</v>
      </c>
      <c r="F144">
        <v>137174.20000000001</v>
      </c>
      <c r="G144">
        <v>142123.9</v>
      </c>
      <c r="H144">
        <f>(1/(1-91/360*VLOOKUP($A144,Tbills!$B$4:$C$974,2,1)/100))^((1)/91)-1</f>
        <v>4.676713053197723E-5</v>
      </c>
      <c r="I144" s="37">
        <f t="shared" si="5"/>
        <v>308.89415572077746</v>
      </c>
      <c r="K144">
        <f>ROW()</f>
        <v>144</v>
      </c>
      <c r="L144">
        <f t="shared" si="4"/>
        <v>0.93886462882096067</v>
      </c>
    </row>
    <row r="145" spans="1:12" x14ac:dyDescent="0.25">
      <c r="A145" s="1">
        <v>38273</v>
      </c>
      <c r="B145" s="11">
        <v>15.42</v>
      </c>
      <c r="C145" s="11">
        <v>16.45</v>
      </c>
      <c r="D145">
        <v>264399.21999999997</v>
      </c>
      <c r="E145">
        <v>273952.84999999998</v>
      </c>
      <c r="F145">
        <v>138459.84</v>
      </c>
      <c r="G145">
        <v>143449.28</v>
      </c>
      <c r="H145">
        <f>(1/(1-91/360*VLOOKUP($A145,Tbills!$B$4:$C$974,2,1)/100))^((1)/91)-1</f>
        <v>4.676713053197723E-5</v>
      </c>
      <c r="I145" s="37">
        <f t="shared" si="5"/>
        <v>311.78194862797835</v>
      </c>
      <c r="K145">
        <f>ROW()</f>
        <v>145</v>
      </c>
      <c r="L145">
        <f t="shared" si="4"/>
        <v>0.93738601823708212</v>
      </c>
    </row>
    <row r="146" spans="1:12" x14ac:dyDescent="0.25">
      <c r="A146" s="1">
        <v>38274</v>
      </c>
      <c r="B146" s="11">
        <v>16.43</v>
      </c>
      <c r="C146" s="11">
        <v>17.04</v>
      </c>
      <c r="D146">
        <v>269538.38</v>
      </c>
      <c r="E146">
        <v>279264.89</v>
      </c>
      <c r="F146">
        <v>140528.70000000001</v>
      </c>
      <c r="G146">
        <v>145585.98000000001</v>
      </c>
      <c r="H146">
        <f>(1/(1-91/360*VLOOKUP($A146,Tbills!$B$4:$C$974,2,1)/100))^((1)/91)-1</f>
        <v>4.676713053197723E-5</v>
      </c>
      <c r="I146" s="37">
        <f t="shared" si="5"/>
        <v>316.43320973695478</v>
      </c>
      <c r="K146">
        <f>ROW()</f>
        <v>146</v>
      </c>
      <c r="L146">
        <f t="shared" si="4"/>
        <v>0.96420187793427237</v>
      </c>
    </row>
    <row r="147" spans="1:12" x14ac:dyDescent="0.25">
      <c r="A147" s="1">
        <v>38275</v>
      </c>
      <c r="B147" s="11">
        <v>15.04</v>
      </c>
      <c r="C147" s="11">
        <v>16.21</v>
      </c>
      <c r="D147">
        <v>264491.78999999998</v>
      </c>
      <c r="E147">
        <v>274023.13</v>
      </c>
      <c r="F147">
        <v>139278.09</v>
      </c>
      <c r="G147">
        <v>144283.54999999999</v>
      </c>
      <c r="H147">
        <f>(1/(1-91/360*VLOOKUP($A147,Tbills!$B$4:$C$974,2,1)/100))^((1)/91)-1</f>
        <v>4.676713053197723E-5</v>
      </c>
      <c r="I147" s="37">
        <f t="shared" si="5"/>
        <v>313.60986563971704</v>
      </c>
      <c r="K147">
        <f>ROW()</f>
        <v>147</v>
      </c>
      <c r="L147">
        <f t="shared" si="4"/>
        <v>0.92782233189389252</v>
      </c>
    </row>
    <row r="148" spans="1:12" x14ac:dyDescent="0.25">
      <c r="A148" s="1">
        <v>38278</v>
      </c>
      <c r="B148" s="11">
        <v>14.71</v>
      </c>
      <c r="C148" s="11">
        <v>15.74</v>
      </c>
      <c r="D148">
        <v>256210.43</v>
      </c>
      <c r="E148">
        <v>265404.89</v>
      </c>
      <c r="F148">
        <v>137691.74</v>
      </c>
      <c r="G148">
        <v>142619.94</v>
      </c>
      <c r="H148">
        <f>(1/(1-91/360*VLOOKUP($A148,Tbills!$B$4:$C$974,2,1)/100))^((1)/91)-1</f>
        <v>4.9278199908187048E-5</v>
      </c>
      <c r="I148" s="37">
        <f t="shared" si="5"/>
        <v>310.01625138928142</v>
      </c>
      <c r="K148">
        <f>ROW()</f>
        <v>148</v>
      </c>
      <c r="L148">
        <f t="shared" si="4"/>
        <v>0.93456162642947904</v>
      </c>
    </row>
    <row r="149" spans="1:12" x14ac:dyDescent="0.25">
      <c r="A149" s="1">
        <v>38279</v>
      </c>
      <c r="B149" s="11">
        <v>15.13</v>
      </c>
      <c r="C149" s="11">
        <v>15.92</v>
      </c>
      <c r="D149">
        <v>258514.61</v>
      </c>
      <c r="E149">
        <v>267778.68</v>
      </c>
      <c r="F149">
        <v>139459.17000000001</v>
      </c>
      <c r="G149">
        <v>144443.6</v>
      </c>
      <c r="H149">
        <f>(1/(1-91/360*VLOOKUP($A149,Tbills!$B$4:$C$974,2,1)/100))^((1)/91)-1</f>
        <v>4.9278199908187048E-5</v>
      </c>
      <c r="I149" s="37">
        <f t="shared" si="5"/>
        <v>313.98835015010934</v>
      </c>
      <c r="K149">
        <f>ROW()</f>
        <v>149</v>
      </c>
      <c r="L149">
        <f t="shared" si="4"/>
        <v>0.95037688442211066</v>
      </c>
    </row>
    <row r="150" spans="1:12" x14ac:dyDescent="0.25">
      <c r="A150" s="1">
        <v>38280</v>
      </c>
      <c r="B150" s="11">
        <v>14.85</v>
      </c>
      <c r="C150" s="11">
        <v>15.94</v>
      </c>
      <c r="D150">
        <v>265685.56</v>
      </c>
      <c r="E150">
        <v>275193.40999999997</v>
      </c>
      <c r="F150">
        <v>141310.70000000001</v>
      </c>
      <c r="G150">
        <v>146354.19</v>
      </c>
      <c r="H150">
        <f>(1/(1-91/360*VLOOKUP($A150,Tbills!$B$4:$C$974,2,1)/100))^((1)/91)-1</f>
        <v>4.9278199908187048E-5</v>
      </c>
      <c r="I150" s="37">
        <f t="shared" si="5"/>
        <v>318.14960808670838</v>
      </c>
      <c r="K150">
        <f>ROW()</f>
        <v>150</v>
      </c>
      <c r="L150">
        <f t="shared" si="4"/>
        <v>0.93161856963613554</v>
      </c>
    </row>
    <row r="151" spans="1:12" x14ac:dyDescent="0.25">
      <c r="A151" s="1">
        <v>38281</v>
      </c>
      <c r="B151" s="11">
        <v>14.54</v>
      </c>
      <c r="C151" s="11">
        <v>15.48</v>
      </c>
      <c r="D151">
        <v>254857.43</v>
      </c>
      <c r="E151">
        <v>263964.21999999997</v>
      </c>
      <c r="F151">
        <v>140405.4</v>
      </c>
      <c r="G151">
        <v>145409.35999999999</v>
      </c>
      <c r="H151">
        <f>(1/(1-91/360*VLOOKUP($A151,Tbills!$B$4:$C$974,2,1)/100))^((1)/91)-1</f>
        <v>4.9278199908187048E-5</v>
      </c>
      <c r="I151" s="37">
        <f t="shared" si="5"/>
        <v>316.10403688310294</v>
      </c>
      <c r="K151">
        <f>ROW()</f>
        <v>151</v>
      </c>
      <c r="L151">
        <f t="shared" si="4"/>
        <v>0.93927648578811362</v>
      </c>
    </row>
    <row r="152" spans="1:12" x14ac:dyDescent="0.25">
      <c r="A152" s="1">
        <v>38282</v>
      </c>
      <c r="B152" s="11">
        <v>15.28</v>
      </c>
      <c r="C152" s="11">
        <v>16</v>
      </c>
      <c r="D152">
        <v>260037.03</v>
      </c>
      <c r="E152">
        <v>269315.90000000002</v>
      </c>
      <c r="F152">
        <v>141629.65</v>
      </c>
      <c r="G152">
        <v>146670.07999999999</v>
      </c>
      <c r="H152">
        <f>(1/(1-91/360*VLOOKUP($A152,Tbills!$B$4:$C$974,2,1)/100))^((1)/91)-1</f>
        <v>4.9278199908187048E-5</v>
      </c>
      <c r="I152" s="37">
        <f t="shared" si="5"/>
        <v>318.85284700724128</v>
      </c>
      <c r="K152">
        <f>ROW()</f>
        <v>152</v>
      </c>
      <c r="L152">
        <f t="shared" si="4"/>
        <v>0.95499999999999996</v>
      </c>
    </row>
    <row r="153" spans="1:12" x14ac:dyDescent="0.25">
      <c r="A153" s="1">
        <v>38285</v>
      </c>
      <c r="B153" s="11">
        <v>16.579999999999998</v>
      </c>
      <c r="C153" s="11">
        <v>16.59</v>
      </c>
      <c r="D153">
        <v>266953.94</v>
      </c>
      <c r="E153">
        <v>276439.81</v>
      </c>
      <c r="F153">
        <v>145145.60999999999</v>
      </c>
      <c r="G153">
        <v>150289.49</v>
      </c>
      <c r="H153">
        <f>(1/(1-91/360*VLOOKUP($A153,Tbills!$B$4:$C$974,2,1)/100))^((1)/91)-1</f>
        <v>5.1650298179106713E-5</v>
      </c>
      <c r="I153" s="37">
        <f t="shared" si="5"/>
        <v>326.7455493095361</v>
      </c>
      <c r="K153">
        <f>ROW()</f>
        <v>153</v>
      </c>
      <c r="L153">
        <f t="shared" si="4"/>
        <v>0.99939722724532842</v>
      </c>
    </row>
    <row r="154" spans="1:12" x14ac:dyDescent="0.25">
      <c r="A154" s="1">
        <v>38286</v>
      </c>
      <c r="B154" s="11">
        <v>16.39</v>
      </c>
      <c r="C154" s="11">
        <v>16.670000000000002</v>
      </c>
      <c r="D154">
        <v>261283.3</v>
      </c>
      <c r="E154">
        <v>270553.39</v>
      </c>
      <c r="F154">
        <v>142791.51</v>
      </c>
      <c r="G154">
        <v>147844.20000000001</v>
      </c>
      <c r="H154">
        <f>(1/(1-91/360*VLOOKUP($A154,Tbills!$B$4:$C$974,2,1)/100))^((1)/91)-1</f>
        <v>5.1650298179106713E-5</v>
      </c>
      <c r="I154" s="37">
        <f t="shared" si="5"/>
        <v>321.43861499276119</v>
      </c>
      <c r="K154">
        <f>ROW()</f>
        <v>154</v>
      </c>
      <c r="L154">
        <f t="shared" si="4"/>
        <v>0.9832033593281343</v>
      </c>
    </row>
    <row r="155" spans="1:12" x14ac:dyDescent="0.25">
      <c r="A155" s="1">
        <v>38287</v>
      </c>
      <c r="B155" s="11">
        <v>15.72</v>
      </c>
      <c r="C155" s="11">
        <v>15.98</v>
      </c>
      <c r="D155">
        <v>261577.45</v>
      </c>
      <c r="E155">
        <v>270844</v>
      </c>
      <c r="F155">
        <v>142057.28</v>
      </c>
      <c r="G155">
        <v>147076.35</v>
      </c>
      <c r="H155">
        <f>(1/(1-91/360*VLOOKUP($A155,Tbills!$B$4:$C$974,2,1)/100))^((1)/91)-1</f>
        <v>5.1650298179106713E-5</v>
      </c>
      <c r="I155" s="37">
        <f t="shared" si="5"/>
        <v>319.77833944750887</v>
      </c>
      <c r="K155">
        <f>ROW()</f>
        <v>155</v>
      </c>
      <c r="L155">
        <f t="shared" si="4"/>
        <v>0.98372966207759704</v>
      </c>
    </row>
    <row r="156" spans="1:12" x14ac:dyDescent="0.25">
      <c r="A156" s="1">
        <v>38288</v>
      </c>
      <c r="B156" s="11">
        <v>15.39</v>
      </c>
      <c r="C156" s="11">
        <v>15.6</v>
      </c>
      <c r="D156">
        <v>258105</v>
      </c>
      <c r="E156">
        <v>267234.55</v>
      </c>
      <c r="F156">
        <v>140697.99</v>
      </c>
      <c r="G156">
        <v>145661.44</v>
      </c>
      <c r="H156">
        <f>(1/(1-91/360*VLOOKUP($A156,Tbills!$B$4:$C$974,2,1)/100))^((1)/91)-1</f>
        <v>5.1650298179106713E-5</v>
      </c>
      <c r="I156" s="37">
        <f t="shared" si="5"/>
        <v>316.71113119263146</v>
      </c>
      <c r="K156">
        <f>ROW()</f>
        <v>156</v>
      </c>
      <c r="L156">
        <f t="shared" si="4"/>
        <v>0.98653846153846159</v>
      </c>
    </row>
    <row r="157" spans="1:12" x14ac:dyDescent="0.25">
      <c r="A157" s="1">
        <v>38289</v>
      </c>
      <c r="B157" s="11">
        <v>16.27</v>
      </c>
      <c r="C157" s="11">
        <v>16.05</v>
      </c>
      <c r="D157">
        <v>258214.65</v>
      </c>
      <c r="E157">
        <v>267334.28000000003</v>
      </c>
      <c r="F157">
        <v>140342.91</v>
      </c>
      <c r="G157">
        <v>145286.31</v>
      </c>
      <c r="H157">
        <f>(1/(1-91/360*VLOOKUP($A157,Tbills!$B$4:$C$974,2,1)/100))^((1)/91)-1</f>
        <v>5.1650298179106713E-5</v>
      </c>
      <c r="I157" s="37">
        <f t="shared" si="5"/>
        <v>315.90448937321145</v>
      </c>
      <c r="K157">
        <f>ROW()</f>
        <v>157</v>
      </c>
      <c r="L157">
        <f t="shared" si="4"/>
        <v>1.0137071651090341</v>
      </c>
    </row>
    <row r="158" spans="1:12" x14ac:dyDescent="0.25">
      <c r="A158" s="1">
        <v>38292</v>
      </c>
      <c r="B158" s="11">
        <v>16.27</v>
      </c>
      <c r="C158" s="11">
        <v>16.010000000000002</v>
      </c>
      <c r="D158">
        <v>259908.75</v>
      </c>
      <c r="E158">
        <v>269046.78000000003</v>
      </c>
      <c r="F158">
        <v>140724.63</v>
      </c>
      <c r="G158">
        <v>145658.96</v>
      </c>
      <c r="H158">
        <f>(1/(1-91/360*VLOOKUP($A158,Tbills!$B$4:$C$974,2,1)/100))^((1)/91)-1</f>
        <v>5.4302079553369964E-5</v>
      </c>
      <c r="I158" s="37">
        <f t="shared" si="5"/>
        <v>316.74159141023887</v>
      </c>
      <c r="K158">
        <f>ROW()</f>
        <v>158</v>
      </c>
      <c r="L158">
        <f t="shared" si="4"/>
        <v>1.0162398500936913</v>
      </c>
    </row>
    <row r="159" spans="1:12" x14ac:dyDescent="0.25">
      <c r="A159" s="1">
        <v>38293</v>
      </c>
      <c r="B159" s="11">
        <v>16.18</v>
      </c>
      <c r="C159" s="11">
        <v>15.93</v>
      </c>
      <c r="D159">
        <v>252607.89</v>
      </c>
      <c r="E159">
        <v>261474.62</v>
      </c>
      <c r="F159">
        <v>138765.29</v>
      </c>
      <c r="G159">
        <v>143623</v>
      </c>
      <c r="H159">
        <f>(1/(1-91/360*VLOOKUP($A159,Tbills!$B$4:$C$974,2,1)/100))^((1)/91)-1</f>
        <v>5.4302079553369964E-5</v>
      </c>
      <c r="I159" s="37">
        <f t="shared" si="5"/>
        <v>312.32425503746327</v>
      </c>
      <c r="K159">
        <f>ROW()</f>
        <v>159</v>
      </c>
      <c r="L159">
        <f t="shared" si="4"/>
        <v>1.0156936597614563</v>
      </c>
    </row>
    <row r="160" spans="1:12" x14ac:dyDescent="0.25">
      <c r="A160" s="1">
        <v>38294</v>
      </c>
      <c r="B160" s="11">
        <v>14.04</v>
      </c>
      <c r="C160" s="11">
        <v>14.69</v>
      </c>
      <c r="D160">
        <v>240088.77</v>
      </c>
      <c r="E160">
        <v>248501.87</v>
      </c>
      <c r="F160">
        <v>134491.42000000001</v>
      </c>
      <c r="G160">
        <v>139191.72</v>
      </c>
      <c r="H160">
        <f>(1/(1-91/360*VLOOKUP($A160,Tbills!$B$4:$C$974,2,1)/100))^((1)/91)-1</f>
        <v>5.4302079553369964E-5</v>
      </c>
      <c r="I160" s="37">
        <f t="shared" si="5"/>
        <v>302.69784586167742</v>
      </c>
      <c r="K160">
        <f>ROW()</f>
        <v>160</v>
      </c>
      <c r="L160">
        <f t="shared" si="4"/>
        <v>0.95575221238938046</v>
      </c>
    </row>
    <row r="161" spans="1:12" x14ac:dyDescent="0.25">
      <c r="A161" s="1">
        <v>38295</v>
      </c>
      <c r="B161" s="11">
        <v>13.97</v>
      </c>
      <c r="C161" s="11">
        <v>15.33</v>
      </c>
      <c r="D161">
        <v>231331.21</v>
      </c>
      <c r="E161">
        <v>239423.94</v>
      </c>
      <c r="F161">
        <v>130898.48</v>
      </c>
      <c r="G161">
        <v>135465.65</v>
      </c>
      <c r="H161">
        <f>(1/(1-91/360*VLOOKUP($A161,Tbills!$B$4:$C$974,2,1)/100))^((1)/91)-1</f>
        <v>5.4302079553369964E-5</v>
      </c>
      <c r="I161" s="37">
        <f t="shared" si="5"/>
        <v>294.60440823985766</v>
      </c>
      <c r="K161">
        <f>ROW()</f>
        <v>161</v>
      </c>
      <c r="L161">
        <f t="shared" si="4"/>
        <v>0.91128506196999348</v>
      </c>
    </row>
    <row r="162" spans="1:12" x14ac:dyDescent="0.25">
      <c r="A162" s="1">
        <v>38296</v>
      </c>
      <c r="B162" s="11">
        <v>13.84</v>
      </c>
      <c r="C162" s="11">
        <v>14.29</v>
      </c>
      <c r="D162">
        <v>229974.9</v>
      </c>
      <c r="E162">
        <v>238007.18</v>
      </c>
      <c r="F162">
        <v>130974.6</v>
      </c>
      <c r="G162">
        <v>135537.07</v>
      </c>
      <c r="H162">
        <f>(1/(1-91/360*VLOOKUP($A162,Tbills!$B$4:$C$974,2,1)/100))^((1)/91)-1</f>
        <v>5.4302079553369964E-5</v>
      </c>
      <c r="I162" s="37">
        <f t="shared" si="5"/>
        <v>294.76886176587857</v>
      </c>
      <c r="K162">
        <f>ROW()</f>
        <v>162</v>
      </c>
      <c r="L162">
        <f t="shared" si="4"/>
        <v>0.9685094471658503</v>
      </c>
    </row>
    <row r="163" spans="1:12" x14ac:dyDescent="0.25">
      <c r="A163" s="1">
        <v>38299</v>
      </c>
      <c r="B163" s="11">
        <v>13.8</v>
      </c>
      <c r="C163" s="11">
        <v>14.39</v>
      </c>
      <c r="D163">
        <v>232100.15</v>
      </c>
      <c r="E163">
        <v>240167.88</v>
      </c>
      <c r="F163">
        <v>131110.5</v>
      </c>
      <c r="G163">
        <v>135655.62</v>
      </c>
      <c r="H163">
        <f>(1/(1-91/360*VLOOKUP($A163,Tbills!$B$4:$C$974,2,1)/100))^((1)/91)-1</f>
        <v>5.695450798937074E-5</v>
      </c>
      <c r="I163" s="37">
        <f t="shared" si="5"/>
        <v>295.0541013072916</v>
      </c>
      <c r="K163">
        <f>ROW()</f>
        <v>163</v>
      </c>
      <c r="L163">
        <f t="shared" si="4"/>
        <v>0.95899930507296738</v>
      </c>
    </row>
    <row r="164" spans="1:12" x14ac:dyDescent="0.25">
      <c r="A164" s="1">
        <v>38300</v>
      </c>
      <c r="B164" s="11">
        <v>13.61</v>
      </c>
      <c r="C164" s="11">
        <v>14.2</v>
      </c>
      <c r="D164">
        <v>230000.39</v>
      </c>
      <c r="E164">
        <v>237981.45</v>
      </c>
      <c r="F164">
        <v>130446</v>
      </c>
      <c r="G164">
        <v>134960.35999999999</v>
      </c>
      <c r="H164">
        <f>(1/(1-91/360*VLOOKUP($A164,Tbills!$B$4:$C$974,2,1)/100))^((1)/91)-1</f>
        <v>5.695450798937074E-5</v>
      </c>
      <c r="I164" s="37">
        <f t="shared" si="5"/>
        <v>293.5518588414522</v>
      </c>
      <c r="K164">
        <f>ROW()</f>
        <v>164</v>
      </c>
      <c r="L164">
        <f t="shared" si="4"/>
        <v>0.95845070422535217</v>
      </c>
    </row>
    <row r="165" spans="1:12" x14ac:dyDescent="0.25">
      <c r="A165" s="1">
        <v>38301</v>
      </c>
      <c r="B165" s="11">
        <v>13.08</v>
      </c>
      <c r="C165" s="11">
        <v>13.94</v>
      </c>
      <c r="D165">
        <v>224157.77</v>
      </c>
      <c r="E165">
        <v>231922.54</v>
      </c>
      <c r="F165">
        <v>129645.94</v>
      </c>
      <c r="G165">
        <v>134124.92000000001</v>
      </c>
      <c r="H165">
        <f>(1/(1-91/360*VLOOKUP($A165,Tbills!$B$4:$C$974,2,1)/100))^((1)/91)-1</f>
        <v>5.695450798937074E-5</v>
      </c>
      <c r="I165" s="37">
        <f t="shared" si="5"/>
        <v>291.74463303250099</v>
      </c>
      <c r="K165">
        <f>ROW()</f>
        <v>165</v>
      </c>
      <c r="L165">
        <f t="shared" si="4"/>
        <v>0.93830703012912486</v>
      </c>
    </row>
    <row r="166" spans="1:12" x14ac:dyDescent="0.25">
      <c r="A166" s="1">
        <v>38302</v>
      </c>
      <c r="B166" s="11">
        <v>13.04</v>
      </c>
      <c r="C166" s="11">
        <v>13.77</v>
      </c>
      <c r="D166">
        <v>219725.74</v>
      </c>
      <c r="E166">
        <v>227323.78</v>
      </c>
      <c r="F166">
        <v>128096.92</v>
      </c>
      <c r="G166">
        <v>132514.75</v>
      </c>
      <c r="H166">
        <f>(1/(1-91/360*VLOOKUP($A166,Tbills!$B$4:$C$974,2,1)/100))^((1)/91)-1</f>
        <v>5.695450798937074E-5</v>
      </c>
      <c r="I166" s="37">
        <f t="shared" si="5"/>
        <v>288.25213208155589</v>
      </c>
      <c r="K166">
        <f>ROW()</f>
        <v>166</v>
      </c>
      <c r="L166">
        <f t="shared" si="4"/>
        <v>0.94698620188816263</v>
      </c>
    </row>
    <row r="167" spans="1:12" x14ac:dyDescent="0.25">
      <c r="A167" s="1">
        <v>38303</v>
      </c>
      <c r="B167" s="11">
        <v>13.33</v>
      </c>
      <c r="C167" s="11">
        <v>13.95</v>
      </c>
      <c r="D167">
        <v>219936.84</v>
      </c>
      <c r="E167">
        <v>227529.24</v>
      </c>
      <c r="F167">
        <v>127334.64</v>
      </c>
      <c r="G167">
        <v>131718.64000000001</v>
      </c>
      <c r="H167">
        <f>(1/(1-91/360*VLOOKUP($A167,Tbills!$B$4:$C$974,2,1)/100))^((1)/91)-1</f>
        <v>5.695450798937074E-5</v>
      </c>
      <c r="I167" s="37">
        <f t="shared" si="5"/>
        <v>286.53012660991521</v>
      </c>
      <c r="K167">
        <f>ROW()</f>
        <v>167</v>
      </c>
      <c r="L167">
        <f t="shared" si="4"/>
        <v>0.9555555555555556</v>
      </c>
    </row>
    <row r="168" spans="1:12" x14ac:dyDescent="0.25">
      <c r="A168" s="1">
        <v>38306</v>
      </c>
      <c r="B168" s="11">
        <v>13.38</v>
      </c>
      <c r="C168" s="11">
        <v>13.96</v>
      </c>
      <c r="D168">
        <v>220312.56</v>
      </c>
      <c r="E168">
        <v>227879.05</v>
      </c>
      <c r="F168">
        <v>128256.3</v>
      </c>
      <c r="G168">
        <v>132649.53</v>
      </c>
      <c r="H168">
        <f>(1/(1-91/360*VLOOKUP($A168,Tbills!$B$4:$C$974,2,1)/100))^((1)/91)-1</f>
        <v>5.7792251450639043E-5</v>
      </c>
      <c r="I168" s="37">
        <f t="shared" si="5"/>
        <v>288.58389610938849</v>
      </c>
      <c r="K168">
        <f>ROW()</f>
        <v>168</v>
      </c>
      <c r="L168">
        <f t="shared" si="4"/>
        <v>0.95845272206303722</v>
      </c>
    </row>
    <row r="169" spans="1:12" x14ac:dyDescent="0.25">
      <c r="A169" s="1">
        <v>38307</v>
      </c>
      <c r="B169" s="11">
        <v>13.21</v>
      </c>
      <c r="C169" s="11">
        <v>14.15</v>
      </c>
      <c r="D169">
        <v>222078.97</v>
      </c>
      <c r="E169">
        <v>229692.96</v>
      </c>
      <c r="F169">
        <v>130666.53</v>
      </c>
      <c r="G169">
        <v>135134.65</v>
      </c>
      <c r="H169">
        <f>(1/(1-91/360*VLOOKUP($A169,Tbills!$B$4:$C$974,2,1)/100))^((1)/91)-1</f>
        <v>5.7792251450639043E-5</v>
      </c>
      <c r="I169" s="37">
        <f t="shared" si="5"/>
        <v>294.00020257108923</v>
      </c>
      <c r="K169">
        <f>ROW()</f>
        <v>169</v>
      </c>
      <c r="L169">
        <f t="shared" si="4"/>
        <v>0.93356890459363961</v>
      </c>
    </row>
    <row r="170" spans="1:12" x14ac:dyDescent="0.25">
      <c r="A170" s="1">
        <v>38308</v>
      </c>
      <c r="B170" s="11">
        <v>13.21</v>
      </c>
      <c r="C170" s="11">
        <v>13.97</v>
      </c>
      <c r="D170">
        <v>225066.08</v>
      </c>
      <c r="E170">
        <v>232769.21</v>
      </c>
      <c r="F170">
        <v>130600.25</v>
      </c>
      <c r="G170">
        <v>135058.29999999999</v>
      </c>
      <c r="H170">
        <f>(1/(1-91/360*VLOOKUP($A170,Tbills!$B$4:$C$974,2,1)/100))^((1)/91)-1</f>
        <v>5.7792251450639043E-5</v>
      </c>
      <c r="I170" s="37">
        <f t="shared" si="5"/>
        <v>293.84422920519455</v>
      </c>
      <c r="K170">
        <f>ROW()</f>
        <v>170</v>
      </c>
      <c r="L170">
        <f t="shared" si="4"/>
        <v>0.94559770937723697</v>
      </c>
    </row>
    <row r="171" spans="1:12" x14ac:dyDescent="0.25">
      <c r="A171" s="1">
        <v>38309</v>
      </c>
      <c r="B171" s="11">
        <v>12.98</v>
      </c>
      <c r="C171" s="11">
        <v>13.79</v>
      </c>
      <c r="D171">
        <v>225079.09</v>
      </c>
      <c r="E171">
        <v>232769.21</v>
      </c>
      <c r="F171">
        <v>130336.45</v>
      </c>
      <c r="G171">
        <v>134777.69</v>
      </c>
      <c r="H171">
        <f>(1/(1-91/360*VLOOKUP($A171,Tbills!$B$4:$C$974,2,1)/100))^((1)/91)-1</f>
        <v>5.7792251450639043E-5</v>
      </c>
      <c r="I171" s="37">
        <f t="shared" si="5"/>
        <v>293.24386287213963</v>
      </c>
      <c r="K171">
        <f>ROW()</f>
        <v>171</v>
      </c>
      <c r="L171">
        <f t="shared" si="4"/>
        <v>0.94126178390137794</v>
      </c>
    </row>
    <row r="172" spans="1:12" x14ac:dyDescent="0.25">
      <c r="A172" s="1">
        <v>38310</v>
      </c>
      <c r="B172" s="11">
        <v>13.5</v>
      </c>
      <c r="C172" s="11">
        <v>14.39</v>
      </c>
      <c r="D172">
        <v>225049.02</v>
      </c>
      <c r="E172">
        <v>232724.66</v>
      </c>
      <c r="F172">
        <v>133871.9</v>
      </c>
      <c r="G172">
        <v>138425.82</v>
      </c>
      <c r="H172">
        <f>(1/(1-91/360*VLOOKUP($A172,Tbills!$B$4:$C$974,2,1)/100))^((1)/91)-1</f>
        <v>5.7792251450639043E-5</v>
      </c>
      <c r="I172" s="37">
        <f t="shared" si="5"/>
        <v>301.19125447478189</v>
      </c>
      <c r="K172">
        <f>ROW()</f>
        <v>172</v>
      </c>
      <c r="L172">
        <f t="shared" si="4"/>
        <v>0.93815149409312015</v>
      </c>
    </row>
    <row r="173" spans="1:12" x14ac:dyDescent="0.25">
      <c r="A173" s="1">
        <v>38313</v>
      </c>
      <c r="B173" s="11">
        <v>12.97</v>
      </c>
      <c r="C173" s="11">
        <v>13.76</v>
      </c>
      <c r="D173">
        <v>218806.43</v>
      </c>
      <c r="E173">
        <v>226228.81</v>
      </c>
      <c r="F173">
        <v>133720.82999999999</v>
      </c>
      <c r="G173">
        <v>138245.60999999999</v>
      </c>
      <c r="H173">
        <f>(1/(1-91/360*VLOOKUP($A173,Tbills!$B$4:$C$974,2,1)/100))^((1)/91)-1</f>
        <v>6.0026549707492549E-5</v>
      </c>
      <c r="I173" s="37">
        <f t="shared" si="5"/>
        <v>300.83035223758685</v>
      </c>
      <c r="K173">
        <f>ROW()</f>
        <v>173</v>
      </c>
      <c r="L173">
        <f t="shared" si="4"/>
        <v>0.94258720930232565</v>
      </c>
    </row>
    <row r="174" spans="1:12" x14ac:dyDescent="0.25">
      <c r="A174" s="1">
        <v>38314</v>
      </c>
      <c r="B174" s="11">
        <v>12.67</v>
      </c>
      <c r="C174" s="11">
        <v>13.67</v>
      </c>
      <c r="D174">
        <v>219182.41</v>
      </c>
      <c r="E174">
        <v>226603.96</v>
      </c>
      <c r="F174">
        <v>132611.28</v>
      </c>
      <c r="G174">
        <v>137090.21</v>
      </c>
      <c r="H174">
        <f>(1/(1-91/360*VLOOKUP($A174,Tbills!$B$4:$C$974,2,1)/100))^((1)/91)-1</f>
        <v>6.0026549707492549E-5</v>
      </c>
      <c r="I174" s="37">
        <f t="shared" si="5"/>
        <v>298.32726170193382</v>
      </c>
      <c r="K174">
        <f>ROW()</f>
        <v>174</v>
      </c>
      <c r="L174">
        <f t="shared" si="4"/>
        <v>0.92684711046086321</v>
      </c>
    </row>
    <row r="175" spans="1:12" x14ac:dyDescent="0.25">
      <c r="A175" s="1">
        <v>38315</v>
      </c>
      <c r="B175" s="11">
        <v>12.72</v>
      </c>
      <c r="C175" s="11">
        <v>13.79</v>
      </c>
      <c r="D175">
        <v>217152.39</v>
      </c>
      <c r="E175">
        <v>224491.61</v>
      </c>
      <c r="F175">
        <v>131933.68</v>
      </c>
      <c r="G175">
        <v>136381.5</v>
      </c>
      <c r="H175">
        <f>(1/(1-91/360*VLOOKUP($A175,Tbills!$B$4:$C$974,2,1)/100))^((1)/91)-1</f>
        <v>6.0026549707492549E-5</v>
      </c>
      <c r="I175" s="37">
        <f t="shared" si="5"/>
        <v>296.79599572206928</v>
      </c>
      <c r="K175">
        <f>ROW()</f>
        <v>175</v>
      </c>
      <c r="L175">
        <f t="shared" si="4"/>
        <v>0.92240754169688188</v>
      </c>
    </row>
    <row r="176" spans="1:12" x14ac:dyDescent="0.25">
      <c r="A176" s="1">
        <v>38317</v>
      </c>
      <c r="B176" s="11">
        <v>12.78</v>
      </c>
      <c r="C176" s="11">
        <v>13.82</v>
      </c>
      <c r="D176">
        <v>212401.22</v>
      </c>
      <c r="E176">
        <v>219552.91</v>
      </c>
      <c r="F176">
        <v>132374.29999999999</v>
      </c>
      <c r="G176">
        <v>136820.6</v>
      </c>
      <c r="H176">
        <f>(1/(1-91/360*VLOOKUP($A176,Tbills!$B$4:$C$974,2,1)/100))^((1)/91)-1</f>
        <v>6.0026549707492549E-5</v>
      </c>
      <c r="I176" s="37">
        <f t="shared" si="5"/>
        <v>297.77333837887556</v>
      </c>
      <c r="K176">
        <f>ROW()</f>
        <v>176</v>
      </c>
      <c r="L176">
        <f t="shared" si="4"/>
        <v>0.9247467438494934</v>
      </c>
    </row>
    <row r="177" spans="1:12" x14ac:dyDescent="0.25">
      <c r="A177" s="1">
        <v>38320</v>
      </c>
      <c r="B177" s="11">
        <v>13.3</v>
      </c>
      <c r="C177" s="11">
        <v>14.23</v>
      </c>
      <c r="D177">
        <v>215873</v>
      </c>
      <c r="E177">
        <v>223102.05</v>
      </c>
      <c r="F177">
        <v>132786.51999999999</v>
      </c>
      <c r="G177">
        <v>137222.03</v>
      </c>
      <c r="H177">
        <f>(1/(1-91/360*VLOOKUP($A177,Tbills!$B$4:$C$974,2,1)/100))^((1)/91)-1</f>
        <v>6.114387107625241E-5</v>
      </c>
      <c r="I177" s="37">
        <f t="shared" si="5"/>
        <v>298.67975137882183</v>
      </c>
      <c r="K177">
        <f>ROW()</f>
        <v>177</v>
      </c>
      <c r="L177">
        <f t="shared" si="4"/>
        <v>0.93464511595221367</v>
      </c>
    </row>
    <row r="178" spans="1:12" x14ac:dyDescent="0.25">
      <c r="A178" s="1">
        <v>38321</v>
      </c>
      <c r="B178" s="11">
        <v>13.24</v>
      </c>
      <c r="C178" s="11">
        <v>14.27</v>
      </c>
      <c r="D178">
        <v>217640.35</v>
      </c>
      <c r="E178">
        <v>224914.95</v>
      </c>
      <c r="F178">
        <v>132694.07</v>
      </c>
      <c r="G178">
        <v>137118.1</v>
      </c>
      <c r="H178">
        <f>(1/(1-91/360*VLOOKUP($A178,Tbills!$B$4:$C$974,2,1)/100))^((1)/91)-1</f>
        <v>6.114387107625241E-5</v>
      </c>
      <c r="I178" s="37">
        <f t="shared" si="5"/>
        <v>298.46485076970623</v>
      </c>
      <c r="K178">
        <f>ROW()</f>
        <v>178</v>
      </c>
      <c r="L178">
        <f t="shared" si="4"/>
        <v>0.92782060266292932</v>
      </c>
    </row>
    <row r="179" spans="1:12" x14ac:dyDescent="0.25">
      <c r="A179" s="1">
        <v>38322</v>
      </c>
      <c r="B179" s="11">
        <v>12.97</v>
      </c>
      <c r="C179" s="11">
        <v>13.83</v>
      </c>
      <c r="D179">
        <v>214853.02</v>
      </c>
      <c r="E179">
        <v>222020.7</v>
      </c>
      <c r="F179">
        <v>131141.28</v>
      </c>
      <c r="G179">
        <v>135505.16</v>
      </c>
      <c r="H179">
        <f>(1/(1-91/360*VLOOKUP($A179,Tbills!$B$4:$C$974,2,1)/100))^((1)/91)-1</f>
        <v>6.114387107625241E-5</v>
      </c>
      <c r="I179" s="37">
        <f t="shared" si="5"/>
        <v>294.96533688921852</v>
      </c>
      <c r="K179">
        <f>ROW()</f>
        <v>179</v>
      </c>
      <c r="L179">
        <f t="shared" si="4"/>
        <v>0.93781634128705715</v>
      </c>
    </row>
    <row r="180" spans="1:12" x14ac:dyDescent="0.25">
      <c r="A180" s="1">
        <v>38323</v>
      </c>
      <c r="B180" s="11">
        <v>12.98</v>
      </c>
      <c r="C180" s="11">
        <v>13.91</v>
      </c>
      <c r="D180">
        <v>214442.21</v>
      </c>
      <c r="E180">
        <v>221582.61</v>
      </c>
      <c r="F180">
        <v>130625.79</v>
      </c>
      <c r="G180">
        <v>134964.23000000001</v>
      </c>
      <c r="H180">
        <f>(1/(1-91/360*VLOOKUP($A180,Tbills!$B$4:$C$974,2,1)/100))^((1)/91)-1</f>
        <v>6.114387107625241E-5</v>
      </c>
      <c r="I180" s="37">
        <f t="shared" si="5"/>
        <v>293.79904541065264</v>
      </c>
      <c r="K180">
        <f>ROW()</f>
        <v>180</v>
      </c>
      <c r="L180">
        <f t="shared" si="4"/>
        <v>0.93314162473040985</v>
      </c>
    </row>
    <row r="181" spans="1:12" x14ac:dyDescent="0.25">
      <c r="A181" s="1">
        <v>38324</v>
      </c>
      <c r="B181" s="11">
        <v>12.96</v>
      </c>
      <c r="C181" s="11">
        <v>13.94</v>
      </c>
      <c r="D181">
        <v>217205.84</v>
      </c>
      <c r="E181">
        <v>224424.72</v>
      </c>
      <c r="F181">
        <v>129917.42</v>
      </c>
      <c r="G181">
        <v>134224.07999999999</v>
      </c>
      <c r="H181">
        <f>(1/(1-91/360*VLOOKUP($A181,Tbills!$B$4:$C$974,2,1)/100))^((1)/91)-1</f>
        <v>6.114387107625241E-5</v>
      </c>
      <c r="I181" s="37">
        <f t="shared" si="5"/>
        <v>292.19899911643347</v>
      </c>
      <c r="K181">
        <f>ROW()</f>
        <v>181</v>
      </c>
      <c r="L181">
        <f t="shared" si="4"/>
        <v>0.9296987087517935</v>
      </c>
    </row>
    <row r="182" spans="1:12" x14ac:dyDescent="0.25">
      <c r="A182" s="1">
        <v>38327</v>
      </c>
      <c r="B182" s="11">
        <v>13.19</v>
      </c>
      <c r="C182" s="11">
        <v>14.03</v>
      </c>
      <c r="D182">
        <v>204775.26</v>
      </c>
      <c r="E182">
        <v>211539.84</v>
      </c>
      <c r="F182">
        <v>129090.02</v>
      </c>
      <c r="G182">
        <v>133344.63</v>
      </c>
      <c r="H182">
        <f>(1/(1-91/360*VLOOKUP($A182,Tbills!$B$4:$C$974,2,1)/100))^((1)/91)-1</f>
        <v>6.1562896200184625E-5</v>
      </c>
      <c r="I182" s="37">
        <f t="shared" si="5"/>
        <v>290.31779933886719</v>
      </c>
      <c r="K182">
        <f>ROW()</f>
        <v>182</v>
      </c>
      <c r="L182">
        <f t="shared" si="4"/>
        <v>0.94012829650748397</v>
      </c>
    </row>
    <row r="183" spans="1:12" x14ac:dyDescent="0.25">
      <c r="A183" s="1">
        <v>38328</v>
      </c>
      <c r="B183" s="11">
        <v>13.67</v>
      </c>
      <c r="C183" s="11">
        <v>14.48</v>
      </c>
      <c r="D183">
        <v>210086.73</v>
      </c>
      <c r="E183">
        <v>217013.74</v>
      </c>
      <c r="F183">
        <v>129500.55</v>
      </c>
      <c r="G183">
        <v>133760.49</v>
      </c>
      <c r="H183">
        <f>(1/(1-91/360*VLOOKUP($A183,Tbills!$B$4:$C$974,2,1)/100))^((1)/91)-1</f>
        <v>6.1562896200184625E-5</v>
      </c>
      <c r="I183" s="37">
        <f t="shared" si="5"/>
        <v>291.2342809967563</v>
      </c>
      <c r="K183">
        <f>ROW()</f>
        <v>183</v>
      </c>
      <c r="L183">
        <f t="shared" si="4"/>
        <v>0.94406077348066297</v>
      </c>
    </row>
    <row r="184" spans="1:12" x14ac:dyDescent="0.25">
      <c r="A184" s="1">
        <v>38329</v>
      </c>
      <c r="B184" s="11">
        <v>13.19</v>
      </c>
      <c r="C184" s="11">
        <v>14.49</v>
      </c>
      <c r="D184">
        <v>205796.37</v>
      </c>
      <c r="E184">
        <v>212568.56</v>
      </c>
      <c r="F184">
        <v>128848.4</v>
      </c>
      <c r="G184">
        <v>133078.65</v>
      </c>
      <c r="H184">
        <f>(1/(1-91/360*VLOOKUP($A184,Tbills!$B$4:$C$974,2,1)/100))^((1)/91)-1</f>
        <v>6.1562896200184625E-5</v>
      </c>
      <c r="I184" s="37">
        <f t="shared" si="5"/>
        <v>289.76091035955409</v>
      </c>
      <c r="K184">
        <f>ROW()</f>
        <v>184</v>
      </c>
      <c r="L184">
        <f t="shared" si="4"/>
        <v>0.9102829537612146</v>
      </c>
    </row>
    <row r="185" spans="1:12" x14ac:dyDescent="0.25">
      <c r="A185" s="1">
        <v>38330</v>
      </c>
      <c r="B185" s="11">
        <v>12.88</v>
      </c>
      <c r="C185" s="11">
        <v>14.37</v>
      </c>
      <c r="D185">
        <v>203562.31</v>
      </c>
      <c r="E185">
        <v>210247.89</v>
      </c>
      <c r="F185">
        <v>128190.07</v>
      </c>
      <c r="G185">
        <v>132390.51</v>
      </c>
      <c r="H185">
        <f>(1/(1-91/360*VLOOKUP($A185,Tbills!$B$4:$C$974,2,1)/100))^((1)/91)-1</f>
        <v>6.1562896200184625E-5</v>
      </c>
      <c r="I185" s="37">
        <f t="shared" si="5"/>
        <v>288.27371060888066</v>
      </c>
      <c r="K185">
        <f>ROW()</f>
        <v>185</v>
      </c>
      <c r="L185">
        <f t="shared" si="4"/>
        <v>0.89631176061238704</v>
      </c>
    </row>
    <row r="186" spans="1:12" x14ac:dyDescent="0.25">
      <c r="A186" s="1">
        <v>38331</v>
      </c>
      <c r="B186" s="11">
        <v>12.76</v>
      </c>
      <c r="C186" s="11">
        <v>14.34</v>
      </c>
      <c r="D186">
        <v>202534.74</v>
      </c>
      <c r="E186">
        <v>209173.63</v>
      </c>
      <c r="F186">
        <v>127864.44</v>
      </c>
      <c r="G186">
        <v>132046.06</v>
      </c>
      <c r="H186">
        <f>(1/(1-91/360*VLOOKUP($A186,Tbills!$B$4:$C$974,2,1)/100))^((1)/91)-1</f>
        <v>6.1562896200184625E-5</v>
      </c>
      <c r="I186" s="37">
        <f t="shared" si="5"/>
        <v>287.53473799629126</v>
      </c>
      <c r="K186">
        <f>ROW()</f>
        <v>186</v>
      </c>
      <c r="L186">
        <f t="shared" si="4"/>
        <v>0.88981868898186889</v>
      </c>
    </row>
    <row r="187" spans="1:12" x14ac:dyDescent="0.25">
      <c r="A187" s="1">
        <v>38334</v>
      </c>
      <c r="B187" s="11">
        <v>12.54</v>
      </c>
      <c r="C187" s="11">
        <v>14.44</v>
      </c>
      <c r="D187">
        <v>198012.02</v>
      </c>
      <c r="E187">
        <v>204464.03</v>
      </c>
      <c r="F187">
        <v>124690.93</v>
      </c>
      <c r="G187">
        <v>128744.38</v>
      </c>
      <c r="H187">
        <f>(1/(1-91/360*VLOOKUP($A187,Tbills!$B$4:$C$974,2,1)/100))^((1)/91)-1</f>
        <v>6.1283544322776606E-5</v>
      </c>
      <c r="I187" s="37">
        <f t="shared" si="5"/>
        <v>280.37872882865986</v>
      </c>
      <c r="K187">
        <f>ROW()</f>
        <v>187</v>
      </c>
      <c r="L187">
        <f t="shared" si="4"/>
        <v>0.86842105263157887</v>
      </c>
    </row>
    <row r="188" spans="1:12" x14ac:dyDescent="0.25">
      <c r="A188" s="1">
        <v>38335</v>
      </c>
      <c r="B188" s="11">
        <v>12.73</v>
      </c>
      <c r="C188" s="11">
        <v>14.36</v>
      </c>
      <c r="D188">
        <v>198752.53</v>
      </c>
      <c r="E188">
        <v>205216.14</v>
      </c>
      <c r="F188">
        <v>123894.55</v>
      </c>
      <c r="G188">
        <v>127914.22</v>
      </c>
      <c r="H188">
        <f>(1/(1-91/360*VLOOKUP($A188,Tbills!$B$4:$C$974,2,1)/100))^((1)/91)-1</f>
        <v>6.1283544322776606E-5</v>
      </c>
      <c r="I188" s="37">
        <f t="shared" si="5"/>
        <v>278.58150937466837</v>
      </c>
      <c r="K188">
        <f>ROW()</f>
        <v>188</v>
      </c>
      <c r="L188">
        <f t="shared" si="4"/>
        <v>0.88649025069637888</v>
      </c>
    </row>
    <row r="189" spans="1:12" x14ac:dyDescent="0.25">
      <c r="A189" s="1">
        <v>38336</v>
      </c>
      <c r="B189" s="11">
        <v>12.35</v>
      </c>
      <c r="C189" s="11">
        <v>14.26</v>
      </c>
      <c r="D189">
        <v>199793</v>
      </c>
      <c r="E189">
        <v>206277.87</v>
      </c>
      <c r="F189">
        <v>123135.51</v>
      </c>
      <c r="G189">
        <v>127122.72</v>
      </c>
      <c r="H189">
        <f>(1/(1-91/360*VLOOKUP($A189,Tbills!$B$4:$C$974,2,1)/100))^((1)/91)-1</f>
        <v>6.1283544322776606E-5</v>
      </c>
      <c r="I189" s="37">
        <f t="shared" si="5"/>
        <v>276.86833189999425</v>
      </c>
      <c r="K189">
        <f>ROW()</f>
        <v>189</v>
      </c>
      <c r="L189">
        <f t="shared" si="4"/>
        <v>0.86605890603085556</v>
      </c>
    </row>
    <row r="190" spans="1:12" x14ac:dyDescent="0.25">
      <c r="A190" s="1">
        <v>38337</v>
      </c>
      <c r="B190" s="11">
        <v>12.27</v>
      </c>
      <c r="C190" s="11">
        <v>14.08</v>
      </c>
      <c r="D190">
        <v>197712.27</v>
      </c>
      <c r="E190">
        <v>204116.96</v>
      </c>
      <c r="F190">
        <v>122901.39</v>
      </c>
      <c r="G190">
        <v>126873.23</v>
      </c>
      <c r="H190">
        <f>(1/(1-91/360*VLOOKUP($A190,Tbills!$B$4:$C$974,2,1)/100))^((1)/91)-1</f>
        <v>6.1283544322776606E-5</v>
      </c>
      <c r="I190" s="37">
        <f t="shared" si="5"/>
        <v>276.33548126118683</v>
      </c>
      <c r="K190">
        <f>ROW()</f>
        <v>190</v>
      </c>
      <c r="L190">
        <f t="shared" si="4"/>
        <v>0.87144886363636365</v>
      </c>
    </row>
    <row r="191" spans="1:12" x14ac:dyDescent="0.25">
      <c r="A191" s="1">
        <v>38338</v>
      </c>
      <c r="B191" s="11">
        <v>11.95</v>
      </c>
      <c r="C191" s="11">
        <v>14.2</v>
      </c>
      <c r="D191">
        <v>197978.63</v>
      </c>
      <c r="E191">
        <v>204379.44</v>
      </c>
      <c r="F191">
        <v>123637.85</v>
      </c>
      <c r="G191">
        <v>127625.72</v>
      </c>
      <c r="H191">
        <f>(1/(1-91/360*VLOOKUP($A191,Tbills!$B$4:$C$974,2,1)/100))^((1)/91)-1</f>
        <v>6.1283544322776606E-5</v>
      </c>
      <c r="I191" s="37">
        <f t="shared" si="5"/>
        <v>277.98488809882303</v>
      </c>
      <c r="K191">
        <f>ROW()</f>
        <v>191</v>
      </c>
      <c r="L191">
        <f t="shared" si="4"/>
        <v>0.84154929577464788</v>
      </c>
    </row>
    <row r="192" spans="1:12" x14ac:dyDescent="0.25">
      <c r="A192" s="1">
        <v>38341</v>
      </c>
      <c r="B192" s="11">
        <v>11.83</v>
      </c>
      <c r="C192" s="11">
        <v>14.08</v>
      </c>
      <c r="D192">
        <v>197597.88</v>
      </c>
      <c r="E192">
        <v>203948.79999999999</v>
      </c>
      <c r="F192">
        <v>123457.36</v>
      </c>
      <c r="G192">
        <v>127415.94</v>
      </c>
      <c r="H192">
        <f>(1/(1-91/360*VLOOKUP($A192,Tbills!$B$4:$C$974,2,1)/100))^((1)/91)-1</f>
        <v>6.0724862104288846E-5</v>
      </c>
      <c r="I192" s="37">
        <f t="shared" si="5"/>
        <v>277.5596859056858</v>
      </c>
      <c r="K192">
        <f>ROW()</f>
        <v>192</v>
      </c>
      <c r="L192">
        <f t="shared" si="4"/>
        <v>0.84019886363636365</v>
      </c>
    </row>
    <row r="193" spans="1:12" x14ac:dyDescent="0.25">
      <c r="A193" s="1">
        <v>38342</v>
      </c>
      <c r="B193" s="11">
        <v>11.55</v>
      </c>
      <c r="C193" s="11">
        <v>13.94</v>
      </c>
      <c r="D193">
        <v>193718</v>
      </c>
      <c r="E193">
        <v>199931.83</v>
      </c>
      <c r="F193">
        <v>122328.11</v>
      </c>
      <c r="G193">
        <v>126242.74</v>
      </c>
      <c r="H193">
        <f>(1/(1-91/360*VLOOKUP($A193,Tbills!$B$4:$C$974,2,1)/100))^((1)/91)-1</f>
        <v>6.0724862104288846E-5</v>
      </c>
      <c r="I193" s="37">
        <f t="shared" si="5"/>
        <v>275.01447539897555</v>
      </c>
      <c r="K193">
        <f>ROW()</f>
        <v>193</v>
      </c>
      <c r="L193">
        <f t="shared" si="4"/>
        <v>0.82855093256814927</v>
      </c>
    </row>
    <row r="194" spans="1:12" x14ac:dyDescent="0.25">
      <c r="A194" s="1">
        <v>38343</v>
      </c>
      <c r="B194" s="11">
        <v>11.45</v>
      </c>
      <c r="C194" s="11">
        <v>13.99</v>
      </c>
      <c r="D194">
        <v>194160.25</v>
      </c>
      <c r="E194">
        <v>200376.12</v>
      </c>
      <c r="F194">
        <v>122734.43</v>
      </c>
      <c r="G194">
        <v>126654.39999999999</v>
      </c>
      <c r="H194">
        <f>(1/(1-91/360*VLOOKUP($A194,Tbills!$B$4:$C$974,2,1)/100))^((1)/91)-1</f>
        <v>6.0724862104288846E-5</v>
      </c>
      <c r="I194" s="37">
        <f t="shared" si="5"/>
        <v>275.92152640736981</v>
      </c>
      <c r="K194">
        <f>ROW()</f>
        <v>194</v>
      </c>
      <c r="L194">
        <f t="shared" si="4"/>
        <v>0.81844174410293058</v>
      </c>
    </row>
    <row r="195" spans="1:12" x14ac:dyDescent="0.25">
      <c r="A195" s="1">
        <v>38344</v>
      </c>
      <c r="B195" s="11">
        <v>11.23</v>
      </c>
      <c r="C195" s="11">
        <v>13.84</v>
      </c>
      <c r="D195">
        <v>193028.99</v>
      </c>
      <c r="E195">
        <v>199196.47</v>
      </c>
      <c r="F195">
        <v>122865.21</v>
      </c>
      <c r="G195">
        <v>126781.67</v>
      </c>
      <c r="H195">
        <f>(1/(1-91/360*VLOOKUP($A195,Tbills!$B$4:$C$974,2,1)/100))^((1)/91)-1</f>
        <v>6.0724862104288846E-5</v>
      </c>
      <c r="I195" s="37">
        <f t="shared" si="5"/>
        <v>276.20910291089507</v>
      </c>
      <c r="K195">
        <f>ROW()</f>
        <v>195</v>
      </c>
      <c r="L195">
        <f t="shared" si="4"/>
        <v>0.81141618497109835</v>
      </c>
    </row>
    <row r="196" spans="1:12" x14ac:dyDescent="0.25">
      <c r="A196" s="1">
        <v>38348</v>
      </c>
      <c r="B196" s="11">
        <v>12.14</v>
      </c>
      <c r="C196" s="11">
        <v>14.1</v>
      </c>
      <c r="D196">
        <v>193313</v>
      </c>
      <c r="E196">
        <v>199441.16</v>
      </c>
      <c r="F196">
        <v>123282.73</v>
      </c>
      <c r="G196">
        <v>127181.7</v>
      </c>
      <c r="H196">
        <f>(1/(1-91/360*VLOOKUP($A196,Tbills!$B$4:$C$974,2,1)/100))^((1)/91)-1</f>
        <v>6.1981937477195714E-5</v>
      </c>
      <c r="I196" s="37">
        <f t="shared" si="5"/>
        <v>277.12189983535939</v>
      </c>
      <c r="K196">
        <f>ROW()</f>
        <v>196</v>
      </c>
      <c r="L196">
        <f t="shared" si="4"/>
        <v>0.86099290780141846</v>
      </c>
    </row>
    <row r="197" spans="1:12" x14ac:dyDescent="0.25">
      <c r="A197" s="1">
        <v>38349</v>
      </c>
      <c r="B197" s="11">
        <v>12</v>
      </c>
      <c r="C197" s="11">
        <v>13.91</v>
      </c>
      <c r="D197">
        <v>193324.98</v>
      </c>
      <c r="E197">
        <v>199441.16</v>
      </c>
      <c r="F197">
        <v>123249.49</v>
      </c>
      <c r="G197">
        <v>127139.52</v>
      </c>
      <c r="H197">
        <f>(1/(1-91/360*VLOOKUP($A197,Tbills!$B$4:$C$974,2,1)/100))^((1)/91)-1</f>
        <v>6.1981937477195714E-5</v>
      </c>
      <c r="I197" s="37">
        <f t="shared" si="5"/>
        <v>277.04072929789146</v>
      </c>
      <c r="K197">
        <f>ROW()</f>
        <v>197</v>
      </c>
      <c r="L197">
        <f t="shared" si="4"/>
        <v>0.86268871315600282</v>
      </c>
    </row>
    <row r="198" spans="1:12" x14ac:dyDescent="0.25">
      <c r="A198" s="1">
        <v>38350</v>
      </c>
      <c r="B198" s="11">
        <v>11.62</v>
      </c>
      <c r="C198" s="11">
        <v>13.99</v>
      </c>
      <c r="D198">
        <v>193321.3</v>
      </c>
      <c r="E198">
        <v>199425</v>
      </c>
      <c r="F198">
        <v>123679.85</v>
      </c>
      <c r="G198">
        <v>127575.58</v>
      </c>
      <c r="H198">
        <f>(1/(1-91/360*VLOOKUP($A198,Tbills!$B$4:$C$974,2,1)/100))^((1)/91)-1</f>
        <v>6.1981937477195714E-5</v>
      </c>
      <c r="I198" s="37">
        <f t="shared" si="5"/>
        <v>278.0016201803345</v>
      </c>
      <c r="K198">
        <f>ROW()</f>
        <v>198</v>
      </c>
      <c r="L198">
        <f t="shared" si="4"/>
        <v>0.83059328091493922</v>
      </c>
    </row>
    <row r="199" spans="1:12" x14ac:dyDescent="0.25">
      <c r="A199" s="1">
        <v>38351</v>
      </c>
      <c r="B199" s="11">
        <v>12.56</v>
      </c>
      <c r="C199" s="11">
        <v>14.3</v>
      </c>
      <c r="D199">
        <v>194252.71</v>
      </c>
      <c r="E199">
        <v>200373.46</v>
      </c>
      <c r="F199">
        <v>123980.82</v>
      </c>
      <c r="G199">
        <v>127878.12</v>
      </c>
      <c r="H199">
        <f>(1/(1-91/360*VLOOKUP($A199,Tbills!$B$4:$C$974,2,1)/100))^((1)/91)-1</f>
        <v>6.1981937477195714E-5</v>
      </c>
      <c r="I199" s="37">
        <f t="shared" si="5"/>
        <v>278.67163631081905</v>
      </c>
      <c r="K199">
        <f>ROW()</f>
        <v>199</v>
      </c>
      <c r="L199">
        <f t="shared" ref="L199:L262" si="6">B199/C199</f>
        <v>0.87832167832167829</v>
      </c>
    </row>
    <row r="200" spans="1:12" x14ac:dyDescent="0.25">
      <c r="A200" s="1">
        <v>38352</v>
      </c>
      <c r="B200" s="11">
        <v>13.29</v>
      </c>
      <c r="C200" s="11">
        <v>14.56</v>
      </c>
      <c r="D200">
        <v>194636.79</v>
      </c>
      <c r="E200">
        <v>200757.23</v>
      </c>
      <c r="F200">
        <v>124227.03</v>
      </c>
      <c r="G200">
        <v>128124.14</v>
      </c>
      <c r="H200">
        <f>(1/(1-91/360*VLOOKUP($A200,Tbills!$B$4:$C$974,2,1)/100))^((1)/91)-1</f>
        <v>6.1981937477195714E-5</v>
      </c>
      <c r="I200" s="37">
        <f t="shared" ref="I200:I263" si="7">I199*$F200/$F199*(1-(I$1+I$5+IF(AND(WEEKDAY($A200)&lt;&gt;1,WEEKDAY($A200)&lt;&gt;7),IF($A200&lt;J$2,J$1,J$3),0)))^($A200-$A199)</f>
        <v>279.21853992197083</v>
      </c>
      <c r="K200">
        <f>ROW()</f>
        <v>200</v>
      </c>
      <c r="L200">
        <f t="shared" si="6"/>
        <v>0.91277472527472514</v>
      </c>
    </row>
    <row r="201" spans="1:12" x14ac:dyDescent="0.25">
      <c r="A201" s="1">
        <v>38355</v>
      </c>
      <c r="B201" s="11">
        <v>14.08</v>
      </c>
      <c r="C201" s="11">
        <v>15.07</v>
      </c>
      <c r="D201">
        <v>198058.44</v>
      </c>
      <c r="E201">
        <v>204249.14</v>
      </c>
      <c r="F201">
        <v>126003.66</v>
      </c>
      <c r="G201">
        <v>129932.67</v>
      </c>
      <c r="H201">
        <f>(1/(1-91/360*VLOOKUP($A201,Tbills!$B$4:$C$974,2,1)/100))^((1)/91)-1</f>
        <v>6.3378858411899941E-5</v>
      </c>
      <c r="I201" s="37">
        <f t="shared" si="7"/>
        <v>283.19199185342143</v>
      </c>
      <c r="K201">
        <f>ROW()</f>
        <v>201</v>
      </c>
      <c r="L201">
        <f t="shared" si="6"/>
        <v>0.93430656934306566</v>
      </c>
    </row>
    <row r="202" spans="1:12" x14ac:dyDescent="0.25">
      <c r="A202" s="1">
        <v>38356</v>
      </c>
      <c r="B202" s="11">
        <v>13.98</v>
      </c>
      <c r="C202" s="11">
        <v>15.05</v>
      </c>
      <c r="D202">
        <v>200482.41</v>
      </c>
      <c r="E202">
        <v>206735.93</v>
      </c>
      <c r="F202">
        <v>127438.77</v>
      </c>
      <c r="G202">
        <v>131404.29</v>
      </c>
      <c r="H202">
        <f>(1/(1-91/360*VLOOKUP($A202,Tbills!$B$4:$C$974,2,1)/100))^((1)/91)-1</f>
        <v>6.3378858411899941E-5</v>
      </c>
      <c r="I202" s="37">
        <f t="shared" si="7"/>
        <v>286.41071752994645</v>
      </c>
      <c r="K202">
        <f>ROW()</f>
        <v>202</v>
      </c>
      <c r="L202">
        <f t="shared" si="6"/>
        <v>0.92890365448504986</v>
      </c>
    </row>
    <row r="203" spans="1:12" x14ac:dyDescent="0.25">
      <c r="A203" s="1">
        <v>38357</v>
      </c>
      <c r="B203" s="11">
        <v>14.09</v>
      </c>
      <c r="C203" s="11">
        <v>15.21</v>
      </c>
      <c r="D203">
        <v>199944.91</v>
      </c>
      <c r="E203">
        <v>206168.56</v>
      </c>
      <c r="F203">
        <v>127502.03</v>
      </c>
      <c r="G203">
        <v>131461.19</v>
      </c>
      <c r="H203">
        <f>(1/(1-91/360*VLOOKUP($A203,Tbills!$B$4:$C$974,2,1)/100))^((1)/91)-1</f>
        <v>6.3378858411899941E-5</v>
      </c>
      <c r="I203" s="37">
        <f t="shared" si="7"/>
        <v>286.54621729996285</v>
      </c>
      <c r="K203">
        <f>ROW()</f>
        <v>203</v>
      </c>
      <c r="L203">
        <f t="shared" si="6"/>
        <v>0.92636423405654167</v>
      </c>
    </row>
    <row r="204" spans="1:12" x14ac:dyDescent="0.25">
      <c r="A204" s="1">
        <v>38358</v>
      </c>
      <c r="B204" s="11">
        <v>13.58</v>
      </c>
      <c r="C204" s="11">
        <v>14.59</v>
      </c>
      <c r="D204">
        <v>196000.09</v>
      </c>
      <c r="E204">
        <v>202087.88</v>
      </c>
      <c r="F204">
        <v>125782.98</v>
      </c>
      <c r="G204">
        <v>129680.43</v>
      </c>
      <c r="H204">
        <f>(1/(1-91/360*VLOOKUP($A204,Tbills!$B$4:$C$974,2,1)/100))^((1)/91)-1</f>
        <v>6.3378858411899941E-5</v>
      </c>
      <c r="I204" s="37">
        <f t="shared" si="7"/>
        <v>282.67626617892495</v>
      </c>
      <c r="K204">
        <f>ROW()</f>
        <v>204</v>
      </c>
      <c r="L204">
        <f t="shared" si="6"/>
        <v>0.93077450308430432</v>
      </c>
    </row>
    <row r="205" spans="1:12" x14ac:dyDescent="0.25">
      <c r="A205" s="1">
        <v>38359</v>
      </c>
      <c r="B205" s="11">
        <v>13.49</v>
      </c>
      <c r="C205" s="11">
        <v>14.52</v>
      </c>
      <c r="D205">
        <v>194807.13</v>
      </c>
      <c r="E205">
        <v>200845.06</v>
      </c>
      <c r="F205">
        <v>125530.58</v>
      </c>
      <c r="G205">
        <v>129411.99</v>
      </c>
      <c r="H205">
        <f>(1/(1-91/360*VLOOKUP($A205,Tbills!$B$4:$C$974,2,1)/100))^((1)/91)-1</f>
        <v>6.3378858411899941E-5</v>
      </c>
      <c r="I205" s="37">
        <f t="shared" si="7"/>
        <v>282.10246961823145</v>
      </c>
      <c r="K205">
        <f>ROW()</f>
        <v>205</v>
      </c>
      <c r="L205">
        <f t="shared" si="6"/>
        <v>0.92906336088154273</v>
      </c>
    </row>
    <row r="206" spans="1:12" x14ac:dyDescent="0.25">
      <c r="A206" s="1">
        <v>38362</v>
      </c>
      <c r="B206" s="11">
        <v>13.23</v>
      </c>
      <c r="C206" s="11">
        <v>14.31</v>
      </c>
      <c r="D206">
        <v>192759.7</v>
      </c>
      <c r="E206">
        <v>198695.99</v>
      </c>
      <c r="F206">
        <v>124016.53</v>
      </c>
      <c r="G206">
        <v>127826.52</v>
      </c>
      <c r="H206">
        <f>(1/(1-91/360*VLOOKUP($A206,Tbills!$B$4:$C$974,2,1)/100))^((1)/91)-1</f>
        <v>6.4915678809729371E-5</v>
      </c>
      <c r="I206" s="37">
        <f t="shared" si="7"/>
        <v>278.6805036674067</v>
      </c>
      <c r="K206">
        <f>ROW()</f>
        <v>206</v>
      </c>
      <c r="L206">
        <f t="shared" si="6"/>
        <v>0.92452830188679247</v>
      </c>
    </row>
    <row r="207" spans="1:12" x14ac:dyDescent="0.25">
      <c r="A207" s="1">
        <v>38363</v>
      </c>
      <c r="B207" s="11">
        <v>13.19</v>
      </c>
      <c r="C207" s="11">
        <v>14.34</v>
      </c>
      <c r="D207">
        <v>194533.74</v>
      </c>
      <c r="E207">
        <v>200511.77</v>
      </c>
      <c r="F207">
        <v>123240.6</v>
      </c>
      <c r="G207">
        <v>127018.45</v>
      </c>
      <c r="H207">
        <f>(1/(1-91/360*VLOOKUP($A207,Tbills!$B$4:$C$974,2,1)/100))^((1)/91)-1</f>
        <v>6.4915678809729371E-5</v>
      </c>
      <c r="I207" s="37">
        <f t="shared" si="7"/>
        <v>276.93044363496597</v>
      </c>
      <c r="K207">
        <f>ROW()</f>
        <v>207</v>
      </c>
      <c r="L207">
        <f t="shared" si="6"/>
        <v>0.91980474198047413</v>
      </c>
    </row>
    <row r="208" spans="1:12" x14ac:dyDescent="0.25">
      <c r="A208" s="1">
        <v>38364</v>
      </c>
      <c r="B208" s="11">
        <v>12.56</v>
      </c>
      <c r="C208" s="11">
        <v>13.94</v>
      </c>
      <c r="D208">
        <v>188484.07</v>
      </c>
      <c r="E208">
        <v>194263.18</v>
      </c>
      <c r="F208">
        <v>121546.23</v>
      </c>
      <c r="G208">
        <v>125263.89</v>
      </c>
      <c r="H208">
        <f>(1/(1-91/360*VLOOKUP($A208,Tbills!$B$4:$C$974,2,1)/100))^((1)/91)-1</f>
        <v>6.4915678809729371E-5</v>
      </c>
      <c r="I208" s="37">
        <f t="shared" si="7"/>
        <v>273.11671264586954</v>
      </c>
      <c r="K208">
        <f>ROW()</f>
        <v>208</v>
      </c>
      <c r="L208">
        <f t="shared" si="6"/>
        <v>0.90100430416068877</v>
      </c>
    </row>
    <row r="209" spans="1:12" x14ac:dyDescent="0.25">
      <c r="A209" s="1">
        <v>38365</v>
      </c>
      <c r="B209" s="11">
        <v>12.84</v>
      </c>
      <c r="C209" s="11">
        <v>14.22</v>
      </c>
      <c r="D209">
        <v>188855.15</v>
      </c>
      <c r="E209">
        <v>194633.03</v>
      </c>
      <c r="F209">
        <v>120578.24000000001</v>
      </c>
      <c r="G209">
        <v>124258.16</v>
      </c>
      <c r="H209">
        <f>(1/(1-91/360*VLOOKUP($A209,Tbills!$B$4:$C$974,2,1)/100))^((1)/91)-1</f>
        <v>6.4915678809729371E-5</v>
      </c>
      <c r="I209" s="37">
        <f t="shared" si="7"/>
        <v>270.93531092989866</v>
      </c>
      <c r="K209">
        <f>ROW()</f>
        <v>209</v>
      </c>
      <c r="L209">
        <f t="shared" si="6"/>
        <v>0.90295358649789026</v>
      </c>
    </row>
    <row r="210" spans="1:12" x14ac:dyDescent="0.25">
      <c r="A210" s="1">
        <v>38366</v>
      </c>
      <c r="B210" s="11">
        <v>12.43</v>
      </c>
      <c r="C210" s="11">
        <v>13.93</v>
      </c>
      <c r="D210">
        <v>186664.67</v>
      </c>
      <c r="E210">
        <v>192362.9</v>
      </c>
      <c r="F210">
        <v>120017.74</v>
      </c>
      <c r="G210">
        <v>123672.49</v>
      </c>
      <c r="H210">
        <f>(1/(1-91/360*VLOOKUP($A210,Tbills!$B$4:$C$974,2,1)/100))^((1)/91)-1</f>
        <v>6.4915678809729371E-5</v>
      </c>
      <c r="I210" s="37">
        <f t="shared" si="7"/>
        <v>269.66960587399927</v>
      </c>
      <c r="K210">
        <f>ROW()</f>
        <v>210</v>
      </c>
      <c r="L210">
        <f t="shared" si="6"/>
        <v>0.89231873653984206</v>
      </c>
    </row>
    <row r="211" spans="1:12" x14ac:dyDescent="0.25">
      <c r="A211" s="1">
        <v>38370</v>
      </c>
      <c r="B211" s="11">
        <v>12.47</v>
      </c>
      <c r="C211" s="11">
        <v>13.52</v>
      </c>
      <c r="D211">
        <v>180719.43</v>
      </c>
      <c r="E211">
        <v>186186.21</v>
      </c>
      <c r="F211">
        <v>117021.16</v>
      </c>
      <c r="G211">
        <v>120552.54</v>
      </c>
      <c r="H211">
        <f>(1/(1-91/360*VLOOKUP($A211,Tbills!$B$4:$C$974,2,1)/100))^((1)/91)-1</f>
        <v>6.5754036068232935E-5</v>
      </c>
      <c r="I211" s="37">
        <f t="shared" si="7"/>
        <v>262.91205481763814</v>
      </c>
      <c r="K211">
        <f>ROW()</f>
        <v>211</v>
      </c>
      <c r="L211">
        <f t="shared" si="6"/>
        <v>0.92233727810650901</v>
      </c>
    </row>
    <row r="212" spans="1:12" x14ac:dyDescent="0.25">
      <c r="A212" s="1">
        <v>38371</v>
      </c>
      <c r="B212" s="11">
        <v>13.18</v>
      </c>
      <c r="C212" s="11">
        <v>14.24</v>
      </c>
      <c r="D212">
        <v>182854.3</v>
      </c>
      <c r="E212">
        <v>188373.42</v>
      </c>
      <c r="F212">
        <v>118226.13</v>
      </c>
      <c r="G212">
        <v>121785.95</v>
      </c>
      <c r="H212">
        <f>(1/(1-91/360*VLOOKUP($A212,Tbills!$B$4:$C$974,2,1)/100))^((1)/91)-1</f>
        <v>6.5754036068232935E-5</v>
      </c>
      <c r="I212" s="37">
        <f t="shared" si="7"/>
        <v>265.61308159149189</v>
      </c>
      <c r="K212">
        <f>ROW()</f>
        <v>212</v>
      </c>
      <c r="L212">
        <f t="shared" si="6"/>
        <v>0.925561797752809</v>
      </c>
    </row>
    <row r="213" spans="1:12" x14ac:dyDescent="0.25">
      <c r="A213" s="1">
        <v>38372</v>
      </c>
      <c r="B213" s="11">
        <v>13.83</v>
      </c>
      <c r="C213" s="11">
        <v>14.63</v>
      </c>
      <c r="D213">
        <v>184845.27</v>
      </c>
      <c r="E213">
        <v>190412.1</v>
      </c>
      <c r="F213">
        <v>118878.53</v>
      </c>
      <c r="G213">
        <v>122449.99</v>
      </c>
      <c r="H213">
        <f>(1/(1-91/360*VLOOKUP($A213,Tbills!$B$4:$C$974,2,1)/100))^((1)/91)-1</f>
        <v>6.5754036068232935E-5</v>
      </c>
      <c r="I213" s="37">
        <f t="shared" si="7"/>
        <v>267.07257832102215</v>
      </c>
      <c r="K213">
        <f>ROW()</f>
        <v>213</v>
      </c>
      <c r="L213">
        <f t="shared" si="6"/>
        <v>0.94531784005468211</v>
      </c>
    </row>
    <row r="214" spans="1:12" x14ac:dyDescent="0.25">
      <c r="A214" s="1">
        <v>38373</v>
      </c>
      <c r="B214" s="11">
        <v>14.36</v>
      </c>
      <c r="C214" s="11">
        <v>15.06</v>
      </c>
      <c r="D214">
        <v>188661.91</v>
      </c>
      <c r="E214">
        <v>194331.17</v>
      </c>
      <c r="F214">
        <v>120282.6</v>
      </c>
      <c r="G214">
        <v>123888.19</v>
      </c>
      <c r="H214">
        <f>(1/(1-91/360*VLOOKUP($A214,Tbills!$B$4:$C$974,2,1)/100))^((1)/91)-1</f>
        <v>6.5754036068232935E-5</v>
      </c>
      <c r="I214" s="37">
        <f t="shared" si="7"/>
        <v>270.22066988646333</v>
      </c>
      <c r="K214">
        <f>ROW()</f>
        <v>214</v>
      </c>
      <c r="L214">
        <f t="shared" si="6"/>
        <v>0.95351925630810086</v>
      </c>
    </row>
    <row r="215" spans="1:12" x14ac:dyDescent="0.25">
      <c r="A215" s="1">
        <v>38376</v>
      </c>
      <c r="B215" s="11">
        <v>14.65</v>
      </c>
      <c r="C215" s="11">
        <v>15.71</v>
      </c>
      <c r="D215">
        <v>187654.97</v>
      </c>
      <c r="E215">
        <v>193255.64</v>
      </c>
      <c r="F215">
        <v>120292.43</v>
      </c>
      <c r="G215">
        <v>123873.88</v>
      </c>
      <c r="H215">
        <f>(1/(1-91/360*VLOOKUP($A215,Tbills!$B$4:$C$974,2,1)/100))^((1)/91)-1</f>
        <v>6.4636240757920405E-5</v>
      </c>
      <c r="I215" s="37">
        <f t="shared" si="7"/>
        <v>270.22387392267865</v>
      </c>
      <c r="K215">
        <f>ROW()</f>
        <v>215</v>
      </c>
      <c r="L215">
        <f t="shared" si="6"/>
        <v>0.93252705283259063</v>
      </c>
    </row>
    <row r="216" spans="1:12" x14ac:dyDescent="0.25">
      <c r="A216" s="1">
        <v>38377</v>
      </c>
      <c r="B216" s="11">
        <v>14.06</v>
      </c>
      <c r="C216" s="11">
        <v>14.65</v>
      </c>
      <c r="D216">
        <v>186293.69</v>
      </c>
      <c r="E216">
        <v>191841.24</v>
      </c>
      <c r="F216">
        <v>120600.49</v>
      </c>
      <c r="G216">
        <v>124183.1</v>
      </c>
      <c r="H216">
        <f>(1/(1-91/360*VLOOKUP($A216,Tbills!$B$4:$C$974,2,1)/100))^((1)/91)-1</f>
        <v>6.4636240757920405E-5</v>
      </c>
      <c r="I216" s="37">
        <f t="shared" si="7"/>
        <v>270.90958824084521</v>
      </c>
      <c r="K216">
        <f>ROW()</f>
        <v>216</v>
      </c>
      <c r="L216">
        <f t="shared" si="6"/>
        <v>0.95972696245733791</v>
      </c>
    </row>
    <row r="217" spans="1:12" x14ac:dyDescent="0.25">
      <c r="A217" s="1">
        <v>38378</v>
      </c>
      <c r="B217" s="11">
        <v>13.44</v>
      </c>
      <c r="C217" s="11">
        <v>14.21</v>
      </c>
      <c r="D217">
        <v>183042.63</v>
      </c>
      <c r="E217">
        <v>188480.96</v>
      </c>
      <c r="F217">
        <v>119808.02</v>
      </c>
      <c r="G217">
        <v>123359.06</v>
      </c>
      <c r="H217">
        <f>(1/(1-91/360*VLOOKUP($A217,Tbills!$B$4:$C$974,2,1)/100))^((1)/91)-1</f>
        <v>6.4636240757920405E-5</v>
      </c>
      <c r="I217" s="37">
        <f t="shared" si="7"/>
        <v>269.12316454861548</v>
      </c>
      <c r="K217">
        <f>ROW()</f>
        <v>217</v>
      </c>
      <c r="L217">
        <f t="shared" si="6"/>
        <v>0.94581280788177335</v>
      </c>
    </row>
    <row r="218" spans="1:12" x14ac:dyDescent="0.25">
      <c r="A218" s="1">
        <v>38379</v>
      </c>
      <c r="B218" s="11">
        <v>13.24</v>
      </c>
      <c r="C218" s="11">
        <v>13.85</v>
      </c>
      <c r="D218">
        <v>180713.33</v>
      </c>
      <c r="E218">
        <v>186070.27</v>
      </c>
      <c r="F218">
        <v>116006.62</v>
      </c>
      <c r="G218">
        <v>119437.02</v>
      </c>
      <c r="H218">
        <f>(1/(1-91/360*VLOOKUP($A218,Tbills!$B$4:$C$974,2,1)/100))^((1)/91)-1</f>
        <v>6.4636240757920405E-5</v>
      </c>
      <c r="I218" s="37">
        <f t="shared" si="7"/>
        <v>260.57806180498892</v>
      </c>
      <c r="K218">
        <f>ROW()</f>
        <v>218</v>
      </c>
      <c r="L218">
        <f t="shared" si="6"/>
        <v>0.95595667870036105</v>
      </c>
    </row>
    <row r="219" spans="1:12" x14ac:dyDescent="0.25">
      <c r="A219" s="1">
        <v>38380</v>
      </c>
      <c r="B219" s="11">
        <v>13.24</v>
      </c>
      <c r="C219" s="11">
        <v>13.87</v>
      </c>
      <c r="D219">
        <v>179091.17</v>
      </c>
      <c r="E219">
        <v>184388</v>
      </c>
      <c r="F219">
        <v>115822.97</v>
      </c>
      <c r="G219">
        <v>119240.22</v>
      </c>
      <c r="H219">
        <f>(1/(1-91/360*VLOOKUP($A219,Tbills!$B$4:$C$974,2,1)/100))^((1)/91)-1</f>
        <v>6.4636240757920405E-5</v>
      </c>
      <c r="I219" s="37">
        <f t="shared" si="7"/>
        <v>260.15948220573671</v>
      </c>
      <c r="K219">
        <f>ROW()</f>
        <v>219</v>
      </c>
      <c r="L219">
        <f t="shared" si="6"/>
        <v>0.95457822638788759</v>
      </c>
    </row>
    <row r="220" spans="1:12" x14ac:dyDescent="0.25">
      <c r="A220" s="1">
        <v>38383</v>
      </c>
      <c r="B220" s="11">
        <v>12.82</v>
      </c>
      <c r="C220" s="11">
        <v>13.36</v>
      </c>
      <c r="D220">
        <v>176979.53</v>
      </c>
      <c r="E220">
        <v>182178.15</v>
      </c>
      <c r="F220">
        <v>113980.93</v>
      </c>
      <c r="G220">
        <v>117320.7</v>
      </c>
      <c r="H220">
        <f>(1/(1-91/360*VLOOKUP($A220,Tbills!$B$4:$C$974,2,1)/100))^((1)/91)-1</f>
        <v>6.8968338003738694E-5</v>
      </c>
      <c r="I220" s="37">
        <f t="shared" si="7"/>
        <v>256.00403887999028</v>
      </c>
      <c r="K220">
        <f>ROW()</f>
        <v>220</v>
      </c>
      <c r="L220">
        <f t="shared" si="6"/>
        <v>0.95958083832335339</v>
      </c>
    </row>
    <row r="221" spans="1:12" x14ac:dyDescent="0.25">
      <c r="A221" s="1">
        <v>38384</v>
      </c>
      <c r="B221" s="11">
        <v>12.03</v>
      </c>
      <c r="C221" s="11">
        <v>12.92</v>
      </c>
      <c r="D221">
        <v>171258.92</v>
      </c>
      <c r="E221">
        <v>176276.94</v>
      </c>
      <c r="F221">
        <v>111298.19</v>
      </c>
      <c r="G221">
        <v>114551.26</v>
      </c>
      <c r="H221">
        <f>(1/(1-91/360*VLOOKUP($A221,Tbills!$B$4:$C$974,2,1)/100))^((1)/91)-1</f>
        <v>6.8968338003738694E-5</v>
      </c>
      <c r="I221" s="37">
        <f t="shared" si="7"/>
        <v>249.97271586918922</v>
      </c>
      <c r="K221">
        <f>ROW()</f>
        <v>221</v>
      </c>
      <c r="L221">
        <f t="shared" si="6"/>
        <v>0.93111455108359131</v>
      </c>
    </row>
    <row r="222" spans="1:12" x14ac:dyDescent="0.25">
      <c r="A222" s="1">
        <v>38385</v>
      </c>
      <c r="B222" s="11">
        <v>11.66</v>
      </c>
      <c r="C222" s="11">
        <v>12.35</v>
      </c>
      <c r="D222">
        <v>163518.81</v>
      </c>
      <c r="E222">
        <v>168297.88</v>
      </c>
      <c r="F222">
        <v>108333.27</v>
      </c>
      <c r="G222">
        <v>111491.77</v>
      </c>
      <c r="H222">
        <f>(1/(1-91/360*VLOOKUP($A222,Tbills!$B$4:$C$974,2,1)/100))^((1)/91)-1</f>
        <v>6.8968338003738694E-5</v>
      </c>
      <c r="I222" s="37">
        <f t="shared" si="7"/>
        <v>243.30791976338105</v>
      </c>
      <c r="K222">
        <f>ROW()</f>
        <v>222</v>
      </c>
      <c r="L222">
        <f t="shared" si="6"/>
        <v>0.94412955465587045</v>
      </c>
    </row>
    <row r="223" spans="1:12" x14ac:dyDescent="0.25">
      <c r="A223" s="1">
        <v>38386</v>
      </c>
      <c r="B223" s="11">
        <v>11.79</v>
      </c>
      <c r="C223" s="11">
        <v>12.5</v>
      </c>
      <c r="D223">
        <v>162471.23000000001</v>
      </c>
      <c r="E223">
        <v>167208.07999999999</v>
      </c>
      <c r="F223">
        <v>107634.03</v>
      </c>
      <c r="G223">
        <v>110764.46</v>
      </c>
      <c r="H223">
        <f>(1/(1-91/360*VLOOKUP($A223,Tbills!$B$4:$C$974,2,1)/100))^((1)/91)-1</f>
        <v>6.8968338003738694E-5</v>
      </c>
      <c r="I223" s="37">
        <f t="shared" si="7"/>
        <v>241.73185275935663</v>
      </c>
      <c r="K223">
        <f>ROW()</f>
        <v>223</v>
      </c>
      <c r="L223">
        <f t="shared" si="6"/>
        <v>0.94319999999999993</v>
      </c>
    </row>
    <row r="224" spans="1:12" x14ac:dyDescent="0.25">
      <c r="A224" s="1">
        <v>38387</v>
      </c>
      <c r="B224" s="11">
        <v>11.21</v>
      </c>
      <c r="C224" s="11">
        <v>12.19</v>
      </c>
      <c r="D224">
        <v>154698.76</v>
      </c>
      <c r="E224">
        <v>159197.47</v>
      </c>
      <c r="F224">
        <v>103975.27</v>
      </c>
      <c r="G224">
        <v>106991.65</v>
      </c>
      <c r="H224">
        <f>(1/(1-91/360*VLOOKUP($A224,Tbills!$B$4:$C$974,2,1)/100))^((1)/91)-1</f>
        <v>6.8968338003738694E-5</v>
      </c>
      <c r="I224" s="37">
        <f t="shared" si="7"/>
        <v>233.50932175251367</v>
      </c>
      <c r="K224">
        <f>ROW()</f>
        <v>224</v>
      </c>
      <c r="L224">
        <f t="shared" si="6"/>
        <v>0.91960623461853985</v>
      </c>
    </row>
    <row r="225" spans="1:12" x14ac:dyDescent="0.25">
      <c r="A225" s="1">
        <v>38390</v>
      </c>
      <c r="B225" s="11">
        <v>11.73</v>
      </c>
      <c r="C225" s="11">
        <v>12.54</v>
      </c>
      <c r="D225">
        <v>155060.57999999999</v>
      </c>
      <c r="E225">
        <v>159536.87</v>
      </c>
      <c r="F225">
        <v>104386.87</v>
      </c>
      <c r="G225">
        <v>107393.06</v>
      </c>
      <c r="H225">
        <f>(1/(1-91/360*VLOOKUP($A225,Tbills!$B$4:$C$974,2,1)/100))^((1)/91)-1</f>
        <v>6.9108111824478513E-5</v>
      </c>
      <c r="I225" s="37">
        <f t="shared" si="7"/>
        <v>234.41732174201681</v>
      </c>
      <c r="K225">
        <f>ROW()</f>
        <v>225</v>
      </c>
      <c r="L225">
        <f t="shared" si="6"/>
        <v>0.93540669856459335</v>
      </c>
    </row>
    <row r="226" spans="1:12" x14ac:dyDescent="0.25">
      <c r="A226" s="1">
        <v>38391</v>
      </c>
      <c r="B226" s="11">
        <v>11.6</v>
      </c>
      <c r="C226" s="11">
        <v>12.18</v>
      </c>
      <c r="D226">
        <v>155871.31</v>
      </c>
      <c r="E226">
        <v>160359.98000000001</v>
      </c>
      <c r="F226">
        <v>102810.53</v>
      </c>
      <c r="G226">
        <v>105763.91</v>
      </c>
      <c r="H226">
        <f>(1/(1-91/360*VLOOKUP($A226,Tbills!$B$4:$C$974,2,1)/100))^((1)/91)-1</f>
        <v>6.9108111824478513E-5</v>
      </c>
      <c r="I226" s="37">
        <f t="shared" si="7"/>
        <v>230.87202292153975</v>
      </c>
      <c r="K226">
        <f>ROW()</f>
        <v>226</v>
      </c>
      <c r="L226">
        <f t="shared" si="6"/>
        <v>0.95238095238095233</v>
      </c>
    </row>
    <row r="227" spans="1:12" x14ac:dyDescent="0.25">
      <c r="A227" s="1">
        <v>38392</v>
      </c>
      <c r="B227" s="11">
        <v>12</v>
      </c>
      <c r="C227" s="11">
        <v>12.51</v>
      </c>
      <c r="D227">
        <v>157168.41</v>
      </c>
      <c r="E227">
        <v>161683.35999999999</v>
      </c>
      <c r="F227">
        <v>103784.59</v>
      </c>
      <c r="G227">
        <v>106758.64</v>
      </c>
      <c r="H227">
        <f>(1/(1-91/360*VLOOKUP($A227,Tbills!$B$4:$C$974,2,1)/100))^((1)/91)-1</f>
        <v>6.9108111824478513E-5</v>
      </c>
      <c r="I227" s="37">
        <f t="shared" si="7"/>
        <v>233.05395124861877</v>
      </c>
      <c r="K227">
        <f>ROW()</f>
        <v>227</v>
      </c>
      <c r="L227">
        <f t="shared" si="6"/>
        <v>0.95923261390887293</v>
      </c>
    </row>
    <row r="228" spans="1:12" x14ac:dyDescent="0.25">
      <c r="A228" s="1">
        <v>38393</v>
      </c>
      <c r="B228" s="11">
        <v>11.51</v>
      </c>
      <c r="C228" s="11">
        <v>12.27</v>
      </c>
      <c r="D228">
        <v>154534.12</v>
      </c>
      <c r="E228">
        <v>158962.22</v>
      </c>
      <c r="F228">
        <v>103198.45</v>
      </c>
      <c r="G228">
        <v>106148.33</v>
      </c>
      <c r="H228">
        <f>(1/(1-91/360*VLOOKUP($A228,Tbills!$B$4:$C$974,2,1)/100))^((1)/91)-1</f>
        <v>6.9108111824478513E-5</v>
      </c>
      <c r="I228" s="37">
        <f t="shared" si="7"/>
        <v>231.73234531212719</v>
      </c>
      <c r="K228">
        <f>ROW()</f>
        <v>228</v>
      </c>
      <c r="L228">
        <f t="shared" si="6"/>
        <v>0.93806030969845156</v>
      </c>
    </row>
    <row r="229" spans="1:12" x14ac:dyDescent="0.25">
      <c r="A229" s="1">
        <v>38394</v>
      </c>
      <c r="B229" s="11">
        <v>11.43</v>
      </c>
      <c r="C229" s="11">
        <v>11.96</v>
      </c>
      <c r="D229">
        <v>150629.54</v>
      </c>
      <c r="E229">
        <v>154934.76999999999</v>
      </c>
      <c r="F229">
        <v>99765.68</v>
      </c>
      <c r="G229">
        <v>102610.1</v>
      </c>
      <c r="H229">
        <f>(1/(1-91/360*VLOOKUP($A229,Tbills!$B$4:$C$974,2,1)/100))^((1)/91)-1</f>
        <v>6.9108111824478513E-5</v>
      </c>
      <c r="I229" s="37">
        <f t="shared" si="7"/>
        <v>224.01883576644283</v>
      </c>
      <c r="K229">
        <f>ROW()</f>
        <v>229</v>
      </c>
      <c r="L229">
        <f t="shared" si="6"/>
        <v>0.95568561872909685</v>
      </c>
    </row>
    <row r="230" spans="1:12" x14ac:dyDescent="0.25">
      <c r="A230" s="1">
        <v>38397</v>
      </c>
      <c r="B230" s="11">
        <v>11.52</v>
      </c>
      <c r="C230" s="11">
        <v>12.01</v>
      </c>
      <c r="D230">
        <v>152157.47</v>
      </c>
      <c r="E230">
        <v>156474.25</v>
      </c>
      <c r="F230">
        <v>99833.63</v>
      </c>
      <c r="G230">
        <v>102658.71</v>
      </c>
      <c r="H230">
        <f>(1/(1-91/360*VLOOKUP($A230,Tbills!$B$4:$C$974,2,1)/100))^((1)/91)-1</f>
        <v>7.0785537874762383E-5</v>
      </c>
      <c r="I230" s="37">
        <f t="shared" si="7"/>
        <v>224.15575316100558</v>
      </c>
      <c r="K230">
        <f>ROW()</f>
        <v>230</v>
      </c>
      <c r="L230">
        <f t="shared" si="6"/>
        <v>0.95920066611157362</v>
      </c>
    </row>
    <row r="231" spans="1:12" x14ac:dyDescent="0.25">
      <c r="A231" s="1">
        <v>38398</v>
      </c>
      <c r="B231" s="11">
        <v>11.27</v>
      </c>
      <c r="C231" s="11">
        <v>11.65</v>
      </c>
      <c r="D231">
        <v>152455.43</v>
      </c>
      <c r="E231">
        <v>156769.57999999999</v>
      </c>
      <c r="F231">
        <v>99467.94</v>
      </c>
      <c r="G231">
        <v>102275.4</v>
      </c>
      <c r="H231">
        <f>(1/(1-91/360*VLOOKUP($A231,Tbills!$B$4:$C$974,2,1)/100))^((1)/91)-1</f>
        <v>7.0785537874762383E-5</v>
      </c>
      <c r="I231" s="37">
        <f t="shared" si="7"/>
        <v>223.3294710100524</v>
      </c>
      <c r="K231">
        <f>ROW()</f>
        <v>231</v>
      </c>
      <c r="L231">
        <f t="shared" si="6"/>
        <v>0.96738197424892702</v>
      </c>
    </row>
    <row r="232" spans="1:12" x14ac:dyDescent="0.25">
      <c r="A232" s="1">
        <v>38399</v>
      </c>
      <c r="B232" s="11">
        <v>11.1</v>
      </c>
      <c r="C232" s="11">
        <v>11.52</v>
      </c>
      <c r="D232">
        <v>151829.93</v>
      </c>
      <c r="E232">
        <v>156115.28</v>
      </c>
      <c r="F232">
        <v>98238.74</v>
      </c>
      <c r="G232">
        <v>101004.26</v>
      </c>
      <c r="H232">
        <f>(1/(1-91/360*VLOOKUP($A232,Tbills!$B$4:$C$974,2,1)/100))^((1)/91)-1</f>
        <v>7.0785537874762383E-5</v>
      </c>
      <c r="I232" s="37">
        <f t="shared" si="7"/>
        <v>220.56448454211849</v>
      </c>
      <c r="K232">
        <f>ROW()</f>
        <v>232</v>
      </c>
      <c r="L232">
        <f t="shared" si="6"/>
        <v>0.96354166666666663</v>
      </c>
    </row>
    <row r="233" spans="1:12" x14ac:dyDescent="0.25">
      <c r="A233" s="1">
        <v>38400</v>
      </c>
      <c r="B233" s="11">
        <v>11.77</v>
      </c>
      <c r="C233" s="11">
        <v>12.18</v>
      </c>
      <c r="D233">
        <v>153302.12</v>
      </c>
      <c r="E233">
        <v>157617.97</v>
      </c>
      <c r="F233">
        <v>99967.7</v>
      </c>
      <c r="G233">
        <v>102774.75</v>
      </c>
      <c r="H233">
        <f>(1/(1-91/360*VLOOKUP($A233,Tbills!$B$4:$C$974,2,1)/100))^((1)/91)-1</f>
        <v>7.0785537874762383E-5</v>
      </c>
      <c r="I233" s="37">
        <f t="shared" si="7"/>
        <v>224.44109873505872</v>
      </c>
      <c r="K233">
        <f>ROW()</f>
        <v>233</v>
      </c>
      <c r="L233">
        <f t="shared" si="6"/>
        <v>0.9663382594417077</v>
      </c>
    </row>
    <row r="234" spans="1:12" x14ac:dyDescent="0.25">
      <c r="A234" s="1">
        <v>38401</v>
      </c>
      <c r="B234" s="11">
        <v>11.18</v>
      </c>
      <c r="C234" s="11">
        <v>12.13</v>
      </c>
      <c r="D234">
        <v>153409.10999999999</v>
      </c>
      <c r="E234">
        <v>157716.82</v>
      </c>
      <c r="F234">
        <v>100118.55</v>
      </c>
      <c r="G234">
        <v>102922.56</v>
      </c>
      <c r="H234">
        <f>(1/(1-91/360*VLOOKUP($A234,Tbills!$B$4:$C$974,2,1)/100))^((1)/91)-1</f>
        <v>7.0785537874762383E-5</v>
      </c>
      <c r="I234" s="37">
        <f t="shared" si="7"/>
        <v>224.77454292819118</v>
      </c>
      <c r="K234">
        <f>ROW()</f>
        <v>234</v>
      </c>
      <c r="L234">
        <f t="shared" si="6"/>
        <v>0.92168178070898588</v>
      </c>
    </row>
    <row r="235" spans="1:12" x14ac:dyDescent="0.25">
      <c r="A235" s="1">
        <v>38405</v>
      </c>
      <c r="B235" s="11">
        <v>13.14</v>
      </c>
      <c r="C235" s="11">
        <v>13.18</v>
      </c>
      <c r="D235">
        <v>159207.42000000001</v>
      </c>
      <c r="E235">
        <v>163633.28</v>
      </c>
      <c r="F235">
        <v>103230.97</v>
      </c>
      <c r="G235">
        <v>106093</v>
      </c>
      <c r="H235">
        <f>(1/(1-91/360*VLOOKUP($A235,Tbills!$B$4:$C$974,2,1)/100))^((1)/91)-1</f>
        <v>7.2882684507336037E-5</v>
      </c>
      <c r="I235" s="37">
        <f t="shared" si="7"/>
        <v>231.7405988529284</v>
      </c>
      <c r="K235">
        <f>ROW()</f>
        <v>235</v>
      </c>
      <c r="L235">
        <f t="shared" si="6"/>
        <v>0.9969650986342945</v>
      </c>
    </row>
    <row r="236" spans="1:12" x14ac:dyDescent="0.25">
      <c r="A236" s="1">
        <v>38406</v>
      </c>
      <c r="B236" s="11">
        <v>12.39</v>
      </c>
      <c r="C236" s="11">
        <v>12.84</v>
      </c>
      <c r="D236">
        <v>158469.65</v>
      </c>
      <c r="E236">
        <v>162863.07999999999</v>
      </c>
      <c r="F236">
        <v>102400.75</v>
      </c>
      <c r="G236">
        <v>105232.03</v>
      </c>
      <c r="H236">
        <f>(1/(1-91/360*VLOOKUP($A236,Tbills!$B$4:$C$974,2,1)/100))^((1)/91)-1</f>
        <v>7.2882684507336037E-5</v>
      </c>
      <c r="I236" s="37">
        <f t="shared" si="7"/>
        <v>229.87150563417586</v>
      </c>
      <c r="K236">
        <f>ROW()</f>
        <v>236</v>
      </c>
      <c r="L236">
        <f t="shared" si="6"/>
        <v>0.96495327102803741</v>
      </c>
    </row>
    <row r="237" spans="1:12" x14ac:dyDescent="0.25">
      <c r="A237" s="1">
        <v>38407</v>
      </c>
      <c r="B237" s="11">
        <v>11.57</v>
      </c>
      <c r="C237" s="11">
        <v>12.26</v>
      </c>
      <c r="D237">
        <v>156332.45000000001</v>
      </c>
      <c r="E237">
        <v>160654.76</v>
      </c>
      <c r="F237">
        <v>100814.39999999999</v>
      </c>
      <c r="G237">
        <v>103594.15</v>
      </c>
      <c r="H237">
        <f>(1/(1-91/360*VLOOKUP($A237,Tbills!$B$4:$C$974,2,1)/100))^((1)/91)-1</f>
        <v>7.2882684507336037E-5</v>
      </c>
      <c r="I237" s="37">
        <f t="shared" si="7"/>
        <v>226.30516124909084</v>
      </c>
      <c r="K237">
        <f>ROW()</f>
        <v>237</v>
      </c>
      <c r="L237">
        <f t="shared" si="6"/>
        <v>0.94371941272430671</v>
      </c>
    </row>
    <row r="238" spans="1:12" x14ac:dyDescent="0.25">
      <c r="A238" s="1">
        <v>38408</v>
      </c>
      <c r="B238" s="11">
        <v>11.49</v>
      </c>
      <c r="C238" s="11">
        <v>11.88</v>
      </c>
      <c r="D238">
        <v>153693.09</v>
      </c>
      <c r="E238">
        <v>157930.71</v>
      </c>
      <c r="F238">
        <v>99450.87</v>
      </c>
      <c r="G238">
        <v>102185.47</v>
      </c>
      <c r="H238">
        <f>(1/(1-91/360*VLOOKUP($A238,Tbills!$B$4:$C$974,2,1)/100))^((1)/91)-1</f>
        <v>7.2882684507336037E-5</v>
      </c>
      <c r="I238" s="37">
        <f t="shared" si="7"/>
        <v>223.23915089187781</v>
      </c>
      <c r="K238">
        <f>ROW()</f>
        <v>238</v>
      </c>
      <c r="L238">
        <f t="shared" si="6"/>
        <v>0.96717171717171713</v>
      </c>
    </row>
    <row r="239" spans="1:12" x14ac:dyDescent="0.25">
      <c r="A239" s="1">
        <v>38411</v>
      </c>
      <c r="B239" s="11">
        <v>12.08</v>
      </c>
      <c r="C239" s="11">
        <v>12.62</v>
      </c>
      <c r="D239">
        <v>156656.39000000001</v>
      </c>
      <c r="E239">
        <v>160941.18</v>
      </c>
      <c r="F239">
        <v>100918.2</v>
      </c>
      <c r="G239">
        <v>103670.8</v>
      </c>
      <c r="H239">
        <f>(1/(1-91/360*VLOOKUP($A239,Tbills!$B$4:$C$974,2,1)/100))^((1)/91)-1</f>
        <v>7.5679509525805599E-5</v>
      </c>
      <c r="I239" s="37">
        <f t="shared" si="7"/>
        <v>226.51706694783135</v>
      </c>
      <c r="K239">
        <f>ROW()</f>
        <v>239</v>
      </c>
      <c r="L239">
        <f t="shared" si="6"/>
        <v>0.95721077654516651</v>
      </c>
    </row>
    <row r="240" spans="1:12" x14ac:dyDescent="0.25">
      <c r="A240" s="1">
        <v>38412</v>
      </c>
      <c r="B240" s="11">
        <v>12.04</v>
      </c>
      <c r="C240" s="11">
        <v>12.62</v>
      </c>
      <c r="D240">
        <v>155929.82</v>
      </c>
      <c r="E240">
        <v>160182.54999999999</v>
      </c>
      <c r="F240">
        <v>101039.43</v>
      </c>
      <c r="G240">
        <v>103787.49</v>
      </c>
      <c r="H240">
        <f>(1/(1-91/360*VLOOKUP($A240,Tbills!$B$4:$C$974,2,1)/100))^((1)/91)-1</f>
        <v>7.5679509525805599E-5</v>
      </c>
      <c r="I240" s="37">
        <f t="shared" si="7"/>
        <v>226.78389369937182</v>
      </c>
      <c r="K240">
        <f>ROW()</f>
        <v>240</v>
      </c>
      <c r="L240">
        <f t="shared" si="6"/>
        <v>0.95404120443740092</v>
      </c>
    </row>
    <row r="241" spans="1:12" x14ac:dyDescent="0.25">
      <c r="A241" s="1">
        <v>38413</v>
      </c>
      <c r="B241" s="11">
        <v>12.5</v>
      </c>
      <c r="C241" s="11">
        <v>13.18</v>
      </c>
      <c r="D241">
        <v>159025.32999999999</v>
      </c>
      <c r="E241">
        <v>163350.35999999999</v>
      </c>
      <c r="F241">
        <v>102730.54</v>
      </c>
      <c r="G241">
        <v>105516.74</v>
      </c>
      <c r="H241">
        <f>(1/(1-91/360*VLOOKUP($A241,Tbills!$B$4:$C$974,2,1)/100))^((1)/91)-1</f>
        <v>7.5679509525805599E-5</v>
      </c>
      <c r="I241" s="37">
        <f t="shared" si="7"/>
        <v>230.57423537967043</v>
      </c>
      <c r="K241">
        <f>ROW()</f>
        <v>241</v>
      </c>
      <c r="L241">
        <f t="shared" si="6"/>
        <v>0.94840667678300461</v>
      </c>
    </row>
    <row r="242" spans="1:12" x14ac:dyDescent="0.25">
      <c r="A242" s="1">
        <v>38414</v>
      </c>
      <c r="B242" s="11">
        <v>12.93</v>
      </c>
      <c r="C242" s="11">
        <v>13.21</v>
      </c>
      <c r="D242">
        <v>162839.03</v>
      </c>
      <c r="E242">
        <v>167255.42000000001</v>
      </c>
      <c r="F242">
        <v>103451.67</v>
      </c>
      <c r="G242">
        <v>106249.45</v>
      </c>
      <c r="H242">
        <f>(1/(1-91/360*VLOOKUP($A242,Tbills!$B$4:$C$974,2,1)/100))^((1)/91)-1</f>
        <v>7.5679509525805599E-5</v>
      </c>
      <c r="I242" s="37">
        <f t="shared" si="7"/>
        <v>232.18737311642113</v>
      </c>
      <c r="K242">
        <f>ROW()</f>
        <v>242</v>
      </c>
      <c r="L242">
        <f t="shared" si="6"/>
        <v>0.97880393641180918</v>
      </c>
    </row>
    <row r="243" spans="1:12" x14ac:dyDescent="0.25">
      <c r="A243" s="1">
        <v>38415</v>
      </c>
      <c r="B243" s="11">
        <v>11.94</v>
      </c>
      <c r="C243" s="11">
        <v>12.58</v>
      </c>
      <c r="D243">
        <v>157264.63</v>
      </c>
      <c r="E243">
        <v>161517.18</v>
      </c>
      <c r="F243">
        <v>102127.22</v>
      </c>
      <c r="G243">
        <v>104881.15</v>
      </c>
      <c r="H243">
        <f>(1/(1-91/360*VLOOKUP($A243,Tbills!$B$4:$C$974,2,1)/100))^((1)/91)-1</f>
        <v>7.5679509525805599E-5</v>
      </c>
      <c r="I243" s="37">
        <f t="shared" si="7"/>
        <v>229.20943396142164</v>
      </c>
      <c r="K243">
        <f>ROW()</f>
        <v>243</v>
      </c>
      <c r="L243">
        <f t="shared" si="6"/>
        <v>0.94912559618441972</v>
      </c>
    </row>
    <row r="244" spans="1:12" x14ac:dyDescent="0.25">
      <c r="A244" s="1">
        <v>38418</v>
      </c>
      <c r="B244" s="11">
        <v>12.26</v>
      </c>
      <c r="C244" s="11">
        <v>12.75</v>
      </c>
      <c r="D244">
        <v>156677.63</v>
      </c>
      <c r="E244">
        <v>160877.63</v>
      </c>
      <c r="F244">
        <v>101270.7</v>
      </c>
      <c r="G244">
        <v>103977.72</v>
      </c>
      <c r="H244">
        <f>(1/(1-91/360*VLOOKUP($A244,Tbills!$B$4:$C$974,2,1)/100))^((1)/91)-1</f>
        <v>7.5539651183342826E-5</v>
      </c>
      <c r="I244" s="37">
        <f t="shared" si="7"/>
        <v>227.27122296491962</v>
      </c>
      <c r="K244">
        <f>ROW()</f>
        <v>244</v>
      </c>
      <c r="L244">
        <f t="shared" si="6"/>
        <v>0.96156862745098037</v>
      </c>
    </row>
    <row r="245" spans="1:12" x14ac:dyDescent="0.25">
      <c r="A245" s="1">
        <v>38419</v>
      </c>
      <c r="B245" s="11">
        <v>12.4</v>
      </c>
      <c r="C245" s="11">
        <v>12.87</v>
      </c>
      <c r="D245">
        <v>159135.4</v>
      </c>
      <c r="E245">
        <v>163389.13</v>
      </c>
      <c r="F245">
        <v>102460.03</v>
      </c>
      <c r="G245">
        <v>105190.99</v>
      </c>
      <c r="H245">
        <f>(1/(1-91/360*VLOOKUP($A245,Tbills!$B$4:$C$974,2,1)/100))^((1)/91)-1</f>
        <v>7.5539651183342826E-5</v>
      </c>
      <c r="I245" s="37">
        <f t="shared" si="7"/>
        <v>229.93495691618961</v>
      </c>
      <c r="K245">
        <f>ROW()</f>
        <v>245</v>
      </c>
      <c r="L245">
        <f t="shared" si="6"/>
        <v>0.96348096348096357</v>
      </c>
    </row>
    <row r="246" spans="1:12" x14ac:dyDescent="0.25">
      <c r="A246" s="1">
        <v>38420</v>
      </c>
      <c r="B246" s="11">
        <v>12.7</v>
      </c>
      <c r="C246" s="11">
        <v>13.45</v>
      </c>
      <c r="D246">
        <v>161923.59</v>
      </c>
      <c r="E246">
        <v>166239.51</v>
      </c>
      <c r="F246">
        <v>102569.33</v>
      </c>
      <c r="G246">
        <v>105295.26</v>
      </c>
      <c r="H246">
        <f>(1/(1-91/360*VLOOKUP($A246,Tbills!$B$4:$C$974,2,1)/100))^((1)/91)-1</f>
        <v>7.5539651183342826E-5</v>
      </c>
      <c r="I246" s="37">
        <f t="shared" si="7"/>
        <v>230.1748813819614</v>
      </c>
      <c r="K246">
        <f>ROW()</f>
        <v>246</v>
      </c>
      <c r="L246">
        <f t="shared" si="6"/>
        <v>0.94423791821561343</v>
      </c>
    </row>
    <row r="247" spans="1:12" x14ac:dyDescent="0.25">
      <c r="A247" s="1">
        <v>38421</v>
      </c>
      <c r="B247" s="11">
        <v>12.49</v>
      </c>
      <c r="C247" s="11">
        <v>13.42</v>
      </c>
      <c r="D247">
        <v>161401.1</v>
      </c>
      <c r="E247">
        <v>165690.53</v>
      </c>
      <c r="F247">
        <v>103243.18</v>
      </c>
      <c r="G247">
        <v>105979.07</v>
      </c>
      <c r="H247">
        <f>(1/(1-91/360*VLOOKUP($A247,Tbills!$B$4:$C$974,2,1)/100))^((1)/91)-1</f>
        <v>7.5539651183342826E-5</v>
      </c>
      <c r="I247" s="37">
        <f t="shared" si="7"/>
        <v>231.68166646001103</v>
      </c>
      <c r="K247">
        <f>ROW()</f>
        <v>247</v>
      </c>
      <c r="L247">
        <f t="shared" si="6"/>
        <v>0.93070044709388977</v>
      </c>
    </row>
    <row r="248" spans="1:12" x14ac:dyDescent="0.25">
      <c r="A248" s="1">
        <v>38422</v>
      </c>
      <c r="B248" s="11">
        <v>12.8</v>
      </c>
      <c r="C248" s="11">
        <v>13.77</v>
      </c>
      <c r="D248">
        <v>162518.51999999999</v>
      </c>
      <c r="E248">
        <v>166825.13</v>
      </c>
      <c r="F248">
        <v>104083.23</v>
      </c>
      <c r="G248">
        <v>106833.38</v>
      </c>
      <c r="H248">
        <f>(1/(1-91/360*VLOOKUP($A248,Tbills!$B$4:$C$974,2,1)/100))^((1)/91)-1</f>
        <v>7.5539651183342826E-5</v>
      </c>
      <c r="I248" s="37">
        <f t="shared" si="7"/>
        <v>233.56133174059298</v>
      </c>
      <c r="K248">
        <f>ROW()</f>
        <v>248</v>
      </c>
      <c r="L248">
        <f t="shared" si="6"/>
        <v>0.92955700798838059</v>
      </c>
    </row>
    <row r="249" spans="1:12" x14ac:dyDescent="0.25">
      <c r="A249" s="1">
        <v>38425</v>
      </c>
      <c r="B249" s="11">
        <v>12.39</v>
      </c>
      <c r="C249" s="11">
        <v>13.56</v>
      </c>
      <c r="D249">
        <v>162551.45000000001</v>
      </c>
      <c r="E249">
        <v>166821.13</v>
      </c>
      <c r="F249">
        <v>104569.14</v>
      </c>
      <c r="G249">
        <v>107307.92</v>
      </c>
      <c r="H249">
        <f>(1/(1-91/360*VLOOKUP($A249,Tbills!$B$4:$C$974,2,1)/100))^((1)/91)-1</f>
        <v>7.6238960891039653E-5</v>
      </c>
      <c r="I249" s="37">
        <f t="shared" si="7"/>
        <v>234.63531398122819</v>
      </c>
      <c r="K249">
        <f>ROW()</f>
        <v>249</v>
      </c>
      <c r="L249">
        <f t="shared" si="6"/>
        <v>0.91371681415929207</v>
      </c>
    </row>
    <row r="250" spans="1:12" x14ac:dyDescent="0.25">
      <c r="A250" s="1">
        <v>38426</v>
      </c>
      <c r="B250" s="11">
        <v>13.15</v>
      </c>
      <c r="C250" s="11">
        <v>14.03</v>
      </c>
      <c r="D250">
        <v>166393.57</v>
      </c>
      <c r="E250">
        <v>170751.45</v>
      </c>
      <c r="F250">
        <v>105603.95</v>
      </c>
      <c r="G250">
        <v>108361.65</v>
      </c>
      <c r="H250">
        <f>(1/(1-91/360*VLOOKUP($A250,Tbills!$B$4:$C$974,2,1)/100))^((1)/91)-1</f>
        <v>7.6238960891039653E-5</v>
      </c>
      <c r="I250" s="37">
        <f t="shared" si="7"/>
        <v>236.95173293290199</v>
      </c>
      <c r="K250">
        <f>ROW()</f>
        <v>250</v>
      </c>
      <c r="L250">
        <f t="shared" si="6"/>
        <v>0.93727726300784042</v>
      </c>
    </row>
    <row r="251" spans="1:12" x14ac:dyDescent="0.25">
      <c r="A251" s="1">
        <v>38427</v>
      </c>
      <c r="B251" s="11">
        <v>13.49</v>
      </c>
      <c r="C251" s="11">
        <v>14.36</v>
      </c>
      <c r="D251">
        <v>170502.14</v>
      </c>
      <c r="E251">
        <v>174954.6</v>
      </c>
      <c r="F251">
        <v>107339.89</v>
      </c>
      <c r="G251">
        <v>110134.66</v>
      </c>
      <c r="H251">
        <f>(1/(1-91/360*VLOOKUP($A251,Tbills!$B$4:$C$974,2,1)/100))^((1)/91)-1</f>
        <v>7.6238960891039653E-5</v>
      </c>
      <c r="I251" s="37">
        <f t="shared" si="7"/>
        <v>240.84118672655563</v>
      </c>
      <c r="K251">
        <f>ROW()</f>
        <v>251</v>
      </c>
      <c r="L251">
        <f t="shared" si="6"/>
        <v>0.93941504178272983</v>
      </c>
    </row>
    <row r="252" spans="1:12" x14ac:dyDescent="0.25">
      <c r="A252" s="1">
        <v>38428</v>
      </c>
      <c r="B252" s="11">
        <v>13.29</v>
      </c>
      <c r="C252" s="11">
        <v>14.73</v>
      </c>
      <c r="D252">
        <v>170693.9</v>
      </c>
      <c r="E252">
        <v>175138.03</v>
      </c>
      <c r="F252">
        <v>108257.83</v>
      </c>
      <c r="G252">
        <v>111068.1</v>
      </c>
      <c r="H252">
        <f>(1/(1-91/360*VLOOKUP($A252,Tbills!$B$4:$C$974,2,1)/100))^((1)/91)-1</f>
        <v>7.6238960891039653E-5</v>
      </c>
      <c r="I252" s="37">
        <f t="shared" si="7"/>
        <v>242.89513499117578</v>
      </c>
      <c r="K252">
        <f>ROW()</f>
        <v>252</v>
      </c>
      <c r="L252">
        <f t="shared" si="6"/>
        <v>0.90224032586558034</v>
      </c>
    </row>
    <row r="253" spans="1:12" x14ac:dyDescent="0.25">
      <c r="A253" s="1">
        <v>38429</v>
      </c>
      <c r="B253" s="11">
        <v>13.14</v>
      </c>
      <c r="C253" s="11">
        <v>14.51</v>
      </c>
      <c r="D253">
        <v>170346.58</v>
      </c>
      <c r="E253">
        <v>174768.31</v>
      </c>
      <c r="F253">
        <v>108796.15</v>
      </c>
      <c r="G253">
        <v>111611.92</v>
      </c>
      <c r="H253">
        <f>(1/(1-91/360*VLOOKUP($A253,Tbills!$B$4:$C$974,2,1)/100))^((1)/91)-1</f>
        <v>7.6238960891039653E-5</v>
      </c>
      <c r="I253" s="37">
        <f t="shared" si="7"/>
        <v>244.09726427618946</v>
      </c>
      <c r="K253">
        <f>ROW()</f>
        <v>253</v>
      </c>
      <c r="L253">
        <f t="shared" si="6"/>
        <v>0.90558235699517575</v>
      </c>
    </row>
    <row r="254" spans="1:12" x14ac:dyDescent="0.25">
      <c r="A254" s="1">
        <v>38432</v>
      </c>
      <c r="B254" s="11">
        <v>13.61</v>
      </c>
      <c r="C254" s="11">
        <v>14.82</v>
      </c>
      <c r="D254">
        <v>169925.25</v>
      </c>
      <c r="E254">
        <v>174296.07</v>
      </c>
      <c r="F254">
        <v>110196.32</v>
      </c>
      <c r="G254">
        <v>113022.8</v>
      </c>
      <c r="H254">
        <f>(1/(1-91/360*VLOOKUP($A254,Tbills!$B$4:$C$974,2,1)/100))^((1)/91)-1</f>
        <v>7.8057376700968462E-5</v>
      </c>
      <c r="I254" s="37">
        <f t="shared" si="7"/>
        <v>247.22144184689591</v>
      </c>
      <c r="K254">
        <f>ROW()</f>
        <v>254</v>
      </c>
      <c r="L254">
        <f t="shared" si="6"/>
        <v>0.91835357624831304</v>
      </c>
    </row>
    <row r="255" spans="1:12" x14ac:dyDescent="0.25">
      <c r="A255" s="1">
        <v>38433</v>
      </c>
      <c r="B255" s="11">
        <v>14.27</v>
      </c>
      <c r="C255" s="11">
        <v>14.97</v>
      </c>
      <c r="D255">
        <v>173054.63</v>
      </c>
      <c r="E255">
        <v>177492.34</v>
      </c>
      <c r="F255">
        <v>113308.02</v>
      </c>
      <c r="G255">
        <v>116205.49</v>
      </c>
      <c r="H255">
        <f>(1/(1-91/360*VLOOKUP($A255,Tbills!$B$4:$C$974,2,1)/100))^((1)/91)-1</f>
        <v>7.8057376700968462E-5</v>
      </c>
      <c r="I255" s="37">
        <f t="shared" si="7"/>
        <v>254.19650800465087</v>
      </c>
      <c r="K255">
        <f>ROW()</f>
        <v>255</v>
      </c>
      <c r="L255">
        <f t="shared" si="6"/>
        <v>0.95323981295925175</v>
      </c>
    </row>
    <row r="256" spans="1:12" x14ac:dyDescent="0.25">
      <c r="A256" s="1">
        <v>38434</v>
      </c>
      <c r="B256" s="11">
        <v>14.06</v>
      </c>
      <c r="C256" s="11">
        <v>15.06</v>
      </c>
      <c r="D256">
        <v>174183.16</v>
      </c>
      <c r="E256">
        <v>178635.95</v>
      </c>
      <c r="F256">
        <v>114228.52</v>
      </c>
      <c r="G256">
        <v>117140.46</v>
      </c>
      <c r="H256">
        <f>(1/(1-91/360*VLOOKUP($A256,Tbills!$B$4:$C$974,2,1)/100))^((1)/91)-1</f>
        <v>7.8057376700968462E-5</v>
      </c>
      <c r="I256" s="37">
        <f t="shared" si="7"/>
        <v>256.25560049752545</v>
      </c>
      <c r="K256">
        <f>ROW()</f>
        <v>256</v>
      </c>
      <c r="L256">
        <f t="shared" si="6"/>
        <v>0.93359893758300128</v>
      </c>
    </row>
    <row r="257" spans="1:12" x14ac:dyDescent="0.25">
      <c r="A257" s="1">
        <v>38435</v>
      </c>
      <c r="B257" s="11">
        <v>13.42</v>
      </c>
      <c r="C257" s="11">
        <v>14.94</v>
      </c>
      <c r="D257">
        <v>171495.25</v>
      </c>
      <c r="E257">
        <v>175865.38</v>
      </c>
      <c r="F257">
        <v>112598.57</v>
      </c>
      <c r="G257">
        <v>115459.81</v>
      </c>
      <c r="H257">
        <f>(1/(1-91/360*VLOOKUP($A257,Tbills!$B$4:$C$974,2,1)/100))^((1)/91)-1</f>
        <v>7.8057376700968462E-5</v>
      </c>
      <c r="I257" s="37">
        <f t="shared" si="7"/>
        <v>252.59315473681096</v>
      </c>
      <c r="K257">
        <f>ROW()</f>
        <v>257</v>
      </c>
      <c r="L257">
        <f t="shared" si="6"/>
        <v>0.89825970548862122</v>
      </c>
    </row>
    <row r="258" spans="1:12" x14ac:dyDescent="0.25">
      <c r="A258" s="1">
        <v>38439</v>
      </c>
      <c r="B258" s="11">
        <v>13.75</v>
      </c>
      <c r="C258" s="11">
        <v>15.01</v>
      </c>
      <c r="D258">
        <v>173124.78</v>
      </c>
      <c r="E258">
        <v>177481.52</v>
      </c>
      <c r="F258">
        <v>113071.95</v>
      </c>
      <c r="G258">
        <v>115909.16</v>
      </c>
      <c r="H258">
        <f>(1/(1-91/360*VLOOKUP($A258,Tbills!$B$4:$C$974,2,1)/100))^((1)/91)-1</f>
        <v>7.749783174482161E-5</v>
      </c>
      <c r="I258" s="37">
        <f t="shared" si="7"/>
        <v>253.63146406105994</v>
      </c>
      <c r="K258">
        <f>ROW()</f>
        <v>258</v>
      </c>
      <c r="L258">
        <f t="shared" si="6"/>
        <v>0.91605596269153899</v>
      </c>
    </row>
    <row r="259" spans="1:12" x14ac:dyDescent="0.25">
      <c r="A259" s="1">
        <v>38440</v>
      </c>
      <c r="B259" s="11">
        <v>14.49</v>
      </c>
      <c r="C259" s="11">
        <v>15.19</v>
      </c>
      <c r="D259">
        <v>181443.77</v>
      </c>
      <c r="E259">
        <v>185996.1</v>
      </c>
      <c r="F259">
        <v>113802.68</v>
      </c>
      <c r="G259">
        <v>116649.24</v>
      </c>
      <c r="H259">
        <f>(1/(1-91/360*VLOOKUP($A259,Tbills!$B$4:$C$974,2,1)/100))^((1)/91)-1</f>
        <v>7.749783174482161E-5</v>
      </c>
      <c r="I259" s="37">
        <f t="shared" si="7"/>
        <v>255.26461840022327</v>
      </c>
      <c r="K259">
        <f>ROW()</f>
        <v>259</v>
      </c>
      <c r="L259">
        <f t="shared" si="6"/>
        <v>0.95391705069124433</v>
      </c>
    </row>
    <row r="260" spans="1:12" x14ac:dyDescent="0.25">
      <c r="A260" s="1">
        <v>38441</v>
      </c>
      <c r="B260" s="11">
        <v>13.64</v>
      </c>
      <c r="C260" s="11">
        <v>14.51</v>
      </c>
      <c r="D260">
        <v>172723.37</v>
      </c>
      <c r="E260">
        <v>177042.5</v>
      </c>
      <c r="F260">
        <v>113281.77</v>
      </c>
      <c r="G260">
        <v>116106.26</v>
      </c>
      <c r="H260">
        <f>(1/(1-91/360*VLOOKUP($A260,Tbills!$B$4:$C$974,2,1)/100))^((1)/91)-1</f>
        <v>7.749783174482161E-5</v>
      </c>
      <c r="I260" s="37">
        <f t="shared" si="7"/>
        <v>254.09027612682914</v>
      </c>
      <c r="K260">
        <f>ROW()</f>
        <v>260</v>
      </c>
      <c r="L260">
        <f t="shared" si="6"/>
        <v>0.94004135079255691</v>
      </c>
    </row>
    <row r="261" spans="1:12" x14ac:dyDescent="0.25">
      <c r="A261" s="1">
        <v>38442</v>
      </c>
      <c r="B261" s="11">
        <v>14.02</v>
      </c>
      <c r="C261" s="11">
        <v>14.62</v>
      </c>
      <c r="D261">
        <v>172416.46</v>
      </c>
      <c r="E261">
        <v>176714.2</v>
      </c>
      <c r="F261">
        <v>112820.64</v>
      </c>
      <c r="G261">
        <v>115624.64</v>
      </c>
      <c r="H261">
        <f>(1/(1-91/360*VLOOKUP($A261,Tbills!$B$4:$C$974,2,1)/100))^((1)/91)-1</f>
        <v>7.749783174482161E-5</v>
      </c>
      <c r="I261" s="37">
        <f t="shared" si="7"/>
        <v>253.05007144050953</v>
      </c>
      <c r="K261">
        <f>ROW()</f>
        <v>261</v>
      </c>
      <c r="L261">
        <f t="shared" si="6"/>
        <v>0.95896032831737343</v>
      </c>
    </row>
    <row r="262" spans="1:12" x14ac:dyDescent="0.25">
      <c r="A262" s="1">
        <v>38443</v>
      </c>
      <c r="B262" s="11">
        <v>14.09</v>
      </c>
      <c r="C262" s="11">
        <v>15.02</v>
      </c>
      <c r="D262">
        <v>175853.59</v>
      </c>
      <c r="E262">
        <v>180223.31</v>
      </c>
      <c r="F262">
        <v>114617.97</v>
      </c>
      <c r="G262">
        <v>117457.68</v>
      </c>
      <c r="H262">
        <f>(1/(1-91/360*VLOOKUP($A262,Tbills!$B$4:$C$974,2,1)/100))^((1)/91)-1</f>
        <v>7.749783174482161E-5</v>
      </c>
      <c r="I262" s="37">
        <f t="shared" si="7"/>
        <v>257.07539027662597</v>
      </c>
      <c r="K262">
        <f>ROW()</f>
        <v>262</v>
      </c>
      <c r="L262">
        <f t="shared" si="6"/>
        <v>0.93808255659121176</v>
      </c>
    </row>
    <row r="263" spans="1:12" x14ac:dyDescent="0.25">
      <c r="A263" s="1">
        <v>38446</v>
      </c>
      <c r="B263" s="11">
        <v>14.11</v>
      </c>
      <c r="C263" s="11">
        <v>15</v>
      </c>
      <c r="D263">
        <v>180325.37</v>
      </c>
      <c r="E263">
        <v>184764.3</v>
      </c>
      <c r="F263">
        <v>114067.99</v>
      </c>
      <c r="G263">
        <v>116866.76</v>
      </c>
      <c r="H263">
        <f>(1/(1-91/360*VLOOKUP($A263,Tbills!$B$4:$C$974,2,1)/100))^((1)/91)-1</f>
        <v>7.6238960891039653E-5</v>
      </c>
      <c r="I263" s="37">
        <f t="shared" si="7"/>
        <v>255.82397268867706</v>
      </c>
      <c r="K263">
        <f>ROW()</f>
        <v>263</v>
      </c>
      <c r="L263">
        <f t="shared" ref="L263:L326" si="8">B263/C263</f>
        <v>0.94066666666666665</v>
      </c>
    </row>
    <row r="264" spans="1:12" x14ac:dyDescent="0.25">
      <c r="A264" s="1">
        <v>38447</v>
      </c>
      <c r="B264" s="11">
        <v>13.68</v>
      </c>
      <c r="C264" s="11">
        <v>14.47</v>
      </c>
      <c r="D264">
        <v>178013.19</v>
      </c>
      <c r="E264">
        <v>182381.12</v>
      </c>
      <c r="F264">
        <v>113756.61</v>
      </c>
      <c r="G264">
        <v>116538.83</v>
      </c>
      <c r="H264">
        <f>(1/(1-91/360*VLOOKUP($A264,Tbills!$B$4:$C$974,2,1)/100))^((1)/91)-1</f>
        <v>7.6238960891039653E-5</v>
      </c>
      <c r="I264" s="37">
        <f t="shared" ref="I264:I327" si="9">I263*$F264/$F263*(1-(I$1+I$5+IF(AND(WEEKDAY($A264)&lt;&gt;1,WEEKDAY($A264)&lt;&gt;7),IF($A264&lt;J$2,J$1,J$3),0)))^($A264-$A263)</f>
        <v>255.11968940385768</v>
      </c>
      <c r="K264">
        <f>ROW()</f>
        <v>264</v>
      </c>
      <c r="L264">
        <f t="shared" si="8"/>
        <v>0.94540428472702132</v>
      </c>
    </row>
    <row r="265" spans="1:12" x14ac:dyDescent="0.25">
      <c r="A265" s="1">
        <v>38448</v>
      </c>
      <c r="B265" s="11">
        <v>13.15</v>
      </c>
      <c r="C265" s="11">
        <v>14.08</v>
      </c>
      <c r="D265">
        <v>169049.95</v>
      </c>
      <c r="E265">
        <v>173184.04</v>
      </c>
      <c r="F265">
        <v>112374.76</v>
      </c>
      <c r="G265">
        <v>115114.3</v>
      </c>
      <c r="H265">
        <f>(1/(1-91/360*VLOOKUP($A265,Tbills!$B$4:$C$974,2,1)/100))^((1)/91)-1</f>
        <v>7.6238960891039653E-5</v>
      </c>
      <c r="I265" s="37">
        <f t="shared" si="9"/>
        <v>252.01477288628342</v>
      </c>
      <c r="K265">
        <f>ROW()</f>
        <v>265</v>
      </c>
      <c r="L265">
        <f t="shared" si="8"/>
        <v>0.93394886363636365</v>
      </c>
    </row>
    <row r="266" spans="1:12" x14ac:dyDescent="0.25">
      <c r="A266" s="1">
        <v>38449</v>
      </c>
      <c r="B266" s="11">
        <v>12.33</v>
      </c>
      <c r="C266" s="11">
        <v>13.67</v>
      </c>
      <c r="D266">
        <v>166007.28</v>
      </c>
      <c r="E266">
        <v>170053.76000000001</v>
      </c>
      <c r="F266">
        <v>110445.64</v>
      </c>
      <c r="G266">
        <v>113129.38</v>
      </c>
      <c r="H266">
        <f>(1/(1-91/360*VLOOKUP($A266,Tbills!$B$4:$C$974,2,1)/100))^((1)/91)-1</f>
        <v>7.6238960891039653E-5</v>
      </c>
      <c r="I266" s="37">
        <f t="shared" si="9"/>
        <v>247.68270644940355</v>
      </c>
      <c r="K266">
        <f>ROW()</f>
        <v>266</v>
      </c>
      <c r="L266">
        <f t="shared" si="8"/>
        <v>0.90197512801755675</v>
      </c>
    </row>
    <row r="267" spans="1:12" x14ac:dyDescent="0.25">
      <c r="A267" s="1">
        <v>38450</v>
      </c>
      <c r="B267" s="11">
        <v>12.62</v>
      </c>
      <c r="C267" s="11">
        <v>13.87</v>
      </c>
      <c r="D267">
        <v>165618.5</v>
      </c>
      <c r="E267">
        <v>169642.54</v>
      </c>
      <c r="F267">
        <v>110185.95</v>
      </c>
      <c r="G267">
        <v>112854.76</v>
      </c>
      <c r="H267">
        <f>(1/(1-91/360*VLOOKUP($A267,Tbills!$B$4:$C$974,2,1)/100))^((1)/91)-1</f>
        <v>7.6238960891039653E-5</v>
      </c>
      <c r="I267" s="37">
        <f t="shared" si="9"/>
        <v>247.0945775792467</v>
      </c>
      <c r="K267">
        <f>ROW()</f>
        <v>267</v>
      </c>
      <c r="L267">
        <f t="shared" si="8"/>
        <v>0.9098774333093006</v>
      </c>
    </row>
    <row r="268" spans="1:12" x14ac:dyDescent="0.25">
      <c r="A268" s="1">
        <v>38453</v>
      </c>
      <c r="B268" s="11">
        <v>11.98</v>
      </c>
      <c r="C268" s="11">
        <v>13.95</v>
      </c>
      <c r="D268">
        <v>164477.15</v>
      </c>
      <c r="E268">
        <v>168434.66</v>
      </c>
      <c r="F268">
        <v>110963.31</v>
      </c>
      <c r="G268">
        <v>113625.14</v>
      </c>
      <c r="H268">
        <f>(1/(1-91/360*VLOOKUP($A268,Tbills!$B$4:$C$974,2,1)/100))^((1)/91)-1</f>
        <v>7.5539651183342826E-5</v>
      </c>
      <c r="I268" s="37">
        <f t="shared" si="9"/>
        <v>248.8204414587143</v>
      </c>
      <c r="K268">
        <f>ROW()</f>
        <v>268</v>
      </c>
      <c r="L268">
        <f t="shared" si="8"/>
        <v>0.85878136200716848</v>
      </c>
    </row>
    <row r="269" spans="1:12" x14ac:dyDescent="0.25">
      <c r="A269" s="1">
        <v>38454</v>
      </c>
      <c r="B269" s="11">
        <v>11.3</v>
      </c>
      <c r="C269" s="11">
        <v>13.57</v>
      </c>
      <c r="D269">
        <v>160451.41</v>
      </c>
      <c r="E269">
        <v>164299.34</v>
      </c>
      <c r="F269">
        <v>109034.13</v>
      </c>
      <c r="G269">
        <v>111641.09</v>
      </c>
      <c r="H269">
        <f>(1/(1-91/360*VLOOKUP($A269,Tbills!$B$4:$C$974,2,1)/100))^((1)/91)-1</f>
        <v>7.5539651183342826E-5</v>
      </c>
      <c r="I269" s="37">
        <f t="shared" si="9"/>
        <v>244.48881858337603</v>
      </c>
      <c r="K269">
        <f>ROW()</f>
        <v>269</v>
      </c>
      <c r="L269">
        <f t="shared" si="8"/>
        <v>0.83271923360353728</v>
      </c>
    </row>
    <row r="270" spans="1:12" x14ac:dyDescent="0.25">
      <c r="A270" s="1">
        <v>38455</v>
      </c>
      <c r="B270" s="11">
        <v>13.31</v>
      </c>
      <c r="C270" s="11">
        <v>14.55</v>
      </c>
      <c r="D270">
        <v>167489.57999999999</v>
      </c>
      <c r="E270">
        <v>171493.89</v>
      </c>
      <c r="F270">
        <v>111334.9</v>
      </c>
      <c r="G270">
        <v>113988.43</v>
      </c>
      <c r="H270">
        <f>(1/(1-91/360*VLOOKUP($A270,Tbills!$B$4:$C$974,2,1)/100))^((1)/91)-1</f>
        <v>7.5539651183342826E-5</v>
      </c>
      <c r="I270" s="37">
        <f t="shared" si="9"/>
        <v>249.64205496453027</v>
      </c>
      <c r="K270">
        <f>ROW()</f>
        <v>270</v>
      </c>
      <c r="L270">
        <f t="shared" si="8"/>
        <v>0.91477663230240547</v>
      </c>
    </row>
    <row r="271" spans="1:12" x14ac:dyDescent="0.25">
      <c r="A271" s="1">
        <v>38456</v>
      </c>
      <c r="B271" s="11">
        <v>14.53</v>
      </c>
      <c r="C271" s="11">
        <v>15.53</v>
      </c>
      <c r="D271">
        <v>177383.22</v>
      </c>
      <c r="E271">
        <v>181611.12</v>
      </c>
      <c r="F271">
        <v>115721.36</v>
      </c>
      <c r="G271">
        <v>118470.82</v>
      </c>
      <c r="H271">
        <f>(1/(1-91/360*VLOOKUP($A271,Tbills!$B$4:$C$974,2,1)/100))^((1)/91)-1</f>
        <v>7.5539651183342826E-5</v>
      </c>
      <c r="I271" s="37">
        <f t="shared" si="9"/>
        <v>259.47160645999497</v>
      </c>
      <c r="K271">
        <f>ROW()</f>
        <v>271</v>
      </c>
      <c r="L271">
        <f t="shared" si="8"/>
        <v>0.93560849967804249</v>
      </c>
    </row>
    <row r="272" spans="1:12" x14ac:dyDescent="0.25">
      <c r="A272" s="1">
        <v>38457</v>
      </c>
      <c r="B272" s="11">
        <v>17.739999999999998</v>
      </c>
      <c r="C272" s="11">
        <v>17.25</v>
      </c>
      <c r="D272">
        <v>185304.72</v>
      </c>
      <c r="E272">
        <v>189707.71</v>
      </c>
      <c r="F272">
        <v>120137.26</v>
      </c>
      <c r="G272">
        <v>122982.69</v>
      </c>
      <c r="H272">
        <f>(1/(1-91/360*VLOOKUP($A272,Tbills!$B$4:$C$974,2,1)/100))^((1)/91)-1</f>
        <v>7.5539651183342826E-5</v>
      </c>
      <c r="I272" s="37">
        <f t="shared" si="9"/>
        <v>269.36670913454634</v>
      </c>
      <c r="K272">
        <f>ROW()</f>
        <v>272</v>
      </c>
      <c r="L272">
        <f t="shared" si="8"/>
        <v>1.0284057971014491</v>
      </c>
    </row>
    <row r="273" spans="1:12" x14ac:dyDescent="0.25">
      <c r="A273" s="1">
        <v>38460</v>
      </c>
      <c r="B273" s="11">
        <v>16.559999999999999</v>
      </c>
      <c r="C273" s="11">
        <v>16.55</v>
      </c>
      <c r="D273">
        <v>185320.92</v>
      </c>
      <c r="E273">
        <v>189681.3</v>
      </c>
      <c r="F273">
        <v>120378.48</v>
      </c>
      <c r="G273">
        <v>123201.75</v>
      </c>
      <c r="H273">
        <f>(1/(1-91/360*VLOOKUP($A273,Tbills!$B$4:$C$974,2,1)/100))^((1)/91)-1</f>
        <v>7.8197267440627272E-5</v>
      </c>
      <c r="I273" s="37">
        <f t="shared" si="9"/>
        <v>269.8887063516745</v>
      </c>
      <c r="K273">
        <f>ROW()</f>
        <v>273</v>
      </c>
      <c r="L273">
        <f t="shared" si="8"/>
        <v>1.0006042296072506</v>
      </c>
    </row>
    <row r="274" spans="1:12" x14ac:dyDescent="0.25">
      <c r="A274" s="1">
        <v>38461</v>
      </c>
      <c r="B274" s="11">
        <v>14.96</v>
      </c>
      <c r="C274" s="11">
        <v>15.38</v>
      </c>
      <c r="D274">
        <v>178168.8</v>
      </c>
      <c r="E274">
        <v>182346.06</v>
      </c>
      <c r="F274">
        <v>117106.1</v>
      </c>
      <c r="G274">
        <v>119842.99</v>
      </c>
      <c r="H274">
        <f>(1/(1-91/360*VLOOKUP($A274,Tbills!$B$4:$C$974,2,1)/100))^((1)/91)-1</f>
        <v>7.8197267440627272E-5</v>
      </c>
      <c r="I274" s="37">
        <f t="shared" si="9"/>
        <v>262.54591197484575</v>
      </c>
      <c r="K274">
        <f>ROW()</f>
        <v>274</v>
      </c>
      <c r="L274">
        <f t="shared" si="8"/>
        <v>0.9726918075422627</v>
      </c>
    </row>
    <row r="275" spans="1:12" x14ac:dyDescent="0.25">
      <c r="A275" s="1">
        <v>38462</v>
      </c>
      <c r="B275" s="11">
        <v>16.920000000000002</v>
      </c>
      <c r="C275" s="11">
        <v>16.72</v>
      </c>
      <c r="D275">
        <v>182812.03</v>
      </c>
      <c r="E275">
        <v>187083.9</v>
      </c>
      <c r="F275">
        <v>120746.38</v>
      </c>
      <c r="G275">
        <v>123558.97</v>
      </c>
      <c r="H275">
        <f>(1/(1-91/360*VLOOKUP($A275,Tbills!$B$4:$C$974,2,1)/100))^((1)/91)-1</f>
        <v>7.8197267440627272E-5</v>
      </c>
      <c r="I275" s="37">
        <f t="shared" si="9"/>
        <v>270.70093019395489</v>
      </c>
      <c r="K275">
        <f>ROW()</f>
        <v>275</v>
      </c>
      <c r="L275">
        <f t="shared" si="8"/>
        <v>1.0119617224880384</v>
      </c>
    </row>
    <row r="276" spans="1:12" x14ac:dyDescent="0.25">
      <c r="A276" s="1">
        <v>38463</v>
      </c>
      <c r="B276" s="11">
        <v>14.41</v>
      </c>
      <c r="C276" s="11">
        <v>14.87</v>
      </c>
      <c r="D276">
        <v>172922.65</v>
      </c>
      <c r="E276">
        <v>176948.8</v>
      </c>
      <c r="F276">
        <v>113082.43</v>
      </c>
      <c r="G276">
        <v>115706.84</v>
      </c>
      <c r="H276">
        <f>(1/(1-91/360*VLOOKUP($A276,Tbills!$B$4:$C$974,2,1)/100))^((1)/91)-1</f>
        <v>7.8197267440627272E-5</v>
      </c>
      <c r="I276" s="37">
        <f t="shared" si="9"/>
        <v>253.51324088227423</v>
      </c>
      <c r="K276">
        <f>ROW()</f>
        <v>276</v>
      </c>
      <c r="L276">
        <f t="shared" si="8"/>
        <v>0.96906523201076</v>
      </c>
    </row>
    <row r="277" spans="1:12" x14ac:dyDescent="0.25">
      <c r="A277" s="1">
        <v>38464</v>
      </c>
      <c r="B277" s="11">
        <v>15.38</v>
      </c>
      <c r="C277" s="11">
        <v>15.52</v>
      </c>
      <c r="D277">
        <v>178110.59</v>
      </c>
      <c r="E277">
        <v>182243.69</v>
      </c>
      <c r="F277">
        <v>114622.16</v>
      </c>
      <c r="G277">
        <v>117273.25</v>
      </c>
      <c r="H277">
        <f>(1/(1-91/360*VLOOKUP($A277,Tbills!$B$4:$C$974,2,1)/100))^((1)/91)-1</f>
        <v>7.8197267440627272E-5</v>
      </c>
      <c r="I277" s="37">
        <f t="shared" si="9"/>
        <v>256.95909222942305</v>
      </c>
      <c r="K277">
        <f>ROW()</f>
        <v>277</v>
      </c>
      <c r="L277">
        <f t="shared" si="8"/>
        <v>0.990979381443299</v>
      </c>
    </row>
    <row r="278" spans="1:12" x14ac:dyDescent="0.25">
      <c r="A278" s="1">
        <v>38467</v>
      </c>
      <c r="B278" s="11">
        <v>14.62</v>
      </c>
      <c r="C278" s="11">
        <v>15.26</v>
      </c>
      <c r="D278">
        <v>171695.11</v>
      </c>
      <c r="E278">
        <v>175636.58</v>
      </c>
      <c r="F278">
        <v>113103.39</v>
      </c>
      <c r="G278">
        <v>115691.83</v>
      </c>
      <c r="H278">
        <f>(1/(1-91/360*VLOOKUP($A278,Tbills!$B$4:$C$974,2,1)/100))^((1)/91)-1</f>
        <v>8.0295844591127263E-5</v>
      </c>
      <c r="I278" s="37">
        <f t="shared" si="9"/>
        <v>253.53661146212562</v>
      </c>
      <c r="K278">
        <f>ROW()</f>
        <v>278</v>
      </c>
      <c r="L278">
        <f t="shared" si="8"/>
        <v>0.95806028833551771</v>
      </c>
    </row>
    <row r="279" spans="1:12" x14ac:dyDescent="0.25">
      <c r="A279" s="1">
        <v>38468</v>
      </c>
      <c r="B279" s="11">
        <v>14.91</v>
      </c>
      <c r="C279" s="11">
        <v>15.43</v>
      </c>
      <c r="D279">
        <v>175136.18</v>
      </c>
      <c r="E279">
        <v>179142.54</v>
      </c>
      <c r="F279">
        <v>114153.64</v>
      </c>
      <c r="G279">
        <v>116756.83</v>
      </c>
      <c r="H279">
        <f>(1/(1-91/360*VLOOKUP($A279,Tbills!$B$4:$C$974,2,1)/100))^((1)/91)-1</f>
        <v>8.0295844591127263E-5</v>
      </c>
      <c r="I279" s="37">
        <f t="shared" si="9"/>
        <v>255.88493038915402</v>
      </c>
      <c r="K279">
        <f>ROW()</f>
        <v>279</v>
      </c>
      <c r="L279">
        <f t="shared" si="8"/>
        <v>0.96629941672067399</v>
      </c>
    </row>
    <row r="280" spans="1:12" x14ac:dyDescent="0.25">
      <c r="A280" s="1">
        <v>38469</v>
      </c>
      <c r="B280" s="11">
        <v>14.87</v>
      </c>
      <c r="C280" s="11">
        <v>15.32</v>
      </c>
      <c r="D280">
        <v>175150.24</v>
      </c>
      <c r="E280">
        <v>179142.54</v>
      </c>
      <c r="F280">
        <v>114243.68</v>
      </c>
      <c r="G280">
        <v>116839.54</v>
      </c>
      <c r="H280">
        <f>(1/(1-91/360*VLOOKUP($A280,Tbills!$B$4:$C$974,2,1)/100))^((1)/91)-1</f>
        <v>8.0295844591127263E-5</v>
      </c>
      <c r="I280" s="37">
        <f t="shared" si="9"/>
        <v>256.08079891459721</v>
      </c>
      <c r="K280">
        <f>ROW()</f>
        <v>280</v>
      </c>
      <c r="L280">
        <f t="shared" si="8"/>
        <v>0.97062663185378584</v>
      </c>
    </row>
    <row r="281" spans="1:12" x14ac:dyDescent="0.25">
      <c r="A281" s="1">
        <v>38470</v>
      </c>
      <c r="B281" s="11">
        <v>16.86</v>
      </c>
      <c r="C281" s="11">
        <v>16.61</v>
      </c>
      <c r="D281">
        <v>183967.25</v>
      </c>
      <c r="E281">
        <v>188146.13</v>
      </c>
      <c r="F281">
        <v>117833.07</v>
      </c>
      <c r="G281">
        <v>120501.11</v>
      </c>
      <c r="H281">
        <f>(1/(1-91/360*VLOOKUP($A281,Tbills!$B$4:$C$974,2,1)/100))^((1)/91)-1</f>
        <v>8.0295844591127263E-5</v>
      </c>
      <c r="I281" s="37">
        <f t="shared" si="9"/>
        <v>264.12037850712943</v>
      </c>
      <c r="K281">
        <f>ROW()</f>
        <v>281</v>
      </c>
      <c r="L281">
        <f t="shared" si="8"/>
        <v>1.0150511739915713</v>
      </c>
    </row>
    <row r="282" spans="1:12" x14ac:dyDescent="0.25">
      <c r="A282" s="1">
        <v>38471</v>
      </c>
      <c r="B282" s="11">
        <v>15.31</v>
      </c>
      <c r="C282" s="11">
        <v>15.71</v>
      </c>
      <c r="D282">
        <v>182419.03</v>
      </c>
      <c r="E282">
        <v>186547.63</v>
      </c>
      <c r="F282">
        <v>117144.36</v>
      </c>
      <c r="G282">
        <v>119787.13</v>
      </c>
      <c r="H282">
        <f>(1/(1-91/360*VLOOKUP($A282,Tbills!$B$4:$C$974,2,1)/100))^((1)/91)-1</f>
        <v>8.0295844591127263E-5</v>
      </c>
      <c r="I282" s="37">
        <f t="shared" si="9"/>
        <v>262.57053455090431</v>
      </c>
      <c r="K282">
        <f>ROW()</f>
        <v>282</v>
      </c>
      <c r="L282">
        <f t="shared" si="8"/>
        <v>0.97453851050286444</v>
      </c>
    </row>
    <row r="283" spans="1:12" x14ac:dyDescent="0.25">
      <c r="A283" s="1">
        <v>38474</v>
      </c>
      <c r="B283" s="11">
        <v>15.12</v>
      </c>
      <c r="C283" s="11">
        <v>15.5</v>
      </c>
      <c r="D283">
        <v>177063.03</v>
      </c>
      <c r="E283">
        <v>181025.47</v>
      </c>
      <c r="F283">
        <v>114943.16</v>
      </c>
      <c r="G283">
        <v>117507.42</v>
      </c>
      <c r="H283">
        <f>(1/(1-91/360*VLOOKUP($A283,Tbills!$B$4:$C$974,2,1)/100))^((1)/91)-1</f>
        <v>8.001601089535626E-5</v>
      </c>
      <c r="I283" s="37">
        <f t="shared" si="9"/>
        <v>257.61870652181045</v>
      </c>
      <c r="K283">
        <f>ROW()</f>
        <v>283</v>
      </c>
      <c r="L283">
        <f t="shared" si="8"/>
        <v>0.97548387096774192</v>
      </c>
    </row>
    <row r="284" spans="1:12" x14ac:dyDescent="0.25">
      <c r="A284" s="1">
        <v>38475</v>
      </c>
      <c r="B284" s="11">
        <v>14.53</v>
      </c>
      <c r="C284" s="11">
        <v>15.15</v>
      </c>
      <c r="D284">
        <v>175462.39</v>
      </c>
      <c r="E284">
        <v>179374.53</v>
      </c>
      <c r="F284">
        <v>113843.08</v>
      </c>
      <c r="G284">
        <v>116373.4</v>
      </c>
      <c r="H284">
        <f>(1/(1-91/360*VLOOKUP($A284,Tbills!$B$4:$C$974,2,1)/100))^((1)/91)-1</f>
        <v>8.001601089535626E-5</v>
      </c>
      <c r="I284" s="37">
        <f t="shared" si="9"/>
        <v>255.14718781652527</v>
      </c>
      <c r="K284">
        <f>ROW()</f>
        <v>284</v>
      </c>
      <c r="L284">
        <f t="shared" si="8"/>
        <v>0.959075907590759</v>
      </c>
    </row>
    <row r="285" spans="1:12" x14ac:dyDescent="0.25">
      <c r="A285" s="1">
        <v>38476</v>
      </c>
      <c r="B285" s="11">
        <v>13.85</v>
      </c>
      <c r="C285" s="11">
        <v>14.54</v>
      </c>
      <c r="D285">
        <v>168582.84</v>
      </c>
      <c r="E285">
        <v>172327.24</v>
      </c>
      <c r="F285">
        <v>111468.97</v>
      </c>
      <c r="G285">
        <v>113937.21</v>
      </c>
      <c r="H285">
        <f>(1/(1-91/360*VLOOKUP($A285,Tbills!$B$4:$C$974,2,1)/100))^((1)/91)-1</f>
        <v>8.001601089535626E-5</v>
      </c>
      <c r="I285" s="37">
        <f t="shared" si="9"/>
        <v>249.82047129945528</v>
      </c>
      <c r="K285">
        <f>ROW()</f>
        <v>285</v>
      </c>
      <c r="L285">
        <f t="shared" si="8"/>
        <v>0.9525447042640991</v>
      </c>
    </row>
    <row r="286" spans="1:12" x14ac:dyDescent="0.25">
      <c r="A286" s="1">
        <v>38477</v>
      </c>
      <c r="B286" s="11">
        <v>13.98</v>
      </c>
      <c r="C286" s="11">
        <v>14.31</v>
      </c>
      <c r="D286">
        <v>166470.57</v>
      </c>
      <c r="E286">
        <v>170154.26</v>
      </c>
      <c r="F286">
        <v>109604.02</v>
      </c>
      <c r="G286">
        <v>112021.84</v>
      </c>
      <c r="H286">
        <f>(1/(1-91/360*VLOOKUP($A286,Tbills!$B$4:$C$974,2,1)/100))^((1)/91)-1</f>
        <v>8.001601089535626E-5</v>
      </c>
      <c r="I286" s="37">
        <f t="shared" si="9"/>
        <v>245.6350882703241</v>
      </c>
      <c r="K286">
        <f>ROW()</f>
        <v>286</v>
      </c>
      <c r="L286">
        <f t="shared" si="8"/>
        <v>0.97693920335429774</v>
      </c>
    </row>
    <row r="287" spans="1:12" x14ac:dyDescent="0.25">
      <c r="A287" s="1">
        <v>38478</v>
      </c>
      <c r="B287" s="11">
        <v>14.05</v>
      </c>
      <c r="C287" s="11">
        <v>14.44</v>
      </c>
      <c r="D287">
        <v>167237.47</v>
      </c>
      <c r="E287">
        <v>170924.52</v>
      </c>
      <c r="F287">
        <v>110300.22</v>
      </c>
      <c r="G287">
        <v>112724.43</v>
      </c>
      <c r="H287">
        <f>(1/(1-91/360*VLOOKUP($A287,Tbills!$B$4:$C$974,2,1)/100))^((1)/91)-1</f>
        <v>8.001601089535626E-5</v>
      </c>
      <c r="I287" s="37">
        <f t="shared" si="9"/>
        <v>247.18959513517183</v>
      </c>
      <c r="K287">
        <f>ROW()</f>
        <v>287</v>
      </c>
      <c r="L287">
        <f t="shared" si="8"/>
        <v>0.97299168975069261</v>
      </c>
    </row>
    <row r="288" spans="1:12" x14ac:dyDescent="0.25">
      <c r="A288" s="1">
        <v>38481</v>
      </c>
      <c r="B288" s="11">
        <v>13.75</v>
      </c>
      <c r="C288" s="11">
        <v>13.98</v>
      </c>
      <c r="D288">
        <v>164875.56</v>
      </c>
      <c r="E288">
        <v>168469.5</v>
      </c>
      <c r="F288">
        <v>109669.84</v>
      </c>
      <c r="G288">
        <v>112053.13</v>
      </c>
      <c r="H288">
        <f>(1/(1-91/360*VLOOKUP($A288,Tbills!$B$4:$C$974,2,1)/100))^((1)/91)-1</f>
        <v>7.9456365113639293E-5</v>
      </c>
      <c r="I288" s="37">
        <f t="shared" si="9"/>
        <v>245.75970436690554</v>
      </c>
      <c r="K288">
        <f>ROW()</f>
        <v>288</v>
      </c>
      <c r="L288">
        <f t="shared" si="8"/>
        <v>0.98354792560801141</v>
      </c>
    </row>
    <row r="289" spans="1:12" x14ac:dyDescent="0.25">
      <c r="A289" s="1">
        <v>38482</v>
      </c>
      <c r="B289" s="11">
        <v>14.91</v>
      </c>
      <c r="C289" s="11">
        <v>15.03</v>
      </c>
      <c r="D289">
        <v>171047.06</v>
      </c>
      <c r="E289">
        <v>174762.14</v>
      </c>
      <c r="F289">
        <v>112349.74</v>
      </c>
      <c r="G289">
        <v>114782.37</v>
      </c>
      <c r="H289">
        <f>(1/(1-91/360*VLOOKUP($A289,Tbills!$B$4:$C$974,2,1)/100))^((1)/91)-1</f>
        <v>7.9456365113639293E-5</v>
      </c>
      <c r="I289" s="37">
        <f t="shared" si="9"/>
        <v>251.75924293591274</v>
      </c>
      <c r="K289">
        <f>ROW()</f>
        <v>289</v>
      </c>
      <c r="L289">
        <f t="shared" si="8"/>
        <v>0.99201596806387227</v>
      </c>
    </row>
    <row r="290" spans="1:12" x14ac:dyDescent="0.25">
      <c r="A290" s="1">
        <v>38483</v>
      </c>
      <c r="B290" s="11">
        <v>14.45</v>
      </c>
      <c r="C290" s="11">
        <v>14.86</v>
      </c>
      <c r="D290">
        <v>172061.1</v>
      </c>
      <c r="E290">
        <v>175784.32000000001</v>
      </c>
      <c r="F290">
        <v>112850.39</v>
      </c>
      <c r="G290">
        <v>115284.74</v>
      </c>
      <c r="H290">
        <f>(1/(1-91/360*VLOOKUP($A290,Tbills!$B$4:$C$974,2,1)/100))^((1)/91)-1</f>
        <v>7.9456365113639293E-5</v>
      </c>
      <c r="I290" s="37">
        <f t="shared" si="9"/>
        <v>252.87523693776933</v>
      </c>
      <c r="K290">
        <f>ROW()</f>
        <v>290</v>
      </c>
      <c r="L290">
        <f t="shared" si="8"/>
        <v>0.97240915208613732</v>
      </c>
    </row>
    <row r="291" spans="1:12" x14ac:dyDescent="0.25">
      <c r="A291" s="1">
        <v>38484</v>
      </c>
      <c r="B291" s="11">
        <v>16.12</v>
      </c>
      <c r="C291" s="11">
        <v>16.43</v>
      </c>
      <c r="D291">
        <v>181510.84</v>
      </c>
      <c r="E291">
        <v>185424.57</v>
      </c>
      <c r="F291">
        <v>116872.09</v>
      </c>
      <c r="G291">
        <v>119384.04</v>
      </c>
      <c r="H291">
        <f>(1/(1-91/360*VLOOKUP($A291,Tbills!$B$4:$C$974,2,1)/100))^((1)/91)-1</f>
        <v>7.9456365113639293E-5</v>
      </c>
      <c r="I291" s="37">
        <f t="shared" si="9"/>
        <v>261.88096651672009</v>
      </c>
      <c r="K291">
        <f>ROW()</f>
        <v>291</v>
      </c>
      <c r="L291">
        <f t="shared" si="8"/>
        <v>0.98113207547169823</v>
      </c>
    </row>
    <row r="292" spans="1:12" x14ac:dyDescent="0.25">
      <c r="A292" s="1">
        <v>38485</v>
      </c>
      <c r="B292" s="11">
        <v>16.32</v>
      </c>
      <c r="C292" s="11">
        <v>16.82</v>
      </c>
      <c r="D292">
        <v>185743.3</v>
      </c>
      <c r="E292">
        <v>189733.55</v>
      </c>
      <c r="F292">
        <v>118931.36</v>
      </c>
      <c r="G292">
        <v>121478.09</v>
      </c>
      <c r="H292">
        <f>(1/(1-91/360*VLOOKUP($A292,Tbills!$B$4:$C$974,2,1)/100))^((1)/91)-1</f>
        <v>7.9456365113639293E-5</v>
      </c>
      <c r="I292" s="37">
        <f t="shared" si="9"/>
        <v>266.48906673450904</v>
      </c>
      <c r="K292">
        <f>ROW()</f>
        <v>292</v>
      </c>
      <c r="L292">
        <f t="shared" si="8"/>
        <v>0.97027348394768131</v>
      </c>
    </row>
    <row r="293" spans="1:12" x14ac:dyDescent="0.25">
      <c r="A293" s="1">
        <v>38488</v>
      </c>
      <c r="B293" s="11">
        <v>15.68</v>
      </c>
      <c r="C293" s="11">
        <v>15.93</v>
      </c>
      <c r="D293">
        <v>182773.68</v>
      </c>
      <c r="E293">
        <v>186654.9</v>
      </c>
      <c r="F293">
        <v>116478.28</v>
      </c>
      <c r="G293">
        <v>118943.52</v>
      </c>
      <c r="H293">
        <f>(1/(1-91/360*VLOOKUP($A293,Tbills!$B$4:$C$974,2,1)/100))^((1)/91)-1</f>
        <v>7.8057376700968462E-5</v>
      </c>
      <c r="I293" s="37">
        <f t="shared" si="9"/>
        <v>260.97422598591743</v>
      </c>
      <c r="K293">
        <f>ROW()</f>
        <v>293</v>
      </c>
      <c r="L293">
        <f t="shared" si="8"/>
        <v>0.98430634023854358</v>
      </c>
    </row>
    <row r="294" spans="1:12" x14ac:dyDescent="0.25">
      <c r="A294" s="1">
        <v>38489</v>
      </c>
      <c r="B294" s="11">
        <v>14.57</v>
      </c>
      <c r="C294" s="11">
        <v>15.25</v>
      </c>
      <c r="D294">
        <v>176116.69</v>
      </c>
      <c r="E294">
        <v>179841.98</v>
      </c>
      <c r="F294">
        <v>113925.91</v>
      </c>
      <c r="G294">
        <v>116327.85</v>
      </c>
      <c r="H294">
        <f>(1/(1-91/360*VLOOKUP($A294,Tbills!$B$4:$C$974,2,1)/100))^((1)/91)-1</f>
        <v>7.8057376700968462E-5</v>
      </c>
      <c r="I294" s="37">
        <f t="shared" si="9"/>
        <v>255.24959502601499</v>
      </c>
      <c r="K294">
        <f>ROW()</f>
        <v>294</v>
      </c>
      <c r="L294">
        <f t="shared" si="8"/>
        <v>0.95540983606557384</v>
      </c>
    </row>
    <row r="295" spans="1:12" x14ac:dyDescent="0.25">
      <c r="A295" s="1">
        <v>38490</v>
      </c>
      <c r="B295" s="11">
        <v>13.63</v>
      </c>
      <c r="C295" s="11">
        <v>14.24</v>
      </c>
      <c r="D295">
        <v>168365.77</v>
      </c>
      <c r="E295">
        <v>171913.08</v>
      </c>
      <c r="F295">
        <v>111255.66</v>
      </c>
      <c r="G295">
        <v>113592.22</v>
      </c>
      <c r="H295">
        <f>(1/(1-91/360*VLOOKUP($A295,Tbills!$B$4:$C$974,2,1)/100))^((1)/91)-1</f>
        <v>7.8057376700968462E-5</v>
      </c>
      <c r="I295" s="37">
        <f t="shared" si="9"/>
        <v>249.26112801684505</v>
      </c>
      <c r="K295">
        <f>ROW()</f>
        <v>295</v>
      </c>
      <c r="L295">
        <f t="shared" si="8"/>
        <v>0.9571629213483146</v>
      </c>
    </row>
    <row r="296" spans="1:12" x14ac:dyDescent="0.25">
      <c r="A296" s="1">
        <v>38491</v>
      </c>
      <c r="B296" s="11">
        <v>13.32</v>
      </c>
      <c r="C296" s="11">
        <v>13.89</v>
      </c>
      <c r="D296">
        <v>165357.84</v>
      </c>
      <c r="E296">
        <v>168828.35</v>
      </c>
      <c r="F296">
        <v>110264.61</v>
      </c>
      <c r="G296">
        <v>112571.49</v>
      </c>
      <c r="H296">
        <f>(1/(1-91/360*VLOOKUP($A296,Tbills!$B$4:$C$974,2,1)/100))^((1)/91)-1</f>
        <v>7.8057376700968462E-5</v>
      </c>
      <c r="I296" s="37">
        <f t="shared" si="9"/>
        <v>247.03499143073546</v>
      </c>
      <c r="K296">
        <f>ROW()</f>
        <v>296</v>
      </c>
      <c r="L296">
        <f t="shared" si="8"/>
        <v>0.95896328293736499</v>
      </c>
    </row>
    <row r="297" spans="1:12" x14ac:dyDescent="0.25">
      <c r="A297" s="1">
        <v>38492</v>
      </c>
      <c r="B297" s="11">
        <v>13.14</v>
      </c>
      <c r="C297" s="11">
        <v>14.12</v>
      </c>
      <c r="D297">
        <v>163135.23000000001</v>
      </c>
      <c r="E297">
        <v>166545.91</v>
      </c>
      <c r="F297">
        <v>110190.15</v>
      </c>
      <c r="G297">
        <v>112486.69</v>
      </c>
      <c r="H297">
        <f>(1/(1-91/360*VLOOKUP($A297,Tbills!$B$4:$C$974,2,1)/100))^((1)/91)-1</f>
        <v>7.8057376700968462E-5</v>
      </c>
      <c r="I297" s="37">
        <f t="shared" si="9"/>
        <v>246.86242350496963</v>
      </c>
      <c r="K297">
        <f>ROW()</f>
        <v>297</v>
      </c>
      <c r="L297">
        <f t="shared" si="8"/>
        <v>0.93059490084985841</v>
      </c>
    </row>
    <row r="298" spans="1:12" x14ac:dyDescent="0.25">
      <c r="A298" s="1">
        <v>38495</v>
      </c>
      <c r="B298" s="11">
        <v>12.95</v>
      </c>
      <c r="C298" s="11">
        <v>13.53</v>
      </c>
      <c r="D298">
        <v>159785.51999999999</v>
      </c>
      <c r="E298">
        <v>163087.16</v>
      </c>
      <c r="F298">
        <v>108231.33</v>
      </c>
      <c r="G298">
        <v>110460.7</v>
      </c>
      <c r="H298">
        <f>(1/(1-91/360*VLOOKUP($A298,Tbills!$B$4:$C$974,2,1)/100))^((1)/91)-1</f>
        <v>8.0715608642201175E-5</v>
      </c>
      <c r="I298" s="37">
        <f t="shared" si="9"/>
        <v>242.45707850546884</v>
      </c>
      <c r="K298">
        <f>ROW()</f>
        <v>298</v>
      </c>
      <c r="L298">
        <f t="shared" si="8"/>
        <v>0.95713229859571325</v>
      </c>
    </row>
    <row r="299" spans="1:12" x14ac:dyDescent="0.25">
      <c r="A299" s="1">
        <v>38496</v>
      </c>
      <c r="B299" s="11">
        <v>12.69</v>
      </c>
      <c r="C299" s="11">
        <v>13.62</v>
      </c>
      <c r="D299">
        <v>158950.62</v>
      </c>
      <c r="E299">
        <v>162221.85</v>
      </c>
      <c r="F299">
        <v>108013.99</v>
      </c>
      <c r="G299">
        <v>110229.97</v>
      </c>
      <c r="H299">
        <f>(1/(1-91/360*VLOOKUP($A299,Tbills!$B$4:$C$974,2,1)/100))^((1)/91)-1</f>
        <v>8.0715608642201175E-5</v>
      </c>
      <c r="I299" s="37">
        <f t="shared" si="9"/>
        <v>241.96456403121582</v>
      </c>
      <c r="K299">
        <f>ROW()</f>
        <v>299</v>
      </c>
      <c r="L299">
        <f t="shared" si="8"/>
        <v>0.93171806167400884</v>
      </c>
    </row>
    <row r="300" spans="1:12" x14ac:dyDescent="0.25">
      <c r="A300" s="1">
        <v>38497</v>
      </c>
      <c r="B300" s="11">
        <v>12.58</v>
      </c>
      <c r="C300" s="11">
        <v>13.67</v>
      </c>
      <c r="D300">
        <v>160341.81</v>
      </c>
      <c r="E300">
        <v>163628.57999999999</v>
      </c>
      <c r="F300">
        <v>108025.84</v>
      </c>
      <c r="G300">
        <v>110233.17</v>
      </c>
      <c r="H300">
        <f>(1/(1-91/360*VLOOKUP($A300,Tbills!$B$4:$C$974,2,1)/100))^((1)/91)-1</f>
        <v>8.0715608642201175E-5</v>
      </c>
      <c r="I300" s="37">
        <f t="shared" si="9"/>
        <v>241.98547407286239</v>
      </c>
      <c r="K300">
        <f>ROW()</f>
        <v>300</v>
      </c>
      <c r="L300">
        <f t="shared" si="8"/>
        <v>0.92026335040234086</v>
      </c>
    </row>
    <row r="301" spans="1:12" x14ac:dyDescent="0.25">
      <c r="A301" s="1">
        <v>38498</v>
      </c>
      <c r="B301" s="11">
        <v>12.24</v>
      </c>
      <c r="C301" s="11">
        <v>13.26</v>
      </c>
      <c r="D301">
        <v>155188.64000000001</v>
      </c>
      <c r="E301">
        <v>158356.57</v>
      </c>
      <c r="F301">
        <v>106968.47</v>
      </c>
      <c r="G301">
        <v>109145.3</v>
      </c>
      <c r="H301">
        <f>(1/(1-91/360*VLOOKUP($A301,Tbills!$B$4:$C$974,2,1)/100))^((1)/91)-1</f>
        <v>8.0715608642201175E-5</v>
      </c>
      <c r="I301" s="37">
        <f t="shared" si="9"/>
        <v>239.61131083744041</v>
      </c>
      <c r="K301">
        <f>ROW()</f>
        <v>301</v>
      </c>
      <c r="L301">
        <f t="shared" si="8"/>
        <v>0.92307692307692313</v>
      </c>
    </row>
    <row r="302" spans="1:12" x14ac:dyDescent="0.25">
      <c r="A302" s="1">
        <v>38499</v>
      </c>
      <c r="B302" s="11">
        <v>12.15</v>
      </c>
      <c r="C302" s="11">
        <v>13.42</v>
      </c>
      <c r="D302">
        <v>155791.53</v>
      </c>
      <c r="E302">
        <v>158958.98000000001</v>
      </c>
      <c r="F302">
        <v>107289.56</v>
      </c>
      <c r="G302">
        <v>109464.12</v>
      </c>
      <c r="H302">
        <f>(1/(1-91/360*VLOOKUP($A302,Tbills!$B$4:$C$974,2,1)/100))^((1)/91)-1</f>
        <v>8.0715608642201175E-5</v>
      </c>
      <c r="I302" s="37">
        <f t="shared" si="9"/>
        <v>240.32496151586923</v>
      </c>
      <c r="K302">
        <f>ROW()</f>
        <v>302</v>
      </c>
      <c r="L302">
        <f t="shared" si="8"/>
        <v>0.90536512667660207</v>
      </c>
    </row>
    <row r="303" spans="1:12" x14ac:dyDescent="0.25">
      <c r="A303" s="1">
        <v>38503</v>
      </c>
      <c r="B303" s="11">
        <v>13.29</v>
      </c>
      <c r="C303" s="11">
        <v>13.97</v>
      </c>
      <c r="D303">
        <v>157248.78</v>
      </c>
      <c r="E303">
        <v>160394.53</v>
      </c>
      <c r="F303">
        <v>108070.57</v>
      </c>
      <c r="G303">
        <v>110225.62</v>
      </c>
      <c r="H303">
        <f>(1/(1-91/360*VLOOKUP($A303,Tbills!$B$4:$C$974,2,1)/100))^((1)/91)-1</f>
        <v>8.1835058696855256E-5</v>
      </c>
      <c r="I303" s="37">
        <f t="shared" si="9"/>
        <v>242.05184871660438</v>
      </c>
      <c r="K303">
        <f>ROW()</f>
        <v>303</v>
      </c>
      <c r="L303">
        <f t="shared" si="8"/>
        <v>0.95132426628489608</v>
      </c>
    </row>
    <row r="304" spans="1:12" x14ac:dyDescent="0.25">
      <c r="A304" s="1">
        <v>38504</v>
      </c>
      <c r="B304" s="11">
        <v>12.36</v>
      </c>
      <c r="C304" s="11">
        <v>13.64</v>
      </c>
      <c r="D304">
        <v>154383.53</v>
      </c>
      <c r="E304">
        <v>157458.82999999999</v>
      </c>
      <c r="F304">
        <v>107293.24</v>
      </c>
      <c r="G304">
        <v>109423.77</v>
      </c>
      <c r="H304">
        <f>(1/(1-91/360*VLOOKUP($A304,Tbills!$B$4:$C$974,2,1)/100))^((1)/91)-1</f>
        <v>8.1835058696855256E-5</v>
      </c>
      <c r="I304" s="37">
        <f t="shared" si="9"/>
        <v>240.30522189063637</v>
      </c>
      <c r="K304">
        <f>ROW()</f>
        <v>304</v>
      </c>
      <c r="L304">
        <f t="shared" si="8"/>
        <v>0.90615835777126097</v>
      </c>
    </row>
    <row r="305" spans="1:12" x14ac:dyDescent="0.25">
      <c r="A305" s="1">
        <v>38505</v>
      </c>
      <c r="B305" s="11">
        <v>11.84</v>
      </c>
      <c r="C305" s="11">
        <v>13.39</v>
      </c>
      <c r="D305">
        <v>153225.85999999999</v>
      </c>
      <c r="E305">
        <v>156265.21</v>
      </c>
      <c r="F305">
        <v>107370.8</v>
      </c>
      <c r="G305">
        <v>109493.92</v>
      </c>
      <c r="H305">
        <f>(1/(1-91/360*VLOOKUP($A305,Tbills!$B$4:$C$974,2,1)/100))^((1)/91)-1</f>
        <v>8.1835058696855256E-5</v>
      </c>
      <c r="I305" s="37">
        <f t="shared" si="9"/>
        <v>240.47333322751533</v>
      </c>
      <c r="K305">
        <f>ROW()</f>
        <v>305</v>
      </c>
      <c r="L305">
        <f t="shared" si="8"/>
        <v>0.88424197162061235</v>
      </c>
    </row>
    <row r="306" spans="1:12" x14ac:dyDescent="0.25">
      <c r="A306" s="1">
        <v>38506</v>
      </c>
      <c r="B306" s="11">
        <v>12.15</v>
      </c>
      <c r="C306" s="11">
        <v>13.67</v>
      </c>
      <c r="D306">
        <v>153203.35</v>
      </c>
      <c r="E306">
        <v>156229.47</v>
      </c>
      <c r="F306">
        <v>108122.6</v>
      </c>
      <c r="G306">
        <v>110251.63</v>
      </c>
      <c r="H306">
        <f>(1/(1-91/360*VLOOKUP($A306,Tbills!$B$4:$C$974,2,1)/100))^((1)/91)-1</f>
        <v>8.1835058696855256E-5</v>
      </c>
      <c r="I306" s="37">
        <f t="shared" si="9"/>
        <v>242.15146507014637</v>
      </c>
      <c r="K306">
        <f>ROW()</f>
        <v>306</v>
      </c>
      <c r="L306">
        <f t="shared" si="8"/>
        <v>0.88880760790051205</v>
      </c>
    </row>
    <row r="307" spans="1:12" x14ac:dyDescent="0.25">
      <c r="A307" s="1">
        <v>38509</v>
      </c>
      <c r="B307" s="11">
        <v>12.28</v>
      </c>
      <c r="C307" s="11">
        <v>13.87</v>
      </c>
      <c r="D307">
        <v>150426.26</v>
      </c>
      <c r="E307">
        <v>153359.17000000001</v>
      </c>
      <c r="F307">
        <v>107468.76</v>
      </c>
      <c r="G307">
        <v>109557.85</v>
      </c>
      <c r="H307">
        <f>(1/(1-91/360*VLOOKUP($A307,Tbills!$B$4:$C$974,2,1)/100))^((1)/91)-1</f>
        <v>8.2674721898268189E-5</v>
      </c>
      <c r="I307" s="37">
        <f t="shared" si="9"/>
        <v>240.67030972494024</v>
      </c>
      <c r="K307">
        <f>ROW()</f>
        <v>307</v>
      </c>
      <c r="L307">
        <f t="shared" si="8"/>
        <v>0.88536409516943038</v>
      </c>
    </row>
    <row r="308" spans="1:12" x14ac:dyDescent="0.25">
      <c r="A308" s="1">
        <v>38510</v>
      </c>
      <c r="B308" s="11">
        <v>12.39</v>
      </c>
      <c r="C308" s="11">
        <v>13.79</v>
      </c>
      <c r="D308">
        <v>148087.21</v>
      </c>
      <c r="E308">
        <v>150961.82999999999</v>
      </c>
      <c r="F308">
        <v>107001.01</v>
      </c>
      <c r="G308">
        <v>109071.95</v>
      </c>
      <c r="H308">
        <f>(1/(1-91/360*VLOOKUP($A308,Tbills!$B$4:$C$974,2,1)/100))^((1)/91)-1</f>
        <v>8.2674721898268189E-5</v>
      </c>
      <c r="I308" s="37">
        <f t="shared" si="9"/>
        <v>239.61722936282649</v>
      </c>
      <c r="K308">
        <f>ROW()</f>
        <v>308</v>
      </c>
      <c r="L308">
        <f t="shared" si="8"/>
        <v>0.89847715736040623</v>
      </c>
    </row>
    <row r="309" spans="1:12" x14ac:dyDescent="0.25">
      <c r="A309" s="1">
        <v>38511</v>
      </c>
      <c r="B309" s="11">
        <v>12.7</v>
      </c>
      <c r="C309" s="11">
        <v>14.03</v>
      </c>
      <c r="D309">
        <v>148853.95000000001</v>
      </c>
      <c r="E309">
        <v>151730.97</v>
      </c>
      <c r="F309">
        <v>108474.99</v>
      </c>
      <c r="G309">
        <v>110565.44</v>
      </c>
      <c r="H309">
        <f>(1/(1-91/360*VLOOKUP($A309,Tbills!$B$4:$C$974,2,1)/100))^((1)/91)-1</f>
        <v>8.2674721898268189E-5</v>
      </c>
      <c r="I309" s="37">
        <f t="shared" si="9"/>
        <v>242.91239171211262</v>
      </c>
      <c r="K309">
        <f>ROW()</f>
        <v>309</v>
      </c>
      <c r="L309">
        <f t="shared" si="8"/>
        <v>0.90520313613684955</v>
      </c>
    </row>
    <row r="310" spans="1:12" x14ac:dyDescent="0.25">
      <c r="A310" s="1">
        <v>38512</v>
      </c>
      <c r="B310" s="11">
        <v>12.08</v>
      </c>
      <c r="C310" s="11">
        <v>13.7</v>
      </c>
      <c r="D310">
        <v>147865.14000000001</v>
      </c>
      <c r="E310">
        <v>150710.51</v>
      </c>
      <c r="F310">
        <v>107565.52</v>
      </c>
      <c r="G310">
        <v>109629.3</v>
      </c>
      <c r="H310">
        <f>(1/(1-91/360*VLOOKUP($A310,Tbills!$B$4:$C$974,2,1)/100))^((1)/91)-1</f>
        <v>8.2674721898268189E-5</v>
      </c>
      <c r="I310" s="37">
        <f t="shared" si="9"/>
        <v>240.87016966259529</v>
      </c>
      <c r="K310">
        <f>ROW()</f>
        <v>310</v>
      </c>
      <c r="L310">
        <f t="shared" si="8"/>
        <v>0.88175182481751835</v>
      </c>
    </row>
    <row r="311" spans="1:12" x14ac:dyDescent="0.25">
      <c r="A311" s="1">
        <v>38513</v>
      </c>
      <c r="B311" s="11">
        <v>11.96</v>
      </c>
      <c r="C311" s="11">
        <v>13.84</v>
      </c>
      <c r="D311">
        <v>148074.95000000001</v>
      </c>
      <c r="E311">
        <v>150911.9</v>
      </c>
      <c r="F311">
        <v>107598.25</v>
      </c>
      <c r="G311">
        <v>109653.59</v>
      </c>
      <c r="H311">
        <f>(1/(1-91/360*VLOOKUP($A311,Tbills!$B$4:$C$974,2,1)/100))^((1)/91)-1</f>
        <v>8.2674721898268189E-5</v>
      </c>
      <c r="I311" s="37">
        <f t="shared" si="9"/>
        <v>240.93785054413436</v>
      </c>
      <c r="K311">
        <f>ROW()</f>
        <v>311</v>
      </c>
      <c r="L311">
        <f t="shared" si="8"/>
        <v>0.86416184971098275</v>
      </c>
    </row>
    <row r="312" spans="1:12" x14ac:dyDescent="0.25">
      <c r="A312" s="1">
        <v>38516</v>
      </c>
      <c r="B312" s="11">
        <v>11.65</v>
      </c>
      <c r="C312" s="11">
        <v>13.73</v>
      </c>
      <c r="D312">
        <v>143277.79</v>
      </c>
      <c r="E312">
        <v>145985.4</v>
      </c>
      <c r="F312">
        <v>107163.28</v>
      </c>
      <c r="G312">
        <v>109183.11</v>
      </c>
      <c r="H312">
        <f>(1/(1-91/360*VLOOKUP($A312,Tbills!$B$4:$C$974,2,1)/100))^((1)/91)-1</f>
        <v>8.2954624045505909E-5</v>
      </c>
      <c r="I312" s="37">
        <f t="shared" si="9"/>
        <v>239.94708595247801</v>
      </c>
      <c r="K312">
        <f>ROW()</f>
        <v>312</v>
      </c>
      <c r="L312">
        <f t="shared" si="8"/>
        <v>0.84850691915513476</v>
      </c>
    </row>
    <row r="313" spans="1:12" x14ac:dyDescent="0.25">
      <c r="A313" s="1">
        <v>38517</v>
      </c>
      <c r="B313" s="11">
        <v>11.79</v>
      </c>
      <c r="C313" s="11">
        <v>13.49</v>
      </c>
      <c r="D313">
        <v>141645.64000000001</v>
      </c>
      <c r="E313">
        <v>144310.29999999999</v>
      </c>
      <c r="F313">
        <v>106817.98</v>
      </c>
      <c r="G313">
        <v>108822.25</v>
      </c>
      <c r="H313">
        <f>(1/(1-91/360*VLOOKUP($A313,Tbills!$B$4:$C$974,2,1)/100))^((1)/91)-1</f>
        <v>8.2954624045505909E-5</v>
      </c>
      <c r="I313" s="37">
        <f t="shared" si="9"/>
        <v>239.16836205345703</v>
      </c>
      <c r="K313">
        <f>ROW()</f>
        <v>313</v>
      </c>
      <c r="L313">
        <f t="shared" si="8"/>
        <v>0.87398072646404734</v>
      </c>
    </row>
    <row r="314" spans="1:12" x14ac:dyDescent="0.25">
      <c r="A314" s="1">
        <v>38518</v>
      </c>
      <c r="B314" s="11">
        <v>11.46</v>
      </c>
      <c r="C314" s="11">
        <v>13.38</v>
      </c>
      <c r="D314">
        <v>148668.46</v>
      </c>
      <c r="E314">
        <v>151453.26</v>
      </c>
      <c r="F314">
        <v>106617.5</v>
      </c>
      <c r="G314">
        <v>108608.98</v>
      </c>
      <c r="H314">
        <f>(1/(1-91/360*VLOOKUP($A314,Tbills!$B$4:$C$974,2,1)/100))^((1)/91)-1</f>
        <v>8.2954624045505909E-5</v>
      </c>
      <c r="I314" s="37">
        <f t="shared" si="9"/>
        <v>238.71392266074551</v>
      </c>
      <c r="K314">
        <f>ROW()</f>
        <v>314</v>
      </c>
      <c r="L314">
        <f t="shared" si="8"/>
        <v>0.8565022421524664</v>
      </c>
    </row>
    <row r="315" spans="1:12" x14ac:dyDescent="0.25">
      <c r="A315" s="1">
        <v>38519</v>
      </c>
      <c r="B315" s="11">
        <v>11.15</v>
      </c>
      <c r="C315" s="11">
        <v>12.97</v>
      </c>
      <c r="D315">
        <v>147841.03</v>
      </c>
      <c r="E315">
        <v>150597.76999999999</v>
      </c>
      <c r="F315">
        <v>105988.27</v>
      </c>
      <c r="G315">
        <v>107958.98</v>
      </c>
      <c r="H315">
        <f>(1/(1-91/360*VLOOKUP($A315,Tbills!$B$4:$C$974,2,1)/100))^((1)/91)-1</f>
        <v>8.2954624045505909E-5</v>
      </c>
      <c r="I315" s="37">
        <f t="shared" si="9"/>
        <v>237.29956610548265</v>
      </c>
      <c r="K315">
        <f>ROW()</f>
        <v>315</v>
      </c>
      <c r="L315">
        <f t="shared" si="8"/>
        <v>0.85967617579028521</v>
      </c>
    </row>
    <row r="316" spans="1:12" x14ac:dyDescent="0.25">
      <c r="A316" s="1">
        <v>38520</v>
      </c>
      <c r="B316" s="11">
        <v>11.48</v>
      </c>
      <c r="C316" s="11">
        <v>12.97</v>
      </c>
      <c r="D316">
        <v>149297.41</v>
      </c>
      <c r="E316">
        <v>152068.81</v>
      </c>
      <c r="F316">
        <v>106337.76</v>
      </c>
      <c r="G316">
        <v>108306.02</v>
      </c>
      <c r="H316">
        <f>(1/(1-91/360*VLOOKUP($A316,Tbills!$B$4:$C$974,2,1)/100))^((1)/91)-1</f>
        <v>8.2954624045505909E-5</v>
      </c>
      <c r="I316" s="37">
        <f t="shared" si="9"/>
        <v>238.07650289755162</v>
      </c>
      <c r="K316">
        <f>ROW()</f>
        <v>316</v>
      </c>
      <c r="L316">
        <f t="shared" si="8"/>
        <v>0.88511950655358518</v>
      </c>
    </row>
    <row r="317" spans="1:12" x14ac:dyDescent="0.25">
      <c r="A317" s="1">
        <v>38523</v>
      </c>
      <c r="B317" s="11">
        <v>11.47</v>
      </c>
      <c r="C317" s="11">
        <v>12.99</v>
      </c>
      <c r="D317">
        <v>149414.29</v>
      </c>
      <c r="E317">
        <v>152150.01</v>
      </c>
      <c r="F317">
        <v>106589.07</v>
      </c>
      <c r="G317">
        <v>108535.03</v>
      </c>
      <c r="H317">
        <f>(1/(1-91/360*VLOOKUP($A317,Tbills!$B$4:$C$974,2,1)/100))^((1)/91)-1</f>
        <v>8.2674721898268189E-5</v>
      </c>
      <c r="I317" s="37">
        <f t="shared" si="9"/>
        <v>238.62248184923635</v>
      </c>
      <c r="K317">
        <f>ROW()</f>
        <v>317</v>
      </c>
      <c r="L317">
        <f t="shared" si="8"/>
        <v>0.88298691301000776</v>
      </c>
    </row>
    <row r="318" spans="1:12" x14ac:dyDescent="0.25">
      <c r="A318" s="1">
        <v>38524</v>
      </c>
      <c r="B318" s="11">
        <v>11.08</v>
      </c>
      <c r="C318" s="11">
        <v>12.55</v>
      </c>
      <c r="D318">
        <v>147001.38</v>
      </c>
      <c r="E318">
        <v>149680.34</v>
      </c>
      <c r="F318">
        <v>106798.19</v>
      </c>
      <c r="G318">
        <v>108738.99</v>
      </c>
      <c r="H318">
        <f>(1/(1-91/360*VLOOKUP($A318,Tbills!$B$4:$C$974,2,1)/100))^((1)/91)-1</f>
        <v>8.2674721898268189E-5</v>
      </c>
      <c r="I318" s="37">
        <f t="shared" si="9"/>
        <v>239.08507393237252</v>
      </c>
      <c r="K318">
        <f>ROW()</f>
        <v>318</v>
      </c>
      <c r="L318">
        <f t="shared" si="8"/>
        <v>0.88286852589641429</v>
      </c>
    </row>
    <row r="319" spans="1:12" x14ac:dyDescent="0.25">
      <c r="A319" s="1">
        <v>38525</v>
      </c>
      <c r="B319" s="11">
        <v>11.05</v>
      </c>
      <c r="C319" s="11">
        <v>12.48</v>
      </c>
      <c r="D319">
        <v>147273.9</v>
      </c>
      <c r="E319">
        <v>149945.45000000001</v>
      </c>
      <c r="F319">
        <v>106920.81</v>
      </c>
      <c r="G319">
        <v>108854.85</v>
      </c>
      <c r="H319">
        <f>(1/(1-91/360*VLOOKUP($A319,Tbills!$B$4:$C$974,2,1)/100))^((1)/91)-1</f>
        <v>8.2674721898268189E-5</v>
      </c>
      <c r="I319" s="37">
        <f t="shared" si="9"/>
        <v>239.35400456754957</v>
      </c>
      <c r="K319">
        <f>ROW()</f>
        <v>319</v>
      </c>
      <c r="L319">
        <f t="shared" si="8"/>
        <v>0.88541666666666674</v>
      </c>
    </row>
    <row r="320" spans="1:12" x14ac:dyDescent="0.25">
      <c r="A320" s="1">
        <v>38526</v>
      </c>
      <c r="B320" s="11">
        <v>12.13</v>
      </c>
      <c r="C320" s="11">
        <v>13.6</v>
      </c>
      <c r="D320">
        <v>147258.71</v>
      </c>
      <c r="E320">
        <v>149917.59</v>
      </c>
      <c r="F320">
        <v>108084.56</v>
      </c>
      <c r="G320">
        <v>110030.65</v>
      </c>
      <c r="H320">
        <f>(1/(1-91/360*VLOOKUP($A320,Tbills!$B$4:$C$974,2,1)/100))^((1)/91)-1</f>
        <v>8.2674721898268189E-5</v>
      </c>
      <c r="I320" s="37">
        <f t="shared" si="9"/>
        <v>241.95355239890881</v>
      </c>
      <c r="K320">
        <f>ROW()</f>
        <v>320</v>
      </c>
      <c r="L320">
        <f t="shared" si="8"/>
        <v>0.8919117647058824</v>
      </c>
    </row>
    <row r="321" spans="1:12" x14ac:dyDescent="0.25">
      <c r="A321" s="1">
        <v>38527</v>
      </c>
      <c r="B321" s="11">
        <v>12.18</v>
      </c>
      <c r="C321" s="11">
        <v>13.88</v>
      </c>
      <c r="D321">
        <v>151267.23000000001</v>
      </c>
      <c r="E321">
        <v>153986.1</v>
      </c>
      <c r="F321">
        <v>108821.52</v>
      </c>
      <c r="G321">
        <v>110771.79</v>
      </c>
      <c r="H321">
        <f>(1/(1-91/360*VLOOKUP($A321,Tbills!$B$4:$C$974,2,1)/100))^((1)/91)-1</f>
        <v>8.2674721898268189E-5</v>
      </c>
      <c r="I321" s="37">
        <f t="shared" si="9"/>
        <v>243.59760712177066</v>
      </c>
      <c r="K321">
        <f>ROW()</f>
        <v>321</v>
      </c>
      <c r="L321">
        <f t="shared" si="8"/>
        <v>0.87752161383285299</v>
      </c>
    </row>
    <row r="322" spans="1:12" x14ac:dyDescent="0.25">
      <c r="A322" s="1">
        <v>38530</v>
      </c>
      <c r="B322" s="11">
        <v>12.52</v>
      </c>
      <c r="C322" s="11">
        <v>13.87</v>
      </c>
      <c r="D322">
        <v>149327.4</v>
      </c>
      <c r="E322">
        <v>151973.21</v>
      </c>
      <c r="F322">
        <v>108800.87</v>
      </c>
      <c r="G322">
        <v>110723.29</v>
      </c>
      <c r="H322">
        <f>(1/(1-91/360*VLOOKUP($A322,Tbills!$B$4:$C$974,2,1)/100))^((1)/91)-1</f>
        <v>8.5894031805588966E-5</v>
      </c>
      <c r="I322" s="37">
        <f t="shared" si="9"/>
        <v>243.53436713905523</v>
      </c>
      <c r="K322">
        <f>ROW()</f>
        <v>322</v>
      </c>
      <c r="L322">
        <f t="shared" si="8"/>
        <v>0.90266762797404476</v>
      </c>
    </row>
    <row r="323" spans="1:12" x14ac:dyDescent="0.25">
      <c r="A323" s="1">
        <v>38531</v>
      </c>
      <c r="B323" s="11">
        <v>11.58</v>
      </c>
      <c r="C323" s="11">
        <v>13.29</v>
      </c>
      <c r="D323">
        <v>146448.66</v>
      </c>
      <c r="E323">
        <v>149030.41</v>
      </c>
      <c r="F323">
        <v>107037.24</v>
      </c>
      <c r="G323">
        <v>108918.98</v>
      </c>
      <c r="H323">
        <f>(1/(1-91/360*VLOOKUP($A323,Tbills!$B$4:$C$974,2,1)/100))^((1)/91)-1</f>
        <v>8.5894031805588966E-5</v>
      </c>
      <c r="I323" s="37">
        <f t="shared" si="9"/>
        <v>239.58116748739829</v>
      </c>
      <c r="K323">
        <f>ROW()</f>
        <v>323</v>
      </c>
      <c r="L323">
        <f t="shared" si="8"/>
        <v>0.87133182844243795</v>
      </c>
    </row>
    <row r="324" spans="1:12" x14ac:dyDescent="0.25">
      <c r="A324" s="1">
        <v>38532</v>
      </c>
      <c r="B324" s="11">
        <v>11.77</v>
      </c>
      <c r="C324" s="11">
        <v>13.19</v>
      </c>
      <c r="D324">
        <v>148689.34</v>
      </c>
      <c r="E324">
        <v>151297.79</v>
      </c>
      <c r="F324">
        <v>108767.46</v>
      </c>
      <c r="G324">
        <v>110670.26</v>
      </c>
      <c r="H324">
        <f>(1/(1-91/360*VLOOKUP($A324,Tbills!$B$4:$C$974,2,1)/100))^((1)/91)-1</f>
        <v>8.5894031805588966E-5</v>
      </c>
      <c r="I324" s="37">
        <f t="shared" si="9"/>
        <v>243.44824480258495</v>
      </c>
      <c r="K324">
        <f>ROW()</f>
        <v>324</v>
      </c>
      <c r="L324">
        <f t="shared" si="8"/>
        <v>0.89234268385140258</v>
      </c>
    </row>
    <row r="325" spans="1:12" x14ac:dyDescent="0.25">
      <c r="A325" s="1">
        <v>38533</v>
      </c>
      <c r="B325" s="11">
        <v>12.04</v>
      </c>
      <c r="C325" s="11">
        <v>13.54</v>
      </c>
      <c r="D325">
        <v>149244.79</v>
      </c>
      <c r="E325">
        <v>151849.99</v>
      </c>
      <c r="F325">
        <v>108690.11</v>
      </c>
      <c r="G325">
        <v>110582.05</v>
      </c>
      <c r="H325">
        <f>(1/(1-91/360*VLOOKUP($A325,Tbills!$B$4:$C$974,2,1)/100))^((1)/91)-1</f>
        <v>8.5894031805588966E-5</v>
      </c>
      <c r="I325" s="37">
        <f t="shared" si="9"/>
        <v>243.26945122575802</v>
      </c>
      <c r="K325">
        <f>ROW()</f>
        <v>325</v>
      </c>
      <c r="L325">
        <f t="shared" si="8"/>
        <v>0.8892171344165436</v>
      </c>
    </row>
    <row r="326" spans="1:12" x14ac:dyDescent="0.25">
      <c r="A326" s="1">
        <v>38534</v>
      </c>
      <c r="B326" s="11">
        <v>11.4</v>
      </c>
      <c r="C326" s="11">
        <v>13.18</v>
      </c>
      <c r="D326">
        <v>149073.56</v>
      </c>
      <c r="E326">
        <v>151662.73000000001</v>
      </c>
      <c r="F326">
        <v>108623.43</v>
      </c>
      <c r="G326">
        <v>110504.71</v>
      </c>
      <c r="H326">
        <f>(1/(1-91/360*VLOOKUP($A326,Tbills!$B$4:$C$974,2,1)/100))^((1)/91)-1</f>
        <v>8.5894031805588966E-5</v>
      </c>
      <c r="I326" s="37">
        <f t="shared" si="9"/>
        <v>243.11454680821348</v>
      </c>
      <c r="K326">
        <f>ROW()</f>
        <v>326</v>
      </c>
      <c r="L326">
        <f t="shared" si="8"/>
        <v>0.86494688922610019</v>
      </c>
    </row>
    <row r="327" spans="1:12" x14ac:dyDescent="0.25">
      <c r="A327" s="1">
        <v>38538</v>
      </c>
      <c r="B327" s="11">
        <v>11.68</v>
      </c>
      <c r="C327" s="11">
        <v>12.96</v>
      </c>
      <c r="D327">
        <v>146534</v>
      </c>
      <c r="E327">
        <v>149026.95000000001</v>
      </c>
      <c r="F327">
        <v>107526.45</v>
      </c>
      <c r="G327">
        <v>109350.76</v>
      </c>
      <c r="H327">
        <f>(1/(1-91/360*VLOOKUP($A327,Tbills!$B$4:$C$974,2,1)/100))^((1)/91)-1</f>
        <v>8.7714063573995915E-5</v>
      </c>
      <c r="I327" s="37">
        <f t="shared" si="9"/>
        <v>240.63693414861714</v>
      </c>
      <c r="K327">
        <f>ROW()</f>
        <v>327</v>
      </c>
      <c r="L327">
        <f t="shared" ref="L327:L390" si="10">B327/C327</f>
        <v>0.90123456790123446</v>
      </c>
    </row>
    <row r="328" spans="1:12" x14ac:dyDescent="0.25">
      <c r="A328" s="1">
        <v>38539</v>
      </c>
      <c r="B328" s="11">
        <v>12.27</v>
      </c>
      <c r="C328" s="11">
        <v>13.47</v>
      </c>
      <c r="D328">
        <v>147954.19</v>
      </c>
      <c r="E328">
        <v>150458.23000000001</v>
      </c>
      <c r="F328">
        <v>107994.9</v>
      </c>
      <c r="G328">
        <v>109817.57</v>
      </c>
      <c r="H328">
        <f>(1/(1-91/360*VLOOKUP($A328,Tbills!$B$4:$C$974,2,1)/100))^((1)/91)-1</f>
        <v>8.7714063573995915E-5</v>
      </c>
      <c r="I328" s="37">
        <f t="shared" ref="I328:I391" si="11">I327*$F328/$F327*(1-(I$1+I$5+IF(AND(WEEKDAY($A328)&lt;&gt;1,WEEKDAY($A328)&lt;&gt;7),IF($A328&lt;J$2,J$1,J$3),0)))^($A328-$A327)</f>
        <v>241.67966532787872</v>
      </c>
      <c r="K328">
        <f>ROW()</f>
        <v>328</v>
      </c>
      <c r="L328">
        <f t="shared" si="10"/>
        <v>0.91091314031180393</v>
      </c>
    </row>
    <row r="329" spans="1:12" x14ac:dyDescent="0.25">
      <c r="A329" s="1">
        <v>38540</v>
      </c>
      <c r="B329" s="11">
        <v>12.49</v>
      </c>
      <c r="C329" s="11">
        <v>13.84</v>
      </c>
      <c r="D329">
        <v>149020.16</v>
      </c>
      <c r="E329">
        <v>151529.04999999999</v>
      </c>
      <c r="F329">
        <v>108652.54</v>
      </c>
      <c r="G329">
        <v>110476.67</v>
      </c>
      <c r="H329">
        <f>(1/(1-91/360*VLOOKUP($A329,Tbills!$B$4:$C$974,2,1)/100))^((1)/91)-1</f>
        <v>8.7714063573995915E-5</v>
      </c>
      <c r="I329" s="37">
        <f t="shared" si="11"/>
        <v>243.14572253611007</v>
      </c>
      <c r="K329">
        <f>ROW()</f>
        <v>329</v>
      </c>
      <c r="L329">
        <f t="shared" si="10"/>
        <v>0.9024566473988439</v>
      </c>
    </row>
    <row r="330" spans="1:12" x14ac:dyDescent="0.25">
      <c r="A330" s="1">
        <v>38541</v>
      </c>
      <c r="B330" s="11">
        <v>11.45</v>
      </c>
      <c r="C330" s="11">
        <v>12.89</v>
      </c>
      <c r="D330">
        <v>144760.46</v>
      </c>
      <c r="E330">
        <v>147184.34</v>
      </c>
      <c r="F330">
        <v>107392.09</v>
      </c>
      <c r="G330">
        <v>109185.37</v>
      </c>
      <c r="H330">
        <f>(1/(1-91/360*VLOOKUP($A330,Tbills!$B$4:$C$974,2,1)/100))^((1)/91)-1</f>
        <v>8.7714063573995915E-5</v>
      </c>
      <c r="I330" s="37">
        <f t="shared" si="11"/>
        <v>240.31945531815759</v>
      </c>
      <c r="K330">
        <f>ROW()</f>
        <v>330</v>
      </c>
      <c r="L330">
        <f t="shared" si="10"/>
        <v>0.88828549262994561</v>
      </c>
    </row>
    <row r="331" spans="1:12" x14ac:dyDescent="0.25">
      <c r="A331" s="1">
        <v>38544</v>
      </c>
      <c r="B331" s="11">
        <v>11.28</v>
      </c>
      <c r="C331" s="11">
        <v>12.91</v>
      </c>
      <c r="D331">
        <v>142705.87</v>
      </c>
      <c r="E331">
        <v>145056.62</v>
      </c>
      <c r="F331">
        <v>106783.21</v>
      </c>
      <c r="G331">
        <v>108537.59</v>
      </c>
      <c r="H331">
        <f>(1/(1-91/360*VLOOKUP($A331,Tbills!$B$4:$C$974,2,1)/100))^((1)/91)-1</f>
        <v>8.7434038851696982E-5</v>
      </c>
      <c r="I331" s="37">
        <f t="shared" si="11"/>
        <v>238.940224327772</v>
      </c>
      <c r="K331">
        <f>ROW()</f>
        <v>331</v>
      </c>
      <c r="L331">
        <f t="shared" si="10"/>
        <v>0.87374128582494182</v>
      </c>
    </row>
    <row r="332" spans="1:12" x14ac:dyDescent="0.25">
      <c r="A332" s="1">
        <v>38545</v>
      </c>
      <c r="B332" s="11">
        <v>10.95</v>
      </c>
      <c r="C332" s="11">
        <v>12.89</v>
      </c>
      <c r="D332">
        <v>140922.18</v>
      </c>
      <c r="E332">
        <v>143230.85999999999</v>
      </c>
      <c r="F332">
        <v>106640.36</v>
      </c>
      <c r="G332">
        <v>108382.9</v>
      </c>
      <c r="H332">
        <f>(1/(1-91/360*VLOOKUP($A332,Tbills!$B$4:$C$974,2,1)/100))^((1)/91)-1</f>
        <v>8.7434038851696982E-5</v>
      </c>
      <c r="I332" s="37">
        <f t="shared" si="11"/>
        <v>238.61502342262168</v>
      </c>
      <c r="K332">
        <f>ROW()</f>
        <v>332</v>
      </c>
      <c r="L332">
        <f t="shared" si="10"/>
        <v>0.84949573312645454</v>
      </c>
    </row>
    <row r="333" spans="1:12" x14ac:dyDescent="0.25">
      <c r="A333" s="1">
        <v>38546</v>
      </c>
      <c r="B333" s="11">
        <v>10.84</v>
      </c>
      <c r="C333" s="11">
        <v>12.74</v>
      </c>
      <c r="D333">
        <v>138425.34</v>
      </c>
      <c r="E333">
        <v>140680.59</v>
      </c>
      <c r="F333">
        <v>106568.57</v>
      </c>
      <c r="G333">
        <v>108300.46</v>
      </c>
      <c r="H333">
        <f>(1/(1-91/360*VLOOKUP($A333,Tbills!$B$4:$C$974,2,1)/100))^((1)/91)-1</f>
        <v>8.7434038851696982E-5</v>
      </c>
      <c r="I333" s="37">
        <f t="shared" si="11"/>
        <v>238.44883539113388</v>
      </c>
      <c r="K333">
        <f>ROW()</f>
        <v>333</v>
      </c>
      <c r="L333">
        <f t="shared" si="10"/>
        <v>0.85086342229199374</v>
      </c>
    </row>
    <row r="334" spans="1:12" x14ac:dyDescent="0.25">
      <c r="A334" s="1">
        <v>38547</v>
      </c>
      <c r="B334" s="11">
        <v>10.81</v>
      </c>
      <c r="C334" s="11">
        <v>12.41</v>
      </c>
      <c r="D334">
        <v>136541.28</v>
      </c>
      <c r="E334">
        <v>138753.53</v>
      </c>
      <c r="F334">
        <v>105921.92</v>
      </c>
      <c r="G334">
        <v>107633.83</v>
      </c>
      <c r="H334">
        <f>(1/(1-91/360*VLOOKUP($A334,Tbills!$B$4:$C$974,2,1)/100))^((1)/91)-1</f>
        <v>8.7434038851696982E-5</v>
      </c>
      <c r="I334" s="37">
        <f t="shared" si="11"/>
        <v>236.9964267198832</v>
      </c>
      <c r="K334">
        <f>ROW()</f>
        <v>334</v>
      </c>
      <c r="L334">
        <f t="shared" si="10"/>
        <v>0.87107171635777603</v>
      </c>
    </row>
    <row r="335" spans="1:12" x14ac:dyDescent="0.25">
      <c r="A335" s="1">
        <v>38548</v>
      </c>
      <c r="B335" s="11">
        <v>10.33</v>
      </c>
      <c r="C335" s="11">
        <v>12.5</v>
      </c>
      <c r="D335">
        <v>135332.19</v>
      </c>
      <c r="E335">
        <v>137512.72</v>
      </c>
      <c r="F335">
        <v>105567.53</v>
      </c>
      <c r="G335">
        <v>107264.3</v>
      </c>
      <c r="H335">
        <f>(1/(1-91/360*VLOOKUP($A335,Tbills!$B$4:$C$974,2,1)/100))^((1)/91)-1</f>
        <v>8.7434038851696982E-5</v>
      </c>
      <c r="I335" s="37">
        <f t="shared" si="11"/>
        <v>236.19799141132387</v>
      </c>
      <c r="K335">
        <f>ROW()</f>
        <v>335</v>
      </c>
      <c r="L335">
        <f t="shared" si="10"/>
        <v>0.82640000000000002</v>
      </c>
    </row>
    <row r="336" spans="1:12" x14ac:dyDescent="0.25">
      <c r="A336" s="1">
        <v>38551</v>
      </c>
      <c r="B336" s="11">
        <v>10.77</v>
      </c>
      <c r="C336" s="11">
        <v>12.68</v>
      </c>
      <c r="D336">
        <v>134974.81</v>
      </c>
      <c r="E336">
        <v>137113.51</v>
      </c>
      <c r="F336">
        <v>105784.17</v>
      </c>
      <c r="G336">
        <v>107456.28</v>
      </c>
      <c r="H336">
        <f>(1/(1-91/360*VLOOKUP($A336,Tbills!$B$4:$C$974,2,1)/100))^((1)/91)-1</f>
        <v>8.9814478951621979E-5</v>
      </c>
      <c r="I336" s="37">
        <f t="shared" si="11"/>
        <v>236.66616922752775</v>
      </c>
      <c r="K336">
        <f>ROW()</f>
        <v>336</v>
      </c>
      <c r="L336">
        <f t="shared" si="10"/>
        <v>0.84936908517350151</v>
      </c>
    </row>
    <row r="337" spans="1:12" x14ac:dyDescent="0.25">
      <c r="A337" s="1">
        <v>38552</v>
      </c>
      <c r="B337" s="11">
        <v>10.45</v>
      </c>
      <c r="C337" s="11">
        <v>12.23</v>
      </c>
      <c r="D337">
        <v>132722.01</v>
      </c>
      <c r="E337">
        <v>134812.70000000001</v>
      </c>
      <c r="F337">
        <v>103862.55</v>
      </c>
      <c r="G337">
        <v>105494.64</v>
      </c>
      <c r="H337">
        <f>(1/(1-91/360*VLOOKUP($A337,Tbills!$B$4:$C$974,2,1)/100))^((1)/91)-1</f>
        <v>8.9814478951621979E-5</v>
      </c>
      <c r="I337" s="37">
        <f t="shared" si="11"/>
        <v>232.3616038792494</v>
      </c>
      <c r="K337">
        <f>ROW()</f>
        <v>337</v>
      </c>
      <c r="L337">
        <f t="shared" si="10"/>
        <v>0.85445625511038426</v>
      </c>
    </row>
    <row r="338" spans="1:12" x14ac:dyDescent="0.25">
      <c r="A338" s="1">
        <v>38553</v>
      </c>
      <c r="B338" s="11">
        <v>10.23</v>
      </c>
      <c r="C338" s="11">
        <v>12.05</v>
      </c>
      <c r="D338">
        <v>131578.91</v>
      </c>
      <c r="E338">
        <v>133639.49</v>
      </c>
      <c r="F338">
        <v>103695.14</v>
      </c>
      <c r="G338">
        <v>105315.12</v>
      </c>
      <c r="H338">
        <f>(1/(1-91/360*VLOOKUP($A338,Tbills!$B$4:$C$974,2,1)/100))^((1)/91)-1</f>
        <v>8.9814478951621979E-5</v>
      </c>
      <c r="I338" s="37">
        <f t="shared" si="11"/>
        <v>231.9816712936796</v>
      </c>
      <c r="K338">
        <f>ROW()</f>
        <v>338</v>
      </c>
      <c r="L338">
        <f t="shared" si="10"/>
        <v>0.84896265560165973</v>
      </c>
    </row>
    <row r="339" spans="1:12" x14ac:dyDescent="0.25">
      <c r="A339" s="1">
        <v>38554</v>
      </c>
      <c r="B339" s="11">
        <v>10.97</v>
      </c>
      <c r="C339" s="11">
        <v>12.68</v>
      </c>
      <c r="D339">
        <v>130755.54</v>
      </c>
      <c r="E339">
        <v>132791.22</v>
      </c>
      <c r="F339">
        <v>103870.61</v>
      </c>
      <c r="G339">
        <v>105483.87</v>
      </c>
      <c r="H339">
        <f>(1/(1-91/360*VLOOKUP($A339,Tbills!$B$4:$C$974,2,1)/100))^((1)/91)-1</f>
        <v>8.9814478951621979E-5</v>
      </c>
      <c r="I339" s="37">
        <f t="shared" si="11"/>
        <v>232.36881269998159</v>
      </c>
      <c r="K339">
        <f>ROW()</f>
        <v>339</v>
      </c>
      <c r="L339">
        <f t="shared" si="10"/>
        <v>0.86514195583596221</v>
      </c>
    </row>
    <row r="340" spans="1:12" x14ac:dyDescent="0.25">
      <c r="A340" s="1">
        <v>38555</v>
      </c>
      <c r="B340" s="11">
        <v>10.52</v>
      </c>
      <c r="C340" s="11">
        <v>12.39</v>
      </c>
      <c r="D340">
        <v>128820.72</v>
      </c>
      <c r="E340">
        <v>130814.35</v>
      </c>
      <c r="F340">
        <v>102677.08</v>
      </c>
      <c r="G340">
        <v>104262.33</v>
      </c>
      <c r="H340">
        <f>(1/(1-91/360*VLOOKUP($A340,Tbills!$B$4:$C$974,2,1)/100))^((1)/91)-1</f>
        <v>8.9814478951621979E-5</v>
      </c>
      <c r="I340" s="37">
        <f t="shared" si="11"/>
        <v>229.69341906907249</v>
      </c>
      <c r="K340">
        <f>ROW()</f>
        <v>340</v>
      </c>
      <c r="L340">
        <f t="shared" si="10"/>
        <v>0.84907183212267956</v>
      </c>
    </row>
    <row r="341" spans="1:12" x14ac:dyDescent="0.25">
      <c r="A341" s="1">
        <v>38558</v>
      </c>
      <c r="B341" s="11">
        <v>11.1</v>
      </c>
      <c r="C341" s="11">
        <v>12.72</v>
      </c>
      <c r="D341">
        <v>129681.89</v>
      </c>
      <c r="E341">
        <v>131653.6</v>
      </c>
      <c r="F341">
        <v>103654.82</v>
      </c>
      <c r="G341">
        <v>105227.07</v>
      </c>
      <c r="H341">
        <f>(1/(1-91/360*VLOOKUP($A341,Tbills!$B$4:$C$974,2,1)/100))^((1)/91)-1</f>
        <v>9.3316073374705155E-5</v>
      </c>
      <c r="I341" s="37">
        <f t="shared" si="11"/>
        <v>231.86446956718703</v>
      </c>
      <c r="K341">
        <f>ROW()</f>
        <v>341</v>
      </c>
      <c r="L341">
        <f t="shared" si="10"/>
        <v>0.87264150943396224</v>
      </c>
    </row>
    <row r="342" spans="1:12" x14ac:dyDescent="0.25">
      <c r="A342" s="1">
        <v>38559</v>
      </c>
      <c r="B342" s="11">
        <v>10.99</v>
      </c>
      <c r="C342" s="11">
        <v>12.55</v>
      </c>
      <c r="D342">
        <v>130510.75</v>
      </c>
      <c r="E342">
        <v>132482.76999999999</v>
      </c>
      <c r="F342">
        <v>103655.22</v>
      </c>
      <c r="G342">
        <v>105217.65</v>
      </c>
      <c r="H342">
        <f>(1/(1-91/360*VLOOKUP($A342,Tbills!$B$4:$C$974,2,1)/100))^((1)/91)-1</f>
        <v>9.3316073374705155E-5</v>
      </c>
      <c r="I342" s="37">
        <f t="shared" si="11"/>
        <v>231.85996471896388</v>
      </c>
      <c r="K342">
        <f>ROW()</f>
        <v>342</v>
      </c>
      <c r="L342">
        <f t="shared" si="10"/>
        <v>0.87569721115537846</v>
      </c>
    </row>
    <row r="343" spans="1:12" x14ac:dyDescent="0.25">
      <c r="A343" s="1">
        <v>38560</v>
      </c>
      <c r="B343" s="11">
        <v>10.36</v>
      </c>
      <c r="C343" s="11">
        <v>12.36</v>
      </c>
      <c r="D343">
        <v>129202.63</v>
      </c>
      <c r="E343">
        <v>131142.51999999999</v>
      </c>
      <c r="F343">
        <v>103850.24000000001</v>
      </c>
      <c r="G343">
        <v>105405.79</v>
      </c>
      <c r="H343">
        <f>(1/(1-91/360*VLOOKUP($A343,Tbills!$B$4:$C$974,2,1)/100))^((1)/91)-1</f>
        <v>9.3316073374705155E-5</v>
      </c>
      <c r="I343" s="37">
        <f t="shared" si="11"/>
        <v>232.29078328427923</v>
      </c>
      <c r="K343">
        <f>ROW()</f>
        <v>343</v>
      </c>
      <c r="L343">
        <f t="shared" si="10"/>
        <v>0.8381877022653722</v>
      </c>
    </row>
    <row r="344" spans="1:12" x14ac:dyDescent="0.25">
      <c r="A344" s="1">
        <v>38561</v>
      </c>
      <c r="B344" s="11">
        <v>10.52</v>
      </c>
      <c r="C344" s="11">
        <v>12.02</v>
      </c>
      <c r="D344">
        <v>127402.1</v>
      </c>
      <c r="E344">
        <v>129302.72</v>
      </c>
      <c r="F344">
        <v>103165.48</v>
      </c>
      <c r="G344">
        <v>104700.94</v>
      </c>
      <c r="H344">
        <f>(1/(1-91/360*VLOOKUP($A344,Tbills!$B$4:$C$974,2,1)/100))^((1)/91)-1</f>
        <v>9.3316073374705155E-5</v>
      </c>
      <c r="I344" s="37">
        <f t="shared" si="11"/>
        <v>230.75374772614265</v>
      </c>
      <c r="K344">
        <f>ROW()</f>
        <v>344</v>
      </c>
      <c r="L344">
        <f t="shared" si="10"/>
        <v>0.87520798668885191</v>
      </c>
    </row>
    <row r="345" spans="1:12" x14ac:dyDescent="0.25">
      <c r="A345" s="1">
        <v>38562</v>
      </c>
      <c r="B345" s="11">
        <v>11.57</v>
      </c>
      <c r="C345" s="11">
        <v>12.92</v>
      </c>
      <c r="D345">
        <v>129196.7</v>
      </c>
      <c r="E345">
        <v>131112.03</v>
      </c>
      <c r="F345">
        <v>104049.46</v>
      </c>
      <c r="G345">
        <v>105588.31</v>
      </c>
      <c r="H345">
        <f>(1/(1-91/360*VLOOKUP($A345,Tbills!$B$4:$C$974,2,1)/100))^((1)/91)-1</f>
        <v>9.3316073374705155E-5</v>
      </c>
      <c r="I345" s="37">
        <f t="shared" si="11"/>
        <v>232.72555617912485</v>
      </c>
      <c r="K345">
        <f>ROW()</f>
        <v>345</v>
      </c>
      <c r="L345">
        <f t="shared" si="10"/>
        <v>0.89551083591331271</v>
      </c>
    </row>
    <row r="346" spans="1:12" x14ac:dyDescent="0.25">
      <c r="A346" s="1">
        <v>38565</v>
      </c>
      <c r="B346" s="11">
        <v>12.08</v>
      </c>
      <c r="C346" s="11">
        <v>13.27</v>
      </c>
      <c r="D346">
        <v>130724.11</v>
      </c>
      <c r="E346">
        <v>132625.37</v>
      </c>
      <c r="F346">
        <v>104910.51</v>
      </c>
      <c r="G346">
        <v>106432.53</v>
      </c>
      <c r="H346">
        <f>(1/(1-91/360*VLOOKUP($A346,Tbills!$B$4:$C$974,2,1)/100))^((1)/91)-1</f>
        <v>9.4857132318937332E-5</v>
      </c>
      <c r="I346" s="37">
        <f t="shared" si="11"/>
        <v>234.63505815505459</v>
      </c>
      <c r="K346">
        <f>ROW()</f>
        <v>346</v>
      </c>
      <c r="L346">
        <f t="shared" si="10"/>
        <v>0.91032403918613414</v>
      </c>
    </row>
    <row r="347" spans="1:12" x14ac:dyDescent="0.25">
      <c r="A347" s="1">
        <v>38566</v>
      </c>
      <c r="B347" s="11">
        <v>11.75</v>
      </c>
      <c r="C347" s="11">
        <v>13.11</v>
      </c>
      <c r="D347">
        <v>130120.11</v>
      </c>
      <c r="E347">
        <v>132000</v>
      </c>
      <c r="F347">
        <v>104724.18</v>
      </c>
      <c r="G347">
        <v>106233.4</v>
      </c>
      <c r="H347">
        <f>(1/(1-91/360*VLOOKUP($A347,Tbills!$B$4:$C$974,2,1)/100))^((1)/91)-1</f>
        <v>9.4857132318937332E-5</v>
      </c>
      <c r="I347" s="37">
        <f t="shared" si="11"/>
        <v>234.21287191073353</v>
      </c>
      <c r="K347">
        <f>ROW()</f>
        <v>347</v>
      </c>
      <c r="L347">
        <f t="shared" si="10"/>
        <v>0.89626239511823036</v>
      </c>
    </row>
    <row r="348" spans="1:12" x14ac:dyDescent="0.25">
      <c r="A348" s="1">
        <v>38567</v>
      </c>
      <c r="B348" s="11">
        <v>11.83</v>
      </c>
      <c r="C348" s="11">
        <v>13.19</v>
      </c>
      <c r="D348">
        <v>130356.52</v>
      </c>
      <c r="E348">
        <v>132227.29999999999</v>
      </c>
      <c r="F348">
        <v>104997.08</v>
      </c>
      <c r="G348">
        <v>106500.16</v>
      </c>
      <c r="H348">
        <f>(1/(1-91/360*VLOOKUP($A348,Tbills!$B$4:$C$974,2,1)/100))^((1)/91)-1</f>
        <v>9.4857132318937332E-5</v>
      </c>
      <c r="I348" s="37">
        <f t="shared" si="11"/>
        <v>234.81773709156533</v>
      </c>
      <c r="K348">
        <f>ROW()</f>
        <v>348</v>
      </c>
      <c r="L348">
        <f t="shared" si="10"/>
        <v>0.89689158453373774</v>
      </c>
    </row>
    <row r="349" spans="1:12" x14ac:dyDescent="0.25">
      <c r="A349" s="1">
        <v>38568</v>
      </c>
      <c r="B349" s="11">
        <v>12.52</v>
      </c>
      <c r="C349" s="11">
        <v>13.64</v>
      </c>
      <c r="D349">
        <v>132698.6</v>
      </c>
      <c r="E349">
        <v>134590.45000000001</v>
      </c>
      <c r="F349">
        <v>105874.69</v>
      </c>
      <c r="G349">
        <v>107380.23</v>
      </c>
      <c r="H349">
        <f>(1/(1-91/360*VLOOKUP($A349,Tbills!$B$4:$C$974,2,1)/100))^((1)/91)-1</f>
        <v>9.4857132318937332E-5</v>
      </c>
      <c r="I349" s="37">
        <f t="shared" si="11"/>
        <v>236.77492898217062</v>
      </c>
      <c r="K349">
        <f>ROW()</f>
        <v>349</v>
      </c>
      <c r="L349">
        <f t="shared" si="10"/>
        <v>0.91788856304985333</v>
      </c>
    </row>
    <row r="350" spans="1:12" x14ac:dyDescent="0.25">
      <c r="A350" s="1">
        <v>38569</v>
      </c>
      <c r="B350" s="11">
        <v>12.48</v>
      </c>
      <c r="C350" s="11">
        <v>13.92</v>
      </c>
      <c r="D350">
        <v>133576.37</v>
      </c>
      <c r="E350">
        <v>135467.96</v>
      </c>
      <c r="F350">
        <v>107802.53</v>
      </c>
      <c r="G350">
        <v>109325.3</v>
      </c>
      <c r="H350">
        <f>(1/(1-91/360*VLOOKUP($A350,Tbills!$B$4:$C$974,2,1)/100))^((1)/91)-1</f>
        <v>9.4857132318937332E-5</v>
      </c>
      <c r="I350" s="37">
        <f t="shared" si="11"/>
        <v>241.08067724705072</v>
      </c>
      <c r="K350">
        <f>ROW()</f>
        <v>350</v>
      </c>
      <c r="L350">
        <f t="shared" si="10"/>
        <v>0.89655172413793105</v>
      </c>
    </row>
    <row r="351" spans="1:12" x14ac:dyDescent="0.25">
      <c r="A351" s="1">
        <v>38572</v>
      </c>
      <c r="B351" s="11">
        <v>13.21</v>
      </c>
      <c r="C351" s="11">
        <v>14.25</v>
      </c>
      <c r="D351">
        <v>134743.23000000001</v>
      </c>
      <c r="E351">
        <v>136612.79</v>
      </c>
      <c r="F351">
        <v>108197.73</v>
      </c>
      <c r="G351">
        <v>109694.97</v>
      </c>
      <c r="H351">
        <f>(1/(1-91/360*VLOOKUP($A351,Tbills!$B$4:$C$974,2,1)/100))^((1)/91)-1</f>
        <v>9.6538536728640878E-5</v>
      </c>
      <c r="I351" s="37">
        <f t="shared" si="11"/>
        <v>241.94756592347491</v>
      </c>
      <c r="K351">
        <f>ROW()</f>
        <v>351</v>
      </c>
      <c r="L351">
        <f t="shared" si="10"/>
        <v>0.92701754385964918</v>
      </c>
    </row>
    <row r="352" spans="1:12" x14ac:dyDescent="0.25">
      <c r="A352" s="1">
        <v>38573</v>
      </c>
      <c r="B352" s="11">
        <v>12.4</v>
      </c>
      <c r="C352" s="11">
        <v>13.66</v>
      </c>
      <c r="D352">
        <v>130248.23</v>
      </c>
      <c r="E352">
        <v>132042.23000000001</v>
      </c>
      <c r="F352">
        <v>106551.23</v>
      </c>
      <c r="G352">
        <v>108015.1</v>
      </c>
      <c r="H352">
        <f>(1/(1-91/360*VLOOKUP($A352,Tbills!$B$4:$C$974,2,1)/100))^((1)/91)-1</f>
        <v>9.6538536728640878E-5</v>
      </c>
      <c r="I352" s="37">
        <f t="shared" si="11"/>
        <v>238.2601778511922</v>
      </c>
      <c r="K352">
        <f>ROW()</f>
        <v>352</v>
      </c>
      <c r="L352">
        <f t="shared" si="10"/>
        <v>0.90775988286969256</v>
      </c>
    </row>
    <row r="353" spans="1:12" x14ac:dyDescent="0.25">
      <c r="A353" s="1">
        <v>38574</v>
      </c>
      <c r="B353" s="11">
        <v>12.38</v>
      </c>
      <c r="C353" s="11">
        <v>13.92</v>
      </c>
      <c r="D353">
        <v>128727.41</v>
      </c>
      <c r="E353">
        <v>130487.71</v>
      </c>
      <c r="F353">
        <v>106234.36</v>
      </c>
      <c r="G353">
        <v>107683.44</v>
      </c>
      <c r="H353">
        <f>(1/(1-91/360*VLOOKUP($A353,Tbills!$B$4:$C$974,2,1)/100))^((1)/91)-1</f>
        <v>9.6538536728640878E-5</v>
      </c>
      <c r="I353" s="37">
        <f t="shared" si="11"/>
        <v>237.54608992818032</v>
      </c>
      <c r="K353">
        <f>ROW()</f>
        <v>353</v>
      </c>
      <c r="L353">
        <f t="shared" si="10"/>
        <v>0.88936781609195403</v>
      </c>
    </row>
    <row r="354" spans="1:12" x14ac:dyDescent="0.25">
      <c r="A354" s="1">
        <v>38575</v>
      </c>
      <c r="B354" s="11">
        <v>12.42</v>
      </c>
      <c r="C354" s="11">
        <v>13.73</v>
      </c>
      <c r="D354">
        <v>127453.4</v>
      </c>
      <c r="E354">
        <v>129183.69</v>
      </c>
      <c r="F354">
        <v>106788.27</v>
      </c>
      <c r="G354">
        <v>108234.51</v>
      </c>
      <c r="H354">
        <f>(1/(1-91/360*VLOOKUP($A354,Tbills!$B$4:$C$974,2,1)/100))^((1)/91)-1</f>
        <v>9.6538536728640878E-5</v>
      </c>
      <c r="I354" s="37">
        <f t="shared" si="11"/>
        <v>238.77910355154188</v>
      </c>
      <c r="K354">
        <f>ROW()</f>
        <v>354</v>
      </c>
      <c r="L354">
        <f t="shared" si="10"/>
        <v>0.90458849235251271</v>
      </c>
    </row>
    <row r="355" spans="1:12" x14ac:dyDescent="0.25">
      <c r="A355" s="1">
        <v>38576</v>
      </c>
      <c r="B355" s="11">
        <v>12.74</v>
      </c>
      <c r="C355" s="11">
        <v>14.1</v>
      </c>
      <c r="D355">
        <v>129403.52</v>
      </c>
      <c r="E355">
        <v>131147.82</v>
      </c>
      <c r="F355">
        <v>107645.41</v>
      </c>
      <c r="G355">
        <v>109092.81</v>
      </c>
      <c r="H355">
        <f>(1/(1-91/360*VLOOKUP($A355,Tbills!$B$4:$C$974,2,1)/100))^((1)/91)-1</f>
        <v>9.6538536728640878E-5</v>
      </c>
      <c r="I355" s="37">
        <f t="shared" si="11"/>
        <v>240.69006761861067</v>
      </c>
      <c r="K355">
        <f>ROW()</f>
        <v>355</v>
      </c>
      <c r="L355">
        <f t="shared" si="10"/>
        <v>0.90354609929078022</v>
      </c>
    </row>
    <row r="356" spans="1:12" x14ac:dyDescent="0.25">
      <c r="A356" s="1">
        <v>38579</v>
      </c>
      <c r="B356" s="11">
        <v>12.26</v>
      </c>
      <c r="C356" s="11">
        <v>13.6</v>
      </c>
      <c r="D356">
        <v>127717.79</v>
      </c>
      <c r="E356">
        <v>129401.39</v>
      </c>
      <c r="F356">
        <v>107493.4</v>
      </c>
      <c r="G356">
        <v>108907.16</v>
      </c>
      <c r="H356">
        <f>(1/(1-91/360*VLOOKUP($A356,Tbills!$B$4:$C$974,2,1)/100))^((1)/91)-1</f>
        <v>9.6818796083253389E-5</v>
      </c>
      <c r="I356" s="37">
        <f t="shared" si="11"/>
        <v>240.33338922001667</v>
      </c>
      <c r="K356">
        <f>ROW()</f>
        <v>356</v>
      </c>
      <c r="L356">
        <f t="shared" si="10"/>
        <v>0.90147058823529413</v>
      </c>
    </row>
    <row r="357" spans="1:12" x14ac:dyDescent="0.25">
      <c r="A357" s="1">
        <v>38580</v>
      </c>
      <c r="B357" s="11">
        <v>13.52</v>
      </c>
      <c r="C357" s="11">
        <v>14.33</v>
      </c>
      <c r="D357">
        <v>133351.9</v>
      </c>
      <c r="E357">
        <v>135097.25</v>
      </c>
      <c r="F357">
        <v>108985.3</v>
      </c>
      <c r="G357">
        <v>110408.14</v>
      </c>
      <c r="H357">
        <f>(1/(1-91/360*VLOOKUP($A357,Tbills!$B$4:$C$974,2,1)/100))^((1)/91)-1</f>
        <v>9.6818796083253389E-5</v>
      </c>
      <c r="I357" s="37">
        <f t="shared" si="11"/>
        <v>243.66329983695078</v>
      </c>
      <c r="K357">
        <f>ROW()</f>
        <v>357</v>
      </c>
      <c r="L357">
        <f t="shared" si="10"/>
        <v>0.94347522679692952</v>
      </c>
    </row>
    <row r="358" spans="1:12" x14ac:dyDescent="0.25">
      <c r="A358" s="1">
        <v>38581</v>
      </c>
      <c r="B358" s="11">
        <v>13.3</v>
      </c>
      <c r="C358" s="11">
        <v>14.22</v>
      </c>
      <c r="D358">
        <v>139178.6</v>
      </c>
      <c r="E358">
        <v>140987.13</v>
      </c>
      <c r="F358">
        <v>106876.81</v>
      </c>
      <c r="G358">
        <v>108261.44</v>
      </c>
      <c r="H358">
        <f>(1/(1-91/360*VLOOKUP($A358,Tbills!$B$4:$C$974,2,1)/100))^((1)/91)-1</f>
        <v>9.6818796083253389E-5</v>
      </c>
      <c r="I358" s="37">
        <f t="shared" si="11"/>
        <v>238.94369005849924</v>
      </c>
      <c r="K358">
        <f>ROW()</f>
        <v>358</v>
      </c>
      <c r="L358">
        <f t="shared" si="10"/>
        <v>0.93530239099859358</v>
      </c>
    </row>
    <row r="359" spans="1:12" x14ac:dyDescent="0.25">
      <c r="A359" s="1">
        <v>38582</v>
      </c>
      <c r="B359" s="11">
        <v>13.42</v>
      </c>
      <c r="C359" s="11">
        <v>14.21</v>
      </c>
      <c r="D359">
        <v>136977.85</v>
      </c>
      <c r="E359">
        <v>138744.13</v>
      </c>
      <c r="F359">
        <v>107250.13</v>
      </c>
      <c r="G359">
        <v>108629.12</v>
      </c>
      <c r="H359">
        <f>(1/(1-91/360*VLOOKUP($A359,Tbills!$B$4:$C$974,2,1)/100))^((1)/91)-1</f>
        <v>9.6818796083253389E-5</v>
      </c>
      <c r="I359" s="37">
        <f t="shared" si="11"/>
        <v>239.77273493020093</v>
      </c>
      <c r="K359">
        <f>ROW()</f>
        <v>359</v>
      </c>
      <c r="L359">
        <f t="shared" si="10"/>
        <v>0.94440534834623502</v>
      </c>
    </row>
    <row r="360" spans="1:12" x14ac:dyDescent="0.25">
      <c r="A360" s="1">
        <v>38583</v>
      </c>
      <c r="B360" s="11">
        <v>13.42</v>
      </c>
      <c r="C360" s="11">
        <v>14.17</v>
      </c>
      <c r="D360">
        <v>135908.82</v>
      </c>
      <c r="E360">
        <v>137647.88</v>
      </c>
      <c r="F360">
        <v>106409.62</v>
      </c>
      <c r="G360">
        <v>107767.29</v>
      </c>
      <c r="H360">
        <f>(1/(1-91/360*VLOOKUP($A360,Tbills!$B$4:$C$974,2,1)/100))^((1)/91)-1</f>
        <v>9.6818796083253389E-5</v>
      </c>
      <c r="I360" s="37">
        <f t="shared" si="11"/>
        <v>237.88811673901373</v>
      </c>
      <c r="K360">
        <f>ROW()</f>
        <v>360</v>
      </c>
      <c r="L360">
        <f t="shared" si="10"/>
        <v>0.94707127734650676</v>
      </c>
    </row>
    <row r="361" spans="1:12" x14ac:dyDescent="0.25">
      <c r="A361" s="1">
        <v>38586</v>
      </c>
      <c r="B361" s="11">
        <v>13.42</v>
      </c>
      <c r="C361" s="11">
        <v>14.09</v>
      </c>
      <c r="D361">
        <v>135901.78</v>
      </c>
      <c r="E361">
        <v>137600.76999999999</v>
      </c>
      <c r="F361">
        <v>106771.8</v>
      </c>
      <c r="G361">
        <v>108102.79</v>
      </c>
      <c r="H361">
        <f>(1/(1-91/360*VLOOKUP($A361,Tbills!$B$4:$C$974,2,1)/100))^((1)/91)-1</f>
        <v>9.6538536728640878E-5</v>
      </c>
      <c r="I361" s="37">
        <f t="shared" si="11"/>
        <v>238.68112640196924</v>
      </c>
      <c r="K361">
        <f>ROW()</f>
        <v>361</v>
      </c>
      <c r="L361">
        <f t="shared" si="10"/>
        <v>0.95244854506742371</v>
      </c>
    </row>
    <row r="362" spans="1:12" x14ac:dyDescent="0.25">
      <c r="A362" s="1">
        <v>38587</v>
      </c>
      <c r="B362" s="11">
        <v>13.34</v>
      </c>
      <c r="C362" s="11">
        <v>14</v>
      </c>
      <c r="D362">
        <v>135540.74</v>
      </c>
      <c r="E362">
        <v>137221.93</v>
      </c>
      <c r="F362">
        <v>107033.18</v>
      </c>
      <c r="G362">
        <v>108356.99</v>
      </c>
      <c r="H362">
        <f>(1/(1-91/360*VLOOKUP($A362,Tbills!$B$4:$C$974,2,1)/100))^((1)/91)-1</f>
        <v>9.6538536728640878E-5</v>
      </c>
      <c r="I362" s="37">
        <f t="shared" si="11"/>
        <v>239.25985175211144</v>
      </c>
      <c r="K362">
        <f>ROW()</f>
        <v>362</v>
      </c>
      <c r="L362">
        <f t="shared" si="10"/>
        <v>0.95285714285714285</v>
      </c>
    </row>
    <row r="363" spans="1:12" x14ac:dyDescent="0.25">
      <c r="A363" s="1">
        <v>38588</v>
      </c>
      <c r="B363" s="11">
        <v>14.17</v>
      </c>
      <c r="C363" s="11">
        <v>14.53</v>
      </c>
      <c r="D363">
        <v>134533.98000000001</v>
      </c>
      <c r="E363">
        <v>136189.43</v>
      </c>
      <c r="F363">
        <v>108839.51</v>
      </c>
      <c r="G363">
        <v>110175.2</v>
      </c>
      <c r="H363">
        <f>(1/(1-91/360*VLOOKUP($A363,Tbills!$B$4:$C$974,2,1)/100))^((1)/91)-1</f>
        <v>9.6538536728640878E-5</v>
      </c>
      <c r="I363" s="37">
        <f t="shared" si="11"/>
        <v>243.29202023962864</v>
      </c>
      <c r="K363">
        <f>ROW()</f>
        <v>363</v>
      </c>
      <c r="L363">
        <f t="shared" si="10"/>
        <v>0.97522367515485209</v>
      </c>
    </row>
    <row r="364" spans="1:12" x14ac:dyDescent="0.25">
      <c r="A364" s="1">
        <v>38589</v>
      </c>
      <c r="B364" s="11">
        <v>13.73</v>
      </c>
      <c r="C364" s="11">
        <v>14.26</v>
      </c>
      <c r="D364">
        <v>134601.94</v>
      </c>
      <c r="E364">
        <v>136245.07999999999</v>
      </c>
      <c r="F364">
        <v>109614.74</v>
      </c>
      <c r="G364">
        <v>110949.31</v>
      </c>
      <c r="H364">
        <f>(1/(1-91/360*VLOOKUP($A364,Tbills!$B$4:$C$974,2,1)/100))^((1)/91)-1</f>
        <v>9.6538536728640878E-5</v>
      </c>
      <c r="I364" s="37">
        <f t="shared" si="11"/>
        <v>245.01920761961424</v>
      </c>
      <c r="K364">
        <f>ROW()</f>
        <v>364</v>
      </c>
      <c r="L364">
        <f t="shared" si="10"/>
        <v>0.96283309957924268</v>
      </c>
    </row>
    <row r="365" spans="1:12" x14ac:dyDescent="0.25">
      <c r="A365" s="1">
        <v>38590</v>
      </c>
      <c r="B365" s="11">
        <v>13.72</v>
      </c>
      <c r="C365" s="11">
        <v>14.61</v>
      </c>
      <c r="D365">
        <v>135264.65</v>
      </c>
      <c r="E365">
        <v>136902.73000000001</v>
      </c>
      <c r="F365">
        <v>110261.36</v>
      </c>
      <c r="G365">
        <v>111593.09</v>
      </c>
      <c r="H365">
        <f>(1/(1-91/360*VLOOKUP($A365,Tbills!$B$4:$C$974,2,1)/100))^((1)/91)-1</f>
        <v>9.6538536728640878E-5</v>
      </c>
      <c r="I365" s="37">
        <f t="shared" si="11"/>
        <v>246.45884225987496</v>
      </c>
      <c r="K365">
        <f>ROW()</f>
        <v>365</v>
      </c>
      <c r="L365">
        <f t="shared" si="10"/>
        <v>0.93908281998631082</v>
      </c>
    </row>
    <row r="366" spans="1:12" x14ac:dyDescent="0.25">
      <c r="A366" s="1">
        <v>38593</v>
      </c>
      <c r="B366" s="11">
        <v>13.52</v>
      </c>
      <c r="C366" s="11">
        <v>14.32</v>
      </c>
      <c r="D366">
        <v>132969.01999999999</v>
      </c>
      <c r="E366">
        <v>134539.65</v>
      </c>
      <c r="F366">
        <v>110443.54</v>
      </c>
      <c r="G366">
        <v>111745.14</v>
      </c>
      <c r="H366">
        <f>(1/(1-91/360*VLOOKUP($A366,Tbills!$B$4:$C$974,2,1)/100))^((1)/91)-1</f>
        <v>9.7519476082830181E-5</v>
      </c>
      <c r="I366" s="37">
        <f t="shared" si="11"/>
        <v>246.84880897002085</v>
      </c>
      <c r="K366">
        <f>ROW()</f>
        <v>366</v>
      </c>
      <c r="L366">
        <f t="shared" si="10"/>
        <v>0.94413407821229045</v>
      </c>
    </row>
    <row r="367" spans="1:12" x14ac:dyDescent="0.25">
      <c r="A367" s="1">
        <v>38594</v>
      </c>
      <c r="B367" s="11">
        <v>13.65</v>
      </c>
      <c r="C367" s="11">
        <v>14.52</v>
      </c>
      <c r="D367">
        <v>133949.92000000001</v>
      </c>
      <c r="E367">
        <v>135519.01999999999</v>
      </c>
      <c r="F367">
        <v>110815.18</v>
      </c>
      <c r="G367">
        <v>112110.27</v>
      </c>
      <c r="H367">
        <f>(1/(1-91/360*VLOOKUP($A367,Tbills!$B$4:$C$974,2,1)/100))^((1)/91)-1</f>
        <v>9.7519476082830181E-5</v>
      </c>
      <c r="I367" s="37">
        <f t="shared" si="11"/>
        <v>247.67368171989762</v>
      </c>
      <c r="K367">
        <f>ROW()</f>
        <v>367</v>
      </c>
      <c r="L367">
        <f t="shared" si="10"/>
        <v>0.94008264462809921</v>
      </c>
    </row>
    <row r="368" spans="1:12" x14ac:dyDescent="0.25">
      <c r="A368" s="1">
        <v>38595</v>
      </c>
      <c r="B368" s="11">
        <v>12.6</v>
      </c>
      <c r="C368" s="11">
        <v>13.96</v>
      </c>
      <c r="D368">
        <v>131631.71</v>
      </c>
      <c r="E368">
        <v>133160.44</v>
      </c>
      <c r="F368">
        <v>110559.71</v>
      </c>
      <c r="G368">
        <v>111840.88</v>
      </c>
      <c r="H368">
        <f>(1/(1-91/360*VLOOKUP($A368,Tbills!$B$4:$C$974,2,1)/100))^((1)/91)-1</f>
        <v>9.7519476082830181E-5</v>
      </c>
      <c r="I368" s="37">
        <f t="shared" si="11"/>
        <v>247.09694777882035</v>
      </c>
      <c r="K368">
        <f>ROW()</f>
        <v>368</v>
      </c>
      <c r="L368">
        <f t="shared" si="10"/>
        <v>0.90257879656160456</v>
      </c>
    </row>
    <row r="369" spans="1:12" x14ac:dyDescent="0.25">
      <c r="A369" s="1">
        <v>38596</v>
      </c>
      <c r="B369" s="11">
        <v>13.15</v>
      </c>
      <c r="C369" s="11">
        <v>14.27</v>
      </c>
      <c r="D369">
        <v>132758.57</v>
      </c>
      <c r="E369">
        <v>134287.4</v>
      </c>
      <c r="F369">
        <v>110378.51</v>
      </c>
      <c r="G369">
        <v>111646.67</v>
      </c>
      <c r="H369">
        <f>(1/(1-91/360*VLOOKUP($A369,Tbills!$B$4:$C$974,2,1)/100))^((1)/91)-1</f>
        <v>9.7519476082830181E-5</v>
      </c>
      <c r="I369" s="37">
        <f t="shared" si="11"/>
        <v>246.68622745967861</v>
      </c>
      <c r="K369">
        <f>ROW()</f>
        <v>369</v>
      </c>
      <c r="L369">
        <f t="shared" si="10"/>
        <v>0.92151366503153476</v>
      </c>
    </row>
    <row r="370" spans="1:12" x14ac:dyDescent="0.25">
      <c r="A370" s="1">
        <v>38597</v>
      </c>
      <c r="B370" s="11">
        <v>13.57</v>
      </c>
      <c r="C370" s="11">
        <v>14.68</v>
      </c>
      <c r="D370">
        <v>132481.06</v>
      </c>
      <c r="E370">
        <v>133993.59</v>
      </c>
      <c r="F370">
        <v>111083.57</v>
      </c>
      <c r="G370">
        <v>112348.94</v>
      </c>
      <c r="H370">
        <f>(1/(1-91/360*VLOOKUP($A370,Tbills!$B$4:$C$974,2,1)/100))^((1)/91)-1</f>
        <v>9.7519476082830181E-5</v>
      </c>
      <c r="I370" s="37">
        <f t="shared" si="11"/>
        <v>248.25619288539863</v>
      </c>
      <c r="K370">
        <f>ROW()</f>
        <v>370</v>
      </c>
      <c r="L370">
        <f t="shared" si="10"/>
        <v>0.92438692098092645</v>
      </c>
    </row>
    <row r="371" spans="1:12" x14ac:dyDescent="0.25">
      <c r="A371" s="1">
        <v>38601</v>
      </c>
      <c r="B371" s="11">
        <v>12.93</v>
      </c>
      <c r="C371" s="11">
        <v>14.18</v>
      </c>
      <c r="D371">
        <v>131657.87</v>
      </c>
      <c r="E371">
        <v>133108.72</v>
      </c>
      <c r="F371">
        <v>110396.1</v>
      </c>
      <c r="G371">
        <v>111609.81</v>
      </c>
      <c r="H371">
        <f>(1/(1-91/360*VLOOKUP($A371,Tbills!$B$4:$C$974,2,1)/100))^((1)/91)-1</f>
        <v>9.5837919951824446E-5</v>
      </c>
      <c r="I371" s="37">
        <f t="shared" si="11"/>
        <v>246.6968125788745</v>
      </c>
      <c r="K371">
        <f>ROW()</f>
        <v>371</v>
      </c>
      <c r="L371">
        <f t="shared" si="10"/>
        <v>0.91184767277856138</v>
      </c>
    </row>
    <row r="372" spans="1:12" x14ac:dyDescent="0.25">
      <c r="A372" s="1">
        <v>38602</v>
      </c>
      <c r="B372" s="11">
        <v>12.52</v>
      </c>
      <c r="C372" s="11">
        <v>13.94</v>
      </c>
      <c r="D372">
        <v>129940.85</v>
      </c>
      <c r="E372">
        <v>131360.01999999999</v>
      </c>
      <c r="F372">
        <v>109750.53</v>
      </c>
      <c r="G372">
        <v>110946.45</v>
      </c>
      <c r="H372">
        <f>(1/(1-91/360*VLOOKUP($A372,Tbills!$B$4:$C$974,2,1)/100))^((1)/91)-1</f>
        <v>9.5837919951824446E-5</v>
      </c>
      <c r="I372" s="37">
        <f t="shared" si="11"/>
        <v>245.24847719871133</v>
      </c>
      <c r="K372">
        <f>ROW()</f>
        <v>372</v>
      </c>
      <c r="L372">
        <f t="shared" si="10"/>
        <v>0.89813486370157825</v>
      </c>
    </row>
    <row r="373" spans="1:12" x14ac:dyDescent="0.25">
      <c r="A373" s="1">
        <v>38603</v>
      </c>
      <c r="B373" s="11">
        <v>12.93</v>
      </c>
      <c r="C373" s="11">
        <v>14.24</v>
      </c>
      <c r="D373">
        <v>130316.41</v>
      </c>
      <c r="E373">
        <v>131727.09</v>
      </c>
      <c r="F373">
        <v>109258.71</v>
      </c>
      <c r="G373">
        <v>110438.64</v>
      </c>
      <c r="H373">
        <f>(1/(1-91/360*VLOOKUP($A373,Tbills!$B$4:$C$974,2,1)/100))^((1)/91)-1</f>
        <v>9.5837919951824446E-5</v>
      </c>
      <c r="I373" s="37">
        <f t="shared" si="11"/>
        <v>244.14377081049278</v>
      </c>
      <c r="K373">
        <f>ROW()</f>
        <v>373</v>
      </c>
      <c r="L373">
        <f t="shared" si="10"/>
        <v>0.9080056179775281</v>
      </c>
    </row>
    <row r="374" spans="1:12" x14ac:dyDescent="0.25">
      <c r="A374" s="1">
        <v>38604</v>
      </c>
      <c r="B374" s="11">
        <v>11.98</v>
      </c>
      <c r="C374" s="11">
        <v>13.69</v>
      </c>
      <c r="D374">
        <v>127910.51</v>
      </c>
      <c r="E374">
        <v>129282.53</v>
      </c>
      <c r="F374">
        <v>108450.16</v>
      </c>
      <c r="G374">
        <v>109610.78</v>
      </c>
      <c r="H374">
        <f>(1/(1-91/360*VLOOKUP($A374,Tbills!$B$4:$C$974,2,1)/100))^((1)/91)-1</f>
        <v>9.5837919951824446E-5</v>
      </c>
      <c r="I374" s="37">
        <f t="shared" si="11"/>
        <v>242.33138401224835</v>
      </c>
      <c r="K374">
        <f>ROW()</f>
        <v>374</v>
      </c>
      <c r="L374">
        <f t="shared" si="10"/>
        <v>0.87509130752373998</v>
      </c>
    </row>
    <row r="375" spans="1:12" x14ac:dyDescent="0.25">
      <c r="A375" s="1">
        <v>38607</v>
      </c>
      <c r="B375" s="11">
        <v>11.65</v>
      </c>
      <c r="C375" s="11">
        <v>13.91</v>
      </c>
      <c r="D375">
        <v>127371.99</v>
      </c>
      <c r="E375">
        <v>128701.06</v>
      </c>
      <c r="F375">
        <v>107874.88</v>
      </c>
      <c r="G375">
        <v>108997.82</v>
      </c>
      <c r="H375">
        <f>(1/(1-91/360*VLOOKUP($A375,Tbills!$B$4:$C$974,2,1)/100))^((1)/91)-1</f>
        <v>9.6258284599359811E-5</v>
      </c>
      <c r="I375" s="37">
        <f t="shared" si="11"/>
        <v>241.02908369412154</v>
      </c>
      <c r="K375">
        <f>ROW()</f>
        <v>375</v>
      </c>
      <c r="L375">
        <f t="shared" si="10"/>
        <v>0.83752695902228613</v>
      </c>
    </row>
    <row r="376" spans="1:12" x14ac:dyDescent="0.25">
      <c r="A376" s="1">
        <v>38608</v>
      </c>
      <c r="B376" s="11">
        <v>12.39</v>
      </c>
      <c r="C376" s="11">
        <v>14.4</v>
      </c>
      <c r="D376">
        <v>128667.48</v>
      </c>
      <c r="E376">
        <v>129997.68</v>
      </c>
      <c r="F376">
        <v>107636.62</v>
      </c>
      <c r="G376">
        <v>108746.58</v>
      </c>
      <c r="H376">
        <f>(1/(1-91/360*VLOOKUP($A376,Tbills!$B$4:$C$974,2,1)/100))^((1)/91)-1</f>
        <v>9.6258284599359811E-5</v>
      </c>
      <c r="I376" s="37">
        <f t="shared" si="11"/>
        <v>240.49112940410376</v>
      </c>
      <c r="K376">
        <f>ROW()</f>
        <v>376</v>
      </c>
      <c r="L376">
        <f t="shared" si="10"/>
        <v>0.86041666666666672</v>
      </c>
    </row>
    <row r="377" spans="1:12" x14ac:dyDescent="0.25">
      <c r="A377" s="1">
        <v>38609</v>
      </c>
      <c r="B377" s="11">
        <v>12.91</v>
      </c>
      <c r="C377" s="11">
        <v>14.58</v>
      </c>
      <c r="D377">
        <v>128586.49</v>
      </c>
      <c r="E377">
        <v>129903.34</v>
      </c>
      <c r="F377">
        <v>108459.98</v>
      </c>
      <c r="G377">
        <v>109567.97</v>
      </c>
      <c r="H377">
        <f>(1/(1-91/360*VLOOKUP($A377,Tbills!$B$4:$C$974,2,1)/100))^((1)/91)-1</f>
        <v>9.6258284599359811E-5</v>
      </c>
      <c r="I377" s="37">
        <f t="shared" si="11"/>
        <v>242.32510884842003</v>
      </c>
      <c r="K377">
        <f>ROW()</f>
        <v>377</v>
      </c>
      <c r="L377">
        <f t="shared" si="10"/>
        <v>0.88545953360768181</v>
      </c>
    </row>
    <row r="378" spans="1:12" x14ac:dyDescent="0.25">
      <c r="A378" s="1">
        <v>38610</v>
      </c>
      <c r="B378" s="11">
        <v>12.49</v>
      </c>
      <c r="C378" s="11">
        <v>14.47</v>
      </c>
      <c r="D378">
        <v>128051.42</v>
      </c>
      <c r="E378">
        <v>129350.29</v>
      </c>
      <c r="F378">
        <v>108039.9</v>
      </c>
      <c r="G378">
        <v>109133.05</v>
      </c>
      <c r="H378">
        <f>(1/(1-91/360*VLOOKUP($A378,Tbills!$B$4:$C$974,2,1)/100))^((1)/91)-1</f>
        <v>9.6258284599359811E-5</v>
      </c>
      <c r="I378" s="37">
        <f t="shared" si="11"/>
        <v>241.38092998046719</v>
      </c>
      <c r="K378">
        <f>ROW()</f>
        <v>378</v>
      </c>
      <c r="L378">
        <f t="shared" si="10"/>
        <v>0.86316516931582588</v>
      </c>
    </row>
    <row r="379" spans="1:12" x14ac:dyDescent="0.25">
      <c r="A379" s="1">
        <v>38611</v>
      </c>
      <c r="B379" s="11">
        <v>11.22</v>
      </c>
      <c r="C379" s="11">
        <v>13.84</v>
      </c>
      <c r="D379">
        <v>126266.64</v>
      </c>
      <c r="E379">
        <v>127534.95</v>
      </c>
      <c r="F379">
        <v>107834.26</v>
      </c>
      <c r="G379">
        <v>108914.82</v>
      </c>
      <c r="H379">
        <f>(1/(1-91/360*VLOOKUP($A379,Tbills!$B$4:$C$974,2,1)/100))^((1)/91)-1</f>
        <v>9.6258284599359811E-5</v>
      </c>
      <c r="I379" s="37">
        <f t="shared" si="11"/>
        <v>240.91588204581174</v>
      </c>
      <c r="K379">
        <f>ROW()</f>
        <v>379</v>
      </c>
      <c r="L379">
        <f t="shared" si="10"/>
        <v>0.81069364161849722</v>
      </c>
    </row>
    <row r="380" spans="1:12" x14ac:dyDescent="0.25">
      <c r="A380" s="1">
        <v>38614</v>
      </c>
      <c r="B380" s="11">
        <v>12.14</v>
      </c>
      <c r="C380" s="11">
        <v>14.17</v>
      </c>
      <c r="D380">
        <v>127021.1</v>
      </c>
      <c r="E380">
        <v>128260.15</v>
      </c>
      <c r="F380">
        <v>108191.94</v>
      </c>
      <c r="G380">
        <v>109244.63</v>
      </c>
      <c r="H380">
        <f>(1/(1-91/360*VLOOKUP($A380,Tbills!$B$4:$C$974,2,1)/100))^((1)/91)-1</f>
        <v>9.7519476082830181E-5</v>
      </c>
      <c r="I380" s="37">
        <f t="shared" si="11"/>
        <v>241.69809954051127</v>
      </c>
      <c r="K380">
        <f>ROW()</f>
        <v>380</v>
      </c>
      <c r="L380">
        <f t="shared" si="10"/>
        <v>0.85673959068454486</v>
      </c>
    </row>
    <row r="381" spans="1:12" x14ac:dyDescent="0.25">
      <c r="A381" s="1">
        <v>38615</v>
      </c>
      <c r="B381" s="11">
        <v>12.64</v>
      </c>
      <c r="C381" s="11">
        <v>14.61</v>
      </c>
      <c r="D381">
        <v>127575.92</v>
      </c>
      <c r="E381">
        <v>128807.87</v>
      </c>
      <c r="F381">
        <v>107417.91</v>
      </c>
      <c r="G381">
        <v>108452.42</v>
      </c>
      <c r="H381">
        <f>(1/(1-91/360*VLOOKUP($A381,Tbills!$B$4:$C$974,2,1)/100))^((1)/91)-1</f>
        <v>9.7519476082830181E-5</v>
      </c>
      <c r="I381" s="37">
        <f t="shared" si="11"/>
        <v>239.96334747932448</v>
      </c>
      <c r="K381">
        <f>ROW()</f>
        <v>381</v>
      </c>
      <c r="L381">
        <f t="shared" si="10"/>
        <v>0.8651608487337441</v>
      </c>
    </row>
    <row r="382" spans="1:12" x14ac:dyDescent="0.25">
      <c r="A382" s="1">
        <v>38616</v>
      </c>
      <c r="B382" s="11">
        <v>13.79</v>
      </c>
      <c r="C382" s="11">
        <v>15.25</v>
      </c>
      <c r="D382">
        <v>130550.11</v>
      </c>
      <c r="E382">
        <v>131798.22</v>
      </c>
      <c r="F382">
        <v>107934.13</v>
      </c>
      <c r="G382">
        <v>108963.04</v>
      </c>
      <c r="H382">
        <f>(1/(1-91/360*VLOOKUP($A382,Tbills!$B$4:$C$974,2,1)/100))^((1)/91)-1</f>
        <v>9.7519476082830181E-5</v>
      </c>
      <c r="I382" s="37">
        <f t="shared" si="11"/>
        <v>241.11092820468897</v>
      </c>
      <c r="K382">
        <f>ROW()</f>
        <v>382</v>
      </c>
      <c r="L382">
        <f t="shared" si="10"/>
        <v>0.9042622950819672</v>
      </c>
    </row>
    <row r="383" spans="1:12" x14ac:dyDescent="0.25">
      <c r="A383" s="1">
        <v>38617</v>
      </c>
      <c r="B383" s="11">
        <v>13.33</v>
      </c>
      <c r="C383" s="11">
        <v>15.08</v>
      </c>
      <c r="D383">
        <v>131890.87</v>
      </c>
      <c r="E383">
        <v>133138.94</v>
      </c>
      <c r="F383">
        <v>107694.04</v>
      </c>
      <c r="G383">
        <v>108710.03</v>
      </c>
      <c r="H383">
        <f>(1/(1-91/360*VLOOKUP($A383,Tbills!$B$4:$C$974,2,1)/100))^((1)/91)-1</f>
        <v>9.7519476082830181E-5</v>
      </c>
      <c r="I383" s="37">
        <f t="shared" si="11"/>
        <v>240.56899568238981</v>
      </c>
      <c r="K383">
        <f>ROW()</f>
        <v>383</v>
      </c>
      <c r="L383">
        <f t="shared" si="10"/>
        <v>0.88395225464190985</v>
      </c>
    </row>
    <row r="384" spans="1:12" x14ac:dyDescent="0.25">
      <c r="A384" s="1">
        <v>38618</v>
      </c>
      <c r="B384" s="11">
        <v>12.96</v>
      </c>
      <c r="C384" s="11">
        <v>14.71</v>
      </c>
      <c r="D384">
        <v>130132.06</v>
      </c>
      <c r="E384">
        <v>131350.5</v>
      </c>
      <c r="F384">
        <v>107304.65</v>
      </c>
      <c r="G384">
        <v>108306.36</v>
      </c>
      <c r="H384">
        <f>(1/(1-91/360*VLOOKUP($A384,Tbills!$B$4:$C$974,2,1)/100))^((1)/91)-1</f>
        <v>9.7519476082830181E-5</v>
      </c>
      <c r="I384" s="37">
        <f t="shared" si="11"/>
        <v>239.6935868558966</v>
      </c>
      <c r="K384">
        <f>ROW()</f>
        <v>384</v>
      </c>
      <c r="L384">
        <f t="shared" si="10"/>
        <v>0.8810333106730116</v>
      </c>
    </row>
    <row r="385" spans="1:12" x14ac:dyDescent="0.25">
      <c r="A385" s="1">
        <v>38621</v>
      </c>
      <c r="B385" s="11">
        <v>13.04</v>
      </c>
      <c r="C385" s="11">
        <v>14.49</v>
      </c>
      <c r="D385">
        <v>128724.34</v>
      </c>
      <c r="E385">
        <v>129891.17</v>
      </c>
      <c r="F385">
        <v>107200.78</v>
      </c>
      <c r="G385">
        <v>108169.84</v>
      </c>
      <c r="H385">
        <f>(1/(1-91/360*VLOOKUP($A385,Tbills!$B$4:$C$974,2,1)/100))^((1)/91)-1</f>
        <v>9.59780396949661E-5</v>
      </c>
      <c r="I385" s="37">
        <f t="shared" si="11"/>
        <v>239.44483635985</v>
      </c>
      <c r="K385">
        <f>ROW()</f>
        <v>385</v>
      </c>
      <c r="L385">
        <f t="shared" si="10"/>
        <v>0.8999309868875085</v>
      </c>
    </row>
    <row r="386" spans="1:12" x14ac:dyDescent="0.25">
      <c r="A386" s="1">
        <v>38622</v>
      </c>
      <c r="B386" s="11">
        <v>12.76</v>
      </c>
      <c r="C386" s="11">
        <v>14.27</v>
      </c>
      <c r="D386">
        <v>127709.99</v>
      </c>
      <c r="E386">
        <v>128855.16</v>
      </c>
      <c r="F386">
        <v>106456.37</v>
      </c>
      <c r="G386">
        <v>107408.32000000001</v>
      </c>
      <c r="H386">
        <f>(1/(1-91/360*VLOOKUP($A386,Tbills!$B$4:$C$974,2,1)/100))^((1)/91)-1</f>
        <v>9.59780396949661E-5</v>
      </c>
      <c r="I386" s="37">
        <f t="shared" si="11"/>
        <v>237.77657663875772</v>
      </c>
      <c r="K386">
        <f>ROW()</f>
        <v>386</v>
      </c>
      <c r="L386">
        <f t="shared" si="10"/>
        <v>0.8941836019621584</v>
      </c>
    </row>
    <row r="387" spans="1:12" x14ac:dyDescent="0.25">
      <c r="A387" s="1">
        <v>38623</v>
      </c>
      <c r="B387" s="11">
        <v>12.63</v>
      </c>
      <c r="C387" s="11">
        <v>14.03</v>
      </c>
      <c r="D387">
        <v>125798.52</v>
      </c>
      <c r="E387">
        <v>126914.18</v>
      </c>
      <c r="F387">
        <v>105628.7</v>
      </c>
      <c r="G387">
        <v>106562.94</v>
      </c>
      <c r="H387">
        <f>(1/(1-91/360*VLOOKUP($A387,Tbills!$B$4:$C$974,2,1)/100))^((1)/91)-1</f>
        <v>9.59780396949661E-5</v>
      </c>
      <c r="I387" s="37">
        <f t="shared" si="11"/>
        <v>235.92243270118246</v>
      </c>
      <c r="K387">
        <f>ROW()</f>
        <v>387</v>
      </c>
      <c r="L387">
        <f t="shared" si="10"/>
        <v>0.90021382751247336</v>
      </c>
    </row>
    <row r="388" spans="1:12" x14ac:dyDescent="0.25">
      <c r="A388" s="1">
        <v>38624</v>
      </c>
      <c r="B388" s="11">
        <v>12.24</v>
      </c>
      <c r="C388" s="11">
        <v>13.66</v>
      </c>
      <c r="D388">
        <v>123277.47</v>
      </c>
      <c r="E388">
        <v>124358.59</v>
      </c>
      <c r="F388">
        <v>103318.48</v>
      </c>
      <c r="G388">
        <v>104222.06</v>
      </c>
      <c r="H388">
        <f>(1/(1-91/360*VLOOKUP($A388,Tbills!$B$4:$C$974,2,1)/100))^((1)/91)-1</f>
        <v>9.59780396949661E-5</v>
      </c>
      <c r="I388" s="37">
        <f t="shared" si="11"/>
        <v>230.75716641571378</v>
      </c>
      <c r="K388">
        <f>ROW()</f>
        <v>388</v>
      </c>
      <c r="L388">
        <f t="shared" si="10"/>
        <v>0.89604685212298685</v>
      </c>
    </row>
    <row r="389" spans="1:12" x14ac:dyDescent="0.25">
      <c r="A389" s="1">
        <v>38625</v>
      </c>
      <c r="B389" s="11">
        <v>11.92</v>
      </c>
      <c r="C389" s="11">
        <v>13.35</v>
      </c>
      <c r="D389">
        <v>121481.86</v>
      </c>
      <c r="E389">
        <v>122535.3</v>
      </c>
      <c r="F389">
        <v>102464.3</v>
      </c>
      <c r="G389">
        <v>103350.41</v>
      </c>
      <c r="H389">
        <f>(1/(1-91/360*VLOOKUP($A389,Tbills!$B$4:$C$974,2,1)/100))^((1)/91)-1</f>
        <v>9.59780396949661E-5</v>
      </c>
      <c r="I389" s="37">
        <f t="shared" si="11"/>
        <v>228.84406453152428</v>
      </c>
      <c r="K389">
        <f>ROW()</f>
        <v>389</v>
      </c>
      <c r="L389">
        <f t="shared" si="10"/>
        <v>0.89288389513108612</v>
      </c>
    </row>
    <row r="390" spans="1:12" x14ac:dyDescent="0.25">
      <c r="A390" s="1">
        <v>38628</v>
      </c>
      <c r="B390" s="11">
        <v>12.46</v>
      </c>
      <c r="C390" s="11">
        <v>13.61</v>
      </c>
      <c r="D390">
        <v>121078.1</v>
      </c>
      <c r="E390">
        <v>122092.75</v>
      </c>
      <c r="F390">
        <v>102597.58</v>
      </c>
      <c r="G390">
        <v>103455.08</v>
      </c>
      <c r="H390">
        <f>(1/(1-91/360*VLOOKUP($A390,Tbills!$B$4:$C$974,2,1)/100))^((1)/91)-1</f>
        <v>9.8360351701964888E-5</v>
      </c>
      <c r="I390" s="37">
        <f t="shared" si="11"/>
        <v>229.12572431053479</v>
      </c>
      <c r="K390">
        <f>ROW()</f>
        <v>390</v>
      </c>
      <c r="L390">
        <f t="shared" si="10"/>
        <v>0.91550330639235866</v>
      </c>
    </row>
    <row r="391" spans="1:12" x14ac:dyDescent="0.25">
      <c r="A391" s="1">
        <v>38629</v>
      </c>
      <c r="B391" s="11">
        <v>13.2</v>
      </c>
      <c r="C391" s="11">
        <v>14.32</v>
      </c>
      <c r="D391">
        <v>122402.1</v>
      </c>
      <c r="E391">
        <v>123415.84</v>
      </c>
      <c r="F391">
        <v>103332.4</v>
      </c>
      <c r="G391">
        <v>104185.87</v>
      </c>
      <c r="H391">
        <f>(1/(1-91/360*VLOOKUP($A391,Tbills!$B$4:$C$974,2,1)/100))^((1)/91)-1</f>
        <v>9.8360351701964888E-5</v>
      </c>
      <c r="I391" s="37">
        <f t="shared" si="11"/>
        <v>230.76138475446481</v>
      </c>
      <c r="K391">
        <f>ROW()</f>
        <v>391</v>
      </c>
      <c r="L391">
        <f t="shared" ref="L391:L454" si="12">B391/C391</f>
        <v>0.92178770949720668</v>
      </c>
    </row>
    <row r="392" spans="1:12" x14ac:dyDescent="0.25">
      <c r="A392" s="1">
        <v>38630</v>
      </c>
      <c r="B392" s="11">
        <v>14.55</v>
      </c>
      <c r="C392" s="11">
        <v>15.17</v>
      </c>
      <c r="D392">
        <v>126240.88</v>
      </c>
      <c r="E392">
        <v>127274.28</v>
      </c>
      <c r="F392">
        <v>104398.77</v>
      </c>
      <c r="G392">
        <v>105250.8</v>
      </c>
      <c r="H392">
        <f>(1/(1-91/360*VLOOKUP($A392,Tbills!$B$4:$C$974,2,1)/100))^((1)/91)-1</f>
        <v>9.8360351701964888E-5</v>
      </c>
      <c r="I392" s="37">
        <f t="shared" ref="I392:I455" si="13">I391*$F392/$F391*(1-(I$1+I$5+IF(AND(WEEKDAY($A392)&lt;&gt;1,WEEKDAY($A392)&lt;&gt;7),IF($A392&lt;J$2,J$1,J$3),0)))^($A392-$A391)</f>
        <v>233.13736740661673</v>
      </c>
      <c r="K392">
        <f>ROW()</f>
        <v>392</v>
      </c>
      <c r="L392">
        <f t="shared" si="12"/>
        <v>0.95912986156888602</v>
      </c>
    </row>
    <row r="393" spans="1:12" x14ac:dyDescent="0.25">
      <c r="A393" s="1">
        <v>38631</v>
      </c>
      <c r="B393" s="11">
        <v>14.96</v>
      </c>
      <c r="C393" s="11">
        <v>15.38</v>
      </c>
      <c r="D393">
        <v>130131.81</v>
      </c>
      <c r="E393">
        <v>131184.54</v>
      </c>
      <c r="F393">
        <v>106530.18</v>
      </c>
      <c r="G393">
        <v>107389.26</v>
      </c>
      <c r="H393">
        <f>(1/(1-91/360*VLOOKUP($A393,Tbills!$B$4:$C$974,2,1)/100))^((1)/91)-1</f>
        <v>9.8360351701964888E-5</v>
      </c>
      <c r="I393" s="37">
        <f t="shared" si="13"/>
        <v>237.89157035175</v>
      </c>
      <c r="K393">
        <f>ROW()</f>
        <v>393</v>
      </c>
      <c r="L393">
        <f t="shared" si="12"/>
        <v>0.9726918075422627</v>
      </c>
    </row>
    <row r="394" spans="1:12" x14ac:dyDescent="0.25">
      <c r="A394" s="1">
        <v>38632</v>
      </c>
      <c r="B394" s="11">
        <v>14.59</v>
      </c>
      <c r="C394" s="11">
        <v>15.18</v>
      </c>
      <c r="D394">
        <v>129941.43</v>
      </c>
      <c r="E394">
        <v>130979.72</v>
      </c>
      <c r="F394">
        <v>104957.51</v>
      </c>
      <c r="G394">
        <v>105793.34</v>
      </c>
      <c r="H394">
        <f>(1/(1-91/360*VLOOKUP($A394,Tbills!$B$4:$C$974,2,1)/100))^((1)/91)-1</f>
        <v>9.8360351701964888E-5</v>
      </c>
      <c r="I394" s="37">
        <f t="shared" si="13"/>
        <v>234.37419720618368</v>
      </c>
      <c r="K394">
        <f>ROW()</f>
        <v>394</v>
      </c>
      <c r="L394">
        <f t="shared" si="12"/>
        <v>0.96113306982872204</v>
      </c>
    </row>
    <row r="395" spans="1:12" x14ac:dyDescent="0.25">
      <c r="A395" s="1">
        <v>38635</v>
      </c>
      <c r="B395" s="11">
        <v>15.55</v>
      </c>
      <c r="C395" s="11">
        <v>15.8</v>
      </c>
      <c r="D395">
        <v>133490.75</v>
      </c>
      <c r="E395">
        <v>134518.74</v>
      </c>
      <c r="F395">
        <v>106659.36</v>
      </c>
      <c r="G395">
        <v>107477.52</v>
      </c>
      <c r="H395">
        <f>(1/(1-91/360*VLOOKUP($A395,Tbills!$B$4:$C$974,2,1)/100))^((1)/91)-1</f>
        <v>9.8360351701964888E-5</v>
      </c>
      <c r="I395" s="37">
        <f t="shared" si="13"/>
        <v>238.15785516897051</v>
      </c>
      <c r="K395">
        <f>ROW()</f>
        <v>395</v>
      </c>
      <c r="L395">
        <f t="shared" si="12"/>
        <v>0.98417721518987344</v>
      </c>
    </row>
    <row r="396" spans="1:12" x14ac:dyDescent="0.25">
      <c r="A396" s="1">
        <v>38636</v>
      </c>
      <c r="B396" s="11">
        <v>15.63</v>
      </c>
      <c r="C396" s="11">
        <v>15.73</v>
      </c>
      <c r="D396">
        <v>133045.63</v>
      </c>
      <c r="E396">
        <v>134056.95999999999</v>
      </c>
      <c r="F396">
        <v>107321.94</v>
      </c>
      <c r="G396">
        <v>108134.61</v>
      </c>
      <c r="H396">
        <f>(1/(1-91/360*VLOOKUP($A396,Tbills!$B$4:$C$974,2,1)/100))^((1)/91)-1</f>
        <v>1.013039286978934E-4</v>
      </c>
      <c r="I396" s="37">
        <f t="shared" si="13"/>
        <v>239.63173808910861</v>
      </c>
      <c r="K396">
        <f>ROW()</f>
        <v>396</v>
      </c>
      <c r="L396">
        <f t="shared" si="12"/>
        <v>0.99364272091544825</v>
      </c>
    </row>
    <row r="397" spans="1:12" x14ac:dyDescent="0.25">
      <c r="A397" s="1">
        <v>38637</v>
      </c>
      <c r="B397" s="11">
        <v>16.22</v>
      </c>
      <c r="C397" s="11">
        <v>16.25</v>
      </c>
      <c r="D397">
        <v>134655.87</v>
      </c>
      <c r="E397">
        <v>135665.85999999999</v>
      </c>
      <c r="F397">
        <v>107997.09</v>
      </c>
      <c r="G397">
        <v>108803.91</v>
      </c>
      <c r="H397">
        <f>(1/(1-91/360*VLOOKUP($A397,Tbills!$B$4:$C$974,2,1)/100))^((1)/91)-1</f>
        <v>1.013039286978934E-4</v>
      </c>
      <c r="I397" s="37">
        <f t="shared" si="13"/>
        <v>241.13361826361523</v>
      </c>
      <c r="K397">
        <f>ROW()</f>
        <v>397</v>
      </c>
      <c r="L397">
        <f t="shared" si="12"/>
        <v>0.99815384615384606</v>
      </c>
    </row>
    <row r="398" spans="1:12" x14ac:dyDescent="0.25">
      <c r="A398" s="1">
        <v>38638</v>
      </c>
      <c r="B398" s="11">
        <v>16.47</v>
      </c>
      <c r="C398" s="11">
        <v>16.43</v>
      </c>
      <c r="D398">
        <v>135505.88</v>
      </c>
      <c r="E398">
        <v>136508.51</v>
      </c>
      <c r="F398">
        <v>108765.03</v>
      </c>
      <c r="G398">
        <v>109566.57</v>
      </c>
      <c r="H398">
        <f>(1/(1-91/360*VLOOKUP($A398,Tbills!$B$4:$C$974,2,1)/100))^((1)/91)-1</f>
        <v>1.013039286978934E-4</v>
      </c>
      <c r="I398" s="37">
        <f t="shared" si="13"/>
        <v>242.84260308221582</v>
      </c>
      <c r="K398">
        <f>ROW()</f>
        <v>398</v>
      </c>
      <c r="L398">
        <f t="shared" si="12"/>
        <v>1.0024345709068776</v>
      </c>
    </row>
    <row r="399" spans="1:12" x14ac:dyDescent="0.25">
      <c r="A399" s="1">
        <v>38639</v>
      </c>
      <c r="B399" s="11">
        <v>14.87</v>
      </c>
      <c r="C399" s="11">
        <v>15.28</v>
      </c>
      <c r="D399">
        <v>130836.6</v>
      </c>
      <c r="E399">
        <v>131790.85</v>
      </c>
      <c r="F399">
        <v>107192.89</v>
      </c>
      <c r="G399">
        <v>107971.74</v>
      </c>
      <c r="H399">
        <f>(1/(1-91/360*VLOOKUP($A399,Tbills!$B$4:$C$974,2,1)/100))^((1)/91)-1</f>
        <v>1.013039286978934E-4</v>
      </c>
      <c r="I399" s="37">
        <f t="shared" si="13"/>
        <v>239.32687039322772</v>
      </c>
      <c r="K399">
        <f>ROW()</f>
        <v>399</v>
      </c>
      <c r="L399">
        <f t="shared" si="12"/>
        <v>0.97316753926701571</v>
      </c>
    </row>
    <row r="400" spans="1:12" x14ac:dyDescent="0.25">
      <c r="A400" s="1">
        <v>38642</v>
      </c>
      <c r="B400" s="11">
        <v>14.67</v>
      </c>
      <c r="C400" s="11">
        <v>15.15</v>
      </c>
      <c r="D400">
        <v>130706.18</v>
      </c>
      <c r="E400">
        <v>131619.42000000001</v>
      </c>
      <c r="F400">
        <v>107130.96</v>
      </c>
      <c r="G400">
        <v>107876.54</v>
      </c>
      <c r="H400">
        <f>(1/(1-91/360*VLOOKUP($A400,Tbills!$B$4:$C$974,2,1)/100))^((1)/91)-1</f>
        <v>1.0565066631462727E-4</v>
      </c>
      <c r="I400" s="37">
        <f t="shared" si="13"/>
        <v>239.17189079195717</v>
      </c>
      <c r="K400">
        <f>ROW()</f>
        <v>400</v>
      </c>
      <c r="L400">
        <f t="shared" si="12"/>
        <v>0.96831683168316829</v>
      </c>
    </row>
    <row r="401" spans="1:12" x14ac:dyDescent="0.25">
      <c r="A401" s="1">
        <v>38643</v>
      </c>
      <c r="B401" s="11">
        <v>15.33</v>
      </c>
      <c r="C401" s="11">
        <v>15.67</v>
      </c>
      <c r="D401">
        <v>131240.66</v>
      </c>
      <c r="E401">
        <v>132143.73000000001</v>
      </c>
      <c r="F401">
        <v>107802.5</v>
      </c>
      <c r="G401">
        <v>108541.35</v>
      </c>
      <c r="H401">
        <f>(1/(1-91/360*VLOOKUP($A401,Tbills!$B$4:$C$974,2,1)/100))^((1)/91)-1</f>
        <v>1.0565066631462727E-4</v>
      </c>
      <c r="I401" s="37">
        <f t="shared" si="13"/>
        <v>240.66551185054129</v>
      </c>
      <c r="K401">
        <f>ROW()</f>
        <v>401</v>
      </c>
      <c r="L401">
        <f t="shared" si="12"/>
        <v>0.97830248883216342</v>
      </c>
    </row>
    <row r="402" spans="1:12" x14ac:dyDescent="0.25">
      <c r="A402" s="1">
        <v>38644</v>
      </c>
      <c r="B402" s="11">
        <v>13.5</v>
      </c>
      <c r="C402" s="11">
        <v>14.67</v>
      </c>
      <c r="D402">
        <v>129750.08</v>
      </c>
      <c r="E402">
        <v>130628.93</v>
      </c>
      <c r="F402">
        <v>107027.17</v>
      </c>
      <c r="G402">
        <v>107749.24</v>
      </c>
      <c r="H402">
        <f>(1/(1-91/360*VLOOKUP($A402,Tbills!$B$4:$C$974,2,1)/100))^((1)/91)-1</f>
        <v>1.0565066631462727E-4</v>
      </c>
      <c r="I402" s="37">
        <f t="shared" si="13"/>
        <v>238.92904906641905</v>
      </c>
      <c r="K402">
        <f>ROW()</f>
        <v>402</v>
      </c>
      <c r="L402">
        <f t="shared" si="12"/>
        <v>0.92024539877300615</v>
      </c>
    </row>
    <row r="403" spans="1:12" x14ac:dyDescent="0.25">
      <c r="A403" s="1">
        <v>38645</v>
      </c>
      <c r="B403" s="11">
        <v>16.11</v>
      </c>
      <c r="C403" s="11">
        <v>16.09</v>
      </c>
      <c r="D403">
        <v>134242.59</v>
      </c>
      <c r="E403">
        <v>135138.07</v>
      </c>
      <c r="F403">
        <v>109492.66</v>
      </c>
      <c r="G403">
        <v>110219.98</v>
      </c>
      <c r="H403">
        <f>(1/(1-91/360*VLOOKUP($A403,Tbills!$B$4:$C$974,2,1)/100))^((1)/91)-1</f>
        <v>1.0565066631462727E-4</v>
      </c>
      <c r="I403" s="37">
        <f t="shared" si="13"/>
        <v>244.42735340304827</v>
      </c>
      <c r="K403">
        <f>ROW()</f>
        <v>403</v>
      </c>
      <c r="L403">
        <f t="shared" si="12"/>
        <v>1.0012430080795525</v>
      </c>
    </row>
    <row r="404" spans="1:12" x14ac:dyDescent="0.25">
      <c r="A404" s="1">
        <v>38646</v>
      </c>
      <c r="B404" s="11">
        <v>16.13</v>
      </c>
      <c r="C404" s="11">
        <v>15.94</v>
      </c>
      <c r="D404">
        <v>133720.28</v>
      </c>
      <c r="E404">
        <v>134597.99</v>
      </c>
      <c r="F404">
        <v>109002.54</v>
      </c>
      <c r="G404">
        <v>109714.96</v>
      </c>
      <c r="H404">
        <f>(1/(1-91/360*VLOOKUP($A404,Tbills!$B$4:$C$974,2,1)/100))^((1)/91)-1</f>
        <v>1.0565066631462727E-4</v>
      </c>
      <c r="I404" s="37">
        <f t="shared" si="13"/>
        <v>243.32756102804154</v>
      </c>
      <c r="K404">
        <f>ROW()</f>
        <v>404</v>
      </c>
      <c r="L404">
        <f t="shared" si="12"/>
        <v>1.0119196988707653</v>
      </c>
    </row>
    <row r="405" spans="1:12" x14ac:dyDescent="0.25">
      <c r="A405" s="1">
        <v>38649</v>
      </c>
      <c r="B405" s="11">
        <v>14.74</v>
      </c>
      <c r="C405" s="11">
        <v>14.84</v>
      </c>
      <c r="D405">
        <v>129868.42</v>
      </c>
      <c r="E405">
        <v>130678.18</v>
      </c>
      <c r="F405">
        <v>107261.66</v>
      </c>
      <c r="G405">
        <v>107927.93</v>
      </c>
      <c r="H405">
        <f>(1/(1-91/360*VLOOKUP($A405,Tbills!$B$4:$C$974,2,1)/100))^((1)/91)-1</f>
        <v>1.074740091571158E-4</v>
      </c>
      <c r="I405" s="37">
        <f t="shared" si="13"/>
        <v>239.42464787625178</v>
      </c>
      <c r="K405">
        <f>ROW()</f>
        <v>405</v>
      </c>
      <c r="L405">
        <f t="shared" si="12"/>
        <v>0.99326145552560652</v>
      </c>
    </row>
    <row r="406" spans="1:12" x14ac:dyDescent="0.25">
      <c r="A406" s="1">
        <v>38650</v>
      </c>
      <c r="B406" s="11">
        <v>14.53</v>
      </c>
      <c r="C406" s="11">
        <v>14.51</v>
      </c>
      <c r="D406">
        <v>128650.23</v>
      </c>
      <c r="E406">
        <v>129438.35</v>
      </c>
      <c r="F406">
        <v>107207.26</v>
      </c>
      <c r="G406">
        <v>107861.59</v>
      </c>
      <c r="H406">
        <f>(1/(1-91/360*VLOOKUP($A406,Tbills!$B$4:$C$974,2,1)/100))^((1)/91)-1</f>
        <v>1.074740091571158E-4</v>
      </c>
      <c r="I406" s="37">
        <f t="shared" si="13"/>
        <v>239.29764583099157</v>
      </c>
      <c r="K406">
        <f>ROW()</f>
        <v>406</v>
      </c>
      <c r="L406">
        <f t="shared" si="12"/>
        <v>1.0013783597518953</v>
      </c>
    </row>
    <row r="407" spans="1:12" x14ac:dyDescent="0.25">
      <c r="A407" s="1">
        <v>38651</v>
      </c>
      <c r="B407" s="11">
        <v>14.59</v>
      </c>
      <c r="C407" s="11">
        <v>14.59</v>
      </c>
      <c r="D407">
        <v>127059.77</v>
      </c>
      <c r="E407">
        <v>127824.24</v>
      </c>
      <c r="F407">
        <v>106400.77</v>
      </c>
      <c r="G407">
        <v>107038.58</v>
      </c>
      <c r="H407">
        <f>(1/(1-91/360*VLOOKUP($A407,Tbills!$B$4:$C$974,2,1)/100))^((1)/91)-1</f>
        <v>1.074740091571158E-4</v>
      </c>
      <c r="I407" s="37">
        <f t="shared" si="13"/>
        <v>237.49194632565147</v>
      </c>
      <c r="K407">
        <f>ROW()</f>
        <v>407</v>
      </c>
      <c r="L407">
        <f t="shared" si="12"/>
        <v>1</v>
      </c>
    </row>
    <row r="408" spans="1:12" x14ac:dyDescent="0.25">
      <c r="A408" s="1">
        <v>38652</v>
      </c>
      <c r="B408" s="11">
        <v>16.02</v>
      </c>
      <c r="C408" s="11">
        <v>15.77</v>
      </c>
      <c r="D408">
        <v>131270.99</v>
      </c>
      <c r="E408">
        <v>132047.06</v>
      </c>
      <c r="F408">
        <v>107709.13</v>
      </c>
      <c r="G408">
        <v>108343.28</v>
      </c>
      <c r="H408">
        <f>(1/(1-91/360*VLOOKUP($A408,Tbills!$B$4:$C$974,2,1)/100))^((1)/91)-1</f>
        <v>1.074740091571158E-4</v>
      </c>
      <c r="I408" s="37">
        <f t="shared" si="13"/>
        <v>240.40667394537326</v>
      </c>
      <c r="K408">
        <f>ROW()</f>
        <v>408</v>
      </c>
      <c r="L408">
        <f t="shared" si="12"/>
        <v>1.015852885225111</v>
      </c>
    </row>
    <row r="409" spans="1:12" x14ac:dyDescent="0.25">
      <c r="A409" s="1">
        <v>38653</v>
      </c>
      <c r="B409" s="11">
        <v>14.25</v>
      </c>
      <c r="C409" s="11">
        <v>14.62</v>
      </c>
      <c r="D409">
        <v>128496.58</v>
      </c>
      <c r="E409">
        <v>129242.06</v>
      </c>
      <c r="F409">
        <v>106398.3</v>
      </c>
      <c r="G409">
        <v>107013.09</v>
      </c>
      <c r="H409">
        <f>(1/(1-91/360*VLOOKUP($A409,Tbills!$B$4:$C$974,2,1)/100))^((1)/91)-1</f>
        <v>1.074740091571158E-4</v>
      </c>
      <c r="I409" s="37">
        <f t="shared" si="13"/>
        <v>237.47537227648974</v>
      </c>
      <c r="K409">
        <f>ROW()</f>
        <v>409</v>
      </c>
      <c r="L409">
        <f t="shared" si="12"/>
        <v>0.97469220246238031</v>
      </c>
    </row>
    <row r="410" spans="1:12" x14ac:dyDescent="0.25">
      <c r="A410" s="1">
        <v>38656</v>
      </c>
      <c r="B410" s="11">
        <v>15.32</v>
      </c>
      <c r="C410" s="11">
        <v>14.45</v>
      </c>
      <c r="D410">
        <v>127204.44</v>
      </c>
      <c r="E410">
        <v>127900.75</v>
      </c>
      <c r="F410">
        <v>105904.45</v>
      </c>
      <c r="G410">
        <v>106481.88</v>
      </c>
      <c r="H410">
        <f>(1/(1-91/360*VLOOKUP($A410,Tbills!$B$4:$C$974,2,1)/100))^((1)/91)-1</f>
        <v>1.0859621831937893E-4</v>
      </c>
      <c r="I410" s="37">
        <f t="shared" si="13"/>
        <v>236.35661186936014</v>
      </c>
      <c r="K410">
        <f>ROW()</f>
        <v>410</v>
      </c>
      <c r="L410">
        <f t="shared" si="12"/>
        <v>1.0602076124567474</v>
      </c>
    </row>
    <row r="411" spans="1:12" x14ac:dyDescent="0.25">
      <c r="A411" s="1">
        <v>38657</v>
      </c>
      <c r="B411" s="11">
        <v>14.85</v>
      </c>
      <c r="C411" s="11">
        <v>14.63</v>
      </c>
      <c r="D411">
        <v>126691.78</v>
      </c>
      <c r="E411">
        <v>127371.4</v>
      </c>
      <c r="F411">
        <v>105625.73</v>
      </c>
      <c r="G411">
        <v>106190.07</v>
      </c>
      <c r="H411">
        <f>(1/(1-91/360*VLOOKUP($A411,Tbills!$B$4:$C$974,2,1)/100))^((1)/91)-1</f>
        <v>1.0859621831937893E-4</v>
      </c>
      <c r="I411" s="37">
        <f t="shared" si="13"/>
        <v>235.72907733721669</v>
      </c>
      <c r="K411">
        <f>ROW()</f>
        <v>411</v>
      </c>
      <c r="L411">
        <f t="shared" si="12"/>
        <v>1.0150375939849623</v>
      </c>
    </row>
    <row r="412" spans="1:12" x14ac:dyDescent="0.25">
      <c r="A412" s="1">
        <v>38658</v>
      </c>
      <c r="B412" s="11">
        <v>13.48</v>
      </c>
      <c r="C412" s="11">
        <v>14.31</v>
      </c>
      <c r="D412">
        <v>123066.99</v>
      </c>
      <c r="E412">
        <v>123713.33</v>
      </c>
      <c r="F412">
        <v>103632.41</v>
      </c>
      <c r="G412">
        <v>104174.57</v>
      </c>
      <c r="H412">
        <f>(1/(1-91/360*VLOOKUP($A412,Tbills!$B$4:$C$974,2,1)/100))^((1)/91)-1</f>
        <v>1.0859621831937893E-4</v>
      </c>
      <c r="I412" s="37">
        <f t="shared" si="13"/>
        <v>231.27512106185685</v>
      </c>
      <c r="K412">
        <f>ROW()</f>
        <v>412</v>
      </c>
      <c r="L412">
        <f t="shared" si="12"/>
        <v>0.94199860237596089</v>
      </c>
    </row>
    <row r="413" spans="1:12" x14ac:dyDescent="0.25">
      <c r="A413" s="1">
        <v>38659</v>
      </c>
      <c r="B413" s="11">
        <v>13</v>
      </c>
      <c r="C413" s="11">
        <v>13.5</v>
      </c>
      <c r="D413">
        <v>118161.88</v>
      </c>
      <c r="E413">
        <v>118769.02</v>
      </c>
      <c r="F413">
        <v>101748.72</v>
      </c>
      <c r="G413">
        <v>102269.72</v>
      </c>
      <c r="H413">
        <f>(1/(1-91/360*VLOOKUP($A413,Tbills!$B$4:$C$974,2,1)/100))^((1)/91)-1</f>
        <v>1.0859621831937893E-4</v>
      </c>
      <c r="I413" s="37">
        <f t="shared" si="13"/>
        <v>227.06602627142698</v>
      </c>
      <c r="K413">
        <f>ROW()</f>
        <v>413</v>
      </c>
      <c r="L413">
        <f t="shared" si="12"/>
        <v>0.96296296296296291</v>
      </c>
    </row>
    <row r="414" spans="1:12" x14ac:dyDescent="0.25">
      <c r="A414" s="1">
        <v>38660</v>
      </c>
      <c r="B414" s="11">
        <v>13.17</v>
      </c>
      <c r="C414" s="11">
        <v>13.65</v>
      </c>
      <c r="D414">
        <v>117422.31</v>
      </c>
      <c r="E414">
        <v>118012.75</v>
      </c>
      <c r="F414">
        <v>101137.1</v>
      </c>
      <c r="G414">
        <v>101643.86</v>
      </c>
      <c r="H414">
        <f>(1/(1-91/360*VLOOKUP($A414,Tbills!$B$4:$C$974,2,1)/100))^((1)/91)-1</f>
        <v>1.0859621831937893E-4</v>
      </c>
      <c r="I414" s="37">
        <f t="shared" si="13"/>
        <v>225.69585749007408</v>
      </c>
      <c r="K414">
        <f>ROW()</f>
        <v>414</v>
      </c>
      <c r="L414">
        <f t="shared" si="12"/>
        <v>0.96483516483516485</v>
      </c>
    </row>
    <row r="415" spans="1:12" x14ac:dyDescent="0.25">
      <c r="A415" s="1">
        <v>38663</v>
      </c>
      <c r="B415" s="11">
        <v>13.1</v>
      </c>
      <c r="C415" s="11">
        <v>13.63</v>
      </c>
      <c r="D415">
        <v>116844.51</v>
      </c>
      <c r="E415">
        <v>117393.59</v>
      </c>
      <c r="F415">
        <v>100671.26</v>
      </c>
      <c r="G415">
        <v>101142.57</v>
      </c>
      <c r="H415">
        <f>(1/(1-91/360*VLOOKUP($A415,Tbills!$B$4:$C$974,2,1)/100))^((1)/91)-1</f>
        <v>1.0803509925727539E-4</v>
      </c>
      <c r="I415" s="37">
        <f t="shared" si="13"/>
        <v>224.64060195225068</v>
      </c>
      <c r="K415">
        <f>ROW()</f>
        <v>415</v>
      </c>
      <c r="L415">
        <f t="shared" si="12"/>
        <v>0.96111518708730737</v>
      </c>
    </row>
    <row r="416" spans="1:12" x14ac:dyDescent="0.25">
      <c r="A416" s="1">
        <v>38664</v>
      </c>
      <c r="B416" s="11">
        <v>13.08</v>
      </c>
      <c r="C416" s="11">
        <v>13.51</v>
      </c>
      <c r="D416">
        <v>117380.86</v>
      </c>
      <c r="E416">
        <v>117919.78</v>
      </c>
      <c r="F416">
        <v>100865.36</v>
      </c>
      <c r="G416">
        <v>101326.65</v>
      </c>
      <c r="H416">
        <f>(1/(1-91/360*VLOOKUP($A416,Tbills!$B$4:$C$974,2,1)/100))^((1)/91)-1</f>
        <v>1.0803509925727539E-4</v>
      </c>
      <c r="I416" s="37">
        <f t="shared" si="13"/>
        <v>225.06848055617306</v>
      </c>
      <c r="K416">
        <f>ROW()</f>
        <v>416</v>
      </c>
      <c r="L416">
        <f t="shared" si="12"/>
        <v>0.96817172464840862</v>
      </c>
    </row>
    <row r="417" spans="1:12" x14ac:dyDescent="0.25">
      <c r="A417" s="1">
        <v>38665</v>
      </c>
      <c r="B417" s="11">
        <v>12.8</v>
      </c>
      <c r="C417" s="11">
        <v>13.39</v>
      </c>
      <c r="D417">
        <v>115410.31</v>
      </c>
      <c r="E417">
        <v>115927.45</v>
      </c>
      <c r="F417">
        <v>99766.07</v>
      </c>
      <c r="G417">
        <v>100211.39</v>
      </c>
      <c r="H417">
        <f>(1/(1-91/360*VLOOKUP($A417,Tbills!$B$4:$C$974,2,1)/100))^((1)/91)-1</f>
        <v>1.0803509925727539E-4</v>
      </c>
      <c r="I417" s="37">
        <f t="shared" si="13"/>
        <v>222.61036772173287</v>
      </c>
      <c r="K417">
        <f>ROW()</f>
        <v>417</v>
      </c>
      <c r="L417">
        <f t="shared" si="12"/>
        <v>0.95593726661687828</v>
      </c>
    </row>
    <row r="418" spans="1:12" x14ac:dyDescent="0.25">
      <c r="A418" s="1">
        <v>38666</v>
      </c>
      <c r="B418" s="11">
        <v>11.9</v>
      </c>
      <c r="C418" s="11">
        <v>12.78</v>
      </c>
      <c r="D418">
        <v>112794.28</v>
      </c>
      <c r="E418">
        <v>113287.17</v>
      </c>
      <c r="F418">
        <v>98688.34</v>
      </c>
      <c r="G418">
        <v>99118.02</v>
      </c>
      <c r="H418">
        <f>(1/(1-91/360*VLOOKUP($A418,Tbills!$B$4:$C$974,2,1)/100))^((1)/91)-1</f>
        <v>1.0803509925727539E-4</v>
      </c>
      <c r="I418" s="37">
        <f t="shared" si="13"/>
        <v>220.20047546513817</v>
      </c>
      <c r="K418">
        <f>ROW()</f>
        <v>418</v>
      </c>
      <c r="L418">
        <f t="shared" si="12"/>
        <v>0.93114241001564957</v>
      </c>
    </row>
    <row r="419" spans="1:12" x14ac:dyDescent="0.25">
      <c r="A419" s="1">
        <v>38667</v>
      </c>
      <c r="B419" s="11">
        <v>11.63</v>
      </c>
      <c r="C419" s="11">
        <v>12.56</v>
      </c>
      <c r="D419">
        <v>109203.92</v>
      </c>
      <c r="E419">
        <v>109668.89</v>
      </c>
      <c r="F419">
        <v>97875.67</v>
      </c>
      <c r="G419">
        <v>98291.1</v>
      </c>
      <c r="H419">
        <f>(1/(1-91/360*VLOOKUP($A419,Tbills!$B$4:$C$974,2,1)/100))^((1)/91)-1</f>
        <v>1.0803509925727539E-4</v>
      </c>
      <c r="I419" s="37">
        <f t="shared" si="13"/>
        <v>218.38210236703267</v>
      </c>
      <c r="K419">
        <f>ROW()</f>
        <v>419</v>
      </c>
      <c r="L419">
        <f t="shared" si="12"/>
        <v>0.92595541401273884</v>
      </c>
    </row>
    <row r="420" spans="1:12" x14ac:dyDescent="0.25">
      <c r="A420" s="1">
        <v>38670</v>
      </c>
      <c r="B420" s="11">
        <v>12.18</v>
      </c>
      <c r="C420" s="11">
        <v>12.76</v>
      </c>
      <c r="D420">
        <v>110606.64</v>
      </c>
      <c r="E420">
        <v>111042.03</v>
      </c>
      <c r="F420">
        <v>98342.1</v>
      </c>
      <c r="G420">
        <v>98727.65</v>
      </c>
      <c r="H420">
        <f>(1/(1-91/360*VLOOKUP($A420,Tbills!$B$4:$C$974,2,1)/100))^((1)/91)-1</f>
        <v>1.0915736634653506E-4</v>
      </c>
      <c r="I420" s="37">
        <f t="shared" si="13"/>
        <v>219.40748089131645</v>
      </c>
      <c r="K420">
        <f>ROW()</f>
        <v>420</v>
      </c>
      <c r="L420">
        <f t="shared" si="12"/>
        <v>0.95454545454545459</v>
      </c>
    </row>
    <row r="421" spans="1:12" x14ac:dyDescent="0.25">
      <c r="A421" s="1">
        <v>38671</v>
      </c>
      <c r="B421" s="11">
        <v>12.23</v>
      </c>
      <c r="C421" s="11">
        <v>12.89</v>
      </c>
      <c r="D421">
        <v>110014.94</v>
      </c>
      <c r="E421">
        <v>110435.88</v>
      </c>
      <c r="F421">
        <v>98574.41</v>
      </c>
      <c r="G421">
        <v>98950.09</v>
      </c>
      <c r="H421">
        <f>(1/(1-91/360*VLOOKUP($A421,Tbills!$B$4:$C$974,2,1)/100))^((1)/91)-1</f>
        <v>1.0915736634653506E-4</v>
      </c>
      <c r="I421" s="37">
        <f t="shared" si="13"/>
        <v>219.92065771990346</v>
      </c>
      <c r="K421">
        <f>ROW()</f>
        <v>421</v>
      </c>
      <c r="L421">
        <f t="shared" si="12"/>
        <v>0.94879751745539176</v>
      </c>
    </row>
    <row r="422" spans="1:12" x14ac:dyDescent="0.25">
      <c r="A422" s="1">
        <v>38672</v>
      </c>
      <c r="B422" s="11">
        <v>12.26</v>
      </c>
      <c r="C422" s="11">
        <v>12.8</v>
      </c>
      <c r="D422">
        <v>109683.15</v>
      </c>
      <c r="E422">
        <v>110090.77</v>
      </c>
      <c r="F422">
        <v>98465.8</v>
      </c>
      <c r="G422">
        <v>98830.26</v>
      </c>
      <c r="H422">
        <f>(1/(1-91/360*VLOOKUP($A422,Tbills!$B$4:$C$974,2,1)/100))^((1)/91)-1</f>
        <v>1.0915736634653506E-4</v>
      </c>
      <c r="I422" s="37">
        <f t="shared" si="13"/>
        <v>219.67323174678143</v>
      </c>
      <c r="K422">
        <f>ROW()</f>
        <v>422</v>
      </c>
      <c r="L422">
        <f t="shared" si="12"/>
        <v>0.95781249999999996</v>
      </c>
    </row>
    <row r="423" spans="1:12" x14ac:dyDescent="0.25">
      <c r="A423" s="1">
        <v>38673</v>
      </c>
      <c r="B423" s="11">
        <v>11.25</v>
      </c>
      <c r="C423" s="11">
        <v>12.13</v>
      </c>
      <c r="D423">
        <v>106807.12</v>
      </c>
      <c r="E423">
        <v>107192.03</v>
      </c>
      <c r="F423">
        <v>97332.99</v>
      </c>
      <c r="G423">
        <v>97682.47</v>
      </c>
      <c r="H423">
        <f>(1/(1-91/360*VLOOKUP($A423,Tbills!$B$4:$C$974,2,1)/100))^((1)/91)-1</f>
        <v>1.0915736634653506E-4</v>
      </c>
      <c r="I423" s="37">
        <f t="shared" si="13"/>
        <v>217.14092146350899</v>
      </c>
      <c r="K423">
        <f>ROW()</f>
        <v>423</v>
      </c>
      <c r="L423">
        <f t="shared" si="12"/>
        <v>0.92745259686727122</v>
      </c>
    </row>
    <row r="424" spans="1:12" x14ac:dyDescent="0.25">
      <c r="A424" s="1">
        <v>38674</v>
      </c>
      <c r="B424" s="11">
        <v>11.12</v>
      </c>
      <c r="C424" s="11">
        <v>12.13</v>
      </c>
      <c r="D424">
        <v>103764.22</v>
      </c>
      <c r="E424">
        <v>104126.46</v>
      </c>
      <c r="F424">
        <v>97075.18</v>
      </c>
      <c r="G424">
        <v>97413.07</v>
      </c>
      <c r="H424">
        <f>(1/(1-91/360*VLOOKUP($A424,Tbills!$B$4:$C$974,2,1)/100))^((1)/91)-1</f>
        <v>1.0915736634653506E-4</v>
      </c>
      <c r="I424" s="37">
        <f t="shared" si="13"/>
        <v>216.56072782468672</v>
      </c>
      <c r="K424">
        <f>ROW()</f>
        <v>424</v>
      </c>
      <c r="L424">
        <f t="shared" si="12"/>
        <v>0.91673536685902712</v>
      </c>
    </row>
    <row r="425" spans="1:12" x14ac:dyDescent="0.25">
      <c r="A425" s="1">
        <v>38677</v>
      </c>
      <c r="B425" s="11">
        <v>10.82</v>
      </c>
      <c r="C425" s="11">
        <v>11.92</v>
      </c>
      <c r="D425">
        <v>104360.23</v>
      </c>
      <c r="E425">
        <v>104690.45</v>
      </c>
      <c r="F425">
        <v>97540.21</v>
      </c>
      <c r="G425">
        <v>97847.82</v>
      </c>
      <c r="H425">
        <f>(1/(1-91/360*VLOOKUP($A425,Tbills!$B$4:$C$974,2,1)/100))^((1)/91)-1</f>
        <v>1.0999914270293232E-4</v>
      </c>
      <c r="I425" s="37">
        <f t="shared" si="13"/>
        <v>217.5829409868908</v>
      </c>
      <c r="K425">
        <f>ROW()</f>
        <v>425</v>
      </c>
      <c r="L425">
        <f t="shared" si="12"/>
        <v>0.90771812080536918</v>
      </c>
    </row>
    <row r="426" spans="1:12" x14ac:dyDescent="0.25">
      <c r="A426" s="1">
        <v>38678</v>
      </c>
      <c r="B426" s="11">
        <v>10.6</v>
      </c>
      <c r="C426" s="11">
        <v>11.71</v>
      </c>
      <c r="D426">
        <v>103509.7</v>
      </c>
      <c r="E426">
        <v>103825.71</v>
      </c>
      <c r="F426">
        <v>97146.78</v>
      </c>
      <c r="G426">
        <v>97442.39</v>
      </c>
      <c r="H426">
        <f>(1/(1-91/360*VLOOKUP($A426,Tbills!$B$4:$C$974,2,1)/100))^((1)/91)-1</f>
        <v>1.0999914270293232E-4</v>
      </c>
      <c r="I426" s="37">
        <f t="shared" si="13"/>
        <v>216.70027014574435</v>
      </c>
      <c r="K426">
        <f>ROW()</f>
        <v>426</v>
      </c>
      <c r="L426">
        <f t="shared" si="12"/>
        <v>0.9052092228864218</v>
      </c>
    </row>
    <row r="427" spans="1:12" x14ac:dyDescent="0.25">
      <c r="A427" s="1">
        <v>38679</v>
      </c>
      <c r="B427" s="11">
        <v>10.96</v>
      </c>
      <c r="C427" s="11">
        <v>11.89</v>
      </c>
      <c r="D427">
        <v>102947.48</v>
      </c>
      <c r="E427">
        <v>103250.35</v>
      </c>
      <c r="F427">
        <v>97068.86</v>
      </c>
      <c r="G427">
        <v>97353.51</v>
      </c>
      <c r="H427">
        <f>(1/(1-91/360*VLOOKUP($A427,Tbills!$B$4:$C$974,2,1)/100))^((1)/91)-1</f>
        <v>1.0999914270293232E-4</v>
      </c>
      <c r="I427" s="37">
        <f t="shared" si="13"/>
        <v>216.52141565691088</v>
      </c>
      <c r="K427">
        <f>ROW()</f>
        <v>427</v>
      </c>
      <c r="L427">
        <f t="shared" si="12"/>
        <v>0.92178301093355763</v>
      </c>
    </row>
    <row r="428" spans="1:12" x14ac:dyDescent="0.25">
      <c r="A428" s="1">
        <v>38681</v>
      </c>
      <c r="B428" s="11">
        <v>10.88</v>
      </c>
      <c r="C428" s="11">
        <v>12.32</v>
      </c>
      <c r="D428">
        <v>103054.25</v>
      </c>
      <c r="E428">
        <v>103334.72</v>
      </c>
      <c r="F428">
        <v>98033.83</v>
      </c>
      <c r="G428">
        <v>98299.89</v>
      </c>
      <c r="H428">
        <f>(1/(1-91/360*VLOOKUP($A428,Tbills!$B$4:$C$974,2,1)/100))^((1)/91)-1</f>
        <v>1.0999914270293232E-4</v>
      </c>
      <c r="I428" s="37">
        <f t="shared" si="13"/>
        <v>218.66368923493448</v>
      </c>
      <c r="K428">
        <f>ROW()</f>
        <v>428</v>
      </c>
      <c r="L428">
        <f t="shared" si="12"/>
        <v>0.88311688311688319</v>
      </c>
    </row>
    <row r="429" spans="1:12" x14ac:dyDescent="0.25">
      <c r="A429" s="1">
        <v>38684</v>
      </c>
      <c r="B429" s="11">
        <v>11.84</v>
      </c>
      <c r="C429" s="11">
        <v>13.17</v>
      </c>
      <c r="D429">
        <v>104170.87</v>
      </c>
      <c r="E429">
        <v>104420.28</v>
      </c>
      <c r="F429">
        <v>98717.59</v>
      </c>
      <c r="G429">
        <v>98953.06</v>
      </c>
      <c r="H429">
        <f>(1/(1-91/360*VLOOKUP($A429,Tbills!$B$4:$C$974,2,1)/100))^((1)/91)-1</f>
        <v>1.0887678871207562E-4</v>
      </c>
      <c r="I429" s="37">
        <f t="shared" si="13"/>
        <v>220.17342785863676</v>
      </c>
      <c r="K429">
        <f>ROW()</f>
        <v>429</v>
      </c>
      <c r="L429">
        <f t="shared" si="12"/>
        <v>0.89901290812452539</v>
      </c>
    </row>
    <row r="430" spans="1:12" x14ac:dyDescent="0.25">
      <c r="A430" s="1">
        <v>38685</v>
      </c>
      <c r="B430" s="11">
        <v>11.89</v>
      </c>
      <c r="C430" s="11">
        <v>13.34</v>
      </c>
      <c r="D430">
        <v>104182.21</v>
      </c>
      <c r="E430">
        <v>104420.28</v>
      </c>
      <c r="F430">
        <v>98701.71</v>
      </c>
      <c r="G430">
        <v>98926.37</v>
      </c>
      <c r="H430">
        <f>(1/(1-91/360*VLOOKUP($A430,Tbills!$B$4:$C$974,2,1)/100))^((1)/91)-1</f>
        <v>1.0887678871207562E-4</v>
      </c>
      <c r="I430" s="37">
        <f t="shared" si="13"/>
        <v>220.13288361603503</v>
      </c>
      <c r="K430">
        <f>ROW()</f>
        <v>430</v>
      </c>
      <c r="L430">
        <f t="shared" si="12"/>
        <v>0.89130434782608703</v>
      </c>
    </row>
    <row r="431" spans="1:12" x14ac:dyDescent="0.25">
      <c r="A431" s="1">
        <v>38686</v>
      </c>
      <c r="B431" s="11">
        <v>12.06</v>
      </c>
      <c r="C431" s="11">
        <v>13.51</v>
      </c>
      <c r="D431">
        <v>104640.73</v>
      </c>
      <c r="E431">
        <v>104868.48</v>
      </c>
      <c r="F431">
        <v>99481.33</v>
      </c>
      <c r="G431">
        <v>99696.99</v>
      </c>
      <c r="H431">
        <f>(1/(1-91/360*VLOOKUP($A431,Tbills!$B$4:$C$974,2,1)/100))^((1)/91)-1</f>
        <v>1.0887678871207562E-4</v>
      </c>
      <c r="I431" s="37">
        <f t="shared" si="13"/>
        <v>221.86649106218039</v>
      </c>
      <c r="K431">
        <f>ROW()</f>
        <v>431</v>
      </c>
      <c r="L431">
        <f t="shared" si="12"/>
        <v>0.8926720947446336</v>
      </c>
    </row>
    <row r="432" spans="1:12" x14ac:dyDescent="0.25">
      <c r="A432" s="1">
        <v>38687</v>
      </c>
      <c r="B432" s="11">
        <v>11.24</v>
      </c>
      <c r="C432" s="11">
        <v>12.78</v>
      </c>
      <c r="D432">
        <v>103498.12</v>
      </c>
      <c r="E432">
        <v>103711.97</v>
      </c>
      <c r="F432">
        <v>99233.48</v>
      </c>
      <c r="G432">
        <v>99437.75</v>
      </c>
      <c r="H432">
        <f>(1/(1-91/360*VLOOKUP($A432,Tbills!$B$4:$C$974,2,1)/100))^((1)/91)-1</f>
        <v>1.0887678871207562E-4</v>
      </c>
      <c r="I432" s="37">
        <f t="shared" si="13"/>
        <v>221.30857406630079</v>
      </c>
      <c r="K432">
        <f>ROW()</f>
        <v>432</v>
      </c>
      <c r="L432">
        <f t="shared" si="12"/>
        <v>0.87949921752738658</v>
      </c>
    </row>
    <row r="433" spans="1:12" x14ac:dyDescent="0.25">
      <c r="A433" s="1">
        <v>38688</v>
      </c>
      <c r="B433" s="11">
        <v>11.01</v>
      </c>
      <c r="C433" s="11">
        <v>12.73</v>
      </c>
      <c r="D433">
        <v>102080.52</v>
      </c>
      <c r="E433">
        <v>102280.15</v>
      </c>
      <c r="F433">
        <v>98581.72</v>
      </c>
      <c r="G433">
        <v>98773.82</v>
      </c>
      <c r="H433">
        <f>(1/(1-91/360*VLOOKUP($A433,Tbills!$B$4:$C$974,2,1)/100))^((1)/91)-1</f>
        <v>1.0887678871207562E-4</v>
      </c>
      <c r="I433" s="37">
        <f t="shared" si="13"/>
        <v>219.84991169863775</v>
      </c>
      <c r="K433">
        <f>ROW()</f>
        <v>433</v>
      </c>
      <c r="L433">
        <f t="shared" si="12"/>
        <v>0.86488609583660636</v>
      </c>
    </row>
    <row r="434" spans="1:12" x14ac:dyDescent="0.25">
      <c r="A434" s="1">
        <v>38691</v>
      </c>
      <c r="B434" s="11">
        <v>11.6</v>
      </c>
      <c r="C434" s="11">
        <v>13.1</v>
      </c>
      <c r="D434">
        <v>102278.45</v>
      </c>
      <c r="E434">
        <v>102445.05</v>
      </c>
      <c r="F434">
        <v>98771.01</v>
      </c>
      <c r="G434">
        <v>98931.21</v>
      </c>
      <c r="H434">
        <f>(1/(1-91/360*VLOOKUP($A434,Tbills!$B$4:$C$974,2,1)/100))^((1)/91)-1</f>
        <v>1.0971854334163034E-4</v>
      </c>
      <c r="I434" s="37">
        <f t="shared" si="13"/>
        <v>220.25666422736154</v>
      </c>
      <c r="K434">
        <f>ROW()</f>
        <v>434</v>
      </c>
      <c r="L434">
        <f t="shared" si="12"/>
        <v>0.8854961832061069</v>
      </c>
    </row>
    <row r="435" spans="1:12" x14ac:dyDescent="0.25">
      <c r="A435" s="1">
        <v>38692</v>
      </c>
      <c r="B435" s="11">
        <v>11.52</v>
      </c>
      <c r="C435" s="11">
        <v>12.84</v>
      </c>
      <c r="D435">
        <v>102214.51</v>
      </c>
      <c r="E435">
        <v>102369.77</v>
      </c>
      <c r="F435">
        <v>98762.31</v>
      </c>
      <c r="G435">
        <v>98911.65</v>
      </c>
      <c r="H435">
        <f>(1/(1-91/360*VLOOKUP($A435,Tbills!$B$4:$C$974,2,1)/100))^((1)/91)-1</f>
        <v>1.0971854334163034E-4</v>
      </c>
      <c r="I435" s="37">
        <f t="shared" si="13"/>
        <v>220.23213465114898</v>
      </c>
      <c r="K435">
        <f>ROW()</f>
        <v>435</v>
      </c>
      <c r="L435">
        <f t="shared" si="12"/>
        <v>0.89719626168224298</v>
      </c>
    </row>
    <row r="436" spans="1:12" x14ac:dyDescent="0.25">
      <c r="A436" s="1">
        <v>38693</v>
      </c>
      <c r="B436" s="11">
        <v>12.18</v>
      </c>
      <c r="C436" s="11">
        <v>13.32</v>
      </c>
      <c r="D436">
        <v>103001.57</v>
      </c>
      <c r="E436">
        <v>103146.8</v>
      </c>
      <c r="F436">
        <v>98837.59</v>
      </c>
      <c r="G436">
        <v>98976.2</v>
      </c>
      <c r="H436">
        <f>(1/(1-91/360*VLOOKUP($A436,Tbills!$B$4:$C$974,2,1)/100))^((1)/91)-1</f>
        <v>1.0971854334163034E-4</v>
      </c>
      <c r="I436" s="37">
        <f t="shared" si="13"/>
        <v>220.39487049022094</v>
      </c>
      <c r="K436">
        <f>ROW()</f>
        <v>436</v>
      </c>
      <c r="L436">
        <f t="shared" si="12"/>
        <v>0.9144144144144144</v>
      </c>
    </row>
    <row r="437" spans="1:12" x14ac:dyDescent="0.25">
      <c r="A437" s="1">
        <v>38694</v>
      </c>
      <c r="B437" s="11">
        <v>12.21</v>
      </c>
      <c r="C437" s="11">
        <v>13.32</v>
      </c>
      <c r="D437">
        <v>102911.03999999999</v>
      </c>
      <c r="E437">
        <v>103044.83</v>
      </c>
      <c r="F437">
        <v>99329.98</v>
      </c>
      <c r="G437">
        <v>99458.42</v>
      </c>
      <c r="H437">
        <f>(1/(1-91/360*VLOOKUP($A437,Tbills!$B$4:$C$974,2,1)/100))^((1)/91)-1</f>
        <v>1.0971854334163034E-4</v>
      </c>
      <c r="I437" s="37">
        <f t="shared" si="13"/>
        <v>221.4876775975026</v>
      </c>
      <c r="K437">
        <f>ROW()</f>
        <v>437</v>
      </c>
      <c r="L437">
        <f t="shared" si="12"/>
        <v>0.91666666666666674</v>
      </c>
    </row>
    <row r="438" spans="1:12" x14ac:dyDescent="0.25">
      <c r="A438" s="1">
        <v>38695</v>
      </c>
      <c r="B438" s="11">
        <v>11.69</v>
      </c>
      <c r="C438" s="11">
        <v>13.14</v>
      </c>
      <c r="D438">
        <v>102218.02</v>
      </c>
      <c r="E438">
        <v>102339.6</v>
      </c>
      <c r="F438">
        <v>98644.800000000003</v>
      </c>
      <c r="G438">
        <v>98761.44</v>
      </c>
      <c r="H438">
        <f>(1/(1-91/360*VLOOKUP($A438,Tbills!$B$4:$C$974,2,1)/100))^((1)/91)-1</f>
        <v>1.0971854334163034E-4</v>
      </c>
      <c r="I438" s="37">
        <f t="shared" si="13"/>
        <v>219.95472923560504</v>
      </c>
      <c r="K438">
        <f>ROW()</f>
        <v>438</v>
      </c>
      <c r="L438">
        <f t="shared" si="12"/>
        <v>0.88964992389649922</v>
      </c>
    </row>
    <row r="439" spans="1:12" x14ac:dyDescent="0.25">
      <c r="A439" s="1">
        <v>38698</v>
      </c>
      <c r="B439" s="11">
        <v>11.47</v>
      </c>
      <c r="C439" s="11">
        <v>13.32</v>
      </c>
      <c r="D439">
        <v>102363.11</v>
      </c>
      <c r="E439">
        <v>102451.17</v>
      </c>
      <c r="F439">
        <v>98687</v>
      </c>
      <c r="G439">
        <v>98771.18</v>
      </c>
      <c r="H439">
        <f>(1/(1-91/360*VLOOKUP($A439,Tbills!$B$4:$C$974,2,1)/100))^((1)/91)-1</f>
        <v>1.0663242830433184E-4</v>
      </c>
      <c r="I439" s="37">
        <f t="shared" si="13"/>
        <v>220.03345240540568</v>
      </c>
      <c r="K439">
        <f>ROW()</f>
        <v>439</v>
      </c>
      <c r="L439">
        <f t="shared" si="12"/>
        <v>0.86111111111111116</v>
      </c>
    </row>
    <row r="440" spans="1:12" x14ac:dyDescent="0.25">
      <c r="A440" s="1">
        <v>38699</v>
      </c>
      <c r="B440" s="11">
        <v>11.11</v>
      </c>
      <c r="C440" s="11">
        <v>13.05</v>
      </c>
      <c r="D440">
        <v>101929.5</v>
      </c>
      <c r="E440">
        <v>102006.26</v>
      </c>
      <c r="F440">
        <v>97577.67</v>
      </c>
      <c r="G440">
        <v>97650.37</v>
      </c>
      <c r="H440">
        <f>(1/(1-91/360*VLOOKUP($A440,Tbills!$B$4:$C$974,2,1)/100))^((1)/91)-1</f>
        <v>1.0663242830433184E-4</v>
      </c>
      <c r="I440" s="37">
        <f t="shared" si="13"/>
        <v>217.55501345958319</v>
      </c>
      <c r="K440">
        <f>ROW()</f>
        <v>440</v>
      </c>
      <c r="L440">
        <f t="shared" si="12"/>
        <v>0.85134099616858228</v>
      </c>
    </row>
    <row r="441" spans="1:12" x14ac:dyDescent="0.25">
      <c r="A441" s="1">
        <v>38700</v>
      </c>
      <c r="B441" s="11">
        <v>10.48</v>
      </c>
      <c r="C441" s="11">
        <v>13.24</v>
      </c>
      <c r="D441">
        <v>100652.33</v>
      </c>
      <c r="E441">
        <v>100717.25</v>
      </c>
      <c r="F441">
        <v>98198.09</v>
      </c>
      <c r="G441">
        <v>98260.84</v>
      </c>
      <c r="H441">
        <f>(1/(1-91/360*VLOOKUP($A441,Tbills!$B$4:$C$974,2,1)/100))^((1)/91)-1</f>
        <v>1.0663242830433184E-4</v>
      </c>
      <c r="I441" s="37">
        <f t="shared" si="13"/>
        <v>218.93317688154031</v>
      </c>
      <c r="K441">
        <f>ROW()</f>
        <v>441</v>
      </c>
      <c r="L441">
        <f t="shared" si="12"/>
        <v>0.7915407854984895</v>
      </c>
    </row>
    <row r="442" spans="1:12" x14ac:dyDescent="0.25">
      <c r="A442" s="1">
        <v>38701</v>
      </c>
      <c r="B442" s="11">
        <v>10.73</v>
      </c>
      <c r="C442" s="11">
        <v>13.09</v>
      </c>
      <c r="D442">
        <v>100235.78</v>
      </c>
      <c r="E442">
        <v>100289.69</v>
      </c>
      <c r="F442">
        <v>98469.52</v>
      </c>
      <c r="G442">
        <v>98521.96</v>
      </c>
      <c r="H442">
        <f>(1/(1-91/360*VLOOKUP($A442,Tbills!$B$4:$C$974,2,1)/100))^((1)/91)-1</f>
        <v>1.0663242830433184E-4</v>
      </c>
      <c r="I442" s="37">
        <f t="shared" si="13"/>
        <v>219.53321900947557</v>
      </c>
      <c r="K442">
        <f>ROW()</f>
        <v>442</v>
      </c>
      <c r="L442">
        <f t="shared" si="12"/>
        <v>0.81970970206264326</v>
      </c>
    </row>
    <row r="443" spans="1:12" x14ac:dyDescent="0.25">
      <c r="A443" s="1">
        <v>38702</v>
      </c>
      <c r="B443" s="11">
        <v>10.68</v>
      </c>
      <c r="C443" s="11">
        <v>13.14</v>
      </c>
      <c r="D443">
        <v>101152.99</v>
      </c>
      <c r="E443">
        <v>101196.7</v>
      </c>
      <c r="F443">
        <v>99114.34</v>
      </c>
      <c r="G443">
        <v>99156.62</v>
      </c>
      <c r="H443">
        <f>(1/(1-91/360*VLOOKUP($A443,Tbills!$B$4:$C$974,2,1)/100))^((1)/91)-1</f>
        <v>1.0663242830433184E-4</v>
      </c>
      <c r="I443" s="37">
        <f t="shared" si="13"/>
        <v>220.96566933930768</v>
      </c>
      <c r="K443">
        <f>ROW()</f>
        <v>443</v>
      </c>
      <c r="L443">
        <f t="shared" si="12"/>
        <v>0.81278538812785384</v>
      </c>
    </row>
    <row r="444" spans="1:12" x14ac:dyDescent="0.25">
      <c r="A444" s="1">
        <v>38705</v>
      </c>
      <c r="B444" s="11">
        <v>11.38</v>
      </c>
      <c r="C444" s="11">
        <v>13.49</v>
      </c>
      <c r="D444">
        <v>100881.73</v>
      </c>
      <c r="E444">
        <v>100892.94</v>
      </c>
      <c r="F444">
        <v>99733.9</v>
      </c>
      <c r="G444">
        <v>99744.72</v>
      </c>
      <c r="H444">
        <f>(1/(1-91/360*VLOOKUP($A444,Tbills!$B$4:$C$974,2,1)/100))^((1)/91)-1</f>
        <v>1.0873650261067347E-4</v>
      </c>
      <c r="I444" s="37">
        <f t="shared" si="13"/>
        <v>222.33138393786462</v>
      </c>
      <c r="K444">
        <f>ROW()</f>
        <v>444</v>
      </c>
      <c r="L444">
        <f t="shared" si="12"/>
        <v>0.84358784284655308</v>
      </c>
    </row>
    <row r="445" spans="1:12" x14ac:dyDescent="0.25">
      <c r="A445" s="1">
        <v>38706</v>
      </c>
      <c r="B445" s="19">
        <v>11.19</v>
      </c>
      <c r="C445" s="11">
        <v>13.39</v>
      </c>
      <c r="D445">
        <v>99999.91</v>
      </c>
      <c r="E445">
        <v>100000.05</v>
      </c>
      <c r="F445">
        <v>99999.95</v>
      </c>
      <c r="G445">
        <v>99999.95</v>
      </c>
      <c r="H445">
        <f>(1/(1-91/360*VLOOKUP($A445,Tbills!$B$4:$C$974,2,1)/100))^((1)/91)-1</f>
        <v>1.0873650261067347E-4</v>
      </c>
      <c r="I445" s="37">
        <f t="shared" si="13"/>
        <v>222.91928340773555</v>
      </c>
      <c r="K445">
        <f>ROW()</f>
        <v>445</v>
      </c>
      <c r="L445">
        <f t="shared" si="12"/>
        <v>0.83569828230022403</v>
      </c>
    </row>
    <row r="446" spans="1:12" x14ac:dyDescent="0.25">
      <c r="A446" s="1">
        <v>38707</v>
      </c>
      <c r="B446" s="11">
        <v>10.81</v>
      </c>
      <c r="C446" s="11">
        <v>13.19</v>
      </c>
      <c r="D446">
        <v>98678.5</v>
      </c>
      <c r="E446">
        <v>98667.76</v>
      </c>
      <c r="F446">
        <v>99380.76</v>
      </c>
      <c r="G446">
        <v>99369.88</v>
      </c>
      <c r="H446">
        <f>(1/(1-91/360*VLOOKUP($A446,Tbills!$B$4:$C$974,2,1)/100))^((1)/91)-1</f>
        <v>1.0873650261067347E-4</v>
      </c>
      <c r="I446" s="37">
        <f t="shared" si="13"/>
        <v>221.53382967951933</v>
      </c>
      <c r="K446">
        <f>ROW()</f>
        <v>446</v>
      </c>
      <c r="L446">
        <f t="shared" si="12"/>
        <v>0.81956027293404099</v>
      </c>
    </row>
    <row r="447" spans="1:12" x14ac:dyDescent="0.25">
      <c r="A447" s="1">
        <v>38708</v>
      </c>
      <c r="B447" s="11">
        <v>10.29</v>
      </c>
      <c r="C447" s="11">
        <v>12.77</v>
      </c>
      <c r="D447">
        <v>97815.73</v>
      </c>
      <c r="E447">
        <v>97794.35</v>
      </c>
      <c r="F447">
        <v>98572.65</v>
      </c>
      <c r="G447">
        <v>98551.05</v>
      </c>
      <c r="H447">
        <f>(1/(1-91/360*VLOOKUP($A447,Tbills!$B$4:$C$974,2,1)/100))^((1)/91)-1</f>
        <v>1.0873650261067347E-4</v>
      </c>
      <c r="I447" s="37">
        <f t="shared" si="13"/>
        <v>219.72732065208848</v>
      </c>
      <c r="K447">
        <f>ROW()</f>
        <v>447</v>
      </c>
      <c r="L447">
        <f t="shared" si="12"/>
        <v>0.80579483163664833</v>
      </c>
    </row>
    <row r="448" spans="1:12" x14ac:dyDescent="0.25">
      <c r="A448" s="1">
        <v>38709</v>
      </c>
      <c r="B448" s="11">
        <v>10.27</v>
      </c>
      <c r="C448" s="11">
        <v>12.68</v>
      </c>
      <c r="D448">
        <v>95925.05</v>
      </c>
      <c r="E448">
        <v>95893.45</v>
      </c>
      <c r="F448">
        <v>98270.07</v>
      </c>
      <c r="G448">
        <v>98237.82</v>
      </c>
      <c r="H448">
        <f>(1/(1-91/360*VLOOKUP($A448,Tbills!$B$4:$C$974,2,1)/100))^((1)/91)-1</f>
        <v>1.0873650261067347E-4</v>
      </c>
      <c r="I448" s="37">
        <f t="shared" si="13"/>
        <v>219.04774133166384</v>
      </c>
      <c r="K448">
        <f>ROW()</f>
        <v>448</v>
      </c>
      <c r="L448">
        <f t="shared" si="12"/>
        <v>0.80993690851735012</v>
      </c>
    </row>
    <row r="449" spans="1:12" x14ac:dyDescent="0.25">
      <c r="A449" s="1">
        <v>38713</v>
      </c>
      <c r="B449" s="11">
        <v>11.57</v>
      </c>
      <c r="C449" s="11">
        <v>13.47</v>
      </c>
      <c r="D449">
        <v>97599.49</v>
      </c>
      <c r="E449">
        <v>97525.62</v>
      </c>
      <c r="F449">
        <v>99128.48</v>
      </c>
      <c r="G449">
        <v>99053.22</v>
      </c>
      <c r="H449">
        <f>(1/(1-91/360*VLOOKUP($A449,Tbills!$B$4:$C$974,2,1)/100))^((1)/91)-1</f>
        <v>1.0901707662402949E-4</v>
      </c>
      <c r="I449" s="37">
        <f t="shared" si="13"/>
        <v>220.94058805966597</v>
      </c>
      <c r="K449">
        <f>ROW()</f>
        <v>449</v>
      </c>
      <c r="L449">
        <f t="shared" si="12"/>
        <v>0.85894580549368971</v>
      </c>
    </row>
    <row r="450" spans="1:12" x14ac:dyDescent="0.25">
      <c r="A450" s="1">
        <v>38714</v>
      </c>
      <c r="B450" s="11">
        <v>11.35</v>
      </c>
      <c r="C450" s="11">
        <v>13.3</v>
      </c>
      <c r="D450">
        <v>96695.07</v>
      </c>
      <c r="E450">
        <v>96611.25</v>
      </c>
      <c r="F450">
        <v>98735.09</v>
      </c>
      <c r="G450">
        <v>98649.34</v>
      </c>
      <c r="H450">
        <f>(1/(1-91/360*VLOOKUP($A450,Tbills!$B$4:$C$974,2,1)/100))^((1)/91)-1</f>
        <v>1.0901707662402949E-4</v>
      </c>
      <c r="I450" s="37">
        <f t="shared" si="13"/>
        <v>220.05866362271371</v>
      </c>
      <c r="K450">
        <f>ROW()</f>
        <v>450</v>
      </c>
      <c r="L450">
        <f t="shared" si="12"/>
        <v>0.85338345864661647</v>
      </c>
    </row>
    <row r="451" spans="1:12" x14ac:dyDescent="0.25">
      <c r="A451" s="1">
        <v>38715</v>
      </c>
      <c r="B451" s="11">
        <v>11.61</v>
      </c>
      <c r="C451" s="11">
        <v>13.42</v>
      </c>
      <c r="D451">
        <v>96683.47</v>
      </c>
      <c r="E451">
        <v>96589.13</v>
      </c>
      <c r="F451">
        <v>98530.31</v>
      </c>
      <c r="G451">
        <v>98433.98</v>
      </c>
      <c r="H451">
        <f>(1/(1-91/360*VLOOKUP($A451,Tbills!$B$4:$C$974,2,1)/100))^((1)/91)-1</f>
        <v>1.0901707662402949E-4</v>
      </c>
      <c r="I451" s="37">
        <f t="shared" si="13"/>
        <v>219.59714029939227</v>
      </c>
      <c r="K451">
        <f>ROW()</f>
        <v>451</v>
      </c>
      <c r="L451">
        <f t="shared" si="12"/>
        <v>0.86512667660208642</v>
      </c>
    </row>
    <row r="452" spans="1:12" x14ac:dyDescent="0.25">
      <c r="A452" s="1">
        <v>38716</v>
      </c>
      <c r="B452" s="11">
        <v>12.07</v>
      </c>
      <c r="C452" s="11">
        <v>13.42</v>
      </c>
      <c r="D452">
        <v>97295.76</v>
      </c>
      <c r="E452">
        <v>97190.29</v>
      </c>
      <c r="F452">
        <v>98840.52</v>
      </c>
      <c r="G452">
        <v>98733.16</v>
      </c>
      <c r="H452">
        <f>(1/(1-91/360*VLOOKUP($A452,Tbills!$B$4:$C$974,2,1)/100))^((1)/91)-1</f>
        <v>1.0901707662402949E-4</v>
      </c>
      <c r="I452" s="37">
        <f t="shared" si="13"/>
        <v>220.28338362658079</v>
      </c>
      <c r="K452">
        <f>ROW()</f>
        <v>452</v>
      </c>
      <c r="L452">
        <f t="shared" si="12"/>
        <v>0.89940387481371087</v>
      </c>
    </row>
    <row r="453" spans="1:12" x14ac:dyDescent="0.25">
      <c r="A453" s="1">
        <v>38720</v>
      </c>
      <c r="B453" s="11">
        <v>11.14</v>
      </c>
      <c r="C453" s="11">
        <v>12.77</v>
      </c>
      <c r="D453">
        <v>94822.19</v>
      </c>
      <c r="E453">
        <v>94677.01</v>
      </c>
      <c r="F453">
        <v>98200.63</v>
      </c>
      <c r="G453">
        <v>98050.9</v>
      </c>
      <c r="H453">
        <f>(1/(1-91/360*VLOOKUP($A453,Tbills!$B$4:$C$974,2,1)/100))^((1)/91)-1</f>
        <v>1.1364759365917187E-4</v>
      </c>
      <c r="I453" s="37">
        <f t="shared" si="13"/>
        <v>218.83689086724519</v>
      </c>
      <c r="K453">
        <f>ROW()</f>
        <v>453</v>
      </c>
      <c r="L453">
        <f t="shared" si="12"/>
        <v>0.8723570869224746</v>
      </c>
    </row>
    <row r="454" spans="1:12" x14ac:dyDescent="0.25">
      <c r="A454" s="1">
        <v>38721</v>
      </c>
      <c r="B454" s="11">
        <v>11.37</v>
      </c>
      <c r="C454" s="11">
        <v>12.84</v>
      </c>
      <c r="D454">
        <v>93993.83</v>
      </c>
      <c r="E454">
        <v>93839.16</v>
      </c>
      <c r="F454">
        <v>97495.18</v>
      </c>
      <c r="G454">
        <v>97335.39</v>
      </c>
      <c r="H454">
        <f>(1/(1-91/360*VLOOKUP($A454,Tbills!$B$4:$C$974,2,1)/100))^((1)/91)-1</f>
        <v>1.1364759365917187E-4</v>
      </c>
      <c r="I454" s="37">
        <f t="shared" si="13"/>
        <v>217.25975903263779</v>
      </c>
      <c r="K454">
        <f>ROW()</f>
        <v>454</v>
      </c>
      <c r="L454">
        <f t="shared" si="12"/>
        <v>0.88551401869158874</v>
      </c>
    </row>
    <row r="455" spans="1:12" x14ac:dyDescent="0.25">
      <c r="A455" s="1">
        <v>38722</v>
      </c>
      <c r="B455" s="11">
        <v>11.31</v>
      </c>
      <c r="C455" s="11">
        <v>12.79</v>
      </c>
      <c r="D455">
        <v>93545.86</v>
      </c>
      <c r="E455">
        <v>93381.26</v>
      </c>
      <c r="F455">
        <v>97591.4</v>
      </c>
      <c r="G455">
        <v>97420.39</v>
      </c>
      <c r="H455">
        <f>(1/(1-91/360*VLOOKUP($A455,Tbills!$B$4:$C$974,2,1)/100))^((1)/91)-1</f>
        <v>1.1364759365917187E-4</v>
      </c>
      <c r="I455" s="37">
        <f t="shared" si="13"/>
        <v>217.46911269380098</v>
      </c>
      <c r="K455">
        <f>ROW()</f>
        <v>455</v>
      </c>
      <c r="L455">
        <f t="shared" ref="L455:L518" si="14">B455/C455</f>
        <v>0.88428459734167331</v>
      </c>
    </row>
    <row r="456" spans="1:12" x14ac:dyDescent="0.25">
      <c r="A456" s="1">
        <v>38723</v>
      </c>
      <c r="B456" s="11">
        <v>11</v>
      </c>
      <c r="C456" s="11">
        <v>12.44</v>
      </c>
      <c r="D456">
        <v>91903.26</v>
      </c>
      <c r="E456">
        <v>91730.93</v>
      </c>
      <c r="F456">
        <v>96974.62</v>
      </c>
      <c r="G456">
        <v>96793.62</v>
      </c>
      <c r="H456">
        <f>(1/(1-91/360*VLOOKUP($A456,Tbills!$B$4:$C$974,2,1)/100))^((1)/91)-1</f>
        <v>1.1364759365917187E-4</v>
      </c>
      <c r="I456" s="37">
        <f t="shared" ref="I456:I519" si="15">I455*$F456/$F455*(1-(I$1+I$5+IF(AND(WEEKDAY($A456)&lt;&gt;1,WEEKDAY($A456)&lt;&gt;7),IF($A456&lt;J$2,J$1,J$3),0)))^($A456-$A455)</f>
        <v>216.08967031807455</v>
      </c>
      <c r="K456">
        <f>ROW()</f>
        <v>456</v>
      </c>
      <c r="L456">
        <f t="shared" si="14"/>
        <v>0.88424437299035374</v>
      </c>
    </row>
    <row r="457" spans="1:12" x14ac:dyDescent="0.25">
      <c r="A457" s="1">
        <v>38726</v>
      </c>
      <c r="B457" s="11">
        <v>11.13</v>
      </c>
      <c r="C457" s="11">
        <v>12.5</v>
      </c>
      <c r="D457">
        <v>90241.34</v>
      </c>
      <c r="E457">
        <v>90040.85</v>
      </c>
      <c r="F457">
        <v>96354.38</v>
      </c>
      <c r="G457">
        <v>96141.53</v>
      </c>
      <c r="H457">
        <f>(1/(1-91/360*VLOOKUP($A457,Tbills!$B$4:$C$974,2,1)/100))^((1)/91)-1</f>
        <v>1.1589340302253781E-4</v>
      </c>
      <c r="I457" s="37">
        <f t="shared" si="15"/>
        <v>214.6925825639731</v>
      </c>
      <c r="K457">
        <f>ROW()</f>
        <v>457</v>
      </c>
      <c r="L457">
        <f t="shared" si="14"/>
        <v>0.89040000000000008</v>
      </c>
    </row>
    <row r="458" spans="1:12" x14ac:dyDescent="0.25">
      <c r="A458" s="1">
        <v>38727</v>
      </c>
      <c r="B458" s="11">
        <v>10.86</v>
      </c>
      <c r="C458" s="11">
        <v>12.3</v>
      </c>
      <c r="D458">
        <v>88769.56</v>
      </c>
      <c r="E458">
        <v>88561.9</v>
      </c>
      <c r="F458">
        <v>96060.14</v>
      </c>
      <c r="G458">
        <v>95836.800000000003</v>
      </c>
      <c r="H458">
        <f>(1/(1-91/360*VLOOKUP($A458,Tbills!$B$4:$C$974,2,1)/100))^((1)/91)-1</f>
        <v>1.1589340302253781E-4</v>
      </c>
      <c r="I458" s="37">
        <f t="shared" si="15"/>
        <v>214.0319855424182</v>
      </c>
      <c r="K458">
        <f>ROW()</f>
        <v>458</v>
      </c>
      <c r="L458">
        <f t="shared" si="14"/>
        <v>0.88292682926829258</v>
      </c>
    </row>
    <row r="459" spans="1:12" x14ac:dyDescent="0.25">
      <c r="A459" s="1">
        <v>38728</v>
      </c>
      <c r="B459" s="11">
        <v>10.94</v>
      </c>
      <c r="C459" s="11">
        <v>12.61</v>
      </c>
      <c r="D459">
        <v>87653.67</v>
      </c>
      <c r="E459">
        <v>87438.35</v>
      </c>
      <c r="F459">
        <v>95647.52</v>
      </c>
      <c r="G459">
        <v>95414.03</v>
      </c>
      <c r="H459">
        <f>(1/(1-91/360*VLOOKUP($A459,Tbills!$B$4:$C$974,2,1)/100))^((1)/91)-1</f>
        <v>1.1589340302253781E-4</v>
      </c>
      <c r="I459" s="37">
        <f t="shared" si="15"/>
        <v>213.10766235871927</v>
      </c>
      <c r="K459">
        <f>ROW()</f>
        <v>459</v>
      </c>
      <c r="L459">
        <f t="shared" si="14"/>
        <v>0.86756542426645522</v>
      </c>
    </row>
    <row r="460" spans="1:12" x14ac:dyDescent="0.25">
      <c r="A460" s="1">
        <v>38729</v>
      </c>
      <c r="B460" s="11">
        <v>11.2</v>
      </c>
      <c r="C460" s="11">
        <v>12.7</v>
      </c>
      <c r="D460">
        <v>88662.27</v>
      </c>
      <c r="E460">
        <v>88434.34</v>
      </c>
      <c r="F460">
        <v>95982.36</v>
      </c>
      <c r="G460">
        <v>95737</v>
      </c>
      <c r="H460">
        <f>(1/(1-91/360*VLOOKUP($A460,Tbills!$B$4:$C$974,2,1)/100))^((1)/91)-1</f>
        <v>1.1589340302253781E-4</v>
      </c>
      <c r="I460" s="37">
        <f t="shared" si="15"/>
        <v>213.84872318512168</v>
      </c>
      <c r="K460">
        <f>ROW()</f>
        <v>460</v>
      </c>
      <c r="L460">
        <f t="shared" si="14"/>
        <v>0.88188976377952755</v>
      </c>
    </row>
    <row r="461" spans="1:12" x14ac:dyDescent="0.25">
      <c r="A461" s="1">
        <v>38730</v>
      </c>
      <c r="B461" s="11">
        <v>11.23</v>
      </c>
      <c r="C461" s="11">
        <v>12.74</v>
      </c>
      <c r="D461">
        <v>88444.21</v>
      </c>
      <c r="E461">
        <v>88206.59</v>
      </c>
      <c r="F461">
        <v>96530.73</v>
      </c>
      <c r="G461">
        <v>96272.87</v>
      </c>
      <c r="H461">
        <f>(1/(1-91/360*VLOOKUP($A461,Tbills!$B$4:$C$974,2,1)/100))^((1)/91)-1</f>
        <v>1.1589340302253781E-4</v>
      </c>
      <c r="I461" s="37">
        <f t="shared" si="15"/>
        <v>215.06548319765088</v>
      </c>
      <c r="K461">
        <f>ROW()</f>
        <v>461</v>
      </c>
      <c r="L461">
        <f t="shared" si="14"/>
        <v>0.88147566718995296</v>
      </c>
    </row>
    <row r="462" spans="1:12" x14ac:dyDescent="0.25">
      <c r="A462" s="1">
        <v>38734</v>
      </c>
      <c r="B462" s="11">
        <v>11.91</v>
      </c>
      <c r="C462" s="11">
        <v>13.25</v>
      </c>
      <c r="D462">
        <v>89549.69</v>
      </c>
      <c r="E462">
        <v>89268.2</v>
      </c>
      <c r="F462">
        <v>96732.72</v>
      </c>
      <c r="G462">
        <v>96429.68</v>
      </c>
      <c r="H462">
        <f>(1/(1-91/360*VLOOKUP($A462,Tbills!$B$4:$C$974,2,1)/100))^((1)/91)-1</f>
        <v>1.1926298723730078E-4</v>
      </c>
      <c r="I462" s="37">
        <f t="shared" si="15"/>
        <v>215.4954317744556</v>
      </c>
      <c r="K462">
        <f>ROW()</f>
        <v>462</v>
      </c>
      <c r="L462">
        <f t="shared" si="14"/>
        <v>0.89886792452830189</v>
      </c>
    </row>
    <row r="463" spans="1:12" x14ac:dyDescent="0.25">
      <c r="A463" s="1">
        <v>38735</v>
      </c>
      <c r="B463" s="11">
        <v>12.25</v>
      </c>
      <c r="C463" s="11">
        <v>13.34</v>
      </c>
      <c r="D463">
        <v>90791.76</v>
      </c>
      <c r="E463">
        <v>90495.72</v>
      </c>
      <c r="F463">
        <v>97341.92</v>
      </c>
      <c r="G463">
        <v>97025.48</v>
      </c>
      <c r="H463">
        <f>(1/(1-91/360*VLOOKUP($A463,Tbills!$B$4:$C$974,2,1)/100))^((1)/91)-1</f>
        <v>1.1926298723730078E-4</v>
      </c>
      <c r="I463" s="37">
        <f t="shared" si="15"/>
        <v>216.84752150824747</v>
      </c>
      <c r="K463">
        <f>ROW()</f>
        <v>463</v>
      </c>
      <c r="L463">
        <f t="shared" si="14"/>
        <v>0.91829085457271364</v>
      </c>
    </row>
    <row r="464" spans="1:12" x14ac:dyDescent="0.25">
      <c r="A464" s="1">
        <v>38736</v>
      </c>
      <c r="B464" s="11">
        <v>11.98</v>
      </c>
      <c r="C464" s="11">
        <v>13.14</v>
      </c>
      <c r="D464">
        <v>89721.24</v>
      </c>
      <c r="E464">
        <v>89417.9</v>
      </c>
      <c r="F464">
        <v>96791.86</v>
      </c>
      <c r="G464">
        <v>96465.64</v>
      </c>
      <c r="H464">
        <f>(1/(1-91/360*VLOOKUP($A464,Tbills!$B$4:$C$974,2,1)/100))^((1)/91)-1</f>
        <v>1.1926298723730078E-4</v>
      </c>
      <c r="I464" s="37">
        <f t="shared" si="15"/>
        <v>215.61713757543021</v>
      </c>
      <c r="K464">
        <f>ROW()</f>
        <v>464</v>
      </c>
      <c r="L464">
        <f t="shared" si="14"/>
        <v>0.9117199391171994</v>
      </c>
    </row>
    <row r="465" spans="1:12" x14ac:dyDescent="0.25">
      <c r="A465" s="1">
        <v>38737</v>
      </c>
      <c r="B465" s="11">
        <v>14.56</v>
      </c>
      <c r="C465" s="11">
        <v>14.57</v>
      </c>
      <c r="D465">
        <v>92529.27</v>
      </c>
      <c r="E465">
        <v>92205.77</v>
      </c>
      <c r="F465">
        <v>97888.13</v>
      </c>
      <c r="G465">
        <v>97546.71</v>
      </c>
      <c r="H465">
        <f>(1/(1-91/360*VLOOKUP($A465,Tbills!$B$4:$C$974,2,1)/100))^((1)/91)-1</f>
        <v>1.1926298723730078E-4</v>
      </c>
      <c r="I465" s="37">
        <f t="shared" si="15"/>
        <v>218.05415119904109</v>
      </c>
      <c r="K465">
        <f>ROW()</f>
        <v>465</v>
      </c>
      <c r="L465">
        <f t="shared" si="14"/>
        <v>0.99931365820178453</v>
      </c>
    </row>
    <row r="466" spans="1:12" x14ac:dyDescent="0.25">
      <c r="A466" s="1">
        <v>38740</v>
      </c>
      <c r="B466" s="11">
        <v>13.93</v>
      </c>
      <c r="C466" s="11">
        <v>14.66</v>
      </c>
      <c r="D466">
        <v>93824.61</v>
      </c>
      <c r="E466">
        <v>93463.58</v>
      </c>
      <c r="F466">
        <v>97238.07</v>
      </c>
      <c r="G466">
        <v>96864.02</v>
      </c>
      <c r="H466">
        <f>(1/(1-91/360*VLOOKUP($A466,Tbills!$B$4:$C$974,2,1)/100))^((1)/91)-1</f>
        <v>1.1982468616444919E-4</v>
      </c>
      <c r="I466" s="37">
        <f t="shared" si="15"/>
        <v>216.59095475197003</v>
      </c>
      <c r="K466">
        <f>ROW()</f>
        <v>466</v>
      </c>
      <c r="L466">
        <f t="shared" si="14"/>
        <v>0.95020463847203274</v>
      </c>
    </row>
    <row r="467" spans="1:12" x14ac:dyDescent="0.25">
      <c r="A467" s="1">
        <v>38741</v>
      </c>
      <c r="B467" s="11">
        <v>13.31</v>
      </c>
      <c r="C467" s="11">
        <v>14.1</v>
      </c>
      <c r="D467">
        <v>92507.89</v>
      </c>
      <c r="E467">
        <v>92140.73</v>
      </c>
      <c r="F467">
        <v>96473.96</v>
      </c>
      <c r="G467">
        <v>96091.24</v>
      </c>
      <c r="H467">
        <f>(1/(1-91/360*VLOOKUP($A467,Tbills!$B$4:$C$974,2,1)/100))^((1)/91)-1</f>
        <v>1.1982468616444919E-4</v>
      </c>
      <c r="I467" s="37">
        <f t="shared" si="15"/>
        <v>214.88394926182906</v>
      </c>
      <c r="K467">
        <f>ROW()</f>
        <v>467</v>
      </c>
      <c r="L467">
        <f t="shared" si="14"/>
        <v>0.94397163120567384</v>
      </c>
    </row>
    <row r="468" spans="1:12" x14ac:dyDescent="0.25">
      <c r="A468" s="1">
        <v>38742</v>
      </c>
      <c r="B468" s="11">
        <v>12.87</v>
      </c>
      <c r="C468" s="11">
        <v>13.59</v>
      </c>
      <c r="D468">
        <v>90963.08</v>
      </c>
      <c r="E468">
        <v>90591.01</v>
      </c>
      <c r="F468">
        <v>95905.33</v>
      </c>
      <c r="G468">
        <v>95513.35</v>
      </c>
      <c r="H468">
        <f>(1/(1-91/360*VLOOKUP($A468,Tbills!$B$4:$C$974,2,1)/100))^((1)/91)-1</f>
        <v>1.1982468616444919E-4</v>
      </c>
      <c r="I468" s="37">
        <f t="shared" si="15"/>
        <v>213.61242081606514</v>
      </c>
      <c r="K468">
        <f>ROW()</f>
        <v>468</v>
      </c>
      <c r="L468">
        <f t="shared" si="14"/>
        <v>0.94701986754966883</v>
      </c>
    </row>
    <row r="469" spans="1:12" x14ac:dyDescent="0.25">
      <c r="A469" s="1">
        <v>38743</v>
      </c>
      <c r="B469" s="11">
        <v>12.42</v>
      </c>
      <c r="C469" s="11">
        <v>13.24</v>
      </c>
      <c r="D469">
        <v>88799.51</v>
      </c>
      <c r="E469">
        <v>88425.43</v>
      </c>
      <c r="F469">
        <v>95063.87</v>
      </c>
      <c r="G469">
        <v>94663.88</v>
      </c>
      <c r="H469">
        <f>(1/(1-91/360*VLOOKUP($A469,Tbills!$B$4:$C$974,2,1)/100))^((1)/91)-1</f>
        <v>1.1982468616444919E-4</v>
      </c>
      <c r="I469" s="37">
        <f t="shared" si="15"/>
        <v>211.73328431502733</v>
      </c>
      <c r="K469">
        <f>ROW()</f>
        <v>469</v>
      </c>
      <c r="L469">
        <f t="shared" si="14"/>
        <v>0.9380664652567976</v>
      </c>
    </row>
    <row r="470" spans="1:12" x14ac:dyDescent="0.25">
      <c r="A470" s="1">
        <v>38744</v>
      </c>
      <c r="B470" s="11">
        <v>11.97</v>
      </c>
      <c r="C470" s="11">
        <v>12.76</v>
      </c>
      <c r="D470">
        <v>87156.86</v>
      </c>
      <c r="E470">
        <v>86779.1</v>
      </c>
      <c r="F470">
        <v>93637</v>
      </c>
      <c r="G470">
        <v>93231.67</v>
      </c>
      <c r="H470">
        <f>(1/(1-91/360*VLOOKUP($A470,Tbills!$B$4:$C$974,2,1)/100))^((1)/91)-1</f>
        <v>1.1982468616444919E-4</v>
      </c>
      <c r="I470" s="37">
        <f t="shared" si="15"/>
        <v>208.55039712160729</v>
      </c>
      <c r="K470">
        <f>ROW()</f>
        <v>470</v>
      </c>
      <c r="L470">
        <f t="shared" si="14"/>
        <v>0.93808777429467094</v>
      </c>
    </row>
    <row r="471" spans="1:12" x14ac:dyDescent="0.25">
      <c r="A471" s="1">
        <v>38747</v>
      </c>
      <c r="B471" s="11">
        <v>12.39</v>
      </c>
      <c r="C471" s="11">
        <v>12.91</v>
      </c>
      <c r="D471">
        <v>86045.99</v>
      </c>
      <c r="E471">
        <v>85641.85</v>
      </c>
      <c r="F471">
        <v>93575.63</v>
      </c>
      <c r="G471">
        <v>93137.05</v>
      </c>
      <c r="H471">
        <f>(1/(1-91/360*VLOOKUP($A471,Tbills!$B$4:$C$974,2,1)/100))^((1)/91)-1</f>
        <v>1.222122304462836E-4</v>
      </c>
      <c r="I471" s="37">
        <f t="shared" si="15"/>
        <v>208.39915242947356</v>
      </c>
      <c r="K471">
        <f>ROW()</f>
        <v>471</v>
      </c>
      <c r="L471">
        <f t="shared" si="14"/>
        <v>0.95972114639814099</v>
      </c>
    </row>
    <row r="472" spans="1:12" x14ac:dyDescent="0.25">
      <c r="A472" s="1">
        <v>38748</v>
      </c>
      <c r="B472" s="11">
        <v>12.95</v>
      </c>
      <c r="C472" s="11">
        <v>13</v>
      </c>
      <c r="D472">
        <v>86622.95</v>
      </c>
      <c r="E472">
        <v>86205.63</v>
      </c>
      <c r="F472">
        <v>93715.05</v>
      </c>
      <c r="G472">
        <v>93264.43</v>
      </c>
      <c r="H472">
        <f>(1/(1-91/360*VLOOKUP($A472,Tbills!$B$4:$C$974,2,1)/100))^((1)/91)-1</f>
        <v>1.222122304462836E-4</v>
      </c>
      <c r="I472" s="37">
        <f t="shared" si="15"/>
        <v>208.7047896816338</v>
      </c>
      <c r="K472">
        <f>ROW()</f>
        <v>472</v>
      </c>
      <c r="L472">
        <f t="shared" si="14"/>
        <v>0.99615384615384606</v>
      </c>
    </row>
    <row r="473" spans="1:12" x14ac:dyDescent="0.25">
      <c r="A473" s="1">
        <v>38749</v>
      </c>
      <c r="B473" s="11">
        <v>12.36</v>
      </c>
      <c r="C473" s="11">
        <v>12.83</v>
      </c>
      <c r="D473">
        <v>86332.41</v>
      </c>
      <c r="E473">
        <v>85905.96</v>
      </c>
      <c r="F473">
        <v>93394.55</v>
      </c>
      <c r="G473">
        <v>92934.080000000002</v>
      </c>
      <c r="H473">
        <f>(1/(1-91/360*VLOOKUP($A473,Tbills!$B$4:$C$974,2,1)/100))^((1)/91)-1</f>
        <v>1.222122304462836E-4</v>
      </c>
      <c r="I473" s="37">
        <f t="shared" si="15"/>
        <v>207.98618785815918</v>
      </c>
      <c r="K473">
        <f>ROW()</f>
        <v>473</v>
      </c>
      <c r="L473">
        <f t="shared" si="14"/>
        <v>0.96336710833982853</v>
      </c>
    </row>
    <row r="474" spans="1:12" x14ac:dyDescent="0.25">
      <c r="A474" s="1">
        <v>38750</v>
      </c>
      <c r="B474" s="11">
        <v>13.23</v>
      </c>
      <c r="C474" s="11">
        <v>13.52</v>
      </c>
      <c r="D474">
        <v>87274.82</v>
      </c>
      <c r="E474">
        <v>86833.22</v>
      </c>
      <c r="F474">
        <v>94290.45</v>
      </c>
      <c r="G474">
        <v>93814.21</v>
      </c>
      <c r="H474">
        <f>(1/(1-91/360*VLOOKUP($A474,Tbills!$B$4:$C$974,2,1)/100))^((1)/91)-1</f>
        <v>1.222122304462836E-4</v>
      </c>
      <c r="I474" s="37">
        <f t="shared" si="15"/>
        <v>209.97643384779022</v>
      </c>
      <c r="K474">
        <f>ROW()</f>
        <v>474</v>
      </c>
      <c r="L474">
        <f t="shared" si="14"/>
        <v>0.97855029585798825</v>
      </c>
    </row>
    <row r="475" spans="1:12" x14ac:dyDescent="0.25">
      <c r="A475" s="1">
        <v>38751</v>
      </c>
      <c r="B475" s="11">
        <v>12.96</v>
      </c>
      <c r="C475" s="11">
        <v>13.34</v>
      </c>
      <c r="D475">
        <v>87072</v>
      </c>
      <c r="E475">
        <v>86620.82</v>
      </c>
      <c r="F475">
        <v>94005.77</v>
      </c>
      <c r="G475">
        <v>93519.5</v>
      </c>
      <c r="H475">
        <f>(1/(1-91/360*VLOOKUP($A475,Tbills!$B$4:$C$974,2,1)/100))^((1)/91)-1</f>
        <v>1.222122304462836E-4</v>
      </c>
      <c r="I475" s="37">
        <f t="shared" si="15"/>
        <v>209.33760174501467</v>
      </c>
      <c r="K475">
        <f>ROW()</f>
        <v>475</v>
      </c>
      <c r="L475">
        <f t="shared" si="14"/>
        <v>0.97151424287856081</v>
      </c>
    </row>
    <row r="476" spans="1:12" x14ac:dyDescent="0.25">
      <c r="A476" s="1">
        <v>38754</v>
      </c>
      <c r="B476" s="11">
        <v>13.04</v>
      </c>
      <c r="C476" s="11">
        <v>13.37</v>
      </c>
      <c r="D476">
        <v>87200.56</v>
      </c>
      <c r="E476">
        <v>86716.95</v>
      </c>
      <c r="F476">
        <v>94295.03</v>
      </c>
      <c r="G476">
        <v>93772.97</v>
      </c>
      <c r="H476">
        <f>(1/(1-91/360*VLOOKUP($A476,Tbills!$B$4:$C$974,2,1)/100))^((1)/91)-1</f>
        <v>1.222122304462836E-4</v>
      </c>
      <c r="I476" s="37">
        <f t="shared" si="15"/>
        <v>209.96707338442073</v>
      </c>
      <c r="K476">
        <f>ROW()</f>
        <v>476</v>
      </c>
      <c r="L476">
        <f t="shared" si="14"/>
        <v>0.97531787584143603</v>
      </c>
    </row>
    <row r="477" spans="1:12" x14ac:dyDescent="0.25">
      <c r="A477" s="1">
        <v>38755</v>
      </c>
      <c r="B477" s="11">
        <v>13.59</v>
      </c>
      <c r="C477" s="11">
        <v>13.91</v>
      </c>
      <c r="D477">
        <v>87930.07</v>
      </c>
      <c r="E477">
        <v>87431.81</v>
      </c>
      <c r="F477">
        <v>94750</v>
      </c>
      <c r="G477">
        <v>94213.96</v>
      </c>
      <c r="H477">
        <f>(1/(1-91/360*VLOOKUP($A477,Tbills!$B$4:$C$974,2,1)/100))^((1)/91)-1</f>
        <v>1.222122304462836E-4</v>
      </c>
      <c r="I477" s="37">
        <f t="shared" si="15"/>
        <v>210.9752434395356</v>
      </c>
      <c r="K477">
        <f>ROW()</f>
        <v>477</v>
      </c>
      <c r="L477">
        <f t="shared" si="14"/>
        <v>0.97699496764917326</v>
      </c>
    </row>
    <row r="478" spans="1:12" x14ac:dyDescent="0.25">
      <c r="A478" s="1">
        <v>38756</v>
      </c>
      <c r="B478" s="11">
        <v>12.83</v>
      </c>
      <c r="C478" s="11">
        <v>13.36</v>
      </c>
      <c r="D478">
        <v>85829.43</v>
      </c>
      <c r="E478">
        <v>85332.39</v>
      </c>
      <c r="F478">
        <v>94042.82</v>
      </c>
      <c r="G478">
        <v>93499.27</v>
      </c>
      <c r="H478">
        <f>(1/(1-91/360*VLOOKUP($A478,Tbills!$B$4:$C$974,2,1)/100))^((1)/91)-1</f>
        <v>1.222122304462836E-4</v>
      </c>
      <c r="I478" s="37">
        <f t="shared" si="15"/>
        <v>209.3957234763318</v>
      </c>
      <c r="K478">
        <f>ROW()</f>
        <v>478</v>
      </c>
      <c r="L478">
        <f t="shared" si="14"/>
        <v>0.96032934131736536</v>
      </c>
    </row>
    <row r="479" spans="1:12" x14ac:dyDescent="0.25">
      <c r="A479" s="1">
        <v>38757</v>
      </c>
      <c r="B479" s="11">
        <v>13.12</v>
      </c>
      <c r="C479" s="11">
        <v>13.46</v>
      </c>
      <c r="D479">
        <v>84910.89</v>
      </c>
      <c r="E479">
        <v>84408.74</v>
      </c>
      <c r="F479">
        <v>93659.01</v>
      </c>
      <c r="G479">
        <v>93106.25</v>
      </c>
      <c r="H479">
        <f>(1/(1-91/360*VLOOKUP($A479,Tbills!$B$4:$C$974,2,1)/100))^((1)/91)-1</f>
        <v>1.222122304462836E-4</v>
      </c>
      <c r="I479" s="37">
        <f t="shared" si="15"/>
        <v>208.53627577273579</v>
      </c>
      <c r="K479">
        <f>ROW()</f>
        <v>479</v>
      </c>
      <c r="L479">
        <f t="shared" si="14"/>
        <v>0.97473997028231785</v>
      </c>
    </row>
    <row r="480" spans="1:12" x14ac:dyDescent="0.25">
      <c r="A480" s="1">
        <v>38758</v>
      </c>
      <c r="B480" s="11">
        <v>12.87</v>
      </c>
      <c r="C480" s="11">
        <v>13.28</v>
      </c>
      <c r="D480">
        <v>84656.29</v>
      </c>
      <c r="E480">
        <v>84145.33</v>
      </c>
      <c r="F480">
        <v>93861.72</v>
      </c>
      <c r="G480">
        <v>93296.39</v>
      </c>
      <c r="H480">
        <f>(1/(1-91/360*VLOOKUP($A480,Tbills!$B$4:$C$974,2,1)/100))^((1)/91)-1</f>
        <v>1.222122304462836E-4</v>
      </c>
      <c r="I480" s="37">
        <f t="shared" si="15"/>
        <v>208.98275247067178</v>
      </c>
      <c r="K480">
        <f>ROW()</f>
        <v>480</v>
      </c>
      <c r="L480">
        <f t="shared" si="14"/>
        <v>0.96912650602409633</v>
      </c>
    </row>
    <row r="481" spans="1:12" x14ac:dyDescent="0.25">
      <c r="A481" s="1">
        <v>38761</v>
      </c>
      <c r="B481" s="11">
        <v>13.35</v>
      </c>
      <c r="C481" s="11">
        <v>13.6</v>
      </c>
      <c r="D481">
        <v>86181.81</v>
      </c>
      <c r="E481">
        <v>85630.79</v>
      </c>
      <c r="F481">
        <v>95021.98</v>
      </c>
      <c r="G481">
        <v>94415.45</v>
      </c>
      <c r="H481">
        <f>(1/(1-91/360*VLOOKUP($A481,Tbills!$B$4:$C$974,2,1)/100))^((1)/91)-1</f>
        <v>1.2403835348195891E-4</v>
      </c>
      <c r="I481" s="37">
        <f t="shared" si="15"/>
        <v>211.55128652387489</v>
      </c>
      <c r="K481">
        <f>ROW()</f>
        <v>481</v>
      </c>
      <c r="L481">
        <f t="shared" si="14"/>
        <v>0.98161764705882348</v>
      </c>
    </row>
    <row r="482" spans="1:12" x14ac:dyDescent="0.25">
      <c r="A482" s="1">
        <v>38762</v>
      </c>
      <c r="B482" s="11">
        <v>12.25</v>
      </c>
      <c r="C482" s="11">
        <v>12.99</v>
      </c>
      <c r="D482">
        <v>85082.95</v>
      </c>
      <c r="E482">
        <v>84528.33</v>
      </c>
      <c r="F482">
        <v>93995.51</v>
      </c>
      <c r="G482">
        <v>93383.83</v>
      </c>
      <c r="H482">
        <f>(1/(1-91/360*VLOOKUP($A482,Tbills!$B$4:$C$974,2,1)/100))^((1)/91)-1</f>
        <v>1.2403835348195891E-4</v>
      </c>
      <c r="I482" s="37">
        <f t="shared" si="15"/>
        <v>209.26114142883372</v>
      </c>
      <c r="K482">
        <f>ROW()</f>
        <v>482</v>
      </c>
      <c r="L482">
        <f t="shared" si="14"/>
        <v>0.94303310238645111</v>
      </c>
    </row>
    <row r="483" spans="1:12" x14ac:dyDescent="0.25">
      <c r="A483" s="1">
        <v>38763</v>
      </c>
      <c r="B483" s="11">
        <v>12.31</v>
      </c>
      <c r="C483" s="11">
        <v>12.85</v>
      </c>
      <c r="D483">
        <v>85488.320000000007</v>
      </c>
      <c r="E483">
        <v>84920.57</v>
      </c>
      <c r="F483">
        <v>94019.41</v>
      </c>
      <c r="G483">
        <v>93395.99</v>
      </c>
      <c r="H483">
        <f>(1/(1-91/360*VLOOKUP($A483,Tbills!$B$4:$C$974,2,1)/100))^((1)/91)-1</f>
        <v>1.2403835348195891E-4</v>
      </c>
      <c r="I483" s="37">
        <f t="shared" si="15"/>
        <v>209.3094752849178</v>
      </c>
      <c r="K483">
        <f>ROW()</f>
        <v>483</v>
      </c>
      <c r="L483">
        <f t="shared" si="14"/>
        <v>0.95797665369649809</v>
      </c>
    </row>
    <row r="484" spans="1:12" x14ac:dyDescent="0.25">
      <c r="A484" s="1">
        <v>38764</v>
      </c>
      <c r="B484" s="11">
        <v>11.48</v>
      </c>
      <c r="C484" s="11">
        <v>12.2</v>
      </c>
      <c r="D484">
        <v>83859.27</v>
      </c>
      <c r="E484">
        <v>83291.81</v>
      </c>
      <c r="F484">
        <v>93043.31</v>
      </c>
      <c r="G484">
        <v>92414.78</v>
      </c>
      <c r="H484">
        <f>(1/(1-91/360*VLOOKUP($A484,Tbills!$B$4:$C$974,2,1)/100))^((1)/91)-1</f>
        <v>1.2403835348195891E-4</v>
      </c>
      <c r="I484" s="37">
        <f t="shared" si="15"/>
        <v>207.13162176886442</v>
      </c>
      <c r="K484">
        <f>ROW()</f>
        <v>484</v>
      </c>
      <c r="L484">
        <f t="shared" si="14"/>
        <v>0.94098360655737712</v>
      </c>
    </row>
    <row r="485" spans="1:12" x14ac:dyDescent="0.25">
      <c r="A485" s="1">
        <v>38765</v>
      </c>
      <c r="B485" s="11">
        <v>12.01</v>
      </c>
      <c r="C485" s="11">
        <v>12.43</v>
      </c>
      <c r="D485">
        <v>82981.39</v>
      </c>
      <c r="E485">
        <v>82409.539999999994</v>
      </c>
      <c r="F485">
        <v>92322.53</v>
      </c>
      <c r="G485">
        <v>91687.41</v>
      </c>
      <c r="H485">
        <f>(1/(1-91/360*VLOOKUP($A485,Tbills!$B$4:$C$974,2,1)/100))^((1)/91)-1</f>
        <v>1.2403835348195891E-4</v>
      </c>
      <c r="I485" s="37">
        <f t="shared" si="15"/>
        <v>205.52224589321483</v>
      </c>
      <c r="K485">
        <f>ROW()</f>
        <v>485</v>
      </c>
      <c r="L485">
        <f t="shared" si="14"/>
        <v>0.96621078037007246</v>
      </c>
    </row>
    <row r="486" spans="1:12" x14ac:dyDescent="0.25">
      <c r="A486" s="1">
        <v>38769</v>
      </c>
      <c r="B486" s="11">
        <v>12.41</v>
      </c>
      <c r="C486" s="11">
        <v>12.51</v>
      </c>
      <c r="D486">
        <v>82275.72</v>
      </c>
      <c r="E486">
        <v>81667.839999999997</v>
      </c>
      <c r="F486">
        <v>91231.9</v>
      </c>
      <c r="G486">
        <v>90558.79</v>
      </c>
      <c r="H486">
        <f>(1/(1-91/360*VLOOKUP($A486,Tbills!$B$4:$C$974,2,1)/100))^((1)/91)-1</f>
        <v>1.2431932271628199E-4</v>
      </c>
      <c r="I486" s="37">
        <f t="shared" si="15"/>
        <v>203.0754405619235</v>
      </c>
      <c r="K486">
        <f>ROW()</f>
        <v>486</v>
      </c>
      <c r="L486">
        <f t="shared" si="14"/>
        <v>0.9920063948840927</v>
      </c>
    </row>
    <row r="487" spans="1:12" x14ac:dyDescent="0.25">
      <c r="A487" s="1">
        <v>38770</v>
      </c>
      <c r="B487" s="11">
        <v>11.88</v>
      </c>
      <c r="C487" s="11">
        <v>12.11</v>
      </c>
      <c r="D487">
        <v>80193</v>
      </c>
      <c r="E487">
        <v>79590.350000000006</v>
      </c>
      <c r="F487">
        <v>90955.5</v>
      </c>
      <c r="G487">
        <v>90273.17</v>
      </c>
      <c r="H487">
        <f>(1/(1-91/360*VLOOKUP($A487,Tbills!$B$4:$C$974,2,1)/100))^((1)/91)-1</f>
        <v>1.2431932271628199E-4</v>
      </c>
      <c r="I487" s="37">
        <f t="shared" si="15"/>
        <v>202.45547984262876</v>
      </c>
      <c r="K487">
        <f>ROW()</f>
        <v>487</v>
      </c>
      <c r="L487">
        <f t="shared" si="14"/>
        <v>0.98100743187448403</v>
      </c>
    </row>
    <row r="488" spans="1:12" x14ac:dyDescent="0.25">
      <c r="A488" s="1">
        <v>38771</v>
      </c>
      <c r="B488" s="11">
        <v>11.87</v>
      </c>
      <c r="C488" s="11">
        <v>12.14</v>
      </c>
      <c r="D488">
        <v>80186.740000000005</v>
      </c>
      <c r="E488">
        <v>79574.25</v>
      </c>
      <c r="F488">
        <v>90038.1</v>
      </c>
      <c r="G488">
        <v>89351.43</v>
      </c>
      <c r="H488">
        <f>(1/(1-91/360*VLOOKUP($A488,Tbills!$B$4:$C$974,2,1)/100))^((1)/91)-1</f>
        <v>1.2431932271628199E-4</v>
      </c>
      <c r="I488" s="37">
        <f t="shared" si="15"/>
        <v>200.4087959000725</v>
      </c>
      <c r="K488">
        <f>ROW()</f>
        <v>488</v>
      </c>
      <c r="L488">
        <f t="shared" si="14"/>
        <v>0.97775947281713338</v>
      </c>
    </row>
    <row r="489" spans="1:12" x14ac:dyDescent="0.25">
      <c r="A489" s="1">
        <v>38772</v>
      </c>
      <c r="B489" s="11">
        <v>11.46</v>
      </c>
      <c r="C489" s="11">
        <v>12.07</v>
      </c>
      <c r="D489">
        <v>79419.77</v>
      </c>
      <c r="E489">
        <v>78803.240000000005</v>
      </c>
      <c r="F489">
        <v>89595.65</v>
      </c>
      <c r="G489">
        <v>88901.25</v>
      </c>
      <c r="H489">
        <f>(1/(1-91/360*VLOOKUP($A489,Tbills!$B$4:$C$974,2,1)/100))^((1)/91)-1</f>
        <v>1.2431932271628199E-4</v>
      </c>
      <c r="I489" s="37">
        <f t="shared" si="15"/>
        <v>199.41933677669871</v>
      </c>
      <c r="K489">
        <f>ROW()</f>
        <v>489</v>
      </c>
      <c r="L489">
        <f t="shared" si="14"/>
        <v>0.94946147473073739</v>
      </c>
    </row>
    <row r="490" spans="1:12" x14ac:dyDescent="0.25">
      <c r="A490" s="1">
        <v>38775</v>
      </c>
      <c r="B490" s="11">
        <v>11.59</v>
      </c>
      <c r="C490" s="11">
        <v>12.21</v>
      </c>
      <c r="D490">
        <v>78714.47</v>
      </c>
      <c r="E490">
        <v>78074.03</v>
      </c>
      <c r="F490">
        <v>89662.02</v>
      </c>
      <c r="G490">
        <v>88933.95</v>
      </c>
      <c r="H490">
        <f>(1/(1-91/360*VLOOKUP($A490,Tbills!$B$4:$C$974,2,1)/100))^((1)/91)-1</f>
        <v>1.260052906402187E-4</v>
      </c>
      <c r="I490" s="37">
        <f t="shared" si="15"/>
        <v>199.55311911986337</v>
      </c>
      <c r="K490">
        <f>ROW()</f>
        <v>490</v>
      </c>
      <c r="L490">
        <f t="shared" si="14"/>
        <v>0.94922194922194914</v>
      </c>
    </row>
    <row r="491" spans="1:12" x14ac:dyDescent="0.25">
      <c r="A491" s="1">
        <v>38776</v>
      </c>
      <c r="B491" s="11">
        <v>12.34</v>
      </c>
      <c r="C491" s="11">
        <v>12.8</v>
      </c>
      <c r="D491">
        <v>79906.289999999994</v>
      </c>
      <c r="E491">
        <v>79246.31</v>
      </c>
      <c r="F491">
        <v>89844.22</v>
      </c>
      <c r="G491">
        <v>89103.47</v>
      </c>
      <c r="H491">
        <f>(1/(1-91/360*VLOOKUP($A491,Tbills!$B$4:$C$974,2,1)/100))^((1)/91)-1</f>
        <v>1.260052906402187E-4</v>
      </c>
      <c r="I491" s="37">
        <f t="shared" si="15"/>
        <v>199.95396956651078</v>
      </c>
      <c r="K491">
        <f>ROW()</f>
        <v>491</v>
      </c>
      <c r="L491">
        <f t="shared" si="14"/>
        <v>0.96406249999999993</v>
      </c>
    </row>
    <row r="492" spans="1:12" x14ac:dyDescent="0.25">
      <c r="A492" s="1">
        <v>38777</v>
      </c>
      <c r="B492" s="11">
        <v>11.54</v>
      </c>
      <c r="C492" s="11">
        <v>12.55</v>
      </c>
      <c r="D492">
        <v>79232.710000000006</v>
      </c>
      <c r="E492">
        <v>78568.31</v>
      </c>
      <c r="F492">
        <v>88949.79</v>
      </c>
      <c r="G492">
        <v>88205.18</v>
      </c>
      <c r="H492">
        <f>(1/(1-91/360*VLOOKUP($A492,Tbills!$B$4:$C$974,2,1)/100))^((1)/91)-1</f>
        <v>1.260052906402187E-4</v>
      </c>
      <c r="I492" s="37">
        <f t="shared" si="15"/>
        <v>197.95874916898774</v>
      </c>
      <c r="K492">
        <f>ROW()</f>
        <v>492</v>
      </c>
      <c r="L492">
        <f t="shared" si="14"/>
        <v>0.91952191235059744</v>
      </c>
    </row>
    <row r="493" spans="1:12" x14ac:dyDescent="0.25">
      <c r="A493" s="1">
        <v>38778</v>
      </c>
      <c r="B493" s="11">
        <v>11.72</v>
      </c>
      <c r="C493" s="11">
        <v>12.64</v>
      </c>
      <c r="D493">
        <v>79397.84</v>
      </c>
      <c r="E493">
        <v>78722.16</v>
      </c>
      <c r="F493">
        <v>88828.51</v>
      </c>
      <c r="G493">
        <v>88073.8</v>
      </c>
      <c r="H493">
        <f>(1/(1-91/360*VLOOKUP($A493,Tbills!$B$4:$C$974,2,1)/100))^((1)/91)-1</f>
        <v>1.260052906402187E-4</v>
      </c>
      <c r="I493" s="37">
        <f t="shared" si="15"/>
        <v>197.68423546438549</v>
      </c>
      <c r="K493">
        <f>ROW()</f>
        <v>493</v>
      </c>
      <c r="L493">
        <f t="shared" si="14"/>
        <v>0.92721518987341778</v>
      </c>
    </row>
    <row r="494" spans="1:12" x14ac:dyDescent="0.25">
      <c r="A494" s="1">
        <v>38779</v>
      </c>
      <c r="B494" s="11">
        <v>11.96</v>
      </c>
      <c r="C494" s="11">
        <v>12.64</v>
      </c>
      <c r="D494">
        <v>79487.91</v>
      </c>
      <c r="E494">
        <v>78801.55</v>
      </c>
      <c r="F494">
        <v>88474.86</v>
      </c>
      <c r="G494">
        <v>87712.06</v>
      </c>
      <c r="H494">
        <f>(1/(1-91/360*VLOOKUP($A494,Tbills!$B$4:$C$974,2,1)/100))^((1)/91)-1</f>
        <v>1.260052906402187E-4</v>
      </c>
      <c r="I494" s="37">
        <f t="shared" si="15"/>
        <v>196.89261649855325</v>
      </c>
      <c r="K494">
        <f>ROW()</f>
        <v>494</v>
      </c>
      <c r="L494">
        <f t="shared" si="14"/>
        <v>0.94620253164556967</v>
      </c>
    </row>
    <row r="495" spans="1:12" x14ac:dyDescent="0.25">
      <c r="A495" s="1">
        <v>38782</v>
      </c>
      <c r="B495" s="11">
        <v>12.74</v>
      </c>
      <c r="C495" s="11">
        <v>13.2</v>
      </c>
      <c r="D495">
        <v>80540.73</v>
      </c>
      <c r="E495">
        <v>79815.48</v>
      </c>
      <c r="F495">
        <v>88342.78</v>
      </c>
      <c r="G495">
        <v>87547.96</v>
      </c>
      <c r="H495">
        <f>(1/(1-91/360*VLOOKUP($A495,Tbills!$B$4:$C$974,2,1)/100))^((1)/91)-1</f>
        <v>1.257242778276435E-4</v>
      </c>
      <c r="I495" s="37">
        <f t="shared" si="15"/>
        <v>196.58495001996243</v>
      </c>
      <c r="K495">
        <f>ROW()</f>
        <v>495</v>
      </c>
      <c r="L495">
        <f t="shared" si="14"/>
        <v>0.9651515151515152</v>
      </c>
    </row>
    <row r="496" spans="1:12" x14ac:dyDescent="0.25">
      <c r="A496" s="1">
        <v>38783</v>
      </c>
      <c r="B496" s="11">
        <v>12.66</v>
      </c>
      <c r="C496" s="11">
        <v>13.33</v>
      </c>
      <c r="D496">
        <v>81154.67</v>
      </c>
      <c r="E496">
        <v>80413.850000000006</v>
      </c>
      <c r="F496">
        <v>88559.29</v>
      </c>
      <c r="G496">
        <v>87751.52</v>
      </c>
      <c r="H496">
        <f>(1/(1-91/360*VLOOKUP($A496,Tbills!$B$4:$C$974,2,1)/100))^((1)/91)-1</f>
        <v>1.257242778276435E-4</v>
      </c>
      <c r="I496" s="37">
        <f t="shared" si="15"/>
        <v>197.06215011028908</v>
      </c>
      <c r="K496">
        <f>ROW()</f>
        <v>496</v>
      </c>
      <c r="L496">
        <f t="shared" si="14"/>
        <v>0.9497374343585897</v>
      </c>
    </row>
    <row r="497" spans="1:12" x14ac:dyDescent="0.25">
      <c r="A497" s="1">
        <v>38784</v>
      </c>
      <c r="B497" s="11">
        <v>12.32</v>
      </c>
      <c r="C497" s="11">
        <v>13.16</v>
      </c>
      <c r="D497">
        <v>80325.600000000006</v>
      </c>
      <c r="E497">
        <v>79582.240000000005</v>
      </c>
      <c r="F497">
        <v>87827.520000000004</v>
      </c>
      <c r="G497">
        <v>87015.39</v>
      </c>
      <c r="H497">
        <f>(1/(1-91/360*VLOOKUP($A497,Tbills!$B$4:$C$974,2,1)/100))^((1)/91)-1</f>
        <v>1.257242778276435E-4</v>
      </c>
      <c r="I497" s="37">
        <f t="shared" si="15"/>
        <v>195.42926415909545</v>
      </c>
      <c r="K497">
        <f>ROW()</f>
        <v>497</v>
      </c>
      <c r="L497">
        <f t="shared" si="14"/>
        <v>0.93617021276595747</v>
      </c>
    </row>
    <row r="498" spans="1:12" x14ac:dyDescent="0.25">
      <c r="A498" s="1">
        <v>38785</v>
      </c>
      <c r="B498" s="11">
        <v>12.68</v>
      </c>
      <c r="C498" s="11">
        <v>13.36</v>
      </c>
      <c r="D498">
        <v>80844.69</v>
      </c>
      <c r="E498">
        <v>80086.52</v>
      </c>
      <c r="F498">
        <v>87497.07</v>
      </c>
      <c r="G498">
        <v>86677.05</v>
      </c>
      <c r="H498">
        <f>(1/(1-91/360*VLOOKUP($A498,Tbills!$B$4:$C$974,2,1)/100))^((1)/91)-1</f>
        <v>1.257242778276435E-4</v>
      </c>
      <c r="I498" s="37">
        <f t="shared" si="15"/>
        <v>194.68942990673</v>
      </c>
      <c r="K498">
        <f>ROW()</f>
        <v>498</v>
      </c>
      <c r="L498">
        <f t="shared" si="14"/>
        <v>0.94910179640718562</v>
      </c>
    </row>
    <row r="499" spans="1:12" x14ac:dyDescent="0.25">
      <c r="A499" s="1">
        <v>38786</v>
      </c>
      <c r="B499" s="11">
        <v>11.85</v>
      </c>
      <c r="C499" s="11">
        <v>12.9</v>
      </c>
      <c r="D499">
        <v>80113.740000000005</v>
      </c>
      <c r="E499">
        <v>79352.36</v>
      </c>
      <c r="F499">
        <v>87115.79</v>
      </c>
      <c r="G499">
        <v>86288.45</v>
      </c>
      <c r="H499">
        <f>(1/(1-91/360*VLOOKUP($A499,Tbills!$B$4:$C$974,2,1)/100))^((1)/91)-1</f>
        <v>1.257242778276435E-4</v>
      </c>
      <c r="I499" s="37">
        <f t="shared" si="15"/>
        <v>193.83653098188788</v>
      </c>
      <c r="K499">
        <f>ROW()</f>
        <v>499</v>
      </c>
      <c r="L499">
        <f t="shared" si="14"/>
        <v>0.91860465116279066</v>
      </c>
    </row>
    <row r="500" spans="1:12" x14ac:dyDescent="0.25">
      <c r="A500" s="1">
        <v>38789</v>
      </c>
      <c r="B500" s="11">
        <v>11.37</v>
      </c>
      <c r="C500" s="11">
        <v>12.77</v>
      </c>
      <c r="D500">
        <v>79354.02</v>
      </c>
      <c r="E500">
        <v>78569.929999999993</v>
      </c>
      <c r="F500">
        <v>86652.99</v>
      </c>
      <c r="G500">
        <v>85797.5</v>
      </c>
      <c r="H500">
        <f>(1/(1-91/360*VLOOKUP($A500,Tbills!$B$4:$C$974,2,1)/100))^((1)/91)-1</f>
        <v>1.260052906402187E-4</v>
      </c>
      <c r="I500" s="37">
        <f t="shared" si="15"/>
        <v>192.79331052360146</v>
      </c>
      <c r="K500">
        <f>ROW()</f>
        <v>500</v>
      </c>
      <c r="L500">
        <f t="shared" si="14"/>
        <v>0.89036805011746278</v>
      </c>
    </row>
    <row r="501" spans="1:12" x14ac:dyDescent="0.25">
      <c r="A501" s="1">
        <v>38790</v>
      </c>
      <c r="B501" s="11">
        <v>10.74</v>
      </c>
      <c r="C501" s="11">
        <v>12.31</v>
      </c>
      <c r="D501">
        <v>78257.27</v>
      </c>
      <c r="E501">
        <v>77474.12</v>
      </c>
      <c r="F501">
        <v>86142.58</v>
      </c>
      <c r="G501">
        <v>85281.32</v>
      </c>
      <c r="H501">
        <f>(1/(1-91/360*VLOOKUP($A501,Tbills!$B$4:$C$974,2,1)/100))^((1)/91)-1</f>
        <v>1.260052906402187E-4</v>
      </c>
      <c r="I501" s="37">
        <f t="shared" si="15"/>
        <v>191.65324151284136</v>
      </c>
      <c r="K501">
        <f>ROW()</f>
        <v>501</v>
      </c>
      <c r="L501">
        <f t="shared" si="14"/>
        <v>0.87246141348497153</v>
      </c>
    </row>
    <row r="502" spans="1:12" x14ac:dyDescent="0.25">
      <c r="A502" s="1">
        <v>38791</v>
      </c>
      <c r="B502" s="11">
        <v>11.35</v>
      </c>
      <c r="C502" s="11">
        <v>12.28</v>
      </c>
      <c r="D502">
        <v>78227.75</v>
      </c>
      <c r="E502">
        <v>77435.13</v>
      </c>
      <c r="F502">
        <v>85757.83</v>
      </c>
      <c r="G502">
        <v>84889.67</v>
      </c>
      <c r="H502">
        <f>(1/(1-91/360*VLOOKUP($A502,Tbills!$B$4:$C$974,2,1)/100))^((1)/91)-1</f>
        <v>1.260052906402187E-4</v>
      </c>
      <c r="I502" s="37">
        <f t="shared" si="15"/>
        <v>190.79279206508198</v>
      </c>
      <c r="K502">
        <f>ROW()</f>
        <v>502</v>
      </c>
      <c r="L502">
        <f t="shared" si="14"/>
        <v>0.92426710097719866</v>
      </c>
    </row>
    <row r="503" spans="1:12" x14ac:dyDescent="0.25">
      <c r="A503" s="1">
        <v>38792</v>
      </c>
      <c r="B503" s="11">
        <v>11.98</v>
      </c>
      <c r="C503" s="11">
        <v>12.41</v>
      </c>
      <c r="D503">
        <v>77107.81</v>
      </c>
      <c r="E503">
        <v>76316.78</v>
      </c>
      <c r="F503">
        <v>85704.12</v>
      </c>
      <c r="G503">
        <v>84825.81</v>
      </c>
      <c r="H503">
        <f>(1/(1-91/360*VLOOKUP($A503,Tbills!$B$4:$C$974,2,1)/100))^((1)/91)-1</f>
        <v>1.260052906402187E-4</v>
      </c>
      <c r="I503" s="37">
        <f t="shared" si="15"/>
        <v>190.66885848915504</v>
      </c>
      <c r="K503">
        <f>ROW()</f>
        <v>503</v>
      </c>
      <c r="L503">
        <f t="shared" si="14"/>
        <v>0.96535052377115227</v>
      </c>
    </row>
    <row r="504" spans="1:12" x14ac:dyDescent="0.25">
      <c r="A504" s="1">
        <v>38793</v>
      </c>
      <c r="B504" s="11">
        <v>12.12</v>
      </c>
      <c r="C504" s="11">
        <v>12.63</v>
      </c>
      <c r="D504">
        <v>77391.240000000005</v>
      </c>
      <c r="E504">
        <v>76587.679999999993</v>
      </c>
      <c r="F504">
        <v>85125.25</v>
      </c>
      <c r="G504">
        <v>84242.19</v>
      </c>
      <c r="H504">
        <f>(1/(1-91/360*VLOOKUP($A504,Tbills!$B$4:$C$974,2,1)/100))^((1)/91)-1</f>
        <v>1.260052906402187E-4</v>
      </c>
      <c r="I504" s="37">
        <f t="shared" si="15"/>
        <v>189.37661655123412</v>
      </c>
      <c r="K504">
        <f>ROW()</f>
        <v>504</v>
      </c>
      <c r="L504">
        <f t="shared" si="14"/>
        <v>0.95961995249406162</v>
      </c>
    </row>
    <row r="505" spans="1:12" x14ac:dyDescent="0.25">
      <c r="A505" s="1">
        <v>38796</v>
      </c>
      <c r="B505" s="11">
        <v>11.79</v>
      </c>
      <c r="C505" s="11">
        <v>12.65</v>
      </c>
      <c r="D505">
        <v>77852.100000000006</v>
      </c>
      <c r="E505">
        <v>77014.8</v>
      </c>
      <c r="F505">
        <v>85342.65</v>
      </c>
      <c r="G505">
        <v>84425.48</v>
      </c>
      <c r="H505">
        <f>(1/(1-91/360*VLOOKUP($A505,Tbills!$B$4:$C$974,2,1)/100))^((1)/91)-1</f>
        <v>1.2698889269380231E-4</v>
      </c>
      <c r="I505" s="37">
        <f t="shared" si="15"/>
        <v>189.84699852991255</v>
      </c>
      <c r="K505">
        <f>ROW()</f>
        <v>505</v>
      </c>
      <c r="L505">
        <f t="shared" si="14"/>
        <v>0.93201581027667979</v>
      </c>
    </row>
    <row r="506" spans="1:12" x14ac:dyDescent="0.25">
      <c r="A506" s="1">
        <v>38797</v>
      </c>
      <c r="B506" s="11">
        <v>11.62</v>
      </c>
      <c r="C506" s="11">
        <v>12.74</v>
      </c>
      <c r="D506">
        <v>78227.429999999993</v>
      </c>
      <c r="E506">
        <v>77376.31</v>
      </c>
      <c r="F506">
        <v>85396.6</v>
      </c>
      <c r="G506">
        <v>84468.13</v>
      </c>
      <c r="H506">
        <f>(1/(1-91/360*VLOOKUP($A506,Tbills!$B$4:$C$974,2,1)/100))^((1)/91)-1</f>
        <v>1.2698889269380231E-4</v>
      </c>
      <c r="I506" s="37">
        <f t="shared" si="15"/>
        <v>189.96258785287455</v>
      </c>
      <c r="K506">
        <f>ROW()</f>
        <v>506</v>
      </c>
      <c r="L506">
        <f t="shared" si="14"/>
        <v>0.91208791208791196</v>
      </c>
    </row>
    <row r="507" spans="1:12" x14ac:dyDescent="0.25">
      <c r="A507" s="1">
        <v>38798</v>
      </c>
      <c r="B507" s="11">
        <v>11.21</v>
      </c>
      <c r="C507" s="11">
        <v>12.41</v>
      </c>
      <c r="D507">
        <v>77059.61</v>
      </c>
      <c r="E507">
        <v>76211.37</v>
      </c>
      <c r="F507">
        <v>84789.56</v>
      </c>
      <c r="G507">
        <v>83856.960000000006</v>
      </c>
      <c r="H507">
        <f>(1/(1-91/360*VLOOKUP($A507,Tbills!$B$4:$C$974,2,1)/100))^((1)/91)-1</f>
        <v>1.2698889269380231E-4</v>
      </c>
      <c r="I507" s="37">
        <f t="shared" si="15"/>
        <v>188.6078503080135</v>
      </c>
      <c r="K507">
        <f>ROW()</f>
        <v>507</v>
      </c>
      <c r="L507">
        <f t="shared" si="14"/>
        <v>0.90330378726833205</v>
      </c>
    </row>
    <row r="508" spans="1:12" x14ac:dyDescent="0.25">
      <c r="A508" s="1">
        <v>38799</v>
      </c>
      <c r="B508" s="11">
        <v>11.17</v>
      </c>
      <c r="C508" s="11">
        <v>12.43</v>
      </c>
      <c r="D508">
        <v>77180.039999999994</v>
      </c>
      <c r="E508">
        <v>76320.800000000003</v>
      </c>
      <c r="F508">
        <v>84638.87</v>
      </c>
      <c r="G508">
        <v>83697.279999999999</v>
      </c>
      <c r="H508">
        <f>(1/(1-91/360*VLOOKUP($A508,Tbills!$B$4:$C$974,2,1)/100))^((1)/91)-1</f>
        <v>1.2698889269380231E-4</v>
      </c>
      <c r="I508" s="37">
        <f t="shared" si="15"/>
        <v>188.26826756939582</v>
      </c>
      <c r="K508">
        <f>ROW()</f>
        <v>508</v>
      </c>
      <c r="L508">
        <f t="shared" si="14"/>
        <v>0.89863234111021728</v>
      </c>
    </row>
    <row r="509" spans="1:12" x14ac:dyDescent="0.25">
      <c r="A509" s="1">
        <v>38800</v>
      </c>
      <c r="B509" s="11">
        <v>11.19</v>
      </c>
      <c r="C509" s="11">
        <v>12.27</v>
      </c>
      <c r="D509">
        <v>76686.58</v>
      </c>
      <c r="E509">
        <v>75823.149999999994</v>
      </c>
      <c r="F509">
        <v>84174.53</v>
      </c>
      <c r="G509">
        <v>83227.48</v>
      </c>
      <c r="H509">
        <f>(1/(1-91/360*VLOOKUP($A509,Tbills!$B$4:$C$974,2,1)/100))^((1)/91)-1</f>
        <v>1.2698889269380231E-4</v>
      </c>
      <c r="I509" s="37">
        <f t="shared" si="15"/>
        <v>187.23104275484221</v>
      </c>
      <c r="K509">
        <f>ROW()</f>
        <v>509</v>
      </c>
      <c r="L509">
        <f t="shared" si="14"/>
        <v>0.91198044009779955</v>
      </c>
    </row>
    <row r="510" spans="1:12" x14ac:dyDescent="0.25">
      <c r="A510" s="1">
        <v>38803</v>
      </c>
      <c r="B510" s="11">
        <v>11.46</v>
      </c>
      <c r="C510" s="11">
        <v>12.48</v>
      </c>
      <c r="D510">
        <v>76780.56</v>
      </c>
      <c r="E510">
        <v>75887.179999999993</v>
      </c>
      <c r="F510">
        <v>84154.27</v>
      </c>
      <c r="G510">
        <v>83175.740000000005</v>
      </c>
      <c r="H510">
        <f>(1/(1-91/360*VLOOKUP($A510,Tbills!$B$4:$C$974,2,1)/100))^((1)/91)-1</f>
        <v>1.2558377414517707E-4</v>
      </c>
      <c r="I510" s="37">
        <f t="shared" si="15"/>
        <v>187.17290097114187</v>
      </c>
      <c r="K510">
        <f>ROW()</f>
        <v>510</v>
      </c>
      <c r="L510">
        <f t="shared" si="14"/>
        <v>0.91826923076923084</v>
      </c>
    </row>
    <row r="511" spans="1:12" x14ac:dyDescent="0.25">
      <c r="A511" s="1">
        <v>38804</v>
      </c>
      <c r="B511" s="11">
        <v>11.58</v>
      </c>
      <c r="C511" s="11">
        <v>12.54</v>
      </c>
      <c r="D511">
        <v>76670.649999999994</v>
      </c>
      <c r="E511">
        <v>75769.02</v>
      </c>
      <c r="F511">
        <v>83834.91</v>
      </c>
      <c r="G511">
        <v>82849.649999999994</v>
      </c>
      <c r="H511">
        <f>(1/(1-91/360*VLOOKUP($A511,Tbills!$B$4:$C$974,2,1)/100))^((1)/91)-1</f>
        <v>1.2558377414517707E-4</v>
      </c>
      <c r="I511" s="37">
        <f t="shared" si="15"/>
        <v>186.45824966445434</v>
      </c>
      <c r="K511">
        <f>ROW()</f>
        <v>511</v>
      </c>
      <c r="L511">
        <f t="shared" si="14"/>
        <v>0.92344497607655507</v>
      </c>
    </row>
    <row r="512" spans="1:12" x14ac:dyDescent="0.25">
      <c r="A512" s="1">
        <v>38805</v>
      </c>
      <c r="B512" s="11">
        <v>10.95</v>
      </c>
      <c r="C512" s="11">
        <v>12.05</v>
      </c>
      <c r="D512">
        <v>75097.88</v>
      </c>
      <c r="E512">
        <v>74205.23</v>
      </c>
      <c r="F512">
        <v>83099.67</v>
      </c>
      <c r="G512">
        <v>82112.649999999994</v>
      </c>
      <c r="H512">
        <f>(1/(1-91/360*VLOOKUP($A512,Tbills!$B$4:$C$974,2,1)/100))^((1)/91)-1</f>
        <v>1.2558377414517707E-4</v>
      </c>
      <c r="I512" s="37">
        <f t="shared" si="15"/>
        <v>184.81868928230787</v>
      </c>
      <c r="K512">
        <f>ROW()</f>
        <v>512</v>
      </c>
      <c r="L512">
        <f t="shared" si="14"/>
        <v>0.90871369294605797</v>
      </c>
    </row>
    <row r="513" spans="1:12" x14ac:dyDescent="0.25">
      <c r="A513" s="1">
        <v>38806</v>
      </c>
      <c r="B513" s="11">
        <v>11.57</v>
      </c>
      <c r="C513" s="11">
        <v>12.35</v>
      </c>
      <c r="D513">
        <v>74702.52</v>
      </c>
      <c r="E513">
        <v>73805.25</v>
      </c>
      <c r="F513">
        <v>82974.64</v>
      </c>
      <c r="G513">
        <v>81978.789999999994</v>
      </c>
      <c r="H513">
        <f>(1/(1-91/360*VLOOKUP($A513,Tbills!$B$4:$C$974,2,1)/100))^((1)/91)-1</f>
        <v>1.2558377414517707E-4</v>
      </c>
      <c r="I513" s="37">
        <f t="shared" si="15"/>
        <v>184.53631748333294</v>
      </c>
      <c r="K513">
        <f>ROW()</f>
        <v>513</v>
      </c>
      <c r="L513">
        <f t="shared" si="14"/>
        <v>0.93684210526315792</v>
      </c>
    </row>
    <row r="514" spans="1:12" x14ac:dyDescent="0.25">
      <c r="A514" s="1">
        <v>38807</v>
      </c>
      <c r="B514" s="11">
        <v>11.39</v>
      </c>
      <c r="C514" s="11">
        <v>12.22</v>
      </c>
      <c r="D514">
        <v>75307.600000000006</v>
      </c>
      <c r="E514">
        <v>74393.789999999994</v>
      </c>
      <c r="F514">
        <v>82637.52</v>
      </c>
      <c r="G514">
        <v>81635.42</v>
      </c>
      <c r="H514">
        <f>(1/(1-91/360*VLOOKUP($A514,Tbills!$B$4:$C$974,2,1)/100))^((1)/91)-1</f>
        <v>1.2558377414517707E-4</v>
      </c>
      <c r="I514" s="37">
        <f t="shared" si="15"/>
        <v>183.78227972467047</v>
      </c>
      <c r="K514">
        <f>ROW()</f>
        <v>514</v>
      </c>
      <c r="L514">
        <f t="shared" si="14"/>
        <v>0.93207855973813425</v>
      </c>
    </row>
    <row r="515" spans="1:12" x14ac:dyDescent="0.25">
      <c r="A515" s="1">
        <v>38810</v>
      </c>
      <c r="B515" s="11">
        <v>11.57</v>
      </c>
      <c r="C515" s="11">
        <v>12.25</v>
      </c>
      <c r="D515">
        <v>75102.84</v>
      </c>
      <c r="E515">
        <v>74163.48</v>
      </c>
      <c r="F515">
        <v>82666.149999999994</v>
      </c>
      <c r="G515">
        <v>81632.95</v>
      </c>
      <c r="H515">
        <f>(1/(1-91/360*VLOOKUP($A515,Tbills!$B$4:$C$974,2,1)/100))^((1)/91)-1</f>
        <v>1.2670785445423327E-4</v>
      </c>
      <c r="I515" s="37">
        <f t="shared" si="15"/>
        <v>183.83310787652056</v>
      </c>
      <c r="K515">
        <f>ROW()</f>
        <v>515</v>
      </c>
      <c r="L515">
        <f t="shared" si="14"/>
        <v>0.94448979591836735</v>
      </c>
    </row>
    <row r="516" spans="1:12" x14ac:dyDescent="0.25">
      <c r="A516" s="1">
        <v>38811</v>
      </c>
      <c r="B516" s="11">
        <v>11.14</v>
      </c>
      <c r="C516" s="11">
        <v>11.97</v>
      </c>
      <c r="D516">
        <v>74710.94</v>
      </c>
      <c r="E516">
        <v>73767.09</v>
      </c>
      <c r="F516">
        <v>82383.12</v>
      </c>
      <c r="G516">
        <v>81343.11</v>
      </c>
      <c r="H516">
        <f>(1/(1-91/360*VLOOKUP($A516,Tbills!$B$4:$C$974,2,1)/100))^((1)/91)-1</f>
        <v>1.2670785445423327E-4</v>
      </c>
      <c r="I516" s="37">
        <f t="shared" si="15"/>
        <v>183.19943895200387</v>
      </c>
      <c r="K516">
        <f>ROW()</f>
        <v>516</v>
      </c>
      <c r="L516">
        <f t="shared" si="14"/>
        <v>0.93065998329156219</v>
      </c>
    </row>
    <row r="517" spans="1:12" x14ac:dyDescent="0.25">
      <c r="A517" s="1">
        <v>38812</v>
      </c>
      <c r="B517" s="11">
        <v>11.13</v>
      </c>
      <c r="C517" s="11">
        <v>11.9</v>
      </c>
      <c r="D517">
        <v>73926.289999999994</v>
      </c>
      <c r="E517">
        <v>72983</v>
      </c>
      <c r="F517">
        <v>82111.61</v>
      </c>
      <c r="G517">
        <v>81064.72</v>
      </c>
      <c r="H517">
        <f>(1/(1-91/360*VLOOKUP($A517,Tbills!$B$4:$C$974,2,1)/100))^((1)/91)-1</f>
        <v>1.2670785445423327E-4</v>
      </c>
      <c r="I517" s="37">
        <f t="shared" si="15"/>
        <v>182.5914164411879</v>
      </c>
      <c r="K517">
        <f>ROW()</f>
        <v>517</v>
      </c>
      <c r="L517">
        <f t="shared" si="14"/>
        <v>0.93529411764705883</v>
      </c>
    </row>
    <row r="518" spans="1:12" x14ac:dyDescent="0.25">
      <c r="A518" s="1">
        <v>38813</v>
      </c>
      <c r="B518" s="11">
        <v>11.45</v>
      </c>
      <c r="C518" s="11">
        <v>11.93</v>
      </c>
      <c r="D518">
        <v>73359.100000000006</v>
      </c>
      <c r="E518">
        <v>72413.8</v>
      </c>
      <c r="F518">
        <v>81798.179999999993</v>
      </c>
      <c r="G518">
        <v>80745.02</v>
      </c>
      <c r="H518">
        <f>(1/(1-91/360*VLOOKUP($A518,Tbills!$B$4:$C$974,2,1)/100))^((1)/91)-1</f>
        <v>1.2670785445423327E-4</v>
      </c>
      <c r="I518" s="37">
        <f t="shared" si="15"/>
        <v>181.89020690384785</v>
      </c>
      <c r="K518">
        <f>ROW()</f>
        <v>518</v>
      </c>
      <c r="L518">
        <f t="shared" si="14"/>
        <v>0.95976529756915341</v>
      </c>
    </row>
    <row r="519" spans="1:12" x14ac:dyDescent="0.25">
      <c r="A519" s="1">
        <v>38814</v>
      </c>
      <c r="B519" s="11">
        <v>12.26</v>
      </c>
      <c r="C519" s="11">
        <v>12.53</v>
      </c>
      <c r="D519">
        <v>74686.960000000006</v>
      </c>
      <c r="E519">
        <v>73715.38</v>
      </c>
      <c r="F519">
        <v>82190.33</v>
      </c>
      <c r="G519">
        <v>81121.89</v>
      </c>
      <c r="H519">
        <f>(1/(1-91/360*VLOOKUP($A519,Tbills!$B$4:$C$974,2,1)/100))^((1)/91)-1</f>
        <v>1.2670785445423327E-4</v>
      </c>
      <c r="I519" s="37">
        <f t="shared" si="15"/>
        <v>182.75795362989814</v>
      </c>
      <c r="K519">
        <f>ROW()</f>
        <v>519</v>
      </c>
      <c r="L519">
        <f t="shared" ref="L519:L582" si="16">B519/C519</f>
        <v>0.97845171588188351</v>
      </c>
    </row>
    <row r="520" spans="1:12" x14ac:dyDescent="0.25">
      <c r="A520" s="1">
        <v>38817</v>
      </c>
      <c r="B520" s="11">
        <v>12.19</v>
      </c>
      <c r="C520" s="11">
        <v>12.57</v>
      </c>
      <c r="D520">
        <v>75478.820000000007</v>
      </c>
      <c r="E520">
        <v>74468.91</v>
      </c>
      <c r="F520">
        <v>82127.3</v>
      </c>
      <c r="G520">
        <v>81028.84</v>
      </c>
      <c r="H520">
        <f>(1/(1-91/360*VLOOKUP($A520,Tbills!$B$4:$C$974,2,1)/100))^((1)/91)-1</f>
        <v>1.2769152008051954E-4</v>
      </c>
      <c r="I520" s="37">
        <f t="shared" ref="I520:I583" si="17">I519*$F520/$F519*(1-(I$1+I$5+IF(AND(WEEKDAY($A520)&lt;&gt;1,WEEKDAY($A520)&lt;&gt;7),IF($A520&lt;J$2,J$1,J$3),0)))^($A520-$A519)</f>
        <v>182.60504254506182</v>
      </c>
      <c r="K520">
        <f>ROW()</f>
        <v>520</v>
      </c>
      <c r="L520">
        <f t="shared" si="16"/>
        <v>0.96976929196499595</v>
      </c>
    </row>
    <row r="521" spans="1:12" x14ac:dyDescent="0.25">
      <c r="A521" s="1">
        <v>38818</v>
      </c>
      <c r="B521" s="11">
        <v>13</v>
      </c>
      <c r="C521" s="11">
        <v>13.21</v>
      </c>
      <c r="D521">
        <v>76638.38</v>
      </c>
      <c r="E521">
        <v>75603.44</v>
      </c>
      <c r="F521">
        <v>82691</v>
      </c>
      <c r="G521">
        <v>81574.66</v>
      </c>
      <c r="H521">
        <f>(1/(1-91/360*VLOOKUP($A521,Tbills!$B$4:$C$974,2,1)/100))^((1)/91)-1</f>
        <v>1.2769152008051954E-4</v>
      </c>
      <c r="I521" s="37">
        <f t="shared" si="17"/>
        <v>183.85411348072191</v>
      </c>
      <c r="K521">
        <f>ROW()</f>
        <v>521</v>
      </c>
      <c r="L521">
        <f t="shared" si="16"/>
        <v>0.98410295230885692</v>
      </c>
    </row>
    <row r="522" spans="1:12"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s="37">
        <f t="shared" si="17"/>
        <v>184.71264173583006</v>
      </c>
      <c r="K522">
        <f>ROW()</f>
        <v>522</v>
      </c>
      <c r="L522">
        <f t="shared" si="16"/>
        <v>0.98078401229823209</v>
      </c>
    </row>
    <row r="523" spans="1:12"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s="37">
        <f t="shared" si="17"/>
        <v>184.59301848424499</v>
      </c>
      <c r="K523">
        <f>ROW()</f>
        <v>523</v>
      </c>
      <c r="L523">
        <f t="shared" si="16"/>
        <v>0.95451040863531222</v>
      </c>
    </row>
    <row r="524" spans="1:12" x14ac:dyDescent="0.25">
      <c r="A524" s="1">
        <v>38824</v>
      </c>
      <c r="B524" s="11">
        <v>12.58</v>
      </c>
      <c r="C524" s="11">
        <v>13.17</v>
      </c>
      <c r="D524">
        <v>77272.960000000006</v>
      </c>
      <c r="E524">
        <v>76171.240000000005</v>
      </c>
      <c r="F524">
        <v>83809.66</v>
      </c>
      <c r="G524">
        <v>82615.31</v>
      </c>
      <c r="H524">
        <f>(1/(1-91/360*VLOOKUP($A524,Tbills!$B$4:$C$974,2,1)/100))^((1)/91)-1</f>
        <v>1.2853473289475836E-4</v>
      </c>
      <c r="I524" s="37">
        <f t="shared" si="17"/>
        <v>186.31529262235088</v>
      </c>
      <c r="K524">
        <f>ROW()</f>
        <v>524</v>
      </c>
      <c r="L524">
        <f t="shared" si="16"/>
        <v>0.95520121488230825</v>
      </c>
    </row>
    <row r="525" spans="1:12" x14ac:dyDescent="0.25">
      <c r="A525" s="1">
        <v>38825</v>
      </c>
      <c r="B525" s="11">
        <v>11.4</v>
      </c>
      <c r="C525" s="11">
        <v>12.25</v>
      </c>
      <c r="D525">
        <v>74840.179999999993</v>
      </c>
      <c r="E525">
        <v>73763.360000000001</v>
      </c>
      <c r="F525">
        <v>83028.160000000003</v>
      </c>
      <c r="G525">
        <v>81834.33</v>
      </c>
      <c r="H525">
        <f>(1/(1-91/360*VLOOKUP($A525,Tbills!$B$4:$C$974,2,1)/100))^((1)/91)-1</f>
        <v>1.2853473289475836E-4</v>
      </c>
      <c r="I525" s="37">
        <f t="shared" si="17"/>
        <v>184.57365988148757</v>
      </c>
      <c r="K525">
        <f>ROW()</f>
        <v>525</v>
      </c>
      <c r="L525">
        <f t="shared" si="16"/>
        <v>0.93061224489795924</v>
      </c>
    </row>
    <row r="526" spans="1:12" x14ac:dyDescent="0.25">
      <c r="A526" s="1">
        <v>38826</v>
      </c>
      <c r="B526" s="11">
        <v>11.32</v>
      </c>
      <c r="C526" s="11">
        <v>12.11</v>
      </c>
      <c r="D526">
        <v>74790.5</v>
      </c>
      <c r="E526">
        <v>73704.91</v>
      </c>
      <c r="F526">
        <v>82776.19</v>
      </c>
      <c r="G526">
        <v>81575.460000000006</v>
      </c>
      <c r="H526">
        <f>(1/(1-91/360*VLOOKUP($A526,Tbills!$B$4:$C$974,2,1)/100))^((1)/91)-1</f>
        <v>1.2853473289475836E-4</v>
      </c>
      <c r="I526" s="37">
        <f t="shared" si="17"/>
        <v>184.00923907282714</v>
      </c>
      <c r="K526">
        <f>ROW()</f>
        <v>526</v>
      </c>
      <c r="L526">
        <f t="shared" si="16"/>
        <v>0.93476465730800995</v>
      </c>
    </row>
    <row r="527" spans="1:12" x14ac:dyDescent="0.25">
      <c r="A527" s="1">
        <v>38827</v>
      </c>
      <c r="B527" s="11">
        <v>11.64</v>
      </c>
      <c r="C527" s="11">
        <v>12.06</v>
      </c>
      <c r="D527">
        <v>73805.41</v>
      </c>
      <c r="E527">
        <v>72724.639999999999</v>
      </c>
      <c r="F527">
        <v>82242.509999999995</v>
      </c>
      <c r="G527">
        <v>81039.039999999994</v>
      </c>
      <c r="H527">
        <f>(1/(1-91/360*VLOOKUP($A527,Tbills!$B$4:$C$974,2,1)/100))^((1)/91)-1</f>
        <v>1.2853473289475836E-4</v>
      </c>
      <c r="I527" s="37">
        <f t="shared" si="17"/>
        <v>182.8186252994015</v>
      </c>
      <c r="K527">
        <f>ROW()</f>
        <v>527</v>
      </c>
      <c r="L527">
        <f t="shared" si="16"/>
        <v>0.96517412935323388</v>
      </c>
    </row>
    <row r="528" spans="1:12" x14ac:dyDescent="0.25">
      <c r="A528" s="1">
        <v>38828</v>
      </c>
      <c r="B528" s="11">
        <v>11.59</v>
      </c>
      <c r="C528" s="11">
        <v>12.19</v>
      </c>
      <c r="D528">
        <v>74952.06</v>
      </c>
      <c r="E528">
        <v>73845.149999999994</v>
      </c>
      <c r="F528">
        <v>82521.06</v>
      </c>
      <c r="G528">
        <v>81303.100000000006</v>
      </c>
      <c r="H528">
        <f>(1/(1-91/360*VLOOKUP($A528,Tbills!$B$4:$C$974,2,1)/100))^((1)/91)-1</f>
        <v>1.2853473289475836E-4</v>
      </c>
      <c r="I528" s="37">
        <f t="shared" si="17"/>
        <v>183.43354818128441</v>
      </c>
      <c r="K528">
        <f>ROW()</f>
        <v>528</v>
      </c>
      <c r="L528">
        <f t="shared" si="16"/>
        <v>0.95077932731747339</v>
      </c>
    </row>
    <row r="529" spans="1:12" x14ac:dyDescent="0.25">
      <c r="A529" s="1">
        <v>38831</v>
      </c>
      <c r="B529" s="11">
        <v>11.75</v>
      </c>
      <c r="C529" s="11">
        <v>11.86</v>
      </c>
      <c r="D529">
        <v>74616.820000000007</v>
      </c>
      <c r="E529">
        <v>73486.38</v>
      </c>
      <c r="F529">
        <v>83145.91</v>
      </c>
      <c r="G529">
        <v>81887.37</v>
      </c>
      <c r="H529">
        <f>(1/(1-91/360*VLOOKUP($A529,Tbills!$B$4:$C$974,2,1)/100))^((1)/91)-1</f>
        <v>1.2951856384879612E-4</v>
      </c>
      <c r="I529" s="37">
        <f t="shared" si="17"/>
        <v>184.80959623768638</v>
      </c>
      <c r="K529">
        <f>ROW()</f>
        <v>529</v>
      </c>
      <c r="L529">
        <f t="shared" si="16"/>
        <v>0.99072512647554811</v>
      </c>
    </row>
    <row r="530" spans="1:12" x14ac:dyDescent="0.25">
      <c r="A530" s="1">
        <v>38832</v>
      </c>
      <c r="B530" s="11">
        <v>11.75</v>
      </c>
      <c r="C530" s="11">
        <v>11.89</v>
      </c>
      <c r="D530">
        <v>74484.960000000006</v>
      </c>
      <c r="E530">
        <v>73347</v>
      </c>
      <c r="F530">
        <v>82820.850000000006</v>
      </c>
      <c r="G530">
        <v>81556.62</v>
      </c>
      <c r="H530">
        <f>(1/(1-91/360*VLOOKUP($A530,Tbills!$B$4:$C$974,2,1)/100))^((1)/91)-1</f>
        <v>1.2951856384879612E-4</v>
      </c>
      <c r="I530" s="37">
        <f t="shared" si="17"/>
        <v>184.08279379491196</v>
      </c>
      <c r="K530">
        <f>ROW()</f>
        <v>530</v>
      </c>
      <c r="L530">
        <f t="shared" si="16"/>
        <v>0.98822539949537425</v>
      </c>
    </row>
    <row r="531" spans="1:12" x14ac:dyDescent="0.25">
      <c r="A531" s="1">
        <v>38833</v>
      </c>
      <c r="B531" s="11">
        <v>11.76</v>
      </c>
      <c r="C531" s="11">
        <v>12.01</v>
      </c>
      <c r="D531">
        <v>73551.759999999995</v>
      </c>
      <c r="E531">
        <v>72418.559999999998</v>
      </c>
      <c r="F531">
        <v>82448.3</v>
      </c>
      <c r="G531">
        <v>81179.19</v>
      </c>
      <c r="H531">
        <f>(1/(1-91/360*VLOOKUP($A531,Tbills!$B$4:$C$974,2,1)/100))^((1)/91)-1</f>
        <v>1.2951856384879612E-4</v>
      </c>
      <c r="I531" s="37">
        <f t="shared" si="17"/>
        <v>183.25047332110458</v>
      </c>
      <c r="K531">
        <f>ROW()</f>
        <v>531</v>
      </c>
      <c r="L531">
        <f t="shared" si="16"/>
        <v>0.97918401332223148</v>
      </c>
    </row>
    <row r="532" spans="1:12" x14ac:dyDescent="0.25">
      <c r="A532" s="1">
        <v>38834</v>
      </c>
      <c r="B532" s="11">
        <v>11.84</v>
      </c>
      <c r="C532" s="11">
        <v>12.26</v>
      </c>
      <c r="D532">
        <v>73096.14</v>
      </c>
      <c r="E532">
        <v>71960.58</v>
      </c>
      <c r="F532">
        <v>82320.639999999999</v>
      </c>
      <c r="G532">
        <v>81042.98</v>
      </c>
      <c r="H532">
        <f>(1/(1-91/360*VLOOKUP($A532,Tbills!$B$4:$C$974,2,1)/100))^((1)/91)-1</f>
        <v>1.2951856384879612E-4</v>
      </c>
      <c r="I532" s="37">
        <f t="shared" si="17"/>
        <v>182.96247397068069</v>
      </c>
      <c r="K532">
        <f>ROW()</f>
        <v>532</v>
      </c>
      <c r="L532">
        <f t="shared" si="16"/>
        <v>0.965742251223491</v>
      </c>
    </row>
    <row r="533" spans="1:12" x14ac:dyDescent="0.25">
      <c r="A533" s="1">
        <v>38835</v>
      </c>
      <c r="B533" s="11">
        <v>11.59</v>
      </c>
      <c r="C533" s="11">
        <v>11.86</v>
      </c>
      <c r="D533">
        <v>72626.09</v>
      </c>
      <c r="E533">
        <v>71488.509999999995</v>
      </c>
      <c r="F533">
        <v>82174.61</v>
      </c>
      <c r="G533">
        <v>80888.72</v>
      </c>
      <c r="H533">
        <f>(1/(1-91/360*VLOOKUP($A533,Tbills!$B$4:$C$974,2,1)/100))^((1)/91)-1</f>
        <v>1.2951856384879612E-4</v>
      </c>
      <c r="I533" s="37">
        <f t="shared" si="17"/>
        <v>182.63366047770731</v>
      </c>
      <c r="K533">
        <f>ROW()</f>
        <v>533</v>
      </c>
      <c r="L533">
        <f t="shared" si="16"/>
        <v>0.97723440134907258</v>
      </c>
    </row>
    <row r="534" spans="1:12" x14ac:dyDescent="0.25">
      <c r="A534" s="1">
        <v>38838</v>
      </c>
      <c r="B534" s="11">
        <v>12.54</v>
      </c>
      <c r="C534" s="11">
        <v>12.52</v>
      </c>
      <c r="D534">
        <v>73947.22</v>
      </c>
      <c r="E534">
        <v>72761.17</v>
      </c>
      <c r="F534">
        <v>82560.42</v>
      </c>
      <c r="G534">
        <v>81237.06</v>
      </c>
      <c r="H534">
        <f>(1/(1-91/360*VLOOKUP($A534,Tbills!$B$4:$C$974,2,1)/100))^((1)/91)-1</f>
        <v>1.3092419111071507E-4</v>
      </c>
      <c r="I534" s="37">
        <f t="shared" si="17"/>
        <v>183.47830702707844</v>
      </c>
      <c r="K534">
        <f>ROW()</f>
        <v>534</v>
      </c>
      <c r="L534">
        <f t="shared" si="16"/>
        <v>1.0015974440894568</v>
      </c>
    </row>
    <row r="535" spans="1:12" x14ac:dyDescent="0.25">
      <c r="A535" s="1">
        <v>38839</v>
      </c>
      <c r="B535" s="11">
        <v>11.99</v>
      </c>
      <c r="C535" s="11">
        <v>12.29</v>
      </c>
      <c r="D535">
        <v>72902.11</v>
      </c>
      <c r="E535">
        <v>71723.289999999994</v>
      </c>
      <c r="F535">
        <v>82368.17</v>
      </c>
      <c r="G535">
        <v>81037.25</v>
      </c>
      <c r="H535">
        <f>(1/(1-91/360*VLOOKUP($A535,Tbills!$B$4:$C$974,2,1)/100))^((1)/91)-1</f>
        <v>1.3092419111071507E-4</v>
      </c>
      <c r="I535" s="37">
        <f t="shared" si="17"/>
        <v>183.04679703959701</v>
      </c>
      <c r="K535">
        <f>ROW()</f>
        <v>535</v>
      </c>
      <c r="L535">
        <f t="shared" si="16"/>
        <v>0.97558991049633859</v>
      </c>
    </row>
    <row r="536" spans="1:12" x14ac:dyDescent="0.25">
      <c r="A536" s="1">
        <v>38840</v>
      </c>
      <c r="B536" s="11">
        <v>11.99</v>
      </c>
      <c r="C536" s="11">
        <v>12.38</v>
      </c>
      <c r="D536">
        <v>73645.67</v>
      </c>
      <c r="E536">
        <v>72445.429999999993</v>
      </c>
      <c r="F536">
        <v>82848.78</v>
      </c>
      <c r="G536">
        <v>81499.48</v>
      </c>
      <c r="H536">
        <f>(1/(1-91/360*VLOOKUP($A536,Tbills!$B$4:$C$974,2,1)/100))^((1)/91)-1</f>
        <v>1.3092419111071507E-4</v>
      </c>
      <c r="I536" s="37">
        <f t="shared" si="17"/>
        <v>184.11056911131496</v>
      </c>
      <c r="K536">
        <f>ROW()</f>
        <v>536</v>
      </c>
      <c r="L536">
        <f t="shared" si="16"/>
        <v>0.96849757673667203</v>
      </c>
    </row>
    <row r="537" spans="1:12" x14ac:dyDescent="0.25">
      <c r="A537" s="1">
        <v>38841</v>
      </c>
      <c r="B537" s="11">
        <v>11.86</v>
      </c>
      <c r="C537" s="11">
        <v>12.18</v>
      </c>
      <c r="D537">
        <v>73356.11</v>
      </c>
      <c r="E537">
        <v>72151.100000000006</v>
      </c>
      <c r="F537">
        <v>82796.59</v>
      </c>
      <c r="G537">
        <v>81437.47</v>
      </c>
      <c r="H537">
        <f>(1/(1-91/360*VLOOKUP($A537,Tbills!$B$4:$C$974,2,1)/100))^((1)/91)-1</f>
        <v>1.3092419111071507E-4</v>
      </c>
      <c r="I537" s="37">
        <f t="shared" si="17"/>
        <v>183.99030516160113</v>
      </c>
      <c r="K537">
        <f>ROW()</f>
        <v>537</v>
      </c>
      <c r="L537">
        <f t="shared" si="16"/>
        <v>0.97372742200328399</v>
      </c>
    </row>
    <row r="538" spans="1:12" x14ac:dyDescent="0.25">
      <c r="A538" s="1">
        <v>38842</v>
      </c>
      <c r="B538" s="11">
        <v>11.62</v>
      </c>
      <c r="C538" s="11">
        <v>12.02</v>
      </c>
      <c r="D538">
        <v>72463.7</v>
      </c>
      <c r="E538">
        <v>71263.899999999994</v>
      </c>
      <c r="F538">
        <v>82458.570000000007</v>
      </c>
      <c r="G538">
        <v>81094.33</v>
      </c>
      <c r="H538">
        <f>(1/(1-91/360*VLOOKUP($A538,Tbills!$B$4:$C$974,2,1)/100))^((1)/91)-1</f>
        <v>1.3092419111071507E-4</v>
      </c>
      <c r="I538" s="37">
        <f t="shared" si="17"/>
        <v>183.23489103574599</v>
      </c>
      <c r="K538">
        <f>ROW()</f>
        <v>538</v>
      </c>
      <c r="L538">
        <f t="shared" si="16"/>
        <v>0.96672212978369376</v>
      </c>
    </row>
    <row r="539" spans="1:12" x14ac:dyDescent="0.25">
      <c r="A539" s="1">
        <v>38845</v>
      </c>
      <c r="B539" s="11">
        <v>12</v>
      </c>
      <c r="C539" s="11">
        <v>12.33</v>
      </c>
      <c r="D539">
        <v>72641.27</v>
      </c>
      <c r="E539">
        <v>71410.539999999994</v>
      </c>
      <c r="F539">
        <v>82139.53</v>
      </c>
      <c r="G539">
        <v>80748.710000000006</v>
      </c>
      <c r="H539">
        <f>(1/(1-91/360*VLOOKUP($A539,Tbills!$B$4:$C$974,2,1)/100))^((1)/91)-1</f>
        <v>1.3247059104770642E-4</v>
      </c>
      <c r="I539" s="37">
        <f t="shared" si="17"/>
        <v>182.5131864107428</v>
      </c>
      <c r="K539">
        <f>ROW()</f>
        <v>539</v>
      </c>
      <c r="L539">
        <f t="shared" si="16"/>
        <v>0.97323600973236013</v>
      </c>
    </row>
    <row r="540" spans="1:12" x14ac:dyDescent="0.25">
      <c r="A540" s="1">
        <v>38846</v>
      </c>
      <c r="B540" s="11">
        <v>11.99</v>
      </c>
      <c r="C540" s="11">
        <v>12.1</v>
      </c>
      <c r="D540">
        <v>72154.710000000006</v>
      </c>
      <c r="E540">
        <v>70922.759999999995</v>
      </c>
      <c r="F540">
        <v>81415.09</v>
      </c>
      <c r="G540">
        <v>80025.84</v>
      </c>
      <c r="H540">
        <f>(1/(1-91/360*VLOOKUP($A540,Tbills!$B$4:$C$974,2,1)/100))^((1)/91)-1</f>
        <v>1.3247059104770642E-4</v>
      </c>
      <c r="I540" s="37">
        <f t="shared" si="17"/>
        <v>180.89927539984572</v>
      </c>
      <c r="K540">
        <f>ROW()</f>
        <v>540</v>
      </c>
      <c r="L540">
        <f t="shared" si="16"/>
        <v>0.99090909090909096</v>
      </c>
    </row>
    <row r="541" spans="1:12" x14ac:dyDescent="0.25">
      <c r="A541" s="1">
        <v>38847</v>
      </c>
      <c r="B541" s="11">
        <v>11.78</v>
      </c>
      <c r="C541" s="11">
        <v>12.11</v>
      </c>
      <c r="D541">
        <v>71887.59</v>
      </c>
      <c r="E541">
        <v>70650.81</v>
      </c>
      <c r="F541">
        <v>81141.72</v>
      </c>
      <c r="G541">
        <v>79746.53</v>
      </c>
      <c r="H541">
        <f>(1/(1-91/360*VLOOKUP($A541,Tbills!$B$4:$C$974,2,1)/100))^((1)/91)-1</f>
        <v>1.3247059104770642E-4</v>
      </c>
      <c r="I541" s="37">
        <f t="shared" si="17"/>
        <v>180.28766565410777</v>
      </c>
      <c r="K541">
        <f>ROW()</f>
        <v>541</v>
      </c>
      <c r="L541">
        <f t="shared" si="16"/>
        <v>0.97274979355904212</v>
      </c>
    </row>
    <row r="542" spans="1:12" x14ac:dyDescent="0.25">
      <c r="A542" s="1">
        <v>38848</v>
      </c>
      <c r="B542" s="11">
        <v>12.49</v>
      </c>
      <c r="C542" s="11">
        <v>12.55</v>
      </c>
      <c r="D542">
        <v>73827.45</v>
      </c>
      <c r="E542">
        <v>72547.94</v>
      </c>
      <c r="F542">
        <v>82453.67</v>
      </c>
      <c r="G542">
        <v>81025.36</v>
      </c>
      <c r="H542">
        <f>(1/(1-91/360*VLOOKUP($A542,Tbills!$B$4:$C$974,2,1)/100))^((1)/91)-1</f>
        <v>1.3247059104770642E-4</v>
      </c>
      <c r="I542" s="37">
        <f t="shared" si="17"/>
        <v>183.19840285415674</v>
      </c>
      <c r="K542">
        <f>ROW()</f>
        <v>542</v>
      </c>
      <c r="L542">
        <f t="shared" si="16"/>
        <v>0.99521912350597608</v>
      </c>
    </row>
    <row r="543" spans="1:12" x14ac:dyDescent="0.25">
      <c r="A543" s="1">
        <v>38849</v>
      </c>
      <c r="B543" s="11">
        <v>14.19</v>
      </c>
      <c r="C543" s="11">
        <v>13.69</v>
      </c>
      <c r="D543">
        <v>77311.77</v>
      </c>
      <c r="E543">
        <v>75962.259999999995</v>
      </c>
      <c r="F543">
        <v>83907.24</v>
      </c>
      <c r="G543">
        <v>82443.02</v>
      </c>
      <c r="H543">
        <f>(1/(1-91/360*VLOOKUP($A543,Tbills!$B$4:$C$974,2,1)/100))^((1)/91)-1</f>
        <v>1.3247059104770642E-4</v>
      </c>
      <c r="I543" s="37">
        <f t="shared" si="17"/>
        <v>186.42365325216323</v>
      </c>
      <c r="K543">
        <f>ROW()</f>
        <v>543</v>
      </c>
      <c r="L543">
        <f t="shared" si="16"/>
        <v>1.0365230094959825</v>
      </c>
    </row>
    <row r="544" spans="1:12" x14ac:dyDescent="0.25">
      <c r="A544" s="1">
        <v>38852</v>
      </c>
      <c r="B544" s="11">
        <v>13.57</v>
      </c>
      <c r="C544" s="11">
        <v>13.29</v>
      </c>
      <c r="D544">
        <v>76953.820000000007</v>
      </c>
      <c r="E544">
        <v>75580.37</v>
      </c>
      <c r="F544">
        <v>83266.09</v>
      </c>
      <c r="G544">
        <v>81780.289999999994</v>
      </c>
      <c r="H544">
        <f>(1/(1-91/360*VLOOKUP($A544,Tbills!$B$4:$C$974,2,1)/100))^((1)/91)-1</f>
        <v>1.3247059104770642E-4</v>
      </c>
      <c r="I544" s="37">
        <f t="shared" si="17"/>
        <v>184.9862329839037</v>
      </c>
      <c r="K544">
        <f>ROW()</f>
        <v>544</v>
      </c>
      <c r="L544">
        <f t="shared" si="16"/>
        <v>1.0210684725357413</v>
      </c>
    </row>
    <row r="545" spans="1:12" x14ac:dyDescent="0.25">
      <c r="A545" s="1">
        <v>38853</v>
      </c>
      <c r="B545" s="11">
        <v>13.35</v>
      </c>
      <c r="C545" s="11">
        <v>13.15</v>
      </c>
      <c r="D545">
        <v>76027.11</v>
      </c>
      <c r="E545">
        <v>74660.19</v>
      </c>
      <c r="F545">
        <v>82931.41</v>
      </c>
      <c r="G545">
        <v>81440.740000000005</v>
      </c>
      <c r="H545">
        <f>(1/(1-91/360*VLOOKUP($A545,Tbills!$B$4:$C$974,2,1)/100))^((1)/91)-1</f>
        <v>1.3247059104770642E-4</v>
      </c>
      <c r="I545" s="37">
        <f t="shared" si="17"/>
        <v>184.23840811836575</v>
      </c>
      <c r="K545">
        <f>ROW()</f>
        <v>545</v>
      </c>
      <c r="L545">
        <f t="shared" si="16"/>
        <v>1.0152091254752851</v>
      </c>
    </row>
    <row r="546" spans="1:12" x14ac:dyDescent="0.25">
      <c r="A546" s="1">
        <v>38854</v>
      </c>
      <c r="B546" s="11">
        <v>16.260000000000002</v>
      </c>
      <c r="C546" s="11">
        <v>14.98</v>
      </c>
      <c r="D546">
        <v>83634.09</v>
      </c>
      <c r="E546">
        <v>82120.509999999995</v>
      </c>
      <c r="F546">
        <v>85384.27</v>
      </c>
      <c r="G546">
        <v>83838.720000000001</v>
      </c>
      <c r="H546">
        <f>(1/(1-91/360*VLOOKUP($A546,Tbills!$B$4:$C$974,2,1)/100))^((1)/91)-1</f>
        <v>1.3247059104770642E-4</v>
      </c>
      <c r="I546" s="37">
        <f t="shared" si="17"/>
        <v>189.68320499252488</v>
      </c>
      <c r="K546">
        <f>ROW()</f>
        <v>546</v>
      </c>
      <c r="L546">
        <f t="shared" si="16"/>
        <v>1.0854472630173566</v>
      </c>
    </row>
    <row r="547" spans="1:12" x14ac:dyDescent="0.25">
      <c r="A547" s="1">
        <v>38855</v>
      </c>
      <c r="B547" s="11">
        <v>16.989999999999998</v>
      </c>
      <c r="C547" s="11">
        <v>15.55</v>
      </c>
      <c r="D547">
        <v>84852.64</v>
      </c>
      <c r="E547">
        <v>83306.13</v>
      </c>
      <c r="F547">
        <v>85396.78</v>
      </c>
      <c r="G547">
        <v>83839.899999999994</v>
      </c>
      <c r="H547">
        <f>(1/(1-91/360*VLOOKUP($A547,Tbills!$B$4:$C$974,2,1)/100))^((1)/91)-1</f>
        <v>1.3247059104770642E-4</v>
      </c>
      <c r="I547" s="37">
        <f t="shared" si="17"/>
        <v>189.70657833044964</v>
      </c>
      <c r="K547">
        <f>ROW()</f>
        <v>547</v>
      </c>
      <c r="L547">
        <f t="shared" si="16"/>
        <v>1.0926045016077168</v>
      </c>
    </row>
    <row r="548" spans="1:12" x14ac:dyDescent="0.25">
      <c r="A548" s="1">
        <v>38856</v>
      </c>
      <c r="B548" s="11">
        <v>17.18</v>
      </c>
      <c r="C548" s="11">
        <v>15.44</v>
      </c>
      <c r="D548">
        <v>86194.14</v>
      </c>
      <c r="E548">
        <v>84612.14</v>
      </c>
      <c r="F548">
        <v>86408.73</v>
      </c>
      <c r="G548">
        <v>84822.29</v>
      </c>
      <c r="H548">
        <f>(1/(1-91/360*VLOOKUP($A548,Tbills!$B$4:$C$974,2,1)/100))^((1)/91)-1</f>
        <v>1.3247059104770642E-4</v>
      </c>
      <c r="I548" s="37">
        <f t="shared" si="17"/>
        <v>191.95012701394111</v>
      </c>
      <c r="K548">
        <f>ROW()</f>
        <v>548</v>
      </c>
      <c r="L548">
        <f t="shared" si="16"/>
        <v>1.1126943005181347</v>
      </c>
    </row>
    <row r="549" spans="1:12" x14ac:dyDescent="0.25">
      <c r="A549" s="1">
        <v>38859</v>
      </c>
      <c r="B549" s="11">
        <v>17.72</v>
      </c>
      <c r="C549" s="11">
        <v>15.96</v>
      </c>
      <c r="D549">
        <v>91461.52</v>
      </c>
      <c r="E549">
        <v>89749.21</v>
      </c>
      <c r="F549">
        <v>88553.97</v>
      </c>
      <c r="G549">
        <v>86894.43</v>
      </c>
      <c r="H549">
        <f>(1/(1-91/360*VLOOKUP($A549,Tbills!$B$4:$C$974,2,1)/100))^((1)/91)-1</f>
        <v>1.3148649290917191E-4</v>
      </c>
      <c r="I549" s="37">
        <f t="shared" si="17"/>
        <v>196.70186437208093</v>
      </c>
      <c r="K549">
        <f>ROW()</f>
        <v>549</v>
      </c>
      <c r="L549">
        <f t="shared" si="16"/>
        <v>1.1102756892230574</v>
      </c>
    </row>
    <row r="550" spans="1:12"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s="37">
        <f t="shared" si="17"/>
        <v>194.86902493105916</v>
      </c>
      <c r="K550">
        <f>ROW()</f>
        <v>550</v>
      </c>
      <c r="L550">
        <f t="shared" si="16"/>
        <v>1.1278567016676961</v>
      </c>
    </row>
    <row r="551" spans="1:12" x14ac:dyDescent="0.25">
      <c r="A551" s="1">
        <v>38861</v>
      </c>
      <c r="B551" s="11">
        <v>17.36</v>
      </c>
      <c r="C551" s="11">
        <v>16.329999999999998</v>
      </c>
      <c r="D551">
        <v>93268.37</v>
      </c>
      <c r="E551">
        <v>91498.4</v>
      </c>
      <c r="F551">
        <v>89861.96</v>
      </c>
      <c r="G551">
        <v>88154.89</v>
      </c>
      <c r="H551">
        <f>(1/(1-91/360*VLOOKUP($A551,Tbills!$B$4:$C$974,2,1)/100))^((1)/91)-1</f>
        <v>1.3148649290917191E-4</v>
      </c>
      <c r="I551" s="37">
        <f t="shared" si="17"/>
        <v>199.59796055738798</v>
      </c>
      <c r="K551">
        <f>ROW()</f>
        <v>551</v>
      </c>
      <c r="L551">
        <f t="shared" si="16"/>
        <v>1.0630740967544399</v>
      </c>
    </row>
    <row r="552" spans="1:12" x14ac:dyDescent="0.25">
      <c r="A552" s="1">
        <v>38862</v>
      </c>
      <c r="B552" s="11">
        <v>15.5</v>
      </c>
      <c r="C552" s="11">
        <v>15.08</v>
      </c>
      <c r="D552">
        <v>89538.79</v>
      </c>
      <c r="E552">
        <v>87827.57</v>
      </c>
      <c r="F552">
        <v>88468.98</v>
      </c>
      <c r="G552">
        <v>86776.78</v>
      </c>
      <c r="H552">
        <f>(1/(1-91/360*VLOOKUP($A552,Tbills!$B$4:$C$974,2,1)/100))^((1)/91)-1</f>
        <v>1.3148649290917191E-4</v>
      </c>
      <c r="I552" s="37">
        <f t="shared" si="17"/>
        <v>196.49935035452793</v>
      </c>
      <c r="K552">
        <f>ROW()</f>
        <v>552</v>
      </c>
      <c r="L552">
        <f t="shared" si="16"/>
        <v>1.0278514588859415</v>
      </c>
    </row>
    <row r="553" spans="1:12" x14ac:dyDescent="0.25">
      <c r="A553" s="1">
        <v>38863</v>
      </c>
      <c r="B553" s="11">
        <v>14.26</v>
      </c>
      <c r="C553" s="11">
        <v>14.55</v>
      </c>
      <c r="D553">
        <v>87084.98</v>
      </c>
      <c r="E553">
        <v>85409.11</v>
      </c>
      <c r="F553">
        <v>88764.42</v>
      </c>
      <c r="G553">
        <v>87055.15</v>
      </c>
      <c r="H553">
        <f>(1/(1-91/360*VLOOKUP($A553,Tbills!$B$4:$C$974,2,1)/100))^((1)/91)-1</f>
        <v>1.3148649290917191E-4</v>
      </c>
      <c r="I553" s="37">
        <f t="shared" si="17"/>
        <v>197.15096384655436</v>
      </c>
      <c r="K553">
        <f>ROW()</f>
        <v>553</v>
      </c>
      <c r="L553">
        <f t="shared" si="16"/>
        <v>0.98006872852233673</v>
      </c>
    </row>
    <row r="554" spans="1:12" x14ac:dyDescent="0.25">
      <c r="A554" s="1">
        <v>38867</v>
      </c>
      <c r="B554" s="11">
        <v>18.66</v>
      </c>
      <c r="C554" s="11">
        <v>17.260000000000002</v>
      </c>
      <c r="D554">
        <v>95132.77</v>
      </c>
      <c r="E554">
        <v>93257.1</v>
      </c>
      <c r="F554">
        <v>93069.79</v>
      </c>
      <c r="G554">
        <v>91231.82</v>
      </c>
      <c r="H554">
        <f>(1/(1-91/360*VLOOKUP($A554,Tbills!$B$4:$C$974,2,1)/100))^((1)/91)-1</f>
        <v>1.3190823834574594E-4</v>
      </c>
      <c r="I554" s="37">
        <f t="shared" si="17"/>
        <v>206.69418737850492</v>
      </c>
      <c r="K554">
        <f>ROW()</f>
        <v>554</v>
      </c>
      <c r="L554">
        <f t="shared" si="16"/>
        <v>1.0811123986095017</v>
      </c>
    </row>
    <row r="555" spans="1:12" x14ac:dyDescent="0.25">
      <c r="A555" s="1">
        <v>38868</v>
      </c>
      <c r="B555" s="11">
        <v>16.440000000000001</v>
      </c>
      <c r="C555" s="11">
        <v>16.03</v>
      </c>
      <c r="D555">
        <v>93181.4</v>
      </c>
      <c r="E555">
        <v>91331.9</v>
      </c>
      <c r="F555">
        <v>92668.56</v>
      </c>
      <c r="G555">
        <v>90826.48</v>
      </c>
      <c r="H555">
        <f>(1/(1-91/360*VLOOKUP($A555,Tbills!$B$4:$C$974,2,1)/100))^((1)/91)-1</f>
        <v>1.3190823834574594E-4</v>
      </c>
      <c r="I555" s="37">
        <f t="shared" si="17"/>
        <v>205.79832243582007</v>
      </c>
      <c r="K555">
        <f>ROW()</f>
        <v>555</v>
      </c>
      <c r="L555">
        <f t="shared" si="16"/>
        <v>1.0255770430442919</v>
      </c>
    </row>
    <row r="556" spans="1:12" x14ac:dyDescent="0.25">
      <c r="A556" s="1">
        <v>38869</v>
      </c>
      <c r="B556" s="11">
        <v>14.52</v>
      </c>
      <c r="C556" s="11">
        <v>14.91</v>
      </c>
      <c r="D556">
        <v>89265.12</v>
      </c>
      <c r="E556">
        <v>87481.3</v>
      </c>
      <c r="F556">
        <v>91278.75</v>
      </c>
      <c r="G556">
        <v>89452.31</v>
      </c>
      <c r="H556">
        <f>(1/(1-91/360*VLOOKUP($A556,Tbills!$B$4:$C$974,2,1)/100))^((1)/91)-1</f>
        <v>1.3190823834574594E-4</v>
      </c>
      <c r="I556" s="37">
        <f t="shared" si="17"/>
        <v>202.70711193545287</v>
      </c>
      <c r="K556">
        <f>ROW()</f>
        <v>556</v>
      </c>
      <c r="L556">
        <f t="shared" si="16"/>
        <v>0.97384305835010054</v>
      </c>
    </row>
    <row r="557" spans="1:12" x14ac:dyDescent="0.25">
      <c r="A557" s="1">
        <v>38870</v>
      </c>
      <c r="B557" s="11">
        <v>14.32</v>
      </c>
      <c r="C557" s="11">
        <v>14.9</v>
      </c>
      <c r="D557">
        <v>87013.15</v>
      </c>
      <c r="E557">
        <v>85262.8</v>
      </c>
      <c r="F557">
        <v>91592.4</v>
      </c>
      <c r="G557">
        <v>89747.88</v>
      </c>
      <c r="H557">
        <f>(1/(1-91/360*VLOOKUP($A557,Tbills!$B$4:$C$974,2,1)/100))^((1)/91)-1</f>
        <v>1.3190823834574594E-4</v>
      </c>
      <c r="I557" s="37">
        <f t="shared" si="17"/>
        <v>203.39891278417474</v>
      </c>
      <c r="K557">
        <f>ROW()</f>
        <v>557</v>
      </c>
      <c r="L557">
        <f t="shared" si="16"/>
        <v>0.96107382550335574</v>
      </c>
    </row>
    <row r="558" spans="1:12" x14ac:dyDescent="0.25">
      <c r="A558" s="1">
        <v>38873</v>
      </c>
      <c r="B558" s="11">
        <v>16.649999999999999</v>
      </c>
      <c r="C558" s="11">
        <v>16.399999999999999</v>
      </c>
      <c r="D558">
        <v>92172.9</v>
      </c>
      <c r="E558">
        <v>90285.01</v>
      </c>
      <c r="F558">
        <v>93301.61</v>
      </c>
      <c r="G558">
        <v>91387.15</v>
      </c>
      <c r="H558">
        <f>(1/(1-91/360*VLOOKUP($A558,Tbills!$B$4:$C$974,2,1)/100))^((1)/91)-1</f>
        <v>1.3162707290348408E-4</v>
      </c>
      <c r="I558" s="37">
        <f t="shared" si="17"/>
        <v>207.18007437643121</v>
      </c>
      <c r="K558">
        <f>ROW()</f>
        <v>558</v>
      </c>
      <c r="L558">
        <f t="shared" si="16"/>
        <v>1.0152439024390243</v>
      </c>
    </row>
    <row r="559" spans="1:12" x14ac:dyDescent="0.25">
      <c r="A559" s="1">
        <v>38874</v>
      </c>
      <c r="B559" s="11">
        <v>17.34</v>
      </c>
      <c r="C559" s="11">
        <v>17.03</v>
      </c>
      <c r="D559">
        <v>94315.63</v>
      </c>
      <c r="E559">
        <v>92371.97</v>
      </c>
      <c r="F559">
        <v>93616.06</v>
      </c>
      <c r="G559">
        <v>91683.12</v>
      </c>
      <c r="H559">
        <f>(1/(1-91/360*VLOOKUP($A559,Tbills!$B$4:$C$974,2,1)/100))^((1)/91)-1</f>
        <v>1.3162707290348408E-4</v>
      </c>
      <c r="I559" s="37">
        <f t="shared" si="17"/>
        <v>207.8734825727297</v>
      </c>
      <c r="K559">
        <f>ROW()</f>
        <v>559</v>
      </c>
      <c r="L559">
        <f t="shared" si="16"/>
        <v>1.0182031708749266</v>
      </c>
    </row>
    <row r="560" spans="1:12" x14ac:dyDescent="0.25">
      <c r="A560" s="1">
        <v>38875</v>
      </c>
      <c r="B560" s="11">
        <v>17.8</v>
      </c>
      <c r="C560" s="11">
        <v>17.5</v>
      </c>
      <c r="D560">
        <v>96794.07</v>
      </c>
      <c r="E560">
        <v>94787.17</v>
      </c>
      <c r="F560">
        <v>94517.28</v>
      </c>
      <c r="G560">
        <v>92553.66</v>
      </c>
      <c r="H560">
        <f>(1/(1-91/360*VLOOKUP($A560,Tbills!$B$4:$C$974,2,1)/100))^((1)/91)-1</f>
        <v>1.3162707290348408E-4</v>
      </c>
      <c r="I560" s="37">
        <f t="shared" si="17"/>
        <v>209.86974466999027</v>
      </c>
      <c r="K560">
        <f>ROW()</f>
        <v>560</v>
      </c>
      <c r="L560">
        <f t="shared" si="16"/>
        <v>1.0171428571428571</v>
      </c>
    </row>
    <row r="561" spans="1:12" x14ac:dyDescent="0.25">
      <c r="A561" s="1">
        <v>38876</v>
      </c>
      <c r="B561" s="11">
        <v>18.350000000000001</v>
      </c>
      <c r="C561" s="11">
        <v>17.72</v>
      </c>
      <c r="D561">
        <v>99877.54</v>
      </c>
      <c r="E561">
        <v>97794.23</v>
      </c>
      <c r="F561">
        <v>96072.27</v>
      </c>
      <c r="G561">
        <v>94064.16</v>
      </c>
      <c r="H561">
        <f>(1/(1-91/360*VLOOKUP($A561,Tbills!$B$4:$C$974,2,1)/100))^((1)/91)-1</f>
        <v>1.3162707290348408E-4</v>
      </c>
      <c r="I561" s="37">
        <f t="shared" si="17"/>
        <v>213.31753551630442</v>
      </c>
      <c r="K561">
        <f>ROW()</f>
        <v>561</v>
      </c>
      <c r="L561">
        <f t="shared" si="16"/>
        <v>1.0355530474040633</v>
      </c>
    </row>
    <row r="562" spans="1:12" x14ac:dyDescent="0.25">
      <c r="A562" s="1">
        <v>38877</v>
      </c>
      <c r="B562" s="11">
        <v>18.12</v>
      </c>
      <c r="C562" s="11">
        <v>17.579999999999998</v>
      </c>
      <c r="D562">
        <v>100910.05</v>
      </c>
      <c r="E562">
        <v>98792.33</v>
      </c>
      <c r="F562">
        <v>96766.13</v>
      </c>
      <c r="G562">
        <v>94731.13</v>
      </c>
      <c r="H562">
        <f>(1/(1-91/360*VLOOKUP($A562,Tbills!$B$4:$C$974,2,1)/100))^((1)/91)-1</f>
        <v>1.3162707290348408E-4</v>
      </c>
      <c r="I562" s="37">
        <f t="shared" si="17"/>
        <v>214.8531690880352</v>
      </c>
      <c r="K562">
        <f>ROW()</f>
        <v>562</v>
      </c>
      <c r="L562">
        <f t="shared" si="16"/>
        <v>1.0307167235494883</v>
      </c>
    </row>
    <row r="563" spans="1:12" x14ac:dyDescent="0.25">
      <c r="A563" s="1">
        <v>38880</v>
      </c>
      <c r="B563" s="11">
        <v>20.96</v>
      </c>
      <c r="C563" s="11">
        <v>18.920000000000002</v>
      </c>
      <c r="D563">
        <v>104583.01</v>
      </c>
      <c r="E563">
        <v>102349.19</v>
      </c>
      <c r="F563">
        <v>100547.01</v>
      </c>
      <c r="G563">
        <v>98395.08</v>
      </c>
      <c r="H563">
        <f>(1/(1-91/360*VLOOKUP($A563,Tbills!$B$4:$C$974,2,1)/100))^((1)/91)-1</f>
        <v>1.3415782371595242E-4</v>
      </c>
      <c r="I563" s="37">
        <f t="shared" si="17"/>
        <v>223.23239067434628</v>
      </c>
      <c r="K563">
        <f>ROW()</f>
        <v>563</v>
      </c>
      <c r="L563">
        <f t="shared" si="16"/>
        <v>1.1078224101479914</v>
      </c>
    </row>
    <row r="564" spans="1:12" x14ac:dyDescent="0.25">
      <c r="A564" s="1">
        <v>38881</v>
      </c>
      <c r="B564" s="11">
        <v>23.81</v>
      </c>
      <c r="C564" s="11">
        <v>21.01</v>
      </c>
      <c r="D564">
        <v>113341.78</v>
      </c>
      <c r="E564">
        <v>110907.15</v>
      </c>
      <c r="F564">
        <v>104920.91</v>
      </c>
      <c r="G564">
        <v>102662.17</v>
      </c>
      <c r="H564">
        <f>(1/(1-91/360*VLOOKUP($A564,Tbills!$B$4:$C$974,2,1)/100))^((1)/91)-1</f>
        <v>1.3415782371595242E-4</v>
      </c>
      <c r="I564" s="37">
        <f t="shared" si="17"/>
        <v>232.93780822639454</v>
      </c>
      <c r="K564">
        <f>ROW()</f>
        <v>564</v>
      </c>
      <c r="L564">
        <f t="shared" si="16"/>
        <v>1.1332698714897667</v>
      </c>
    </row>
    <row r="565" spans="1:12" x14ac:dyDescent="0.25">
      <c r="A565" s="1">
        <v>38882</v>
      </c>
      <c r="B565" s="11">
        <v>21.46</v>
      </c>
      <c r="C565" s="11">
        <v>19.53</v>
      </c>
      <c r="D565">
        <v>115566.98</v>
      </c>
      <c r="E565">
        <v>113069.67</v>
      </c>
      <c r="F565">
        <v>106744.36</v>
      </c>
      <c r="G565">
        <v>104432.6</v>
      </c>
      <c r="H565">
        <f>(1/(1-91/360*VLOOKUP($A565,Tbills!$B$4:$C$974,2,1)/100))^((1)/91)-1</f>
        <v>1.3415782371595242E-4</v>
      </c>
      <c r="I565" s="37">
        <f t="shared" si="17"/>
        <v>236.98058104628888</v>
      </c>
      <c r="K565">
        <f>ROW()</f>
        <v>565</v>
      </c>
      <c r="L565">
        <f t="shared" si="16"/>
        <v>1.0988223246287763</v>
      </c>
    </row>
    <row r="566" spans="1:12" x14ac:dyDescent="0.25">
      <c r="A566" s="1">
        <v>38883</v>
      </c>
      <c r="B566" s="11">
        <v>15.9</v>
      </c>
      <c r="C566" s="11">
        <v>15.88</v>
      </c>
      <c r="D566">
        <v>96685.61</v>
      </c>
      <c r="E566">
        <v>94581.15</v>
      </c>
      <c r="F566">
        <v>96971.74</v>
      </c>
      <c r="G566">
        <v>94857.62</v>
      </c>
      <c r="H566">
        <f>(1/(1-91/360*VLOOKUP($A566,Tbills!$B$4:$C$974,2,1)/100))^((1)/91)-1</f>
        <v>1.3415782371595242E-4</v>
      </c>
      <c r="I566" s="37">
        <f t="shared" si="17"/>
        <v>215.27960943154685</v>
      </c>
      <c r="K566">
        <f>ROW()</f>
        <v>566</v>
      </c>
      <c r="L566">
        <f t="shared" si="16"/>
        <v>1.0012594458438286</v>
      </c>
    </row>
    <row r="567" spans="1:12" x14ac:dyDescent="0.25">
      <c r="A567" s="1">
        <v>38884</v>
      </c>
      <c r="B567" s="11">
        <v>17.25</v>
      </c>
      <c r="C567" s="11">
        <v>16.79</v>
      </c>
      <c r="D567">
        <v>99663.67</v>
      </c>
      <c r="E567">
        <v>97481.7</v>
      </c>
      <c r="F567">
        <v>98809.72</v>
      </c>
      <c r="G567">
        <v>96642.8</v>
      </c>
      <c r="H567">
        <f>(1/(1-91/360*VLOOKUP($A567,Tbills!$B$4:$C$974,2,1)/100))^((1)/91)-1</f>
        <v>1.3415782371595242E-4</v>
      </c>
      <c r="I567" s="37">
        <f t="shared" si="17"/>
        <v>219.3548611262085</v>
      </c>
      <c r="K567">
        <f>ROW()</f>
        <v>567</v>
      </c>
      <c r="L567">
        <f t="shared" si="16"/>
        <v>1.0273972602739727</v>
      </c>
    </row>
    <row r="568" spans="1:12" x14ac:dyDescent="0.25">
      <c r="A568" s="1">
        <v>38887</v>
      </c>
      <c r="B568" s="11">
        <v>17.829999999999998</v>
      </c>
      <c r="C568" s="11">
        <v>17.84</v>
      </c>
      <c r="D568">
        <v>100692.08</v>
      </c>
      <c r="E568">
        <v>98448.36</v>
      </c>
      <c r="F568">
        <v>98636.82</v>
      </c>
      <c r="G568">
        <v>96434.79</v>
      </c>
      <c r="H568">
        <f>(1/(1-91/360*VLOOKUP($A568,Tbills!$B$4:$C$974,2,1)/100))^((1)/91)-1</f>
        <v>1.3500153825996009E-4</v>
      </c>
      <c r="I568" s="37">
        <f t="shared" si="17"/>
        <v>218.95573026130094</v>
      </c>
      <c r="K568">
        <f>ROW()</f>
        <v>568</v>
      </c>
      <c r="L568">
        <f t="shared" si="16"/>
        <v>0.99943946188340793</v>
      </c>
    </row>
    <row r="569" spans="1:12" x14ac:dyDescent="0.25">
      <c r="A569" s="1">
        <v>38888</v>
      </c>
      <c r="B569" s="11">
        <v>16.690000000000001</v>
      </c>
      <c r="C569" s="11">
        <v>17.100000000000001</v>
      </c>
      <c r="D569">
        <v>99207.33</v>
      </c>
      <c r="E569">
        <v>96983.41</v>
      </c>
      <c r="F569">
        <v>96237.79</v>
      </c>
      <c r="G569">
        <v>94076.3</v>
      </c>
      <c r="H569">
        <f>(1/(1-91/360*VLOOKUP($A569,Tbills!$B$4:$C$974,2,1)/100))^((1)/91)-1</f>
        <v>1.3500153825996009E-4</v>
      </c>
      <c r="I569" s="37">
        <f t="shared" si="17"/>
        <v>213.62534674850653</v>
      </c>
      <c r="K569">
        <f>ROW()</f>
        <v>569</v>
      </c>
      <c r="L569">
        <f t="shared" si="16"/>
        <v>0.97602339181286546</v>
      </c>
    </row>
    <row r="570" spans="1:12" x14ac:dyDescent="0.25">
      <c r="A570" s="1">
        <v>38889</v>
      </c>
      <c r="B570" s="11">
        <v>15.52</v>
      </c>
      <c r="C570" s="11">
        <v>16.07</v>
      </c>
      <c r="D570">
        <v>93550.03</v>
      </c>
      <c r="E570">
        <v>91439.83</v>
      </c>
      <c r="F570">
        <v>92119.25</v>
      </c>
      <c r="G570">
        <v>90037.57</v>
      </c>
      <c r="H570">
        <f>(1/(1-91/360*VLOOKUP($A570,Tbills!$B$4:$C$974,2,1)/100))^((1)/91)-1</f>
        <v>1.3500153825996009E-4</v>
      </c>
      <c r="I570" s="37">
        <f t="shared" si="17"/>
        <v>204.47839092339504</v>
      </c>
      <c r="K570">
        <f>ROW()</f>
        <v>570</v>
      </c>
      <c r="L570">
        <f t="shared" si="16"/>
        <v>0.96577473553204729</v>
      </c>
    </row>
    <row r="571" spans="1:12" x14ac:dyDescent="0.25">
      <c r="A571" s="1">
        <v>38890</v>
      </c>
      <c r="B571" s="11">
        <v>15.88</v>
      </c>
      <c r="C571" s="11">
        <v>16.149999999999999</v>
      </c>
      <c r="D571">
        <v>94068</v>
      </c>
      <c r="E571">
        <v>91933.77</v>
      </c>
      <c r="F571">
        <v>93488.54</v>
      </c>
      <c r="G571">
        <v>91363.77</v>
      </c>
      <c r="H571">
        <f>(1/(1-91/360*VLOOKUP($A571,Tbills!$B$4:$C$974,2,1)/100))^((1)/91)-1</f>
        <v>1.3500153825996009E-4</v>
      </c>
      <c r="I571" s="37">
        <f t="shared" si="17"/>
        <v>207.51299052977302</v>
      </c>
      <c r="K571">
        <f>ROW()</f>
        <v>571</v>
      </c>
      <c r="L571">
        <f t="shared" si="16"/>
        <v>0.98328173374613015</v>
      </c>
    </row>
    <row r="572" spans="1:12" x14ac:dyDescent="0.25">
      <c r="A572" s="1">
        <v>38891</v>
      </c>
      <c r="B572" s="11">
        <v>15.89</v>
      </c>
      <c r="C572" s="11">
        <v>16.440000000000001</v>
      </c>
      <c r="D572">
        <v>93563.12</v>
      </c>
      <c r="E572">
        <v>91427.93</v>
      </c>
      <c r="F572">
        <v>93006.29</v>
      </c>
      <c r="G572">
        <v>90880.14</v>
      </c>
      <c r="H572">
        <f>(1/(1-91/360*VLOOKUP($A572,Tbills!$B$4:$C$974,2,1)/100))^((1)/91)-1</f>
        <v>1.3500153825996009E-4</v>
      </c>
      <c r="I572" s="37">
        <f t="shared" si="17"/>
        <v>206.43775080467654</v>
      </c>
      <c r="K572">
        <f>ROW()</f>
        <v>572</v>
      </c>
      <c r="L572">
        <f t="shared" si="16"/>
        <v>0.96654501216545008</v>
      </c>
    </row>
    <row r="573" spans="1:12" x14ac:dyDescent="0.25">
      <c r="A573" s="1">
        <v>38894</v>
      </c>
      <c r="B573" s="11">
        <v>15.62</v>
      </c>
      <c r="C573" s="11">
        <v>15.88</v>
      </c>
      <c r="D573">
        <v>92798.04</v>
      </c>
      <c r="E573">
        <v>90643.27</v>
      </c>
      <c r="F573">
        <v>92797.43</v>
      </c>
      <c r="G573">
        <v>90639.25</v>
      </c>
      <c r="H573">
        <f>(1/(1-91/360*VLOOKUP($A573,Tbills!$B$4:$C$974,2,1)/100))^((1)/91)-1</f>
        <v>1.3711111114722563E-4</v>
      </c>
      <c r="I573" s="37">
        <f t="shared" si="17"/>
        <v>205.95977328589524</v>
      </c>
      <c r="K573">
        <f>ROW()</f>
        <v>573</v>
      </c>
      <c r="L573">
        <f t="shared" si="16"/>
        <v>0.98362720403022663</v>
      </c>
    </row>
    <row r="574" spans="1:12" x14ac:dyDescent="0.25">
      <c r="A574" s="1">
        <v>38895</v>
      </c>
      <c r="B574" s="11">
        <v>16.399999999999999</v>
      </c>
      <c r="C574" s="11">
        <v>16.68</v>
      </c>
      <c r="D574">
        <v>95116.91</v>
      </c>
      <c r="E574">
        <v>92895.87</v>
      </c>
      <c r="F574">
        <v>93659.28</v>
      </c>
      <c r="G574">
        <v>91468.63</v>
      </c>
      <c r="H574">
        <f>(1/(1-91/360*VLOOKUP($A574,Tbills!$B$4:$C$974,2,1)/100))^((1)/91)-1</f>
        <v>1.3711111114722563E-4</v>
      </c>
      <c r="I574" s="37">
        <f t="shared" si="17"/>
        <v>207.86777020350345</v>
      </c>
      <c r="K574">
        <f>ROW()</f>
        <v>574</v>
      </c>
      <c r="L574">
        <f t="shared" si="16"/>
        <v>0.98321342925659461</v>
      </c>
    </row>
    <row r="575" spans="1:12" x14ac:dyDescent="0.25">
      <c r="A575" s="1">
        <v>38896</v>
      </c>
      <c r="B575" s="11">
        <v>15.79</v>
      </c>
      <c r="C575" s="11">
        <v>16.39</v>
      </c>
      <c r="D575">
        <v>95183.28</v>
      </c>
      <c r="E575">
        <v>92947.95</v>
      </c>
      <c r="F575">
        <v>93572.42</v>
      </c>
      <c r="G575">
        <v>91371.26</v>
      </c>
      <c r="H575">
        <f>(1/(1-91/360*VLOOKUP($A575,Tbills!$B$4:$C$974,2,1)/100))^((1)/91)-1</f>
        <v>1.3711111114722563E-4</v>
      </c>
      <c r="I575" s="37">
        <f t="shared" si="17"/>
        <v>207.67015651481415</v>
      </c>
      <c r="K575">
        <f>ROW()</f>
        <v>575</v>
      </c>
      <c r="L575">
        <f t="shared" si="16"/>
        <v>0.96339231238560086</v>
      </c>
    </row>
    <row r="576" spans="1:12" x14ac:dyDescent="0.25">
      <c r="A576" s="1">
        <v>38897</v>
      </c>
      <c r="B576" s="11">
        <v>13.03</v>
      </c>
      <c r="C576" s="11">
        <v>14.09</v>
      </c>
      <c r="D576">
        <v>87121.66</v>
      </c>
      <c r="E576">
        <v>85062.91</v>
      </c>
      <c r="F576">
        <v>90463.5</v>
      </c>
      <c r="G576">
        <v>88322.94</v>
      </c>
      <c r="H576">
        <f>(1/(1-91/360*VLOOKUP($A576,Tbills!$B$4:$C$974,2,1)/100))^((1)/91)-1</f>
        <v>1.3711111114722563E-4</v>
      </c>
      <c r="I576" s="37">
        <f t="shared" si="17"/>
        <v>200.76569258795141</v>
      </c>
      <c r="K576">
        <f>ROW()</f>
        <v>576</v>
      </c>
      <c r="L576">
        <f t="shared" si="16"/>
        <v>0.92476933995741661</v>
      </c>
    </row>
    <row r="577" spans="1:12" x14ac:dyDescent="0.25">
      <c r="A577" s="1">
        <v>38898</v>
      </c>
      <c r="B577" s="11">
        <v>13.08</v>
      </c>
      <c r="C577" s="11">
        <v>14.47</v>
      </c>
      <c r="D577">
        <v>85188.19</v>
      </c>
      <c r="E577">
        <v>83163.460000000006</v>
      </c>
      <c r="F577">
        <v>90142.399999999994</v>
      </c>
      <c r="G577">
        <v>87997.32</v>
      </c>
      <c r="H577">
        <f>(1/(1-91/360*VLOOKUP($A577,Tbills!$B$4:$C$974,2,1)/100))^((1)/91)-1</f>
        <v>1.3711111114722563E-4</v>
      </c>
      <c r="I577" s="37">
        <f t="shared" si="17"/>
        <v>200.04841642074612</v>
      </c>
      <c r="K577">
        <f>ROW()</f>
        <v>577</v>
      </c>
      <c r="L577">
        <f t="shared" si="16"/>
        <v>0.9039391845196959</v>
      </c>
    </row>
    <row r="578" spans="1:12" x14ac:dyDescent="0.25">
      <c r="A578" s="1">
        <v>38901</v>
      </c>
      <c r="B578" s="11">
        <v>13.05</v>
      </c>
      <c r="C578" s="11">
        <v>14.52</v>
      </c>
      <c r="D578">
        <v>83595.44</v>
      </c>
      <c r="E578">
        <v>81574.350000000006</v>
      </c>
      <c r="F578">
        <v>90002.65</v>
      </c>
      <c r="G578">
        <v>87824.7</v>
      </c>
      <c r="H578">
        <f>(1/(1-91/360*VLOOKUP($A578,Tbills!$B$4:$C$974,2,1)/100))^((1)/91)-1</f>
        <v>1.3851772053508071E-4</v>
      </c>
      <c r="I578" s="37">
        <f t="shared" si="17"/>
        <v>199.72432240270911</v>
      </c>
      <c r="K578">
        <f>ROW()</f>
        <v>578</v>
      </c>
      <c r="L578">
        <f t="shared" si="16"/>
        <v>0.89876033057851246</v>
      </c>
    </row>
    <row r="579" spans="1:12" x14ac:dyDescent="0.25">
      <c r="A579" s="1">
        <v>38903</v>
      </c>
      <c r="B579" s="11">
        <v>14.15</v>
      </c>
      <c r="C579" s="11">
        <v>15.17</v>
      </c>
      <c r="D579">
        <v>86824.12</v>
      </c>
      <c r="E579">
        <v>84702.37</v>
      </c>
      <c r="F579">
        <v>91483.68</v>
      </c>
      <c r="G579">
        <v>89245.56</v>
      </c>
      <c r="H579">
        <f>(1/(1-91/360*VLOOKUP($A579,Tbills!$B$4:$C$974,2,1)/100))^((1)/91)-1</f>
        <v>1.3851772053508071E-4</v>
      </c>
      <c r="I579" s="37">
        <f t="shared" si="17"/>
        <v>203.00141169954645</v>
      </c>
      <c r="K579">
        <f>ROW()</f>
        <v>579</v>
      </c>
      <c r="L579">
        <f t="shared" si="16"/>
        <v>0.93276203032300598</v>
      </c>
    </row>
    <row r="580" spans="1:12" x14ac:dyDescent="0.25">
      <c r="A580" s="1">
        <v>38904</v>
      </c>
      <c r="B580" s="11">
        <v>13.65</v>
      </c>
      <c r="C580" s="11">
        <v>14.85</v>
      </c>
      <c r="D580">
        <v>86848.56</v>
      </c>
      <c r="E580">
        <v>84714.48</v>
      </c>
      <c r="F580">
        <v>92027.1</v>
      </c>
      <c r="G580">
        <v>89763.33</v>
      </c>
      <c r="H580">
        <f>(1/(1-91/360*VLOOKUP($A580,Tbills!$B$4:$C$974,2,1)/100))^((1)/91)-1</f>
        <v>1.3851772053508071E-4</v>
      </c>
      <c r="I580" s="37">
        <f t="shared" si="17"/>
        <v>204.20249997518155</v>
      </c>
      <c r="K580">
        <f>ROW()</f>
        <v>580</v>
      </c>
      <c r="L580">
        <f t="shared" si="16"/>
        <v>0.91919191919191923</v>
      </c>
    </row>
    <row r="581" spans="1:12" x14ac:dyDescent="0.25">
      <c r="A581" s="1">
        <v>38905</v>
      </c>
      <c r="B581" s="11">
        <v>13.97</v>
      </c>
      <c r="C581" s="11">
        <v>15.34</v>
      </c>
      <c r="D581">
        <v>87865.35</v>
      </c>
      <c r="E581">
        <v>85694.55</v>
      </c>
      <c r="F581">
        <v>93337</v>
      </c>
      <c r="G581">
        <v>91028.57</v>
      </c>
      <c r="H581">
        <f>(1/(1-91/360*VLOOKUP($A581,Tbills!$B$4:$C$974,2,1)/100))^((1)/91)-1</f>
        <v>1.3851772053508071E-4</v>
      </c>
      <c r="I581" s="37">
        <f t="shared" si="17"/>
        <v>207.10426478015546</v>
      </c>
      <c r="K581">
        <f>ROW()</f>
        <v>581</v>
      </c>
      <c r="L581">
        <f t="shared" si="16"/>
        <v>0.91069100391134294</v>
      </c>
    </row>
    <row r="582" spans="1:12" x14ac:dyDescent="0.25">
      <c r="A582" s="1">
        <v>38908</v>
      </c>
      <c r="B582" s="11">
        <v>14.02</v>
      </c>
      <c r="C582" s="11">
        <v>15.33</v>
      </c>
      <c r="D582">
        <v>87963.48</v>
      </c>
      <c r="E582">
        <v>85754.64</v>
      </c>
      <c r="F582">
        <v>93678.49</v>
      </c>
      <c r="G582">
        <v>91323.78</v>
      </c>
      <c r="H582">
        <f>(1/(1-91/360*VLOOKUP($A582,Tbills!$B$4:$C$974,2,1)/100))^((1)/91)-1</f>
        <v>1.3767373306250441E-4</v>
      </c>
      <c r="I582" s="37">
        <f t="shared" si="17"/>
        <v>207.84747100715157</v>
      </c>
      <c r="K582">
        <f>ROW()</f>
        <v>582</v>
      </c>
      <c r="L582">
        <f t="shared" si="16"/>
        <v>0.91454664057403778</v>
      </c>
    </row>
    <row r="583" spans="1:12" x14ac:dyDescent="0.25">
      <c r="A583" s="1">
        <v>38909</v>
      </c>
      <c r="B583" s="11">
        <v>13.14</v>
      </c>
      <c r="C583" s="11">
        <v>14.69</v>
      </c>
      <c r="D583">
        <v>86363.75</v>
      </c>
      <c r="E583">
        <v>84183.27</v>
      </c>
      <c r="F583">
        <v>93014.71</v>
      </c>
      <c r="G583">
        <v>90664.11</v>
      </c>
      <c r="H583">
        <f>(1/(1-91/360*VLOOKUP($A583,Tbills!$B$4:$C$974,2,1)/100))^((1)/91)-1</f>
        <v>1.3767373306250441E-4</v>
      </c>
      <c r="I583" s="37">
        <f t="shared" si="17"/>
        <v>206.3699150401645</v>
      </c>
      <c r="K583">
        <f>ROW()</f>
        <v>583</v>
      </c>
      <c r="L583">
        <f t="shared" ref="L583:L646" si="18">B583/C583</f>
        <v>0.89448604492852291</v>
      </c>
    </row>
    <row r="584" spans="1:12" x14ac:dyDescent="0.25">
      <c r="A584" s="1">
        <v>38910</v>
      </c>
      <c r="B584" s="11">
        <v>14.49</v>
      </c>
      <c r="C584" s="11">
        <v>15.57</v>
      </c>
      <c r="D584">
        <v>88741.18</v>
      </c>
      <c r="E584">
        <v>86489.09</v>
      </c>
      <c r="F584">
        <v>94167.66</v>
      </c>
      <c r="G584">
        <v>91775.45</v>
      </c>
      <c r="H584">
        <f>(1/(1-91/360*VLOOKUP($A584,Tbills!$B$4:$C$974,2,1)/100))^((1)/91)-1</f>
        <v>1.3767373306250441E-4</v>
      </c>
      <c r="I584" s="37">
        <f t="shared" ref="I584:I647" si="19">I583*$F584/$F583*(1-(I$1+I$5+IF(AND(WEEKDAY($A584)&lt;&gt;1,WEEKDAY($A584)&lt;&gt;7),IF($A584&lt;J$2,J$1,J$3),0)))^($A584-$A583)</f>
        <v>208.92307717513887</v>
      </c>
      <c r="K584">
        <f>ROW()</f>
        <v>584</v>
      </c>
      <c r="L584">
        <f t="shared" si="18"/>
        <v>0.93063583815028905</v>
      </c>
    </row>
    <row r="585" spans="1:12" x14ac:dyDescent="0.25">
      <c r="A585" s="1">
        <v>38911</v>
      </c>
      <c r="B585" s="11">
        <v>17.79</v>
      </c>
      <c r="C585" s="11">
        <v>17.62</v>
      </c>
      <c r="D585">
        <v>96161.18</v>
      </c>
      <c r="E585">
        <v>93708.88</v>
      </c>
      <c r="F585">
        <v>97537.42</v>
      </c>
      <c r="G585">
        <v>95046.97</v>
      </c>
      <c r="H585">
        <f>(1/(1-91/360*VLOOKUP($A585,Tbills!$B$4:$C$974,2,1)/100))^((1)/91)-1</f>
        <v>1.3767373306250441E-4</v>
      </c>
      <c r="I585" s="37">
        <f t="shared" si="19"/>
        <v>216.39428413321119</v>
      </c>
      <c r="K585">
        <f>ROW()</f>
        <v>585</v>
      </c>
      <c r="L585">
        <f t="shared" si="18"/>
        <v>1.0096481271282631</v>
      </c>
    </row>
    <row r="586" spans="1:12" x14ac:dyDescent="0.25">
      <c r="A586" s="1">
        <v>38912</v>
      </c>
      <c r="B586" s="11">
        <v>18.05</v>
      </c>
      <c r="C586" s="11">
        <v>17.87</v>
      </c>
      <c r="D586">
        <v>99146.37</v>
      </c>
      <c r="E586">
        <v>96605.05</v>
      </c>
      <c r="F586">
        <v>98797.04</v>
      </c>
      <c r="G586">
        <v>96261.34</v>
      </c>
      <c r="H586">
        <f>(1/(1-91/360*VLOOKUP($A586,Tbills!$B$4:$C$974,2,1)/100))^((1)/91)-1</f>
        <v>1.3767373306250441E-4</v>
      </c>
      <c r="I586" s="37">
        <f t="shared" si="19"/>
        <v>219.18374379273914</v>
      </c>
      <c r="K586">
        <f>ROW()</f>
        <v>586</v>
      </c>
      <c r="L586">
        <f t="shared" si="18"/>
        <v>1.0100727476217124</v>
      </c>
    </row>
    <row r="587" spans="1:12" x14ac:dyDescent="0.25">
      <c r="A587" s="1">
        <v>38915</v>
      </c>
      <c r="B587" s="11">
        <v>18.64</v>
      </c>
      <c r="C587" s="11">
        <v>18.079999999999998</v>
      </c>
      <c r="D587">
        <v>98356.41</v>
      </c>
      <c r="E587">
        <v>95795.44</v>
      </c>
      <c r="F587">
        <v>98467.26</v>
      </c>
      <c r="G587">
        <v>95900.27</v>
      </c>
      <c r="H587">
        <f>(1/(1-91/360*VLOOKUP($A587,Tbills!$B$4:$C$974,2,1)/100))^((1)/91)-1</f>
        <v>1.3879906425406929E-4</v>
      </c>
      <c r="I587" s="37">
        <f t="shared" si="19"/>
        <v>218.43685711469016</v>
      </c>
      <c r="K587">
        <f>ROW()</f>
        <v>587</v>
      </c>
      <c r="L587">
        <f t="shared" si="18"/>
        <v>1.0309734513274338</v>
      </c>
    </row>
    <row r="588" spans="1:12" x14ac:dyDescent="0.25">
      <c r="A588" s="1">
        <v>38916</v>
      </c>
      <c r="B588" s="11">
        <v>17.739999999999998</v>
      </c>
      <c r="C588" s="11">
        <v>17.350000000000001</v>
      </c>
      <c r="D588">
        <v>97098.8</v>
      </c>
      <c r="E588">
        <v>94557.28</v>
      </c>
      <c r="F588">
        <v>96874.47</v>
      </c>
      <c r="G588">
        <v>94335.69</v>
      </c>
      <c r="H588">
        <f>(1/(1-91/360*VLOOKUP($A588,Tbills!$B$4:$C$974,2,1)/100))^((1)/91)-1</f>
        <v>1.3879906425406929E-4</v>
      </c>
      <c r="I588" s="37">
        <f t="shared" si="19"/>
        <v>214.89845428921129</v>
      </c>
      <c r="K588">
        <f>ROW()</f>
        <v>588</v>
      </c>
      <c r="L588">
        <f t="shared" si="18"/>
        <v>1.0224783861671467</v>
      </c>
    </row>
    <row r="589" spans="1:12" x14ac:dyDescent="0.25">
      <c r="A589" s="1">
        <v>38917</v>
      </c>
      <c r="B589" s="11">
        <v>15.55</v>
      </c>
      <c r="C589" s="11">
        <v>15.93</v>
      </c>
      <c r="D589">
        <v>91937.55</v>
      </c>
      <c r="E589">
        <v>89518</v>
      </c>
      <c r="F589">
        <v>91686.42</v>
      </c>
      <c r="G589">
        <v>89270.51</v>
      </c>
      <c r="H589">
        <f>(1/(1-91/360*VLOOKUP($A589,Tbills!$B$4:$C$974,2,1)/100))^((1)/91)-1</f>
        <v>1.3879906425406929E-4</v>
      </c>
      <c r="I589" s="37">
        <f t="shared" si="19"/>
        <v>203.38496916720075</v>
      </c>
      <c r="K589">
        <f>ROW()</f>
        <v>589</v>
      </c>
      <c r="L589">
        <f t="shared" si="18"/>
        <v>0.9761456371625864</v>
      </c>
    </row>
    <row r="590" spans="1:12" x14ac:dyDescent="0.25">
      <c r="A590" s="1">
        <v>38918</v>
      </c>
      <c r="B590" s="11">
        <v>16.21</v>
      </c>
      <c r="C590" s="11">
        <v>16.489999999999998</v>
      </c>
      <c r="D590">
        <v>94957.36</v>
      </c>
      <c r="E590">
        <v>92445.91</v>
      </c>
      <c r="F590">
        <v>92871.15</v>
      </c>
      <c r="G590">
        <v>90411.63</v>
      </c>
      <c r="H590">
        <f>(1/(1-91/360*VLOOKUP($A590,Tbills!$B$4:$C$974,2,1)/100))^((1)/91)-1</f>
        <v>1.3879906425406929E-4</v>
      </c>
      <c r="I590" s="37">
        <f t="shared" si="19"/>
        <v>206.00821918730449</v>
      </c>
      <c r="K590">
        <f>ROW()</f>
        <v>590</v>
      </c>
      <c r="L590">
        <f t="shared" si="18"/>
        <v>0.98302001212856294</v>
      </c>
    </row>
    <row r="591" spans="1:12" x14ac:dyDescent="0.25">
      <c r="A591" s="1">
        <v>38919</v>
      </c>
      <c r="B591" s="11">
        <v>17.399999999999999</v>
      </c>
      <c r="C591" s="11">
        <v>17.07</v>
      </c>
      <c r="D591">
        <v>97155.28</v>
      </c>
      <c r="E591">
        <v>94572.87</v>
      </c>
      <c r="F591">
        <v>94339.12</v>
      </c>
      <c r="G591">
        <v>91828.18</v>
      </c>
      <c r="H591">
        <f>(1/(1-91/360*VLOOKUP($A591,Tbills!$B$4:$C$974,2,1)/100))^((1)/91)-1</f>
        <v>1.3879906425406929E-4</v>
      </c>
      <c r="I591" s="37">
        <f t="shared" si="19"/>
        <v>209.2596196292144</v>
      </c>
      <c r="K591">
        <f>ROW()</f>
        <v>591</v>
      </c>
      <c r="L591">
        <f t="shared" si="18"/>
        <v>1.0193321616871704</v>
      </c>
    </row>
    <row r="592" spans="1:12" x14ac:dyDescent="0.25">
      <c r="A592" s="1">
        <v>38922</v>
      </c>
      <c r="B592" s="11">
        <v>14.98</v>
      </c>
      <c r="C592" s="11">
        <v>15.64</v>
      </c>
      <c r="D592">
        <v>90088.960000000006</v>
      </c>
      <c r="E592">
        <v>87654.99</v>
      </c>
      <c r="F592">
        <v>91945.22</v>
      </c>
      <c r="G592">
        <v>89459.75</v>
      </c>
      <c r="H592">
        <f>(1/(1-91/360*VLOOKUP($A592,Tbills!$B$4:$C$974,2,1)/100))^((1)/91)-1</f>
        <v>1.390804152545666E-4</v>
      </c>
      <c r="I592" s="37">
        <f t="shared" si="19"/>
        <v>203.93530914193474</v>
      </c>
      <c r="K592">
        <f>ROW()</f>
        <v>592</v>
      </c>
      <c r="L592">
        <f t="shared" si="18"/>
        <v>0.9578005115089514</v>
      </c>
    </row>
    <row r="593" spans="1:12" x14ac:dyDescent="0.25">
      <c r="A593" s="1">
        <v>38923</v>
      </c>
      <c r="B593" s="11">
        <v>14.85</v>
      </c>
      <c r="C593" s="11">
        <v>14.96</v>
      </c>
      <c r="D593">
        <v>87611.94</v>
      </c>
      <c r="E593">
        <v>85232.71</v>
      </c>
      <c r="F593">
        <v>90995.21</v>
      </c>
      <c r="G593">
        <v>88522.98</v>
      </c>
      <c r="H593">
        <f>(1/(1-91/360*VLOOKUP($A593,Tbills!$B$4:$C$974,2,1)/100))^((1)/91)-1</f>
        <v>1.390804152545666E-4</v>
      </c>
      <c r="I593" s="37">
        <f t="shared" si="19"/>
        <v>201.82347847225248</v>
      </c>
      <c r="K593">
        <f>ROW()</f>
        <v>593</v>
      </c>
      <c r="L593">
        <f t="shared" si="18"/>
        <v>0.99264705882352933</v>
      </c>
    </row>
    <row r="594" spans="1:12" x14ac:dyDescent="0.25">
      <c r="A594" s="1">
        <v>38924</v>
      </c>
      <c r="B594" s="11">
        <v>14.62</v>
      </c>
      <c r="C594" s="11">
        <v>14.9</v>
      </c>
      <c r="D594">
        <v>87013.99</v>
      </c>
      <c r="E594">
        <v>84639.15</v>
      </c>
      <c r="F594">
        <v>90236.88</v>
      </c>
      <c r="G594">
        <v>87772.94</v>
      </c>
      <c r="H594">
        <f>(1/(1-91/360*VLOOKUP($A594,Tbills!$B$4:$C$974,2,1)/100))^((1)/91)-1</f>
        <v>1.390804152545666E-4</v>
      </c>
      <c r="I594" s="37">
        <f t="shared" si="19"/>
        <v>200.13687418111653</v>
      </c>
      <c r="K594">
        <f>ROW()</f>
        <v>594</v>
      </c>
      <c r="L594">
        <f t="shared" si="18"/>
        <v>0.98120805369127506</v>
      </c>
    </row>
    <row r="595" spans="1:12" x14ac:dyDescent="0.25">
      <c r="A595" s="1">
        <v>38925</v>
      </c>
      <c r="B595" s="11">
        <v>14.94</v>
      </c>
      <c r="C595" s="11">
        <v>15.25</v>
      </c>
      <c r="D595">
        <v>88500.22</v>
      </c>
      <c r="E595">
        <v>86073.04</v>
      </c>
      <c r="F595">
        <v>91554.03</v>
      </c>
      <c r="G595">
        <v>89041.919999999998</v>
      </c>
      <c r="H595">
        <f>(1/(1-91/360*VLOOKUP($A595,Tbills!$B$4:$C$974,2,1)/100))^((1)/91)-1</f>
        <v>1.390804152545666E-4</v>
      </c>
      <c r="I595" s="37">
        <f t="shared" si="19"/>
        <v>203.05345968330582</v>
      </c>
      <c r="K595">
        <f>ROW()</f>
        <v>595</v>
      </c>
      <c r="L595">
        <f t="shared" si="18"/>
        <v>0.97967213114754093</v>
      </c>
    </row>
    <row r="596" spans="1:12" x14ac:dyDescent="0.25">
      <c r="A596" s="1">
        <v>38926</v>
      </c>
      <c r="B596" s="11">
        <v>14.33</v>
      </c>
      <c r="C596" s="11">
        <v>14.99</v>
      </c>
      <c r="D596">
        <v>85822.71</v>
      </c>
      <c r="E596">
        <v>83456.990000000005</v>
      </c>
      <c r="F596">
        <v>90685.62</v>
      </c>
      <c r="G596">
        <v>88184.960000000006</v>
      </c>
      <c r="H596">
        <f>(1/(1-91/360*VLOOKUP($A596,Tbills!$B$4:$C$974,2,1)/100))^((1)/91)-1</f>
        <v>1.390804152545666E-4</v>
      </c>
      <c r="I596" s="37">
        <f t="shared" si="19"/>
        <v>201.12276941468173</v>
      </c>
      <c r="K596">
        <f>ROW()</f>
        <v>596</v>
      </c>
      <c r="L596">
        <f t="shared" si="18"/>
        <v>0.95597064709806534</v>
      </c>
    </row>
    <row r="597" spans="1:12" x14ac:dyDescent="0.25">
      <c r="A597" s="1">
        <v>38929</v>
      </c>
      <c r="B597" s="11">
        <v>14.95</v>
      </c>
      <c r="C597" s="11">
        <v>15.39</v>
      </c>
      <c r="D597">
        <v>86668.72</v>
      </c>
      <c r="E597">
        <v>84244.85</v>
      </c>
      <c r="F597">
        <v>91687.08</v>
      </c>
      <c r="G597">
        <v>89122</v>
      </c>
      <c r="H597">
        <f>(1/(1-91/360*VLOOKUP($A597,Tbills!$B$4:$C$974,2,1)/100))^((1)/91)-1</f>
        <v>1.390804152545666E-4</v>
      </c>
      <c r="I597" s="37">
        <f t="shared" si="19"/>
        <v>203.32960374601763</v>
      </c>
      <c r="K597">
        <f>ROW()</f>
        <v>597</v>
      </c>
      <c r="L597">
        <f t="shared" si="18"/>
        <v>0.97141000649772569</v>
      </c>
    </row>
    <row r="598" spans="1:12" x14ac:dyDescent="0.25">
      <c r="A598" s="1">
        <v>38930</v>
      </c>
      <c r="B598" s="11">
        <v>15.05</v>
      </c>
      <c r="C598" s="11">
        <v>15.61</v>
      </c>
      <c r="D598">
        <v>88780.7</v>
      </c>
      <c r="E598">
        <v>86286.04</v>
      </c>
      <c r="F598">
        <v>93291.87</v>
      </c>
      <c r="G598">
        <v>90669.5</v>
      </c>
      <c r="H598">
        <f>(1/(1-91/360*VLOOKUP($A598,Tbills!$B$4:$C$974,2,1)/100))^((1)/91)-1</f>
        <v>1.390804152545666E-4</v>
      </c>
      <c r="I598" s="37">
        <f t="shared" si="19"/>
        <v>206.88364397703137</v>
      </c>
      <c r="K598">
        <f>ROW()</f>
        <v>598</v>
      </c>
      <c r="L598">
        <f t="shared" si="18"/>
        <v>0.96412556053811671</v>
      </c>
    </row>
    <row r="599" spans="1:12" x14ac:dyDescent="0.25">
      <c r="A599" s="1">
        <v>38931</v>
      </c>
      <c r="B599" s="11">
        <v>14.34</v>
      </c>
      <c r="C599" s="11">
        <v>15.09</v>
      </c>
      <c r="D599">
        <v>87034.73</v>
      </c>
      <c r="E599">
        <v>84577.13</v>
      </c>
      <c r="F599">
        <v>92275.64</v>
      </c>
      <c r="G599">
        <v>89669.23</v>
      </c>
      <c r="H599">
        <f>(1/(1-91/360*VLOOKUP($A599,Tbills!$B$4:$C$974,2,1)/100))^((1)/91)-1</f>
        <v>1.390804152545666E-4</v>
      </c>
      <c r="I599" s="37">
        <f t="shared" si="19"/>
        <v>204.62529140429501</v>
      </c>
      <c r="K599">
        <f>ROW()</f>
        <v>599</v>
      </c>
      <c r="L599">
        <f t="shared" si="18"/>
        <v>0.95029821073558651</v>
      </c>
    </row>
    <row r="600" spans="1:12" x14ac:dyDescent="0.25">
      <c r="A600" s="1">
        <v>38932</v>
      </c>
      <c r="B600" s="11">
        <v>14.46</v>
      </c>
      <c r="C600" s="11">
        <v>15.08</v>
      </c>
      <c r="D600">
        <v>86235.82</v>
      </c>
      <c r="E600">
        <v>83789.009999999995</v>
      </c>
      <c r="F600">
        <v>91946.1</v>
      </c>
      <c r="G600">
        <v>89336.53</v>
      </c>
      <c r="H600">
        <f>(1/(1-91/360*VLOOKUP($A600,Tbills!$B$4:$C$974,2,1)/100))^((1)/91)-1</f>
        <v>1.390804152545666E-4</v>
      </c>
      <c r="I600" s="37">
        <f t="shared" si="19"/>
        <v>203.88977372745529</v>
      </c>
      <c r="K600">
        <f>ROW()</f>
        <v>600</v>
      </c>
      <c r="L600">
        <f t="shared" si="18"/>
        <v>0.95888594164456242</v>
      </c>
    </row>
    <row r="601" spans="1:12" x14ac:dyDescent="0.25">
      <c r="A601" s="1">
        <v>38933</v>
      </c>
      <c r="B601" s="11">
        <v>14.34</v>
      </c>
      <c r="C601" s="11">
        <v>15.14</v>
      </c>
      <c r="D601">
        <v>87521.9</v>
      </c>
      <c r="E601">
        <v>85026.94</v>
      </c>
      <c r="F601">
        <v>92808.91</v>
      </c>
      <c r="G601">
        <v>90162.42</v>
      </c>
      <c r="H601">
        <f>(1/(1-91/360*VLOOKUP($A601,Tbills!$B$4:$C$974,2,1)/100))^((1)/91)-1</f>
        <v>1.390804152545666E-4</v>
      </c>
      <c r="I601" s="37">
        <f t="shared" si="19"/>
        <v>205.79825563165738</v>
      </c>
      <c r="K601">
        <f>ROW()</f>
        <v>601</v>
      </c>
      <c r="L601">
        <f t="shared" si="18"/>
        <v>0.94715984147952437</v>
      </c>
    </row>
    <row r="602" spans="1:12" x14ac:dyDescent="0.25">
      <c r="A602" s="1">
        <v>38936</v>
      </c>
      <c r="B602" s="11">
        <v>15.23</v>
      </c>
      <c r="C602" s="11">
        <v>15.55</v>
      </c>
      <c r="D602">
        <v>88274.31</v>
      </c>
      <c r="E602">
        <v>85722.42</v>
      </c>
      <c r="F602">
        <v>93359.17</v>
      </c>
      <c r="G602">
        <v>90659.36</v>
      </c>
      <c r="H602">
        <f>(1/(1-91/360*VLOOKUP($A602,Tbills!$B$4:$C$974,2,1)/100))^((1)/91)-1</f>
        <v>1.3950245540850226E-4</v>
      </c>
      <c r="I602" s="37">
        <f t="shared" si="19"/>
        <v>207.00396196457348</v>
      </c>
      <c r="K602">
        <f>ROW()</f>
        <v>602</v>
      </c>
      <c r="L602">
        <f t="shared" si="18"/>
        <v>0.97942122186495173</v>
      </c>
    </row>
    <row r="603" spans="1:12" x14ac:dyDescent="0.25">
      <c r="A603" s="1">
        <v>38937</v>
      </c>
      <c r="B603" s="11">
        <v>15.23</v>
      </c>
      <c r="C603" s="11">
        <v>15.73</v>
      </c>
      <c r="D603">
        <v>88000.69</v>
      </c>
      <c r="E603">
        <v>85444.75</v>
      </c>
      <c r="F603">
        <v>93864.62</v>
      </c>
      <c r="G603">
        <v>91137.55</v>
      </c>
      <c r="H603">
        <f>(1/(1-91/360*VLOOKUP($A603,Tbills!$B$4:$C$974,2,1)/100))^((1)/91)-1</f>
        <v>1.3950245540850226E-4</v>
      </c>
      <c r="I603" s="37">
        <f t="shared" si="19"/>
        <v>208.1198423329777</v>
      </c>
      <c r="K603">
        <f>ROW()</f>
        <v>603</v>
      </c>
      <c r="L603">
        <f t="shared" si="18"/>
        <v>0.96821360457724093</v>
      </c>
    </row>
    <row r="604" spans="1:12" x14ac:dyDescent="0.25">
      <c r="A604" s="1">
        <v>38938</v>
      </c>
      <c r="B604" s="11">
        <v>15.2</v>
      </c>
      <c r="C604" s="11">
        <v>15.91</v>
      </c>
      <c r="D604">
        <v>87085.29</v>
      </c>
      <c r="E604">
        <v>84544.02</v>
      </c>
      <c r="F604">
        <v>94462.53</v>
      </c>
      <c r="G604">
        <v>91705.37</v>
      </c>
      <c r="H604">
        <f>(1/(1-91/360*VLOOKUP($A604,Tbills!$B$4:$C$974,2,1)/100))^((1)/91)-1</f>
        <v>1.3950245540850226E-4</v>
      </c>
      <c r="I604" s="37">
        <f t="shared" si="19"/>
        <v>209.44067131339051</v>
      </c>
      <c r="K604">
        <f>ROW()</f>
        <v>604</v>
      </c>
      <c r="L604">
        <f t="shared" si="18"/>
        <v>0.95537397862979256</v>
      </c>
    </row>
    <row r="605" spans="1:12" x14ac:dyDescent="0.25">
      <c r="A605" s="1">
        <v>38939</v>
      </c>
      <c r="B605" s="11">
        <v>14.46</v>
      </c>
      <c r="C605" s="11">
        <v>15.43</v>
      </c>
      <c r="D605">
        <v>87656.26</v>
      </c>
      <c r="E605">
        <v>85086.54</v>
      </c>
      <c r="F605">
        <v>94308.36</v>
      </c>
      <c r="G605">
        <v>91542.91</v>
      </c>
      <c r="H605">
        <f>(1/(1-91/360*VLOOKUP($A605,Tbills!$B$4:$C$974,2,1)/100))^((1)/91)-1</f>
        <v>1.3950245540850226E-4</v>
      </c>
      <c r="I605" s="37">
        <f t="shared" si="19"/>
        <v>209.09397885741211</v>
      </c>
      <c r="K605">
        <f>ROW()</f>
        <v>605</v>
      </c>
      <c r="L605">
        <f t="shared" si="18"/>
        <v>0.93713545042125734</v>
      </c>
    </row>
    <row r="606" spans="1:12" x14ac:dyDescent="0.25">
      <c r="A606" s="1">
        <v>38940</v>
      </c>
      <c r="B606" s="11">
        <v>14.3</v>
      </c>
      <c r="C606" s="11">
        <v>15.43</v>
      </c>
      <c r="D606">
        <v>88069.58</v>
      </c>
      <c r="E606">
        <v>85475.87</v>
      </c>
      <c r="F606">
        <v>94401.34</v>
      </c>
      <c r="G606">
        <v>91620.4</v>
      </c>
      <c r="H606">
        <f>(1/(1-91/360*VLOOKUP($A606,Tbills!$B$4:$C$974,2,1)/100))^((1)/91)-1</f>
        <v>1.3950245540850226E-4</v>
      </c>
      <c r="I606" s="37">
        <f t="shared" si="19"/>
        <v>209.29525357570779</v>
      </c>
      <c r="K606">
        <f>ROW()</f>
        <v>606</v>
      </c>
      <c r="L606">
        <f t="shared" si="18"/>
        <v>0.92676604018146469</v>
      </c>
    </row>
    <row r="607" spans="1:12" x14ac:dyDescent="0.25">
      <c r="A607" s="1">
        <v>38943</v>
      </c>
      <c r="B607" s="11">
        <v>14.26</v>
      </c>
      <c r="C607" s="11">
        <v>15.44</v>
      </c>
      <c r="D607">
        <v>84753.19</v>
      </c>
      <c r="E607">
        <v>82221.38</v>
      </c>
      <c r="F607">
        <v>93786.84</v>
      </c>
      <c r="G607">
        <v>90985.65</v>
      </c>
      <c r="H607">
        <f>(1/(1-91/360*VLOOKUP($A607,Tbills!$B$4:$C$974,2,1)/100))^((1)/91)-1</f>
        <v>1.3922109348540879E-4</v>
      </c>
      <c r="I607" s="37">
        <f t="shared" si="19"/>
        <v>207.91833188904752</v>
      </c>
      <c r="K607">
        <f>ROW()</f>
        <v>607</v>
      </c>
      <c r="L607">
        <f t="shared" si="18"/>
        <v>0.92357512953367882</v>
      </c>
    </row>
    <row r="608" spans="1:12" x14ac:dyDescent="0.25">
      <c r="A608" s="1">
        <v>38944</v>
      </c>
      <c r="B608" s="11">
        <v>13.42</v>
      </c>
      <c r="C608" s="11">
        <v>14.82</v>
      </c>
      <c r="D608">
        <v>83970.37</v>
      </c>
      <c r="E608">
        <v>81450.490000000005</v>
      </c>
      <c r="F608">
        <v>92954.22</v>
      </c>
      <c r="G608">
        <v>90165.23</v>
      </c>
      <c r="H608">
        <f>(1/(1-91/360*VLOOKUP($A608,Tbills!$B$4:$C$974,2,1)/100))^((1)/91)-1</f>
        <v>1.3922109348540879E-4</v>
      </c>
      <c r="I608" s="37">
        <f t="shared" si="19"/>
        <v>206.06767736573627</v>
      </c>
      <c r="K608">
        <f>ROW()</f>
        <v>608</v>
      </c>
      <c r="L608">
        <f t="shared" si="18"/>
        <v>0.90553306342780027</v>
      </c>
    </row>
    <row r="609" spans="1:12" x14ac:dyDescent="0.25">
      <c r="A609" s="1">
        <v>38945</v>
      </c>
      <c r="B609" s="11">
        <v>12.41</v>
      </c>
      <c r="C609" s="11">
        <v>14.05</v>
      </c>
      <c r="D609">
        <v>79820.100000000006</v>
      </c>
      <c r="E609">
        <v>77413.429999999993</v>
      </c>
      <c r="F609">
        <v>92363.19</v>
      </c>
      <c r="G609">
        <v>89579.38</v>
      </c>
      <c r="H609">
        <f>(1/(1-91/360*VLOOKUP($A609,Tbills!$B$4:$C$974,2,1)/100))^((1)/91)-1</f>
        <v>1.3922109348540879E-4</v>
      </c>
      <c r="I609" s="37">
        <f t="shared" si="19"/>
        <v>204.75267074006098</v>
      </c>
      <c r="K609">
        <f>ROW()</f>
        <v>609</v>
      </c>
      <c r="L609">
        <f t="shared" si="18"/>
        <v>0.88327402135231314</v>
      </c>
    </row>
    <row r="610" spans="1:12" x14ac:dyDescent="0.25">
      <c r="A610" s="1">
        <v>38946</v>
      </c>
      <c r="B610" s="11">
        <v>12.24</v>
      </c>
      <c r="C610" s="11">
        <v>13.6</v>
      </c>
      <c r="D610">
        <v>79238.33</v>
      </c>
      <c r="E610">
        <v>76838.42</v>
      </c>
      <c r="F610">
        <v>93985.82</v>
      </c>
      <c r="G610">
        <v>91140.64</v>
      </c>
      <c r="H610">
        <f>(1/(1-91/360*VLOOKUP($A610,Tbills!$B$4:$C$974,2,1)/100))^((1)/91)-1</f>
        <v>1.3922109348540879E-4</v>
      </c>
      <c r="I610" s="37">
        <f t="shared" si="19"/>
        <v>208.34489922118493</v>
      </c>
      <c r="K610">
        <f>ROW()</f>
        <v>610</v>
      </c>
      <c r="L610">
        <f t="shared" si="18"/>
        <v>0.9</v>
      </c>
    </row>
    <row r="611" spans="1:12" x14ac:dyDescent="0.25">
      <c r="A611" s="1">
        <v>38947</v>
      </c>
      <c r="B611" s="11">
        <v>11.64</v>
      </c>
      <c r="C611" s="11">
        <v>13.16</v>
      </c>
      <c r="D611">
        <v>78050.460000000006</v>
      </c>
      <c r="E611">
        <v>75675.83</v>
      </c>
      <c r="F611">
        <v>94176.56</v>
      </c>
      <c r="G611">
        <v>91312.92</v>
      </c>
      <c r="H611">
        <f>(1/(1-91/360*VLOOKUP($A611,Tbills!$B$4:$C$974,2,1)/100))^((1)/91)-1</f>
        <v>1.3922109348540879E-4</v>
      </c>
      <c r="I611" s="37">
        <f t="shared" si="19"/>
        <v>208.76286412147738</v>
      </c>
      <c r="K611">
        <f>ROW()</f>
        <v>611</v>
      </c>
      <c r="L611">
        <f t="shared" si="18"/>
        <v>0.88449848024316113</v>
      </c>
    </row>
    <row r="612" spans="1:12" x14ac:dyDescent="0.25">
      <c r="A612" s="1">
        <v>38950</v>
      </c>
      <c r="B612" s="11">
        <v>12.22</v>
      </c>
      <c r="C612" s="11">
        <v>13.66</v>
      </c>
      <c r="D612">
        <v>77711.039999999994</v>
      </c>
      <c r="E612">
        <v>75315.12</v>
      </c>
      <c r="F612">
        <v>93974.48</v>
      </c>
      <c r="G612">
        <v>91078.84</v>
      </c>
      <c r="H612">
        <f>(1/(1-91/360*VLOOKUP($A612,Tbills!$B$4:$C$974,2,1)/100))^((1)/91)-1</f>
        <v>1.390804152545666E-4</v>
      </c>
      <c r="I612" s="37">
        <f t="shared" si="19"/>
        <v>208.3003566044662</v>
      </c>
      <c r="K612">
        <f>ROW()</f>
        <v>612</v>
      </c>
      <c r="L612">
        <f t="shared" si="18"/>
        <v>0.89458272327964861</v>
      </c>
    </row>
    <row r="613" spans="1:12" x14ac:dyDescent="0.25">
      <c r="A613" s="1">
        <v>38951</v>
      </c>
      <c r="B613" s="11">
        <v>12.19</v>
      </c>
      <c r="C613" s="11">
        <v>13.67</v>
      </c>
      <c r="D613">
        <v>77036.52</v>
      </c>
      <c r="E613">
        <v>74650.92</v>
      </c>
      <c r="F613">
        <v>93722.68</v>
      </c>
      <c r="G613">
        <v>90822.13</v>
      </c>
      <c r="H613">
        <f>(1/(1-91/360*VLOOKUP($A613,Tbills!$B$4:$C$974,2,1)/100))^((1)/91)-1</f>
        <v>1.390804152545666E-4</v>
      </c>
      <c r="I613" s="37">
        <f t="shared" si="19"/>
        <v>207.73738820494259</v>
      </c>
      <c r="K613">
        <f>ROW()</f>
        <v>613</v>
      </c>
      <c r="L613">
        <f t="shared" si="18"/>
        <v>0.89173372348207747</v>
      </c>
    </row>
    <row r="614" spans="1:12" x14ac:dyDescent="0.25">
      <c r="A614" s="1">
        <v>38952</v>
      </c>
      <c r="B614" s="11">
        <v>12.4</v>
      </c>
      <c r="C614" s="11">
        <v>13.88</v>
      </c>
      <c r="D614">
        <v>78503.839999999997</v>
      </c>
      <c r="E614">
        <v>76062.42</v>
      </c>
      <c r="F614">
        <v>94667.12</v>
      </c>
      <c r="G614">
        <v>91724.71</v>
      </c>
      <c r="H614">
        <f>(1/(1-91/360*VLOOKUP($A614,Tbills!$B$4:$C$974,2,1)/100))^((1)/91)-1</f>
        <v>1.390804152545666E-4</v>
      </c>
      <c r="I614" s="37">
        <f t="shared" si="19"/>
        <v>209.82586375746178</v>
      </c>
      <c r="K614">
        <f>ROW()</f>
        <v>614</v>
      </c>
      <c r="L614">
        <f t="shared" si="18"/>
        <v>0.89337175792507206</v>
      </c>
    </row>
    <row r="615" spans="1:12" x14ac:dyDescent="0.25">
      <c r="A615" s="1">
        <v>38953</v>
      </c>
      <c r="B615" s="11">
        <v>12.4</v>
      </c>
      <c r="C615" s="11">
        <v>13.91</v>
      </c>
      <c r="D615">
        <v>77743.09</v>
      </c>
      <c r="E615">
        <v>75314.75</v>
      </c>
      <c r="F615">
        <v>93996.26</v>
      </c>
      <c r="G615">
        <v>91061.94</v>
      </c>
      <c r="H615">
        <f>(1/(1-91/360*VLOOKUP($A615,Tbills!$B$4:$C$974,2,1)/100))^((1)/91)-1</f>
        <v>1.390804152545666E-4</v>
      </c>
      <c r="I615" s="37">
        <f t="shared" si="19"/>
        <v>208.33407782244964</v>
      </c>
      <c r="K615">
        <f>ROW()</f>
        <v>615</v>
      </c>
      <c r="L615">
        <f t="shared" si="18"/>
        <v>0.89144500359453627</v>
      </c>
    </row>
    <row r="616" spans="1:12" x14ac:dyDescent="0.25">
      <c r="A616" s="1">
        <v>38954</v>
      </c>
      <c r="B616" s="11">
        <v>12.31</v>
      </c>
      <c r="C616" s="11">
        <v>13.79</v>
      </c>
      <c r="D616">
        <v>76155.199999999997</v>
      </c>
      <c r="E616">
        <v>73765.990000000005</v>
      </c>
      <c r="F616">
        <v>93596.14</v>
      </c>
      <c r="G616">
        <v>90661.65</v>
      </c>
      <c r="H616">
        <f>(1/(1-91/360*VLOOKUP($A616,Tbills!$B$4:$C$974,2,1)/100))^((1)/91)-1</f>
        <v>1.390804152545666E-4</v>
      </c>
      <c r="I616" s="37">
        <f t="shared" si="19"/>
        <v>207.44241762551303</v>
      </c>
      <c r="K616">
        <f>ROW()</f>
        <v>616</v>
      </c>
      <c r="L616">
        <f t="shared" si="18"/>
        <v>0.89267585206671507</v>
      </c>
    </row>
    <row r="617" spans="1:12" x14ac:dyDescent="0.25">
      <c r="A617" s="1">
        <v>38957</v>
      </c>
      <c r="B617" s="11">
        <v>12.18</v>
      </c>
      <c r="C617" s="11">
        <v>13.57</v>
      </c>
      <c r="D617">
        <v>75090.960000000006</v>
      </c>
      <c r="E617">
        <v>72704.350000000006</v>
      </c>
      <c r="F617">
        <v>93529.05</v>
      </c>
      <c r="G617">
        <v>90558.83</v>
      </c>
      <c r="H617">
        <f>(1/(1-91/360*VLOOKUP($A617,Tbills!$B$4:$C$974,2,1)/100))^((1)/91)-1</f>
        <v>1.3865839148441417E-4</v>
      </c>
      <c r="I617" s="37">
        <f t="shared" si="19"/>
        <v>207.2792404378967</v>
      </c>
      <c r="K617">
        <f>ROW()</f>
        <v>617</v>
      </c>
      <c r="L617">
        <f t="shared" si="18"/>
        <v>0.89756816507000736</v>
      </c>
    </row>
    <row r="618" spans="1:12" x14ac:dyDescent="0.25">
      <c r="A618" s="1">
        <v>38958</v>
      </c>
      <c r="B618" s="11">
        <v>12.28</v>
      </c>
      <c r="C618" s="11">
        <v>13.6</v>
      </c>
      <c r="D618">
        <v>75995.960000000006</v>
      </c>
      <c r="E618">
        <v>73570.509999999995</v>
      </c>
      <c r="F618">
        <v>93067.82</v>
      </c>
      <c r="G618">
        <v>90099.69</v>
      </c>
      <c r="H618">
        <f>(1/(1-91/360*VLOOKUP($A618,Tbills!$B$4:$C$974,2,1)/100))^((1)/91)-1</f>
        <v>1.3865839148441417E-4</v>
      </c>
      <c r="I618" s="37">
        <f t="shared" si="19"/>
        <v>206.25225847707713</v>
      </c>
      <c r="K618">
        <f>ROW()</f>
        <v>618</v>
      </c>
      <c r="L618">
        <f t="shared" si="18"/>
        <v>0.90294117647058825</v>
      </c>
    </row>
    <row r="619" spans="1:12" x14ac:dyDescent="0.25">
      <c r="A619" s="1">
        <v>38959</v>
      </c>
      <c r="B619" s="11">
        <v>12.22</v>
      </c>
      <c r="C619" s="11">
        <v>13.5</v>
      </c>
      <c r="D619">
        <v>75507.03</v>
      </c>
      <c r="E619">
        <v>73086.990000000005</v>
      </c>
      <c r="F619">
        <v>92173.35</v>
      </c>
      <c r="G619">
        <v>89221.26</v>
      </c>
      <c r="H619">
        <f>(1/(1-91/360*VLOOKUP($A619,Tbills!$B$4:$C$974,2,1)/100))^((1)/91)-1</f>
        <v>1.3865839148441417E-4</v>
      </c>
      <c r="I619" s="37">
        <f t="shared" si="19"/>
        <v>204.26522172620278</v>
      </c>
      <c r="K619">
        <f>ROW()</f>
        <v>619</v>
      </c>
      <c r="L619">
        <f t="shared" si="18"/>
        <v>0.9051851851851852</v>
      </c>
    </row>
    <row r="620" spans="1:12" x14ac:dyDescent="0.25">
      <c r="A620" s="1">
        <v>38960</v>
      </c>
      <c r="B620" s="11">
        <v>12.31</v>
      </c>
      <c r="C620" s="11">
        <v>13.47</v>
      </c>
      <c r="D620">
        <v>74367.31</v>
      </c>
      <c r="E620">
        <v>71973.67</v>
      </c>
      <c r="F620">
        <v>91379.99</v>
      </c>
      <c r="G620">
        <v>88440.93</v>
      </c>
      <c r="H620">
        <f>(1/(1-91/360*VLOOKUP($A620,Tbills!$B$4:$C$974,2,1)/100))^((1)/91)-1</f>
        <v>1.3865839148441417E-4</v>
      </c>
      <c r="I620" s="37">
        <f t="shared" si="19"/>
        <v>202.50234191062407</v>
      </c>
      <c r="K620">
        <f>ROW()</f>
        <v>620</v>
      </c>
      <c r="L620">
        <f t="shared" si="18"/>
        <v>0.91388270230141055</v>
      </c>
    </row>
    <row r="621" spans="1:12" x14ac:dyDescent="0.25">
      <c r="A621" s="1">
        <v>38961</v>
      </c>
      <c r="B621" s="11">
        <v>11.96</v>
      </c>
      <c r="C621" s="11">
        <v>13.3</v>
      </c>
      <c r="D621">
        <v>72860.47</v>
      </c>
      <c r="E621">
        <v>70505.350000000006</v>
      </c>
      <c r="F621">
        <v>90832.55</v>
      </c>
      <c r="G621">
        <v>87898.83</v>
      </c>
      <c r="H621">
        <f>(1/(1-91/360*VLOOKUP($A621,Tbills!$B$4:$C$974,2,1)/100))^((1)/91)-1</f>
        <v>1.3865839148441417E-4</v>
      </c>
      <c r="I621" s="37">
        <f t="shared" si="19"/>
        <v>201.28450164911737</v>
      </c>
      <c r="K621">
        <f>ROW()</f>
        <v>621</v>
      </c>
      <c r="L621">
        <f t="shared" si="18"/>
        <v>0.89924812030075185</v>
      </c>
    </row>
    <row r="622" spans="1:12" x14ac:dyDescent="0.25">
      <c r="A622" s="1">
        <v>38965</v>
      </c>
      <c r="B622" s="11">
        <v>12.63</v>
      </c>
      <c r="C622" s="11">
        <v>13.57</v>
      </c>
      <c r="D622">
        <v>73351.100000000006</v>
      </c>
      <c r="E622">
        <v>70941.009999999995</v>
      </c>
      <c r="F622">
        <v>91198.87</v>
      </c>
      <c r="G622">
        <v>88204.56</v>
      </c>
      <c r="H622">
        <f>(1/(1-91/360*VLOOKUP($A622,Tbills!$B$4:$C$974,2,1)/100))^((1)/91)-1</f>
        <v>1.3570468373758082E-4</v>
      </c>
      <c r="I622" s="37">
        <f t="shared" si="19"/>
        <v>202.07744029046731</v>
      </c>
      <c r="K622">
        <f>ROW()</f>
        <v>622</v>
      </c>
      <c r="L622">
        <f t="shared" si="18"/>
        <v>0.93072955047899786</v>
      </c>
    </row>
    <row r="623" spans="1:12" x14ac:dyDescent="0.25">
      <c r="A623" s="1">
        <v>38966</v>
      </c>
      <c r="B623" s="11">
        <v>13.74</v>
      </c>
      <c r="C623" s="11">
        <v>14.5</v>
      </c>
      <c r="D623">
        <v>76409.679999999993</v>
      </c>
      <c r="E623">
        <v>73889.47</v>
      </c>
      <c r="F623">
        <v>92997.49</v>
      </c>
      <c r="G623">
        <v>89932.15</v>
      </c>
      <c r="H623">
        <f>(1/(1-91/360*VLOOKUP($A623,Tbills!$B$4:$C$974,2,1)/100))^((1)/91)-1</f>
        <v>1.3570468373758082E-4</v>
      </c>
      <c r="I623" s="37">
        <f t="shared" si="19"/>
        <v>206.05800372901356</v>
      </c>
      <c r="K623">
        <f>ROW()</f>
        <v>623</v>
      </c>
      <c r="L623">
        <f t="shared" si="18"/>
        <v>0.94758620689655171</v>
      </c>
    </row>
    <row r="624" spans="1:12" x14ac:dyDescent="0.25">
      <c r="A624" s="1">
        <v>38967</v>
      </c>
      <c r="B624" s="11">
        <v>13.88</v>
      </c>
      <c r="C624" s="11">
        <v>14.73</v>
      </c>
      <c r="D624">
        <v>77273.38</v>
      </c>
      <c r="E624">
        <v>74714.649999999994</v>
      </c>
      <c r="F624">
        <v>93356.97</v>
      </c>
      <c r="G624">
        <v>90267.58</v>
      </c>
      <c r="H624">
        <f>(1/(1-91/360*VLOOKUP($A624,Tbills!$B$4:$C$974,2,1)/100))^((1)/91)-1</f>
        <v>1.3570468373758082E-4</v>
      </c>
      <c r="I624" s="37">
        <f t="shared" si="19"/>
        <v>206.84969979944583</v>
      </c>
      <c r="K624">
        <f>ROW()</f>
        <v>624</v>
      </c>
      <c r="L624">
        <f t="shared" si="18"/>
        <v>0.94229463679565517</v>
      </c>
    </row>
    <row r="625" spans="1:12" x14ac:dyDescent="0.25">
      <c r="A625" s="1">
        <v>38968</v>
      </c>
      <c r="B625" s="11">
        <v>13.16</v>
      </c>
      <c r="C625" s="11">
        <v>14.29</v>
      </c>
      <c r="D625">
        <v>76765.490000000005</v>
      </c>
      <c r="E625">
        <v>74213.440000000002</v>
      </c>
      <c r="F625">
        <v>91723.36</v>
      </c>
      <c r="G625">
        <v>88675.78</v>
      </c>
      <c r="H625">
        <f>(1/(1-91/360*VLOOKUP($A625,Tbills!$B$4:$C$974,2,1)/100))^((1)/91)-1</f>
        <v>1.3570468373758082E-4</v>
      </c>
      <c r="I625" s="37">
        <f t="shared" si="19"/>
        <v>203.22540078996434</v>
      </c>
      <c r="K625">
        <f>ROW()</f>
        <v>625</v>
      </c>
      <c r="L625">
        <f t="shared" si="18"/>
        <v>0.92092372288313518</v>
      </c>
    </row>
    <row r="626" spans="1:12" x14ac:dyDescent="0.25">
      <c r="A626" s="1">
        <v>38971</v>
      </c>
      <c r="B626" s="11">
        <v>12.99</v>
      </c>
      <c r="C626" s="11">
        <v>14.32</v>
      </c>
      <c r="D626">
        <v>77088.679999999993</v>
      </c>
      <c r="E626">
        <v>74495.67</v>
      </c>
      <c r="F626">
        <v>91254.28</v>
      </c>
      <c r="G626">
        <v>88186.18</v>
      </c>
      <c r="H626">
        <f>(1/(1-91/360*VLOOKUP($A626,Tbills!$B$4:$C$974,2,1)/100))^((1)/91)-1</f>
        <v>1.3472029280281461E-4</v>
      </c>
      <c r="I626" s="37">
        <f t="shared" si="19"/>
        <v>202.17196616297329</v>
      </c>
      <c r="K626">
        <f>ROW()</f>
        <v>626</v>
      </c>
      <c r="L626">
        <f t="shared" si="18"/>
        <v>0.90712290502793291</v>
      </c>
    </row>
    <row r="627" spans="1:12" x14ac:dyDescent="0.25">
      <c r="A627" s="1">
        <v>38972</v>
      </c>
      <c r="B627" s="11">
        <v>11.92</v>
      </c>
      <c r="C627" s="11">
        <v>13.81</v>
      </c>
      <c r="D627">
        <v>73045.98</v>
      </c>
      <c r="E627">
        <v>70578.91</v>
      </c>
      <c r="F627">
        <v>90987.68</v>
      </c>
      <c r="G627">
        <v>87916.67</v>
      </c>
      <c r="H627">
        <f>(1/(1-91/360*VLOOKUP($A627,Tbills!$B$4:$C$974,2,1)/100))^((1)/91)-1</f>
        <v>1.3472029280281461E-4</v>
      </c>
      <c r="I627" s="37">
        <f t="shared" si="19"/>
        <v>201.57662502856724</v>
      </c>
      <c r="K627">
        <f>ROW()</f>
        <v>627</v>
      </c>
      <c r="L627">
        <f t="shared" si="18"/>
        <v>0.8631426502534395</v>
      </c>
    </row>
    <row r="628" spans="1:12" x14ac:dyDescent="0.25">
      <c r="A628" s="1">
        <v>38973</v>
      </c>
      <c r="B628" s="11">
        <v>11.18</v>
      </c>
      <c r="C628" s="11">
        <v>13.53</v>
      </c>
      <c r="D628">
        <v>71785.960000000006</v>
      </c>
      <c r="E628">
        <v>69351.929999999993</v>
      </c>
      <c r="F628">
        <v>91103.43</v>
      </c>
      <c r="G628">
        <v>88016.67</v>
      </c>
      <c r="H628">
        <f>(1/(1-91/360*VLOOKUP($A628,Tbills!$B$4:$C$974,2,1)/100))^((1)/91)-1</f>
        <v>1.3472029280281461E-4</v>
      </c>
      <c r="I628" s="37">
        <f t="shared" si="19"/>
        <v>201.82836056084059</v>
      </c>
      <c r="K628">
        <f>ROW()</f>
        <v>628</v>
      </c>
      <c r="L628">
        <f t="shared" si="18"/>
        <v>0.82631189948263117</v>
      </c>
    </row>
    <row r="629" spans="1:12" x14ac:dyDescent="0.25">
      <c r="A629" s="1">
        <v>38974</v>
      </c>
      <c r="B629" s="11">
        <v>11.55</v>
      </c>
      <c r="C629" s="11">
        <v>13.86</v>
      </c>
      <c r="D629">
        <v>72834.73</v>
      </c>
      <c r="E629">
        <v>70355.8</v>
      </c>
      <c r="F629">
        <v>91958.77</v>
      </c>
      <c r="G629">
        <v>88831.18</v>
      </c>
      <c r="H629">
        <f>(1/(1-91/360*VLOOKUP($A629,Tbills!$B$4:$C$974,2,1)/100))^((1)/91)-1</f>
        <v>1.3472029280281461E-4</v>
      </c>
      <c r="I629" s="37">
        <f t="shared" si="19"/>
        <v>203.718516105557</v>
      </c>
      <c r="K629">
        <f>ROW()</f>
        <v>629</v>
      </c>
      <c r="L629">
        <f t="shared" si="18"/>
        <v>0.83333333333333337</v>
      </c>
    </row>
    <row r="630" spans="1:12" x14ac:dyDescent="0.25">
      <c r="A630" s="1">
        <v>38975</v>
      </c>
      <c r="B630" s="11">
        <v>11.76</v>
      </c>
      <c r="C630" s="11">
        <v>13.64</v>
      </c>
      <c r="D630">
        <v>72568.600000000006</v>
      </c>
      <c r="E630">
        <v>70089.25</v>
      </c>
      <c r="F630">
        <v>92158.78</v>
      </c>
      <c r="G630">
        <v>89012.42</v>
      </c>
      <c r="H630">
        <f>(1/(1-91/360*VLOOKUP($A630,Tbills!$B$4:$C$974,2,1)/100))^((1)/91)-1</f>
        <v>1.3472029280281461E-4</v>
      </c>
      <c r="I630" s="37">
        <f t="shared" si="19"/>
        <v>204.15684871036726</v>
      </c>
      <c r="K630">
        <f>ROW()</f>
        <v>630</v>
      </c>
      <c r="L630">
        <f t="shared" si="18"/>
        <v>0.86217008797653949</v>
      </c>
    </row>
    <row r="631" spans="1:12" x14ac:dyDescent="0.25">
      <c r="A631" s="1">
        <v>38978</v>
      </c>
      <c r="B631" s="11">
        <v>11.78</v>
      </c>
      <c r="C631" s="11">
        <v>13.62</v>
      </c>
      <c r="D631">
        <v>71883.740000000005</v>
      </c>
      <c r="E631">
        <v>69399.460000000006</v>
      </c>
      <c r="F631">
        <v>92384.56</v>
      </c>
      <c r="G631">
        <v>89194.51</v>
      </c>
      <c r="H631">
        <f>(1/(1-91/360*VLOOKUP($A631,Tbills!$B$4:$C$974,2,1)/100))^((1)/91)-1</f>
        <v>1.3457967280272598E-4</v>
      </c>
      <c r="I631" s="37">
        <f t="shared" si="19"/>
        <v>204.6427154051423</v>
      </c>
      <c r="K631">
        <f>ROW()</f>
        <v>631</v>
      </c>
      <c r="L631">
        <f t="shared" si="18"/>
        <v>0.86490455212922168</v>
      </c>
    </row>
    <row r="632" spans="1:12" x14ac:dyDescent="0.25">
      <c r="A632" s="1">
        <v>38979</v>
      </c>
      <c r="B632" s="11">
        <v>11.98</v>
      </c>
      <c r="C632" s="11">
        <v>13.86</v>
      </c>
      <c r="D632">
        <v>71581.67</v>
      </c>
      <c r="E632">
        <v>69098.490000000005</v>
      </c>
      <c r="F632">
        <v>92887.21</v>
      </c>
      <c r="G632">
        <v>89667.8</v>
      </c>
      <c r="H632">
        <f>(1/(1-91/360*VLOOKUP($A632,Tbills!$B$4:$C$974,2,1)/100))^((1)/91)-1</f>
        <v>1.3457967280272598E-4</v>
      </c>
      <c r="I632" s="37">
        <f t="shared" si="19"/>
        <v>205.75135296053685</v>
      </c>
      <c r="K632">
        <f>ROW()</f>
        <v>632</v>
      </c>
      <c r="L632">
        <f t="shared" si="18"/>
        <v>0.86435786435786444</v>
      </c>
    </row>
    <row r="633" spans="1:12" x14ac:dyDescent="0.25">
      <c r="A633" s="1">
        <v>38980</v>
      </c>
      <c r="B633" s="11">
        <v>11.39</v>
      </c>
      <c r="C633" s="11">
        <v>13.43</v>
      </c>
      <c r="D633">
        <v>70196.86</v>
      </c>
      <c r="E633">
        <v>67752.42</v>
      </c>
      <c r="F633">
        <v>92069.63</v>
      </c>
      <c r="G633">
        <v>88866.49</v>
      </c>
      <c r="H633">
        <f>(1/(1-91/360*VLOOKUP($A633,Tbills!$B$4:$C$974,2,1)/100))^((1)/91)-1</f>
        <v>1.3457967280272598E-4</v>
      </c>
      <c r="I633" s="37">
        <f t="shared" si="19"/>
        <v>203.93560954429086</v>
      </c>
      <c r="K633">
        <f>ROW()</f>
        <v>633</v>
      </c>
      <c r="L633">
        <f t="shared" si="18"/>
        <v>0.84810126582278489</v>
      </c>
    </row>
    <row r="634" spans="1:12" x14ac:dyDescent="0.25">
      <c r="A634" s="1">
        <v>38981</v>
      </c>
      <c r="B634" s="11">
        <v>12.25</v>
      </c>
      <c r="C634" s="11">
        <v>13.95</v>
      </c>
      <c r="D634">
        <v>72099.7</v>
      </c>
      <c r="E634">
        <v>69579.88</v>
      </c>
      <c r="F634">
        <v>92379.51</v>
      </c>
      <c r="G634">
        <v>89153.63</v>
      </c>
      <c r="H634">
        <f>(1/(1-91/360*VLOOKUP($A634,Tbills!$B$4:$C$974,2,1)/100))^((1)/91)-1</f>
        <v>1.3457967280272598E-4</v>
      </c>
      <c r="I634" s="37">
        <f t="shared" si="19"/>
        <v>204.61723321610174</v>
      </c>
      <c r="K634">
        <f>ROW()</f>
        <v>634</v>
      </c>
      <c r="L634">
        <f t="shared" si="18"/>
        <v>0.87813620071684595</v>
      </c>
    </row>
    <row r="635" spans="1:12" x14ac:dyDescent="0.25">
      <c r="A635" s="1">
        <v>38982</v>
      </c>
      <c r="B635" s="11">
        <v>12.59</v>
      </c>
      <c r="C635" s="11">
        <v>14.14</v>
      </c>
      <c r="D635">
        <v>72329.86</v>
      </c>
      <c r="E635">
        <v>69792.63</v>
      </c>
      <c r="F635">
        <v>93403.75</v>
      </c>
      <c r="G635">
        <v>90130.11</v>
      </c>
      <c r="H635">
        <f>(1/(1-91/360*VLOOKUP($A635,Tbills!$B$4:$C$974,2,1)/100))^((1)/91)-1</f>
        <v>1.3457967280272598E-4</v>
      </c>
      <c r="I635" s="37">
        <f t="shared" si="19"/>
        <v>206.88106943457885</v>
      </c>
      <c r="K635">
        <f>ROW()</f>
        <v>635</v>
      </c>
      <c r="L635">
        <f t="shared" si="18"/>
        <v>0.89038189533239032</v>
      </c>
    </row>
    <row r="636" spans="1:12" x14ac:dyDescent="0.25">
      <c r="A636" s="1">
        <v>38985</v>
      </c>
      <c r="B636" s="11">
        <v>12.12</v>
      </c>
      <c r="C636" s="11">
        <v>13.72</v>
      </c>
      <c r="D636">
        <v>69971.73</v>
      </c>
      <c r="E636">
        <v>67489.039999999994</v>
      </c>
      <c r="F636">
        <v>92570.38</v>
      </c>
      <c r="G636">
        <v>89289.55</v>
      </c>
      <c r="H636">
        <f>(1/(1-91/360*VLOOKUP($A636,Tbills!$B$4:$C$974,2,1)/100))^((1)/91)-1</f>
        <v>1.3331417464845785E-4</v>
      </c>
      <c r="I636" s="37">
        <f t="shared" si="19"/>
        <v>205.0209043299736</v>
      </c>
      <c r="K636">
        <f>ROW()</f>
        <v>636</v>
      </c>
      <c r="L636">
        <f t="shared" si="18"/>
        <v>0.88338192419825068</v>
      </c>
    </row>
    <row r="637" spans="1:12" x14ac:dyDescent="0.25">
      <c r="A637" s="1">
        <v>38986</v>
      </c>
      <c r="B637" s="11">
        <v>11.53</v>
      </c>
      <c r="C637" s="11">
        <v>13.15</v>
      </c>
      <c r="D637">
        <v>68516.75</v>
      </c>
      <c r="E637">
        <v>66076.679999999993</v>
      </c>
      <c r="F637">
        <v>92895.93</v>
      </c>
      <c r="G637">
        <v>89591.66</v>
      </c>
      <c r="H637">
        <f>(1/(1-91/360*VLOOKUP($A637,Tbills!$B$4:$C$974,2,1)/100))^((1)/91)-1</f>
        <v>1.3331417464845785E-4</v>
      </c>
      <c r="I637" s="37">
        <f t="shared" si="19"/>
        <v>205.73712724660129</v>
      </c>
      <c r="K637">
        <f>ROW()</f>
        <v>637</v>
      </c>
      <c r="L637">
        <f t="shared" si="18"/>
        <v>0.87680608365019008</v>
      </c>
    </row>
    <row r="638" spans="1:12" x14ac:dyDescent="0.25">
      <c r="A638" s="1">
        <v>38987</v>
      </c>
      <c r="B638" s="11">
        <v>11.58</v>
      </c>
      <c r="C638" s="11">
        <v>13.34</v>
      </c>
      <c r="D638">
        <v>68740.990000000005</v>
      </c>
      <c r="E638">
        <v>66284.12</v>
      </c>
      <c r="F638">
        <v>93248.86</v>
      </c>
      <c r="G638">
        <v>89920.09</v>
      </c>
      <c r="H638">
        <f>(1/(1-91/360*VLOOKUP($A638,Tbills!$B$4:$C$974,2,1)/100))^((1)/91)-1</f>
        <v>1.3331417464845785E-4</v>
      </c>
      <c r="I638" s="37">
        <f t="shared" si="19"/>
        <v>206.51395391821637</v>
      </c>
      <c r="K638">
        <f>ROW()</f>
        <v>638</v>
      </c>
      <c r="L638">
        <f t="shared" si="18"/>
        <v>0.86806596701649175</v>
      </c>
    </row>
    <row r="639" spans="1:12" x14ac:dyDescent="0.25">
      <c r="A639" s="1">
        <v>38988</v>
      </c>
      <c r="B639" s="11">
        <v>11.72</v>
      </c>
      <c r="C639" s="11">
        <v>13.46</v>
      </c>
      <c r="D639">
        <v>68553.81</v>
      </c>
      <c r="E639">
        <v>66094.789999999994</v>
      </c>
      <c r="F639">
        <v>93342.57</v>
      </c>
      <c r="G639">
        <v>89998.47</v>
      </c>
      <c r="H639">
        <f>(1/(1-91/360*VLOOKUP($A639,Tbills!$B$4:$C$974,2,1)/100))^((1)/91)-1</f>
        <v>1.3331417464845785E-4</v>
      </c>
      <c r="I639" s="37">
        <f t="shared" si="19"/>
        <v>206.71667507557038</v>
      </c>
      <c r="K639">
        <f>ROW()</f>
        <v>639</v>
      </c>
      <c r="L639">
        <f t="shared" si="18"/>
        <v>0.87072808320950967</v>
      </c>
    </row>
    <row r="640" spans="1:12" x14ac:dyDescent="0.25">
      <c r="A640" s="1">
        <v>38989</v>
      </c>
      <c r="B640" s="11">
        <v>11.98</v>
      </c>
      <c r="C640" s="11">
        <v>13.71</v>
      </c>
      <c r="D640">
        <v>68302.509999999995</v>
      </c>
      <c r="E640">
        <v>65843.69</v>
      </c>
      <c r="F640">
        <v>93953.13</v>
      </c>
      <c r="G640">
        <v>90575.16</v>
      </c>
      <c r="H640">
        <f>(1/(1-91/360*VLOOKUP($A640,Tbills!$B$4:$C$974,2,1)/100))^((1)/91)-1</f>
        <v>1.3331417464845785E-4</v>
      </c>
      <c r="I640" s="37">
        <f t="shared" si="19"/>
        <v>208.06397724934843</v>
      </c>
      <c r="K640">
        <f>ROW()</f>
        <v>640</v>
      </c>
      <c r="L640">
        <f t="shared" si="18"/>
        <v>0.87381473377097008</v>
      </c>
    </row>
    <row r="641" spans="1:12" x14ac:dyDescent="0.25">
      <c r="A641" s="1">
        <v>38992</v>
      </c>
      <c r="B641" s="11">
        <v>12.57</v>
      </c>
      <c r="C641" s="11">
        <v>13.92</v>
      </c>
      <c r="D641">
        <v>69535.289999999994</v>
      </c>
      <c r="E641">
        <v>67005.75</v>
      </c>
      <c r="F641">
        <v>94008.16</v>
      </c>
      <c r="G641">
        <v>90591.99</v>
      </c>
      <c r="H641">
        <f>(1/(1-91/360*VLOOKUP($A641,Tbills!$B$4:$C$974,2,1)/100))^((1)/91)-1</f>
        <v>1.3317357283559872E-4</v>
      </c>
      <c r="I641" s="37">
        <f t="shared" si="19"/>
        <v>208.17129982696252</v>
      </c>
      <c r="K641">
        <f>ROW()</f>
        <v>641</v>
      </c>
      <c r="L641">
        <f t="shared" si="18"/>
        <v>0.90301724137931039</v>
      </c>
    </row>
    <row r="642" spans="1:12" x14ac:dyDescent="0.25">
      <c r="A642" s="1">
        <v>38993</v>
      </c>
      <c r="B642" s="11">
        <v>12.24</v>
      </c>
      <c r="C642" s="11">
        <v>13.78</v>
      </c>
      <c r="D642">
        <v>69581.73</v>
      </c>
      <c r="E642">
        <v>67041.58</v>
      </c>
      <c r="F642">
        <v>93614.720000000001</v>
      </c>
      <c r="G642">
        <v>90200.78</v>
      </c>
      <c r="H642">
        <f>(1/(1-91/360*VLOOKUP($A642,Tbills!$B$4:$C$974,2,1)/100))^((1)/91)-1</f>
        <v>1.3317357283559872E-4</v>
      </c>
      <c r="I642" s="37">
        <f t="shared" si="19"/>
        <v>207.29524030229689</v>
      </c>
      <c r="K642">
        <f>ROW()</f>
        <v>642</v>
      </c>
      <c r="L642">
        <f t="shared" si="18"/>
        <v>0.88824383164005816</v>
      </c>
    </row>
    <row r="643" spans="1:12" x14ac:dyDescent="0.25">
      <c r="A643" s="1">
        <v>38994</v>
      </c>
      <c r="B643" s="11">
        <v>11.86</v>
      </c>
      <c r="C643" s="11">
        <v>13.37</v>
      </c>
      <c r="D643">
        <v>66085.990000000005</v>
      </c>
      <c r="E643">
        <v>63664.53</v>
      </c>
      <c r="F643">
        <v>93663.2</v>
      </c>
      <c r="G643">
        <v>90235.48</v>
      </c>
      <c r="H643">
        <f>(1/(1-91/360*VLOOKUP($A643,Tbills!$B$4:$C$974,2,1)/100))^((1)/91)-1</f>
        <v>1.3317357283559872E-4</v>
      </c>
      <c r="I643" s="37">
        <f t="shared" si="19"/>
        <v>207.39776180026271</v>
      </c>
      <c r="K643">
        <f>ROW()</f>
        <v>643</v>
      </c>
      <c r="L643">
        <f t="shared" si="18"/>
        <v>0.88706058339566196</v>
      </c>
    </row>
    <row r="644" spans="1:12" x14ac:dyDescent="0.25">
      <c r="A644" s="1">
        <v>38995</v>
      </c>
      <c r="B644" s="11">
        <v>11.98</v>
      </c>
      <c r="C644" s="11">
        <v>13.44</v>
      </c>
      <c r="D644">
        <v>65515.07</v>
      </c>
      <c r="E644">
        <v>63106.05</v>
      </c>
      <c r="F644">
        <v>93289.51</v>
      </c>
      <c r="G644">
        <v>89863.45</v>
      </c>
      <c r="H644">
        <f>(1/(1-91/360*VLOOKUP($A644,Tbills!$B$4:$C$974,2,1)/100))^((1)/91)-1</f>
        <v>1.3317357283559872E-4</v>
      </c>
      <c r="I644" s="37">
        <f t="shared" si="19"/>
        <v>206.56549213300198</v>
      </c>
      <c r="K644">
        <f>ROW()</f>
        <v>644</v>
      </c>
      <c r="L644">
        <f t="shared" si="18"/>
        <v>0.89136904761904767</v>
      </c>
    </row>
    <row r="645" spans="1:12" x14ac:dyDescent="0.25">
      <c r="A645" s="1">
        <v>38996</v>
      </c>
      <c r="B645" s="11">
        <v>11.56</v>
      </c>
      <c r="C645" s="11">
        <v>13.12</v>
      </c>
      <c r="D645">
        <v>65416.25</v>
      </c>
      <c r="E645">
        <v>63002.46</v>
      </c>
      <c r="F645">
        <v>92876.98</v>
      </c>
      <c r="G645">
        <v>89454.1</v>
      </c>
      <c r="H645">
        <f>(1/(1-91/360*VLOOKUP($A645,Tbills!$B$4:$C$974,2,1)/100))^((1)/91)-1</f>
        <v>1.3317357283559872E-4</v>
      </c>
      <c r="I645" s="37">
        <f t="shared" si="19"/>
        <v>205.64726198458953</v>
      </c>
      <c r="K645">
        <f>ROW()</f>
        <v>645</v>
      </c>
      <c r="L645">
        <f t="shared" si="18"/>
        <v>0.88109756097560987</v>
      </c>
    </row>
    <row r="646" spans="1:12" x14ac:dyDescent="0.25">
      <c r="A646" s="1">
        <v>38999</v>
      </c>
      <c r="B646" s="11">
        <v>11.68</v>
      </c>
      <c r="C646" s="11">
        <v>13.09</v>
      </c>
      <c r="D646">
        <v>64226.93</v>
      </c>
      <c r="E646">
        <v>61831.85</v>
      </c>
      <c r="F646">
        <v>92361.49</v>
      </c>
      <c r="G646">
        <v>88921.87</v>
      </c>
      <c r="H646">
        <f>(1/(1-91/360*VLOOKUP($A646,Tbills!$B$4:$C$974,2,1)/100))^((1)/91)-1</f>
        <v>1.3317357283559872E-4</v>
      </c>
      <c r="I646" s="37">
        <f t="shared" si="19"/>
        <v>204.49158221977143</v>
      </c>
      <c r="K646">
        <f>ROW()</f>
        <v>646</v>
      </c>
      <c r="L646">
        <f t="shared" si="18"/>
        <v>0.89228418640183349</v>
      </c>
    </row>
    <row r="647" spans="1:12" x14ac:dyDescent="0.25">
      <c r="A647" s="1">
        <v>39000</v>
      </c>
      <c r="B647" s="11">
        <v>11.52</v>
      </c>
      <c r="C647" s="11">
        <v>13.08</v>
      </c>
      <c r="D647">
        <v>62513.74</v>
      </c>
      <c r="E647">
        <v>60174.31</v>
      </c>
      <c r="F647">
        <v>90975.85</v>
      </c>
      <c r="G647">
        <v>87575.99</v>
      </c>
      <c r="H647">
        <f>(1/(1-91/360*VLOOKUP($A647,Tbills!$B$4:$C$974,2,1)/100))^((1)/91)-1</f>
        <v>1.3556405100367819E-4</v>
      </c>
      <c r="I647" s="37">
        <f t="shared" si="19"/>
        <v>201.41903591220827</v>
      </c>
      <c r="K647">
        <f>ROW()</f>
        <v>647</v>
      </c>
      <c r="L647">
        <f t="shared" ref="L647:L710" si="20">B647/C647</f>
        <v>0.88073394495412838</v>
      </c>
    </row>
    <row r="648" spans="1:12" x14ac:dyDescent="0.25">
      <c r="A648" s="1">
        <v>39001</v>
      </c>
      <c r="B648" s="11">
        <v>11.62</v>
      </c>
      <c r="C648" s="11">
        <v>13.15</v>
      </c>
      <c r="D648">
        <v>61681.33</v>
      </c>
      <c r="E648">
        <v>59364.89</v>
      </c>
      <c r="F648">
        <v>90769.73</v>
      </c>
      <c r="G648">
        <v>87365.7</v>
      </c>
      <c r="H648">
        <f>(1/(1-91/360*VLOOKUP($A648,Tbills!$B$4:$C$974,2,1)/100))^((1)/91)-1</f>
        <v>1.3556405100367819E-4</v>
      </c>
      <c r="I648" s="37">
        <f t="shared" ref="I648:I711" si="21">I647*$F648/$F647*(1-(I$1+I$5+IF(AND(WEEKDAY($A648)&lt;&gt;1,WEEKDAY($A648)&lt;&gt;7),IF($A648&lt;J$2,J$1,J$3),0)))^($A648-$A647)</f>
        <v>200.95800966855631</v>
      </c>
      <c r="K648">
        <f>ROW()</f>
        <v>648</v>
      </c>
      <c r="L648">
        <f t="shared" si="20"/>
        <v>0.88365019011406831</v>
      </c>
    </row>
    <row r="649" spans="1:12" x14ac:dyDescent="0.25">
      <c r="A649" s="1">
        <v>39002</v>
      </c>
      <c r="B649" s="11">
        <v>11.09</v>
      </c>
      <c r="C649" s="11">
        <v>12.66</v>
      </c>
      <c r="D649">
        <v>60333.43</v>
      </c>
      <c r="E649">
        <v>58059.56</v>
      </c>
      <c r="F649">
        <v>89476.54</v>
      </c>
      <c r="G649">
        <v>86109.17</v>
      </c>
      <c r="H649">
        <f>(1/(1-91/360*VLOOKUP($A649,Tbills!$B$4:$C$974,2,1)/100))^((1)/91)-1</f>
        <v>1.3556405100367819E-4</v>
      </c>
      <c r="I649" s="37">
        <f t="shared" si="21"/>
        <v>198.0903617778159</v>
      </c>
      <c r="K649">
        <f>ROW()</f>
        <v>649</v>
      </c>
      <c r="L649">
        <f t="shared" si="20"/>
        <v>0.87598736176935232</v>
      </c>
    </row>
    <row r="650" spans="1:12" x14ac:dyDescent="0.25">
      <c r="A650" s="1">
        <v>39003</v>
      </c>
      <c r="B650" s="11">
        <v>10.75</v>
      </c>
      <c r="C650" s="11">
        <v>12.32</v>
      </c>
      <c r="D650">
        <v>59527.61</v>
      </c>
      <c r="E650">
        <v>57276.24</v>
      </c>
      <c r="F650">
        <v>88433.75</v>
      </c>
      <c r="G650">
        <v>85093.95</v>
      </c>
      <c r="H650">
        <f>(1/(1-91/360*VLOOKUP($A650,Tbills!$B$4:$C$974,2,1)/100))^((1)/91)-1</f>
        <v>1.3556405100367819E-4</v>
      </c>
      <c r="I650" s="37">
        <f t="shared" si="21"/>
        <v>195.77719009239115</v>
      </c>
      <c r="K650">
        <f>ROW()</f>
        <v>650</v>
      </c>
      <c r="L650">
        <f t="shared" si="20"/>
        <v>0.87256493506493504</v>
      </c>
    </row>
    <row r="651" spans="1:12" x14ac:dyDescent="0.25">
      <c r="A651" s="1">
        <v>39006</v>
      </c>
      <c r="B651" s="11">
        <v>11.09</v>
      </c>
      <c r="C651" s="11">
        <v>12.55</v>
      </c>
      <c r="D651">
        <v>58141.46</v>
      </c>
      <c r="E651">
        <v>55919.22</v>
      </c>
      <c r="F651">
        <v>87264.29</v>
      </c>
      <c r="G651">
        <v>83934.04</v>
      </c>
      <c r="H651">
        <f>(1/(1-91/360*VLOOKUP($A651,Tbills!$B$4:$C$974,2,1)/100))^((1)/91)-1</f>
        <v>1.3809571860834424E-4</v>
      </c>
      <c r="I651" s="37">
        <f t="shared" si="21"/>
        <v>193.17470936945688</v>
      </c>
      <c r="K651">
        <f>ROW()</f>
        <v>651</v>
      </c>
      <c r="L651">
        <f t="shared" si="20"/>
        <v>0.8836653386454183</v>
      </c>
    </row>
    <row r="652" spans="1:12" x14ac:dyDescent="0.25">
      <c r="A652" s="1">
        <v>39007</v>
      </c>
      <c r="B652" s="11">
        <v>11.75</v>
      </c>
      <c r="C652" s="11">
        <v>12.98</v>
      </c>
      <c r="D652">
        <v>58915.16</v>
      </c>
      <c r="E652">
        <v>56655.62</v>
      </c>
      <c r="F652">
        <v>87977.79</v>
      </c>
      <c r="G652">
        <v>84608.72</v>
      </c>
      <c r="H652">
        <f>(1/(1-91/360*VLOOKUP($A652,Tbills!$B$4:$C$974,2,1)/100))^((1)/91)-1</f>
        <v>1.3809571860834424E-4</v>
      </c>
      <c r="I652" s="37">
        <f t="shared" si="21"/>
        <v>194.74963055664594</v>
      </c>
      <c r="K652">
        <f>ROW()</f>
        <v>652</v>
      </c>
      <c r="L652">
        <f t="shared" si="20"/>
        <v>0.90523882896764252</v>
      </c>
    </row>
    <row r="653" spans="1:12" x14ac:dyDescent="0.25">
      <c r="A653" s="1">
        <v>39008</v>
      </c>
      <c r="B653" s="11">
        <v>11.34</v>
      </c>
      <c r="C653" s="11">
        <v>12.74</v>
      </c>
      <c r="D653">
        <v>58643.86</v>
      </c>
      <c r="E653">
        <v>56386.9</v>
      </c>
      <c r="F653">
        <v>87340.77</v>
      </c>
      <c r="G653">
        <v>83984.41</v>
      </c>
      <c r="H653">
        <f>(1/(1-91/360*VLOOKUP($A653,Tbills!$B$4:$C$974,2,1)/100))^((1)/91)-1</f>
        <v>1.3809571860834424E-4</v>
      </c>
      <c r="I653" s="37">
        <f t="shared" si="21"/>
        <v>193.33500621535836</v>
      </c>
      <c r="K653">
        <f>ROW()</f>
        <v>653</v>
      </c>
      <c r="L653">
        <f t="shared" si="20"/>
        <v>0.89010989010989006</v>
      </c>
    </row>
    <row r="654" spans="1:12" x14ac:dyDescent="0.25">
      <c r="A654" s="1">
        <v>39009</v>
      </c>
      <c r="B654" s="11">
        <v>10.9</v>
      </c>
      <c r="C654" s="11">
        <v>12.48</v>
      </c>
      <c r="D654">
        <v>58317.91</v>
      </c>
      <c r="E654">
        <v>56065.71</v>
      </c>
      <c r="F654">
        <v>85786.65</v>
      </c>
      <c r="G654">
        <v>82478.41</v>
      </c>
      <c r="H654">
        <f>(1/(1-91/360*VLOOKUP($A654,Tbills!$B$4:$C$974,2,1)/100))^((1)/91)-1</f>
        <v>1.3809571860834424E-4</v>
      </c>
      <c r="I654" s="37">
        <f t="shared" si="21"/>
        <v>189.8904288549071</v>
      </c>
      <c r="K654">
        <f>ROW()</f>
        <v>654</v>
      </c>
      <c r="L654">
        <f t="shared" si="20"/>
        <v>0.8733974358974359</v>
      </c>
    </row>
    <row r="655" spans="1:12" x14ac:dyDescent="0.25">
      <c r="A655" s="1">
        <v>39010</v>
      </c>
      <c r="B655" s="11">
        <v>10.63</v>
      </c>
      <c r="C655" s="11">
        <v>12.09</v>
      </c>
      <c r="D655">
        <v>57239.67</v>
      </c>
      <c r="E655">
        <v>55021.37</v>
      </c>
      <c r="F655">
        <v>84438.86</v>
      </c>
      <c r="G655">
        <v>81171.199999999997</v>
      </c>
      <c r="H655">
        <f>(1/(1-91/360*VLOOKUP($A655,Tbills!$B$4:$C$974,2,1)/100))^((1)/91)-1</f>
        <v>1.3809571860834424E-4</v>
      </c>
      <c r="I655" s="37">
        <f t="shared" si="21"/>
        <v>186.90271667958095</v>
      </c>
      <c r="K655">
        <f>ROW()</f>
        <v>655</v>
      </c>
      <c r="L655">
        <f t="shared" si="20"/>
        <v>0.87923904052936319</v>
      </c>
    </row>
    <row r="656" spans="1:12" x14ac:dyDescent="0.25">
      <c r="A656" s="1">
        <v>39013</v>
      </c>
      <c r="B656" s="11">
        <v>11.08</v>
      </c>
      <c r="C656" s="11">
        <v>12.33</v>
      </c>
      <c r="D656">
        <v>55882.07</v>
      </c>
      <c r="E656">
        <v>53693.58</v>
      </c>
      <c r="F656">
        <v>84821.84</v>
      </c>
      <c r="G656">
        <v>81505.73</v>
      </c>
      <c r="H656">
        <f>(1/(1-91/360*VLOOKUP($A656,Tbills!$B$4:$C$974,2,1)/100))^((1)/91)-1</f>
        <v>1.3950245540850226E-4</v>
      </c>
      <c r="I656" s="37">
        <f t="shared" si="21"/>
        <v>187.73731415835331</v>
      </c>
      <c r="K656">
        <f>ROW()</f>
        <v>656</v>
      </c>
      <c r="L656">
        <f t="shared" si="20"/>
        <v>0.89862124898621254</v>
      </c>
    </row>
    <row r="657" spans="1:12" x14ac:dyDescent="0.25">
      <c r="A657" s="1">
        <v>39014</v>
      </c>
      <c r="B657" s="11">
        <v>10.78</v>
      </c>
      <c r="C657" s="11">
        <v>11.79</v>
      </c>
      <c r="D657">
        <v>54964</v>
      </c>
      <c r="E657">
        <v>52803.97</v>
      </c>
      <c r="F657">
        <v>84403.67</v>
      </c>
      <c r="G657">
        <v>81092.539999999994</v>
      </c>
      <c r="H657">
        <f>(1/(1-91/360*VLOOKUP($A657,Tbills!$B$4:$C$974,2,1)/100))^((1)/91)-1</f>
        <v>1.3950245540850226E-4</v>
      </c>
      <c r="I657" s="37">
        <f t="shared" si="21"/>
        <v>186.80742248729229</v>
      </c>
      <c r="K657">
        <f>ROW()</f>
        <v>657</v>
      </c>
      <c r="L657">
        <f t="shared" si="20"/>
        <v>0.9143341815097541</v>
      </c>
    </row>
    <row r="658" spans="1:12" x14ac:dyDescent="0.25">
      <c r="A658" s="1">
        <v>39015</v>
      </c>
      <c r="B658" s="11">
        <v>10.66</v>
      </c>
      <c r="C658" s="11">
        <v>11.57</v>
      </c>
      <c r="D658">
        <v>53625.24</v>
      </c>
      <c r="E658">
        <v>51510.45</v>
      </c>
      <c r="F658">
        <v>84336.08</v>
      </c>
      <c r="G658">
        <v>81016.289999999994</v>
      </c>
      <c r="H658">
        <f>(1/(1-91/360*VLOOKUP($A658,Tbills!$B$4:$C$974,2,1)/100))^((1)/91)-1</f>
        <v>1.3950245540850226E-4</v>
      </c>
      <c r="I658" s="37">
        <f t="shared" si="21"/>
        <v>186.65348129297573</v>
      </c>
      <c r="K658">
        <f>ROW()</f>
        <v>658</v>
      </c>
      <c r="L658">
        <f t="shared" si="20"/>
        <v>0.9213483146067416</v>
      </c>
    </row>
    <row r="659" spans="1:12" x14ac:dyDescent="0.25">
      <c r="A659" s="1">
        <v>39016</v>
      </c>
      <c r="B659" s="11">
        <v>10.56</v>
      </c>
      <c r="C659" s="11">
        <v>11.36</v>
      </c>
      <c r="D659">
        <v>52446.5</v>
      </c>
      <c r="E659">
        <v>50371.01</v>
      </c>
      <c r="F659">
        <v>83543.81</v>
      </c>
      <c r="G659">
        <v>80243.899999999994</v>
      </c>
      <c r="H659">
        <f>(1/(1-91/360*VLOOKUP($A659,Tbills!$B$4:$C$974,2,1)/100))^((1)/91)-1</f>
        <v>1.3950245540850226E-4</v>
      </c>
      <c r="I659" s="37">
        <f t="shared" si="21"/>
        <v>184.89571527416479</v>
      </c>
      <c r="K659">
        <f>ROW()</f>
        <v>659</v>
      </c>
      <c r="L659">
        <f t="shared" si="20"/>
        <v>0.92957746478873249</v>
      </c>
    </row>
    <row r="660" spans="1:12" x14ac:dyDescent="0.25">
      <c r="A660" s="1">
        <v>39017</v>
      </c>
      <c r="B660" s="11">
        <v>10.8</v>
      </c>
      <c r="C660" s="11">
        <v>11.58</v>
      </c>
      <c r="D660">
        <v>52709.58</v>
      </c>
      <c r="E660">
        <v>50616.65</v>
      </c>
      <c r="F660">
        <v>83204.27</v>
      </c>
      <c r="G660">
        <v>79906.58</v>
      </c>
      <c r="H660">
        <f>(1/(1-91/360*VLOOKUP($A660,Tbills!$B$4:$C$974,2,1)/100))^((1)/91)-1</f>
        <v>1.3950245540850226E-4</v>
      </c>
      <c r="I660" s="37">
        <f t="shared" si="21"/>
        <v>184.13997105648664</v>
      </c>
      <c r="K660">
        <f>ROW()</f>
        <v>660</v>
      </c>
      <c r="L660">
        <f t="shared" si="20"/>
        <v>0.93264248704663222</v>
      </c>
    </row>
    <row r="661" spans="1:12" x14ac:dyDescent="0.25">
      <c r="A661" s="1">
        <v>39020</v>
      </c>
      <c r="B661" s="11">
        <v>11.2</v>
      </c>
      <c r="C661" s="11">
        <v>12.07</v>
      </c>
      <c r="D661">
        <v>52912</v>
      </c>
      <c r="E661">
        <v>50789.85</v>
      </c>
      <c r="F661">
        <v>82610.11</v>
      </c>
      <c r="G661">
        <v>79302.53</v>
      </c>
      <c r="H661">
        <f>(1/(1-91/360*VLOOKUP($A661,Tbills!$B$4:$C$974,2,1)/100))^((1)/91)-1</f>
        <v>1.390804152545666E-4</v>
      </c>
      <c r="I661" s="37">
        <f t="shared" si="21"/>
        <v>182.81225885768501</v>
      </c>
      <c r="K661">
        <f>ROW()</f>
        <v>661</v>
      </c>
      <c r="L661">
        <f t="shared" si="20"/>
        <v>0.92792046396023187</v>
      </c>
    </row>
    <row r="662" spans="1:12" x14ac:dyDescent="0.25">
      <c r="A662" s="1">
        <v>39021</v>
      </c>
      <c r="B662" s="11">
        <v>11.1</v>
      </c>
      <c r="C662" s="11">
        <v>11.63</v>
      </c>
      <c r="D662">
        <v>52537.49</v>
      </c>
      <c r="E662">
        <v>50423.29</v>
      </c>
      <c r="F662">
        <v>82164.3</v>
      </c>
      <c r="G662">
        <v>78863.539999999994</v>
      </c>
      <c r="H662">
        <f>(1/(1-91/360*VLOOKUP($A662,Tbills!$B$4:$C$974,2,1)/100))^((1)/91)-1</f>
        <v>1.390804152545666E-4</v>
      </c>
      <c r="I662" s="37">
        <f t="shared" si="21"/>
        <v>181.82146815570928</v>
      </c>
      <c r="K662">
        <f>ROW()</f>
        <v>662</v>
      </c>
      <c r="L662">
        <f t="shared" si="20"/>
        <v>0.95442820292347363</v>
      </c>
    </row>
    <row r="663" spans="1:12" x14ac:dyDescent="0.25">
      <c r="A663" s="1">
        <v>39022</v>
      </c>
      <c r="B663" s="11">
        <v>11.51</v>
      </c>
      <c r="C663" s="11">
        <v>12.12</v>
      </c>
      <c r="D663">
        <v>53686.43</v>
      </c>
      <c r="E663">
        <v>51518.98</v>
      </c>
      <c r="F663">
        <v>81553.759999999995</v>
      </c>
      <c r="G663">
        <v>78266.559999999998</v>
      </c>
      <c r="H663">
        <f>(1/(1-91/360*VLOOKUP($A663,Tbills!$B$4:$C$974,2,1)/100))^((1)/91)-1</f>
        <v>1.390804152545666E-4</v>
      </c>
      <c r="I663" s="37">
        <f t="shared" si="21"/>
        <v>180.4662007952858</v>
      </c>
      <c r="K663">
        <f>ROW()</f>
        <v>663</v>
      </c>
      <c r="L663">
        <f t="shared" si="20"/>
        <v>0.9496699669966997</v>
      </c>
    </row>
    <row r="664" spans="1:12" x14ac:dyDescent="0.25">
      <c r="A664" s="1">
        <v>39023</v>
      </c>
      <c r="B664" s="11">
        <v>11.42</v>
      </c>
      <c r="C664" s="11">
        <v>12.18</v>
      </c>
      <c r="D664">
        <v>54041.87</v>
      </c>
      <c r="E664">
        <v>51852.91</v>
      </c>
      <c r="F664">
        <v>81285.100000000006</v>
      </c>
      <c r="G664">
        <v>77997.850000000006</v>
      </c>
      <c r="H664">
        <f>(1/(1-91/360*VLOOKUP($A664,Tbills!$B$4:$C$974,2,1)/100))^((1)/91)-1</f>
        <v>1.390804152545666E-4</v>
      </c>
      <c r="I664" s="37">
        <f t="shared" si="21"/>
        <v>179.86750784330664</v>
      </c>
      <c r="K664">
        <f>ROW()</f>
        <v>664</v>
      </c>
      <c r="L664">
        <f t="shared" si="20"/>
        <v>0.93760262725779964</v>
      </c>
    </row>
    <row r="665" spans="1:12" x14ac:dyDescent="0.25">
      <c r="A665" s="1">
        <v>39024</v>
      </c>
      <c r="B665" s="11">
        <v>11.16</v>
      </c>
      <c r="C665" s="11">
        <v>12.13</v>
      </c>
      <c r="D665">
        <v>53675.89</v>
      </c>
      <c r="E665">
        <v>51494.54</v>
      </c>
      <c r="F665">
        <v>81137.13</v>
      </c>
      <c r="G665">
        <v>77845.02</v>
      </c>
      <c r="H665">
        <f>(1/(1-91/360*VLOOKUP($A665,Tbills!$B$4:$C$974,2,1)/100))^((1)/91)-1</f>
        <v>1.390804152545666E-4</v>
      </c>
      <c r="I665" s="37">
        <f t="shared" si="21"/>
        <v>179.53589905082424</v>
      </c>
      <c r="K665">
        <f>ROW()</f>
        <v>665</v>
      </c>
      <c r="L665">
        <f t="shared" si="20"/>
        <v>0.92003297609233303</v>
      </c>
    </row>
    <row r="666" spans="1:12" x14ac:dyDescent="0.25">
      <c r="A666" s="1">
        <v>39027</v>
      </c>
      <c r="B666" s="11">
        <v>11.16</v>
      </c>
      <c r="C666" s="11">
        <v>11.62</v>
      </c>
      <c r="D666">
        <v>51871.07</v>
      </c>
      <c r="E666">
        <v>49741.58</v>
      </c>
      <c r="F666">
        <v>80521.679999999993</v>
      </c>
      <c r="G666">
        <v>77222.06</v>
      </c>
      <c r="H666">
        <f>(1/(1-91/360*VLOOKUP($A666,Tbills!$B$4:$C$974,2,1)/100))^((1)/91)-1</f>
        <v>1.3851772053508071E-4</v>
      </c>
      <c r="I666" s="37">
        <f t="shared" si="21"/>
        <v>178.16161674062968</v>
      </c>
      <c r="K666">
        <f>ROW()</f>
        <v>666</v>
      </c>
      <c r="L666">
        <f t="shared" si="20"/>
        <v>0.96041308089500865</v>
      </c>
    </row>
    <row r="667" spans="1:12" x14ac:dyDescent="0.25">
      <c r="A667" s="1">
        <v>39028</v>
      </c>
      <c r="B667" s="11">
        <v>11.09</v>
      </c>
      <c r="C667" s="11">
        <v>11.54</v>
      </c>
      <c r="D667">
        <v>52050.42</v>
      </c>
      <c r="E667">
        <v>49906.68</v>
      </c>
      <c r="F667">
        <v>79793.59</v>
      </c>
      <c r="G667">
        <v>76513.11</v>
      </c>
      <c r="H667">
        <f>(1/(1-91/360*VLOOKUP($A667,Tbills!$B$4:$C$974,2,1)/100))^((1)/91)-1</f>
        <v>1.3851772053508071E-4</v>
      </c>
      <c r="I667" s="37">
        <f t="shared" si="21"/>
        <v>176.54653925247348</v>
      </c>
      <c r="K667">
        <f>ROW()</f>
        <v>667</v>
      </c>
      <c r="L667">
        <f t="shared" si="20"/>
        <v>0.96100519930675921</v>
      </c>
    </row>
    <row r="668" spans="1:12" x14ac:dyDescent="0.25">
      <c r="A668" s="1">
        <v>39029</v>
      </c>
      <c r="B668" s="11">
        <v>10.75</v>
      </c>
      <c r="C668" s="11">
        <v>11.3</v>
      </c>
      <c r="D668">
        <v>51111.86</v>
      </c>
      <c r="E668">
        <v>48999.86</v>
      </c>
      <c r="F668">
        <v>79117.16</v>
      </c>
      <c r="G668">
        <v>75853.899999999994</v>
      </c>
      <c r="H668">
        <f>(1/(1-91/360*VLOOKUP($A668,Tbills!$B$4:$C$974,2,1)/100))^((1)/91)-1</f>
        <v>1.3851772053508071E-4</v>
      </c>
      <c r="I668" s="37">
        <f t="shared" si="21"/>
        <v>175.04583406429316</v>
      </c>
      <c r="K668">
        <f>ROW()</f>
        <v>668</v>
      </c>
      <c r="L668">
        <f t="shared" si="20"/>
        <v>0.95132743362831851</v>
      </c>
    </row>
    <row r="669" spans="1:12" x14ac:dyDescent="0.25">
      <c r="A669" s="1">
        <v>39030</v>
      </c>
      <c r="B669" s="11">
        <v>11.01</v>
      </c>
      <c r="C669" s="11">
        <v>11.58</v>
      </c>
      <c r="D669">
        <v>51250.400000000001</v>
      </c>
      <c r="E669">
        <v>49125.89</v>
      </c>
      <c r="F669">
        <v>79058.100000000006</v>
      </c>
      <c r="G669">
        <v>75786.77</v>
      </c>
      <c r="H669">
        <f>(1/(1-91/360*VLOOKUP($A669,Tbills!$B$4:$C$974,2,1)/100))^((1)/91)-1</f>
        <v>1.3851772053508071E-4</v>
      </c>
      <c r="I669" s="37">
        <f t="shared" si="21"/>
        <v>174.9110911061768</v>
      </c>
      <c r="K669">
        <f>ROW()</f>
        <v>669</v>
      </c>
      <c r="L669">
        <f t="shared" si="20"/>
        <v>0.9507772020725388</v>
      </c>
    </row>
    <row r="670" spans="1:12" x14ac:dyDescent="0.25">
      <c r="A670" s="1">
        <v>39031</v>
      </c>
      <c r="B670" s="11">
        <v>10.79</v>
      </c>
      <c r="C670" s="11">
        <v>11.76</v>
      </c>
      <c r="D670">
        <v>51665.74</v>
      </c>
      <c r="E670">
        <v>49517.21</v>
      </c>
      <c r="F670">
        <v>78523.58</v>
      </c>
      <c r="G670">
        <v>75263.87</v>
      </c>
      <c r="H670">
        <f>(1/(1-91/360*VLOOKUP($A670,Tbills!$B$4:$C$974,2,1)/100))^((1)/91)-1</f>
        <v>1.3851772053508071E-4</v>
      </c>
      <c r="I670" s="37">
        <f t="shared" si="21"/>
        <v>173.72445337624623</v>
      </c>
      <c r="K670">
        <f>ROW()</f>
        <v>670</v>
      </c>
      <c r="L670">
        <f t="shared" si="20"/>
        <v>0.91751700680272108</v>
      </c>
    </row>
    <row r="671" spans="1:12" x14ac:dyDescent="0.25">
      <c r="A671" s="1">
        <v>39034</v>
      </c>
      <c r="B671" s="11">
        <v>10.86</v>
      </c>
      <c r="C671" s="11">
        <v>11.6</v>
      </c>
      <c r="D671">
        <v>51474.13</v>
      </c>
      <c r="E671">
        <v>49312.99</v>
      </c>
      <c r="F671">
        <v>78306.460000000006</v>
      </c>
      <c r="G671">
        <v>75024.479999999996</v>
      </c>
      <c r="H671">
        <f>(1/(1-91/360*VLOOKUP($A671,Tbills!$B$4:$C$974,2,1)/100))^((1)/91)-1</f>
        <v>1.3851772053508071E-4</v>
      </c>
      <c r="I671" s="37">
        <f t="shared" si="21"/>
        <v>173.2319970982108</v>
      </c>
      <c r="K671">
        <f>ROW()</f>
        <v>671</v>
      </c>
      <c r="L671">
        <f t="shared" si="20"/>
        <v>0.93620689655172407</v>
      </c>
    </row>
    <row r="672" spans="1:12" x14ac:dyDescent="0.25">
      <c r="A672" s="1">
        <v>39035</v>
      </c>
      <c r="B672" s="11">
        <v>10.5</v>
      </c>
      <c r="C672" s="11">
        <v>11.27</v>
      </c>
      <c r="D672">
        <v>50380.5</v>
      </c>
      <c r="E672">
        <v>48258.44</v>
      </c>
      <c r="F672">
        <v>78035.81</v>
      </c>
      <c r="G672">
        <v>74754.78</v>
      </c>
      <c r="H672">
        <f>(1/(1-91/360*VLOOKUP($A672,Tbills!$B$4:$C$974,2,1)/100))^((1)/91)-1</f>
        <v>1.3851772053508071E-4</v>
      </c>
      <c r="I672" s="37">
        <f t="shared" si="21"/>
        <v>172.62923648660487</v>
      </c>
      <c r="K672">
        <f>ROW()</f>
        <v>672</v>
      </c>
      <c r="L672">
        <f t="shared" si="20"/>
        <v>0.93167701863354035</v>
      </c>
    </row>
    <row r="673" spans="1:12" x14ac:dyDescent="0.25">
      <c r="A673" s="1">
        <v>39036</v>
      </c>
      <c r="B673" s="11">
        <v>10.31</v>
      </c>
      <c r="C673" s="11">
        <v>11.19</v>
      </c>
      <c r="D673">
        <v>49957.61</v>
      </c>
      <c r="E673">
        <v>47846.68</v>
      </c>
      <c r="F673">
        <v>77131.350000000006</v>
      </c>
      <c r="G673">
        <v>73877.990000000005</v>
      </c>
      <c r="H673">
        <f>(1/(1-91/360*VLOOKUP($A673,Tbills!$B$4:$C$974,2,1)/100))^((1)/91)-1</f>
        <v>1.3851772053508071E-4</v>
      </c>
      <c r="I673" s="37">
        <f t="shared" si="21"/>
        <v>170.62443487679553</v>
      </c>
      <c r="K673">
        <f>ROW()</f>
        <v>673</v>
      </c>
      <c r="L673">
        <f t="shared" si="20"/>
        <v>0.92135835567470969</v>
      </c>
    </row>
    <row r="674" spans="1:12" x14ac:dyDescent="0.25">
      <c r="A674" s="1">
        <v>39037</v>
      </c>
      <c r="B674" s="11">
        <v>10.16</v>
      </c>
      <c r="C674" s="11">
        <v>11.05</v>
      </c>
      <c r="D674">
        <v>49789.43</v>
      </c>
      <c r="E674">
        <v>47678.98</v>
      </c>
      <c r="F674">
        <v>76677.990000000005</v>
      </c>
      <c r="G674">
        <v>73433.52</v>
      </c>
      <c r="H674">
        <f>(1/(1-91/360*VLOOKUP($A674,Tbills!$B$4:$C$974,2,1)/100))^((1)/91)-1</f>
        <v>1.3851772053508071E-4</v>
      </c>
      <c r="I674" s="37">
        <f t="shared" si="21"/>
        <v>169.61759434270991</v>
      </c>
      <c r="K674">
        <f>ROW()</f>
        <v>674</v>
      </c>
      <c r="L674">
        <f t="shared" si="20"/>
        <v>0.91945701357466059</v>
      </c>
    </row>
    <row r="675" spans="1:12" x14ac:dyDescent="0.25">
      <c r="A675" s="1">
        <v>39038</v>
      </c>
      <c r="B675" s="11">
        <v>10.050000000000001</v>
      </c>
      <c r="C675" s="11">
        <v>11.1</v>
      </c>
      <c r="D675">
        <v>50159.94</v>
      </c>
      <c r="E675">
        <v>48027.18</v>
      </c>
      <c r="F675">
        <v>76675.22</v>
      </c>
      <c r="G675">
        <v>73420.7</v>
      </c>
      <c r="H675">
        <f>(1/(1-91/360*VLOOKUP($A675,Tbills!$B$4:$C$974,2,1)/100))^((1)/91)-1</f>
        <v>1.3851772053508071E-4</v>
      </c>
      <c r="I675" s="37">
        <f t="shared" si="21"/>
        <v>169.60751703419933</v>
      </c>
      <c r="K675">
        <f>ROW()</f>
        <v>675</v>
      </c>
      <c r="L675">
        <f t="shared" si="20"/>
        <v>0.90540540540540548</v>
      </c>
    </row>
    <row r="676" spans="1:12" x14ac:dyDescent="0.25">
      <c r="A676" s="1">
        <v>39041</v>
      </c>
      <c r="B676" s="11">
        <v>9.9700000000000006</v>
      </c>
      <c r="C676" s="11">
        <v>11.28</v>
      </c>
      <c r="D676">
        <v>49305.75</v>
      </c>
      <c r="E676">
        <v>47189.35</v>
      </c>
      <c r="F676">
        <v>76982.94</v>
      </c>
      <c r="G676">
        <v>73684.84</v>
      </c>
      <c r="H676">
        <f>(1/(1-91/360*VLOOKUP($A676,Tbills!$B$4:$C$974,2,1)/100))^((1)/91)-1</f>
        <v>1.3809571860834424E-4</v>
      </c>
      <c r="I676" s="37">
        <f t="shared" si="21"/>
        <v>170.27630485153287</v>
      </c>
      <c r="K676">
        <f>ROW()</f>
        <v>676</v>
      </c>
      <c r="L676">
        <f t="shared" si="20"/>
        <v>0.88386524822695045</v>
      </c>
    </row>
    <row r="677" spans="1:12" x14ac:dyDescent="0.25">
      <c r="A677" s="1">
        <v>39042</v>
      </c>
      <c r="B677" s="11">
        <v>9.9</v>
      </c>
      <c r="C677" s="11">
        <v>11.29</v>
      </c>
      <c r="D677">
        <v>49645.95</v>
      </c>
      <c r="E677">
        <v>47508.43</v>
      </c>
      <c r="F677">
        <v>77033.63</v>
      </c>
      <c r="G677">
        <v>73723.179999999993</v>
      </c>
      <c r="H677">
        <f>(1/(1-91/360*VLOOKUP($A677,Tbills!$B$4:$C$974,2,1)/100))^((1)/91)-1</f>
        <v>1.3809571860834424E-4</v>
      </c>
      <c r="I677" s="37">
        <f t="shared" si="21"/>
        <v>170.38445662471688</v>
      </c>
      <c r="K677">
        <f>ROW()</f>
        <v>677</v>
      </c>
      <c r="L677">
        <f t="shared" si="20"/>
        <v>0.87688219663418965</v>
      </c>
    </row>
    <row r="678" spans="1:12" x14ac:dyDescent="0.25">
      <c r="A678" s="1">
        <v>39043</v>
      </c>
      <c r="B678" s="11">
        <v>10.14</v>
      </c>
      <c r="C678" s="11">
        <v>11.81</v>
      </c>
      <c r="D678">
        <v>50119.4</v>
      </c>
      <c r="E678">
        <v>47954.93</v>
      </c>
      <c r="F678">
        <v>78085.05</v>
      </c>
      <c r="G678">
        <v>74719.23</v>
      </c>
      <c r="H678">
        <f>(1/(1-91/360*VLOOKUP($A678,Tbills!$B$4:$C$974,2,1)/100))^((1)/91)-1</f>
        <v>1.3809571860834424E-4</v>
      </c>
      <c r="I678" s="37">
        <f t="shared" si="21"/>
        <v>172.70598548238328</v>
      </c>
      <c r="K678">
        <f>ROW()</f>
        <v>678</v>
      </c>
      <c r="L678">
        <f t="shared" si="20"/>
        <v>0.85859441151566473</v>
      </c>
    </row>
    <row r="679" spans="1:12" x14ac:dyDescent="0.25">
      <c r="A679" s="1">
        <v>39045</v>
      </c>
      <c r="B679" s="11">
        <v>10.73</v>
      </c>
      <c r="C679" s="11">
        <v>12.43</v>
      </c>
      <c r="D679">
        <v>50714.55</v>
      </c>
      <c r="E679">
        <v>48511.13</v>
      </c>
      <c r="F679">
        <v>79007.600000000006</v>
      </c>
      <c r="G679">
        <v>75581.37</v>
      </c>
      <c r="H679">
        <f>(1/(1-91/360*VLOOKUP($A679,Tbills!$B$4:$C$974,2,1)/100))^((1)/91)-1</f>
        <v>1.3809571860834424E-4</v>
      </c>
      <c r="I679" s="37">
        <f t="shared" si="21"/>
        <v>174.73831292253183</v>
      </c>
      <c r="K679">
        <f>ROW()</f>
        <v>679</v>
      </c>
      <c r="L679">
        <f t="shared" si="20"/>
        <v>0.86323411102172165</v>
      </c>
    </row>
    <row r="680" spans="1:12" x14ac:dyDescent="0.25">
      <c r="A680" s="1">
        <v>39048</v>
      </c>
      <c r="B680" s="11">
        <v>12.3</v>
      </c>
      <c r="C680" s="11">
        <v>13.42</v>
      </c>
      <c r="D680">
        <v>53649.08</v>
      </c>
      <c r="E680">
        <v>51298.06</v>
      </c>
      <c r="F680">
        <v>80331.3</v>
      </c>
      <c r="G680">
        <v>76816.350000000006</v>
      </c>
      <c r="H680">
        <f>(1/(1-91/360*VLOOKUP($A680,Tbills!$B$4:$C$974,2,1)/100))^((1)/91)-1</f>
        <v>1.3711111114722563E-4</v>
      </c>
      <c r="I680" s="37">
        <f t="shared" si="21"/>
        <v>177.65348138246281</v>
      </c>
      <c r="K680">
        <f>ROW()</f>
        <v>680</v>
      </c>
      <c r="L680">
        <f t="shared" si="20"/>
        <v>0.91654247391952315</v>
      </c>
    </row>
    <row r="681" spans="1:12" x14ac:dyDescent="0.25">
      <c r="A681" s="1">
        <v>39049</v>
      </c>
      <c r="B681" s="11">
        <v>11.62</v>
      </c>
      <c r="C681" s="11">
        <v>12.98</v>
      </c>
      <c r="D681">
        <v>51765.9</v>
      </c>
      <c r="E681">
        <v>49490.38</v>
      </c>
      <c r="F681">
        <v>79653</v>
      </c>
      <c r="G681">
        <v>76157.2</v>
      </c>
      <c r="H681">
        <f>(1/(1-91/360*VLOOKUP($A681,Tbills!$B$4:$C$974,2,1)/100))^((1)/91)-1</f>
        <v>1.3711111114722563E-4</v>
      </c>
      <c r="I681" s="37">
        <f t="shared" si="21"/>
        <v>176.14931187811018</v>
      </c>
      <c r="K681">
        <f>ROW()</f>
        <v>681</v>
      </c>
      <c r="L681">
        <f t="shared" si="20"/>
        <v>0.89522342064714933</v>
      </c>
    </row>
    <row r="682" spans="1:12" x14ac:dyDescent="0.25">
      <c r="A682" s="1">
        <v>39050</v>
      </c>
      <c r="B682" s="11">
        <v>10.83</v>
      </c>
      <c r="C682" s="11">
        <v>12.31</v>
      </c>
      <c r="D682">
        <v>49762.67</v>
      </c>
      <c r="E682">
        <v>47568.42</v>
      </c>
      <c r="F682">
        <v>79160.95</v>
      </c>
      <c r="G682">
        <v>75676.31</v>
      </c>
      <c r="H682">
        <f>(1/(1-91/360*VLOOKUP($A682,Tbills!$B$4:$C$974,2,1)/100))^((1)/91)-1</f>
        <v>1.3711111114722563E-4</v>
      </c>
      <c r="I682" s="37">
        <f t="shared" si="21"/>
        <v>175.05708690707885</v>
      </c>
      <c r="K682">
        <f>ROW()</f>
        <v>682</v>
      </c>
      <c r="L682">
        <f t="shared" si="20"/>
        <v>0.87977254264825344</v>
      </c>
    </row>
    <row r="683" spans="1:12" x14ac:dyDescent="0.25">
      <c r="A683" s="1">
        <v>39051</v>
      </c>
      <c r="B683" s="11">
        <v>10.91</v>
      </c>
      <c r="C683" s="11">
        <v>12.49</v>
      </c>
      <c r="D683">
        <v>49446.13</v>
      </c>
      <c r="E683">
        <v>47259.32</v>
      </c>
      <c r="F683">
        <v>79133.33</v>
      </c>
      <c r="G683">
        <v>75639.53</v>
      </c>
      <c r="H683">
        <f>(1/(1-91/360*VLOOKUP($A683,Tbills!$B$4:$C$974,2,1)/100))^((1)/91)-1</f>
        <v>1.3711111114722563E-4</v>
      </c>
      <c r="I683" s="37">
        <f t="shared" si="21"/>
        <v>174.99193259346717</v>
      </c>
      <c r="K683">
        <f>ROW()</f>
        <v>683</v>
      </c>
      <c r="L683">
        <f t="shared" si="20"/>
        <v>0.87349879903923133</v>
      </c>
    </row>
    <row r="684" spans="1:12" x14ac:dyDescent="0.25">
      <c r="A684" s="1">
        <v>39052</v>
      </c>
      <c r="B684" s="11">
        <v>11.66</v>
      </c>
      <c r="C684" s="11">
        <v>12.92</v>
      </c>
      <c r="D684">
        <v>50502.34</v>
      </c>
      <c r="E684">
        <v>48262.34</v>
      </c>
      <c r="F684">
        <v>80037.33</v>
      </c>
      <c r="G684">
        <v>76493.25</v>
      </c>
      <c r="H684">
        <f>(1/(1-91/360*VLOOKUP($A684,Tbills!$B$4:$C$974,2,1)/100))^((1)/91)-1</f>
        <v>1.3711111114722563E-4</v>
      </c>
      <c r="I684" s="37">
        <f t="shared" si="21"/>
        <v>176.98687634942189</v>
      </c>
      <c r="K684">
        <f>ROW()</f>
        <v>684</v>
      </c>
      <c r="L684">
        <f t="shared" si="20"/>
        <v>0.9024767801857585</v>
      </c>
    </row>
    <row r="685" spans="1:12" x14ac:dyDescent="0.25">
      <c r="A685" s="1">
        <v>39055</v>
      </c>
      <c r="B685" s="11">
        <v>11.23</v>
      </c>
      <c r="C685" s="11">
        <v>12.62</v>
      </c>
      <c r="D685">
        <v>49694.87</v>
      </c>
      <c r="E685">
        <v>47470.83</v>
      </c>
      <c r="F685">
        <v>79495.78</v>
      </c>
      <c r="G685">
        <v>75944.210000000006</v>
      </c>
      <c r="H685">
        <f>(1/(1-91/360*VLOOKUP($A685,Tbills!$B$4:$C$974,2,1)/100))^((1)/91)-1</f>
        <v>1.3612659285566764E-4</v>
      </c>
      <c r="I685" s="37">
        <f t="shared" si="21"/>
        <v>175.77706372418825</v>
      </c>
      <c r="K685">
        <f>ROW()</f>
        <v>685</v>
      </c>
      <c r="L685">
        <f t="shared" si="20"/>
        <v>0.88985736925515069</v>
      </c>
    </row>
    <row r="686" spans="1:12" x14ac:dyDescent="0.25">
      <c r="A686" s="1">
        <v>39056</v>
      </c>
      <c r="B686" s="11">
        <v>11.27</v>
      </c>
      <c r="C686" s="11">
        <v>12.68</v>
      </c>
      <c r="D686">
        <v>49870.21</v>
      </c>
      <c r="E686">
        <v>47631.87</v>
      </c>
      <c r="F686">
        <v>78911.16</v>
      </c>
      <c r="G686">
        <v>75375.37</v>
      </c>
      <c r="H686">
        <f>(1/(1-91/360*VLOOKUP($A686,Tbills!$B$4:$C$974,2,1)/100))^((1)/91)-1</f>
        <v>1.3612659285566764E-4</v>
      </c>
      <c r="I686" s="37">
        <f t="shared" si="21"/>
        <v>174.48031809853978</v>
      </c>
      <c r="K686">
        <f>ROW()</f>
        <v>686</v>
      </c>
      <c r="L686">
        <f t="shared" si="20"/>
        <v>0.88880126182965302</v>
      </c>
    </row>
    <row r="687" spans="1:12" x14ac:dyDescent="0.25">
      <c r="A687" s="1">
        <v>39057</v>
      </c>
      <c r="B687" s="11">
        <v>11.33</v>
      </c>
      <c r="C687" s="11">
        <v>12.79</v>
      </c>
      <c r="D687">
        <v>50264.44</v>
      </c>
      <c r="E687">
        <v>48001.919999999998</v>
      </c>
      <c r="F687">
        <v>78394.98</v>
      </c>
      <c r="G687">
        <v>74872.05</v>
      </c>
      <c r="H687">
        <f>(1/(1-91/360*VLOOKUP($A687,Tbills!$B$4:$C$974,2,1)/100))^((1)/91)-1</f>
        <v>1.3612659285566764E-4</v>
      </c>
      <c r="I687" s="37">
        <f t="shared" si="21"/>
        <v>173.33495680570184</v>
      </c>
      <c r="K687">
        <f>ROW()</f>
        <v>687</v>
      </c>
      <c r="L687">
        <f t="shared" si="20"/>
        <v>0.88584831899921823</v>
      </c>
    </row>
    <row r="688" spans="1:12" x14ac:dyDescent="0.25">
      <c r="A688" s="1">
        <v>39058</v>
      </c>
      <c r="B688" s="11">
        <v>12.67</v>
      </c>
      <c r="C688" s="11">
        <v>13.75</v>
      </c>
      <c r="D688">
        <v>51167.95</v>
      </c>
      <c r="E688">
        <v>48858.22</v>
      </c>
      <c r="F688">
        <v>78764.600000000006</v>
      </c>
      <c r="G688">
        <v>75214.86</v>
      </c>
      <c r="H688">
        <f>(1/(1-91/360*VLOOKUP($A688,Tbills!$B$4:$C$974,2,1)/100))^((1)/91)-1</f>
        <v>1.3612659285566764E-4</v>
      </c>
      <c r="I688" s="37">
        <f t="shared" si="21"/>
        <v>174.14814826401994</v>
      </c>
      <c r="K688">
        <f>ROW()</f>
        <v>688</v>
      </c>
      <c r="L688">
        <f t="shared" si="20"/>
        <v>0.92145454545454542</v>
      </c>
    </row>
    <row r="689" spans="1:12" x14ac:dyDescent="0.25">
      <c r="A689" s="1">
        <v>39059</v>
      </c>
      <c r="B689" s="11">
        <v>12.08</v>
      </c>
      <c r="C689" s="11">
        <v>13.49</v>
      </c>
      <c r="D689">
        <v>51256.7</v>
      </c>
      <c r="E689">
        <v>48936.31</v>
      </c>
      <c r="F689">
        <v>78187.86</v>
      </c>
      <c r="G689">
        <v>74653.87</v>
      </c>
      <c r="H689">
        <f>(1/(1-91/360*VLOOKUP($A689,Tbills!$B$4:$C$974,2,1)/100))^((1)/91)-1</f>
        <v>1.3612659285566764E-4</v>
      </c>
      <c r="I689" s="37">
        <f t="shared" si="21"/>
        <v>172.86895311451002</v>
      </c>
      <c r="K689">
        <f>ROW()</f>
        <v>689</v>
      </c>
      <c r="L689">
        <f t="shared" si="20"/>
        <v>0.89547813194959225</v>
      </c>
    </row>
    <row r="690" spans="1:12" x14ac:dyDescent="0.25">
      <c r="A690" s="1">
        <v>39062</v>
      </c>
      <c r="B690" s="11">
        <v>10.71</v>
      </c>
      <c r="C690" s="11">
        <v>13.39</v>
      </c>
      <c r="D690">
        <v>50016.74</v>
      </c>
      <c r="E690">
        <v>47732.49</v>
      </c>
      <c r="F690">
        <v>77679.3</v>
      </c>
      <c r="G690">
        <v>74137.81</v>
      </c>
      <c r="H690">
        <f>(1/(1-91/360*VLOOKUP($A690,Tbills!$B$4:$C$974,2,1)/100))^((1)/91)-1</f>
        <v>1.3415782371595242E-4</v>
      </c>
      <c r="I690" s="37">
        <f t="shared" si="21"/>
        <v>171.73255729552693</v>
      </c>
      <c r="K690">
        <f>ROW()</f>
        <v>690</v>
      </c>
      <c r="L690">
        <f t="shared" si="20"/>
        <v>0.79985063480209118</v>
      </c>
    </row>
    <row r="691" spans="1:12" x14ac:dyDescent="0.25">
      <c r="A691" s="1">
        <v>39063</v>
      </c>
      <c r="B691" s="11">
        <v>10.65</v>
      </c>
      <c r="C691" s="11">
        <v>13.26</v>
      </c>
      <c r="D691">
        <v>49495.14</v>
      </c>
      <c r="E691">
        <v>47228.31</v>
      </c>
      <c r="F691">
        <v>78322.42</v>
      </c>
      <c r="G691">
        <v>74741.66</v>
      </c>
      <c r="H691">
        <f>(1/(1-91/360*VLOOKUP($A691,Tbills!$B$4:$C$974,2,1)/100))^((1)/91)-1</f>
        <v>1.3415782371595242E-4</v>
      </c>
      <c r="I691" s="37">
        <f t="shared" si="21"/>
        <v>173.15032768229935</v>
      </c>
      <c r="K691">
        <f>ROW()</f>
        <v>691</v>
      </c>
      <c r="L691">
        <f t="shared" si="20"/>
        <v>0.80316742081447967</v>
      </c>
    </row>
    <row r="692" spans="1:12" x14ac:dyDescent="0.25">
      <c r="A692" s="1">
        <v>39064</v>
      </c>
      <c r="B692" s="11">
        <v>10.18</v>
      </c>
      <c r="C692" s="11">
        <v>13.1</v>
      </c>
      <c r="D692">
        <v>48706.05</v>
      </c>
      <c r="E692">
        <v>46469.03</v>
      </c>
      <c r="F692">
        <v>78174.14</v>
      </c>
      <c r="G692">
        <v>74590.13</v>
      </c>
      <c r="H692">
        <f>(1/(1-91/360*VLOOKUP($A692,Tbills!$B$4:$C$974,2,1)/100))^((1)/91)-1</f>
        <v>1.3415782371595242E-4</v>
      </c>
      <c r="I692" s="37">
        <f t="shared" si="21"/>
        <v>172.81849486017194</v>
      </c>
      <c r="K692">
        <f>ROW()</f>
        <v>692</v>
      </c>
      <c r="L692">
        <f t="shared" si="20"/>
        <v>0.77709923664122138</v>
      </c>
    </row>
    <row r="693" spans="1:12" x14ac:dyDescent="0.25">
      <c r="A693" s="1">
        <v>39065</v>
      </c>
      <c r="B693" s="11">
        <v>9.9700000000000006</v>
      </c>
      <c r="C693" s="11">
        <v>13.02</v>
      </c>
      <c r="D693">
        <v>48933.7</v>
      </c>
      <c r="E693">
        <v>46679.99</v>
      </c>
      <c r="F693">
        <v>79093.960000000006</v>
      </c>
      <c r="G693">
        <v>75457.77</v>
      </c>
      <c r="H693">
        <f>(1/(1-91/360*VLOOKUP($A693,Tbills!$B$4:$C$974,2,1)/100))^((1)/91)-1</f>
        <v>1.3415782371595242E-4</v>
      </c>
      <c r="I693" s="37">
        <f t="shared" si="21"/>
        <v>174.84785637426685</v>
      </c>
      <c r="K693">
        <f>ROW()</f>
        <v>693</v>
      </c>
      <c r="L693">
        <f t="shared" si="20"/>
        <v>0.76574500768049159</v>
      </c>
    </row>
    <row r="694" spans="1:12" x14ac:dyDescent="0.25">
      <c r="A694" s="1">
        <v>39066</v>
      </c>
      <c r="B694" s="11">
        <v>10.050000000000001</v>
      </c>
      <c r="C694" s="11">
        <v>13.2</v>
      </c>
      <c r="D694">
        <v>49603.82</v>
      </c>
      <c r="E694">
        <v>47312.99</v>
      </c>
      <c r="F694">
        <v>80003.05</v>
      </c>
      <c r="G694">
        <v>76314.94</v>
      </c>
      <c r="H694">
        <f>(1/(1-91/360*VLOOKUP($A694,Tbills!$B$4:$C$974,2,1)/100))^((1)/91)-1</f>
        <v>1.3415782371595242E-4</v>
      </c>
      <c r="I694" s="37">
        <f t="shared" si="21"/>
        <v>176.85340371796659</v>
      </c>
      <c r="K694">
        <f>ROW()</f>
        <v>694</v>
      </c>
      <c r="L694">
        <f t="shared" si="20"/>
        <v>0.76136363636363646</v>
      </c>
    </row>
    <row r="695" spans="1:12" x14ac:dyDescent="0.25">
      <c r="A695" s="1">
        <v>39069</v>
      </c>
      <c r="B695" s="11">
        <v>10.6</v>
      </c>
      <c r="C695" s="11">
        <v>13.3</v>
      </c>
      <c r="D695">
        <v>49772.35</v>
      </c>
      <c r="E695">
        <v>47454.69</v>
      </c>
      <c r="F695">
        <v>80113.17</v>
      </c>
      <c r="G695">
        <v>76389.259999999995</v>
      </c>
      <c r="H695">
        <f>(1/(1-91/360*VLOOKUP($A695,Tbills!$B$4:$C$974,2,1)/100))^((1)/91)-1</f>
        <v>1.3486091462189265E-4</v>
      </c>
      <c r="I695" s="37">
        <f t="shared" si="21"/>
        <v>177.08446091708214</v>
      </c>
      <c r="K695">
        <f>ROW()</f>
        <v>695</v>
      </c>
      <c r="L695">
        <f t="shared" si="20"/>
        <v>0.79699248120300747</v>
      </c>
    </row>
    <row r="696" spans="1:12" x14ac:dyDescent="0.25">
      <c r="A696" s="1">
        <v>39070</v>
      </c>
      <c r="B696" s="11">
        <v>10.3</v>
      </c>
      <c r="C696" s="11">
        <v>12.98</v>
      </c>
      <c r="D696">
        <v>48460.89</v>
      </c>
      <c r="E696">
        <v>46197.9</v>
      </c>
      <c r="F696">
        <v>79712.100000000006</v>
      </c>
      <c r="G696">
        <v>75996.53</v>
      </c>
      <c r="H696">
        <f>(1/(1-91/360*VLOOKUP($A696,Tbills!$B$4:$C$974,2,1)/100))^((1)/91)-1</f>
        <v>1.3486091462189265E-4</v>
      </c>
      <c r="I696" s="37">
        <f t="shared" si="21"/>
        <v>176.19382098546907</v>
      </c>
      <c r="K696">
        <f>ROW()</f>
        <v>696</v>
      </c>
      <c r="L696">
        <f t="shared" si="20"/>
        <v>0.7935285053929122</v>
      </c>
    </row>
    <row r="697" spans="1:12" x14ac:dyDescent="0.25">
      <c r="A697" s="1">
        <v>39071</v>
      </c>
      <c r="B697" s="11">
        <v>10.26</v>
      </c>
      <c r="C697" s="11">
        <v>12.83</v>
      </c>
      <c r="D697">
        <v>48310.97</v>
      </c>
      <c r="E697">
        <v>46048.75</v>
      </c>
      <c r="F697">
        <v>79622.94</v>
      </c>
      <c r="G697">
        <v>75901.279999999999</v>
      </c>
      <c r="H697">
        <f>(1/(1-91/360*VLOOKUP($A697,Tbills!$B$4:$C$974,2,1)/100))^((1)/91)-1</f>
        <v>1.3486091462189265E-4</v>
      </c>
      <c r="I697" s="37">
        <f t="shared" si="21"/>
        <v>175.99264518593824</v>
      </c>
      <c r="K697">
        <f>ROW()</f>
        <v>697</v>
      </c>
      <c r="L697">
        <f t="shared" si="20"/>
        <v>0.79968823070927508</v>
      </c>
    </row>
    <row r="698" spans="1:12" x14ac:dyDescent="0.25">
      <c r="A698" s="1">
        <v>39072</v>
      </c>
      <c r="B698" s="11">
        <v>10.53</v>
      </c>
      <c r="C698" s="11">
        <v>13.15</v>
      </c>
      <c r="D698">
        <v>48672.39</v>
      </c>
      <c r="E698">
        <v>46387.040000000001</v>
      </c>
      <c r="F698">
        <v>79934.460000000006</v>
      </c>
      <c r="G698">
        <v>76188.009999999995</v>
      </c>
      <c r="H698">
        <f>(1/(1-91/360*VLOOKUP($A698,Tbills!$B$4:$C$974,2,1)/100))^((1)/91)-1</f>
        <v>1.3486091462189265E-4</v>
      </c>
      <c r="I698" s="37">
        <f t="shared" si="21"/>
        <v>176.67709141126576</v>
      </c>
      <c r="K698">
        <f>ROW()</f>
        <v>698</v>
      </c>
      <c r="L698">
        <f t="shared" si="20"/>
        <v>0.80076045627376424</v>
      </c>
    </row>
    <row r="699" spans="1:12" x14ac:dyDescent="0.25">
      <c r="A699" s="1">
        <v>39073</v>
      </c>
      <c r="B699" s="11">
        <v>11.36</v>
      </c>
      <c r="C699" s="11">
        <v>13.47</v>
      </c>
      <c r="D699">
        <v>49376.23</v>
      </c>
      <c r="E699">
        <v>47051.57</v>
      </c>
      <c r="F699">
        <v>80318.36</v>
      </c>
      <c r="G699">
        <v>76543.649999999994</v>
      </c>
      <c r="H699">
        <f>(1/(1-91/360*VLOOKUP($A699,Tbills!$B$4:$C$974,2,1)/100))^((1)/91)-1</f>
        <v>1.3486091462189265E-4</v>
      </c>
      <c r="I699" s="37">
        <f t="shared" si="21"/>
        <v>177.52148159907082</v>
      </c>
      <c r="K699">
        <f>ROW()</f>
        <v>699</v>
      </c>
      <c r="L699">
        <f t="shared" si="20"/>
        <v>0.84335560504825535</v>
      </c>
    </row>
    <row r="700" spans="1:12" x14ac:dyDescent="0.25">
      <c r="A700" s="1">
        <v>39077</v>
      </c>
      <c r="B700" s="11">
        <v>11.26</v>
      </c>
      <c r="C700" s="11">
        <v>13.21</v>
      </c>
      <c r="D700">
        <v>48101.11</v>
      </c>
      <c r="E700">
        <v>45811.1</v>
      </c>
      <c r="F700">
        <v>80123.600000000006</v>
      </c>
      <c r="G700">
        <v>76316.740000000005</v>
      </c>
      <c r="H700">
        <f>(1/(1-91/360*VLOOKUP($A700,Tbills!$B$4:$C$974,2,1)/100))^((1)/91)-1</f>
        <v>1.362672328670822E-4</v>
      </c>
      <c r="I700" s="37">
        <f t="shared" si="21"/>
        <v>177.07452300625403</v>
      </c>
      <c r="K700">
        <f>ROW()</f>
        <v>700</v>
      </c>
      <c r="L700">
        <f t="shared" si="20"/>
        <v>0.85238455715367134</v>
      </c>
    </row>
    <row r="701" spans="1:12" x14ac:dyDescent="0.25">
      <c r="A701" s="1">
        <v>39078</v>
      </c>
      <c r="B701" s="11">
        <v>10.64</v>
      </c>
      <c r="C701" s="11">
        <v>12.92</v>
      </c>
      <c r="D701">
        <v>46879.8</v>
      </c>
      <c r="E701">
        <v>44641.69</v>
      </c>
      <c r="F701">
        <v>80033.22</v>
      </c>
      <c r="G701">
        <v>76220.259999999995</v>
      </c>
      <c r="H701">
        <f>(1/(1-91/360*VLOOKUP($A701,Tbills!$B$4:$C$974,2,1)/100))^((1)/91)-1</f>
        <v>1.362672328670822E-4</v>
      </c>
      <c r="I701" s="37">
        <f t="shared" si="21"/>
        <v>176.8706626624963</v>
      </c>
      <c r="K701">
        <f>ROW()</f>
        <v>701</v>
      </c>
      <c r="L701">
        <f t="shared" si="20"/>
        <v>0.82352941176470595</v>
      </c>
    </row>
    <row r="702" spans="1:12" x14ac:dyDescent="0.25">
      <c r="A702" s="1">
        <v>39079</v>
      </c>
      <c r="B702" s="11">
        <v>10.99</v>
      </c>
      <c r="C702" s="11">
        <v>13.15</v>
      </c>
      <c r="D702">
        <v>47308.29</v>
      </c>
      <c r="E702">
        <v>45043.64</v>
      </c>
      <c r="F702">
        <v>80638.100000000006</v>
      </c>
      <c r="G702">
        <v>76785.94</v>
      </c>
      <c r="H702">
        <f>(1/(1-91/360*VLOOKUP($A702,Tbills!$B$4:$C$974,2,1)/100))^((1)/91)-1</f>
        <v>1.362672328670822E-4</v>
      </c>
      <c r="I702" s="37">
        <f t="shared" si="21"/>
        <v>178.20327661567785</v>
      </c>
      <c r="K702">
        <f>ROW()</f>
        <v>702</v>
      </c>
      <c r="L702">
        <f t="shared" si="20"/>
        <v>0.83574144486692015</v>
      </c>
    </row>
    <row r="703" spans="1:12" x14ac:dyDescent="0.25">
      <c r="A703" s="1">
        <v>39080</v>
      </c>
      <c r="B703" s="11">
        <v>11.56</v>
      </c>
      <c r="C703" s="11">
        <v>13.46</v>
      </c>
      <c r="D703">
        <v>47817.52</v>
      </c>
      <c r="E703">
        <v>45522.35</v>
      </c>
      <c r="F703">
        <v>80859.47</v>
      </c>
      <c r="G703">
        <v>76986.27</v>
      </c>
      <c r="H703">
        <f>(1/(1-91/360*VLOOKUP($A703,Tbills!$B$4:$C$974,2,1)/100))^((1)/91)-1</f>
        <v>1.362672328670822E-4</v>
      </c>
      <c r="I703" s="37">
        <f t="shared" si="21"/>
        <v>178.68832397481196</v>
      </c>
      <c r="K703">
        <f>ROW()</f>
        <v>703</v>
      </c>
      <c r="L703">
        <f t="shared" si="20"/>
        <v>0.85884101040118865</v>
      </c>
    </row>
    <row r="704" spans="1:12" x14ac:dyDescent="0.25">
      <c r="A704" s="1">
        <v>39085</v>
      </c>
      <c r="B704" s="11">
        <v>12.04</v>
      </c>
      <c r="C704" s="11">
        <v>13.59</v>
      </c>
      <c r="D704">
        <v>47850.11</v>
      </c>
      <c r="E704">
        <v>45522.35</v>
      </c>
      <c r="F704">
        <v>80914.58</v>
      </c>
      <c r="G704">
        <v>76986.27</v>
      </c>
      <c r="H704">
        <f>(1/(1-91/360*VLOOKUP($A704,Tbills!$B$4:$C$974,2,1)/100))^((1)/91)-1</f>
        <v>1.3781439309101806E-4</v>
      </c>
      <c r="I704" s="37">
        <f t="shared" si="21"/>
        <v>178.78929012083131</v>
      </c>
      <c r="K704">
        <f>ROW()</f>
        <v>704</v>
      </c>
      <c r="L704">
        <f t="shared" si="20"/>
        <v>0.88594554819720372</v>
      </c>
    </row>
    <row r="705" spans="1:12" x14ac:dyDescent="0.25">
      <c r="A705" s="1">
        <v>39086</v>
      </c>
      <c r="B705" s="11">
        <v>11.51</v>
      </c>
      <c r="C705" s="11">
        <v>13.21</v>
      </c>
      <c r="D705">
        <v>47620.1</v>
      </c>
      <c r="E705">
        <v>45297.25</v>
      </c>
      <c r="F705">
        <v>80478.039999999994</v>
      </c>
      <c r="G705">
        <v>76560.31</v>
      </c>
      <c r="H705">
        <f>(1/(1-91/360*VLOOKUP($A705,Tbills!$B$4:$C$974,2,1)/100))^((1)/91)-1</f>
        <v>1.3781439309101806E-4</v>
      </c>
      <c r="I705" s="37">
        <f t="shared" si="21"/>
        <v>177.82056787118529</v>
      </c>
      <c r="K705">
        <f>ROW()</f>
        <v>705</v>
      </c>
      <c r="L705">
        <f t="shared" si="20"/>
        <v>0.87130961392884176</v>
      </c>
    </row>
    <row r="706" spans="1:12" x14ac:dyDescent="0.25">
      <c r="A706" s="1">
        <v>39087</v>
      </c>
      <c r="B706" s="11">
        <v>12.14</v>
      </c>
      <c r="C706" s="11">
        <v>13.64</v>
      </c>
      <c r="D706">
        <v>48746.9</v>
      </c>
      <c r="E706">
        <v>46362.85</v>
      </c>
      <c r="F706">
        <v>80787.55</v>
      </c>
      <c r="G706">
        <v>76844.210000000006</v>
      </c>
      <c r="H706">
        <f>(1/(1-91/360*VLOOKUP($A706,Tbills!$B$4:$C$974,2,1)/100))^((1)/91)-1</f>
        <v>1.3781439309101806E-4</v>
      </c>
      <c r="I706" s="37">
        <f t="shared" si="21"/>
        <v>178.50028994868887</v>
      </c>
      <c r="K706">
        <f>ROW()</f>
        <v>706</v>
      </c>
      <c r="L706">
        <f t="shared" si="20"/>
        <v>0.89002932551319647</v>
      </c>
    </row>
    <row r="707" spans="1:12" x14ac:dyDescent="0.25">
      <c r="A707" s="1">
        <v>39090</v>
      </c>
      <c r="B707" s="11">
        <v>12</v>
      </c>
      <c r="C707" s="11">
        <v>13.43</v>
      </c>
      <c r="D707">
        <v>48234.82</v>
      </c>
      <c r="E707">
        <v>45856.639999999999</v>
      </c>
      <c r="F707">
        <v>80276.86</v>
      </c>
      <c r="G707">
        <v>76326.67</v>
      </c>
      <c r="H707">
        <f>(1/(1-91/360*VLOOKUP($A707,Tbills!$B$4:$C$974,2,1)/100))^((1)/91)-1</f>
        <v>1.3809571860834424E-4</v>
      </c>
      <c r="I707" s="37">
        <f t="shared" si="21"/>
        <v>177.35952769239447</v>
      </c>
      <c r="K707">
        <f>ROW()</f>
        <v>707</v>
      </c>
      <c r="L707">
        <f t="shared" si="20"/>
        <v>0.89352196574832465</v>
      </c>
    </row>
    <row r="708" spans="1:12" x14ac:dyDescent="0.25">
      <c r="A708" s="1">
        <v>39091</v>
      </c>
      <c r="B708" s="11">
        <v>11.91</v>
      </c>
      <c r="C708" s="11">
        <v>13.4</v>
      </c>
      <c r="D708">
        <v>48025.61</v>
      </c>
      <c r="E708">
        <v>45651.41</v>
      </c>
      <c r="F708">
        <v>79857.47</v>
      </c>
      <c r="G708">
        <v>75917.38</v>
      </c>
      <c r="H708">
        <f>(1/(1-91/360*VLOOKUP($A708,Tbills!$B$4:$C$974,2,1)/100))^((1)/91)-1</f>
        <v>1.3809571860834424E-4</v>
      </c>
      <c r="I708" s="37">
        <f t="shared" si="21"/>
        <v>176.4288404824276</v>
      </c>
      <c r="K708">
        <f>ROW()</f>
        <v>708</v>
      </c>
      <c r="L708">
        <f t="shared" si="20"/>
        <v>0.88880597014925367</v>
      </c>
    </row>
    <row r="709" spans="1:12" x14ac:dyDescent="0.25">
      <c r="A709" s="1">
        <v>39092</v>
      </c>
      <c r="B709" s="11">
        <v>11.47</v>
      </c>
      <c r="C709" s="11">
        <v>13.03</v>
      </c>
      <c r="D709">
        <v>47508.74</v>
      </c>
      <c r="E709">
        <v>45153.79</v>
      </c>
      <c r="F709">
        <v>79504.479999999996</v>
      </c>
      <c r="G709">
        <v>75571.320000000007</v>
      </c>
      <c r="H709">
        <f>(1/(1-91/360*VLOOKUP($A709,Tbills!$B$4:$C$974,2,1)/100))^((1)/91)-1</f>
        <v>1.3809571860834424E-4</v>
      </c>
      <c r="I709" s="37">
        <f t="shared" si="21"/>
        <v>175.64489040428549</v>
      </c>
      <c r="K709">
        <f>ROW()</f>
        <v>709</v>
      </c>
      <c r="L709">
        <f t="shared" si="20"/>
        <v>0.88027628549501158</v>
      </c>
    </row>
    <row r="710" spans="1:12" x14ac:dyDescent="0.25">
      <c r="A710" s="1">
        <v>39093</v>
      </c>
      <c r="B710" s="11">
        <v>10.87</v>
      </c>
      <c r="C710" s="11">
        <v>12.59</v>
      </c>
      <c r="D710">
        <v>44257.9</v>
      </c>
      <c r="E710">
        <v>42057.86</v>
      </c>
      <c r="F710">
        <v>78522.81</v>
      </c>
      <c r="G710">
        <v>74627.78</v>
      </c>
      <c r="H710">
        <f>(1/(1-91/360*VLOOKUP($A710,Tbills!$B$4:$C$974,2,1)/100))^((1)/91)-1</f>
        <v>1.3809571860834424E-4</v>
      </c>
      <c r="I710" s="37">
        <f t="shared" si="21"/>
        <v>173.47210081858515</v>
      </c>
      <c r="K710">
        <f>ROW()</f>
        <v>710</v>
      </c>
      <c r="L710">
        <f t="shared" si="20"/>
        <v>0.86338363780778393</v>
      </c>
    </row>
    <row r="711" spans="1:12" x14ac:dyDescent="0.25">
      <c r="A711" s="1">
        <v>39094</v>
      </c>
      <c r="B711" s="11">
        <v>10.15</v>
      </c>
      <c r="C711" s="11">
        <v>12.11</v>
      </c>
      <c r="D711">
        <v>43482.59</v>
      </c>
      <c r="E711">
        <v>41315.279999999999</v>
      </c>
      <c r="F711">
        <v>77403.539999999994</v>
      </c>
      <c r="G711">
        <v>73553.72</v>
      </c>
      <c r="H711">
        <f>(1/(1-91/360*VLOOKUP($A711,Tbills!$B$4:$C$974,2,1)/100))^((1)/91)-1</f>
        <v>1.3809571860834424E-4</v>
      </c>
      <c r="I711" s="37">
        <f t="shared" si="21"/>
        <v>170.99543435561887</v>
      </c>
      <c r="K711">
        <f>ROW()</f>
        <v>711</v>
      </c>
      <c r="L711">
        <f t="shared" ref="L711:L774" si="22">B711/C711</f>
        <v>0.83815028901734112</v>
      </c>
    </row>
    <row r="712" spans="1:12" x14ac:dyDescent="0.25">
      <c r="A712" s="1">
        <v>39098</v>
      </c>
      <c r="B712" s="11">
        <v>10.74</v>
      </c>
      <c r="C712" s="11">
        <v>12.35</v>
      </c>
      <c r="D712">
        <v>42877.64</v>
      </c>
      <c r="E712">
        <v>40717.65</v>
      </c>
      <c r="F712">
        <v>77456.17</v>
      </c>
      <c r="G712">
        <v>73563.09</v>
      </c>
      <c r="H712">
        <f>(1/(1-91/360*VLOOKUP($A712,Tbills!$B$4:$C$974,2,1)/100))^((1)/91)-1</f>
        <v>1.390804152545666E-4</v>
      </c>
      <c r="I712" s="37">
        <f t="shared" ref="I712:I775" si="23">I711*$F712/$F711*(1-(I$1+I$5+IF(AND(WEEKDAY($A712)&lt;&gt;1,WEEKDAY($A712)&lt;&gt;7),IF($A712&lt;J$2,J$1,J$3),0)))^($A712-$A711)</f>
        <v>171.09576289942356</v>
      </c>
      <c r="K712">
        <f>ROW()</f>
        <v>712</v>
      </c>
      <c r="L712">
        <f t="shared" si="22"/>
        <v>0.86963562753036439</v>
      </c>
    </row>
    <row r="713" spans="1:12" x14ac:dyDescent="0.25">
      <c r="A713" s="1">
        <v>39099</v>
      </c>
      <c r="B713" s="11">
        <v>10.59</v>
      </c>
      <c r="C713" s="11">
        <v>12.13</v>
      </c>
      <c r="D713">
        <v>42919.64</v>
      </c>
      <c r="E713">
        <v>40751.870000000003</v>
      </c>
      <c r="F713">
        <v>76884.570000000007</v>
      </c>
      <c r="G713">
        <v>73009.98</v>
      </c>
      <c r="H713">
        <f>(1/(1-91/360*VLOOKUP($A713,Tbills!$B$4:$C$974,2,1)/100))^((1)/91)-1</f>
        <v>1.390804152545666E-4</v>
      </c>
      <c r="I713" s="37">
        <f t="shared" si="23"/>
        <v>169.82917976426566</v>
      </c>
      <c r="K713">
        <f>ROW()</f>
        <v>713</v>
      </c>
      <c r="L713">
        <f t="shared" si="22"/>
        <v>0.8730420445177246</v>
      </c>
    </row>
    <row r="714" spans="1:12" x14ac:dyDescent="0.25">
      <c r="A714" s="1">
        <v>39100</v>
      </c>
      <c r="B714" s="11">
        <v>10.85</v>
      </c>
      <c r="C714" s="11">
        <v>12.15</v>
      </c>
      <c r="D714">
        <v>43437.01</v>
      </c>
      <c r="E714">
        <v>41237.440000000002</v>
      </c>
      <c r="F714">
        <v>76066.960000000006</v>
      </c>
      <c r="G714">
        <v>72223.41</v>
      </c>
      <c r="H714">
        <f>(1/(1-91/360*VLOOKUP($A714,Tbills!$B$4:$C$974,2,1)/100))^((1)/91)-1</f>
        <v>1.390804152545666E-4</v>
      </c>
      <c r="I714" s="37">
        <f t="shared" si="23"/>
        <v>168.01926036336604</v>
      </c>
      <c r="K714">
        <f>ROW()</f>
        <v>714</v>
      </c>
      <c r="L714">
        <f t="shared" si="22"/>
        <v>0.89300411522633738</v>
      </c>
    </row>
    <row r="715" spans="1:12" x14ac:dyDescent="0.25">
      <c r="A715" s="1">
        <v>39101</v>
      </c>
      <c r="B715" s="11">
        <v>10.4</v>
      </c>
      <c r="C715" s="11">
        <v>11.96</v>
      </c>
      <c r="D715">
        <v>42209.05</v>
      </c>
      <c r="E715">
        <v>40065.919999999998</v>
      </c>
      <c r="F715">
        <v>75564.22</v>
      </c>
      <c r="G715">
        <v>71736.03</v>
      </c>
      <c r="H715">
        <f>(1/(1-91/360*VLOOKUP($A715,Tbills!$B$4:$C$974,2,1)/100))^((1)/91)-1</f>
        <v>1.390804152545666E-4</v>
      </c>
      <c r="I715" s="37">
        <f t="shared" si="23"/>
        <v>166.90490442066115</v>
      </c>
      <c r="K715">
        <f>ROW()</f>
        <v>715</v>
      </c>
      <c r="L715">
        <f t="shared" si="22"/>
        <v>0.86956521739130432</v>
      </c>
    </row>
    <row r="716" spans="1:12" x14ac:dyDescent="0.25">
      <c r="A716" s="1">
        <v>39104</v>
      </c>
      <c r="B716" s="11">
        <v>10.77</v>
      </c>
      <c r="C716" s="11">
        <v>12.26</v>
      </c>
      <c r="D716">
        <v>42764.36</v>
      </c>
      <c r="E716">
        <v>40576.31</v>
      </c>
      <c r="F716">
        <v>75616.61</v>
      </c>
      <c r="G716">
        <v>71755.83</v>
      </c>
      <c r="H716">
        <f>(1/(1-91/360*VLOOKUP($A716,Tbills!$B$4:$C$974,2,1)/100))^((1)/91)-1</f>
        <v>1.3964313910097559E-4</v>
      </c>
      <c r="I716" s="37">
        <f t="shared" si="23"/>
        <v>167.0089542280389</v>
      </c>
      <c r="K716">
        <f>ROW()</f>
        <v>716</v>
      </c>
      <c r="L716">
        <f t="shared" si="22"/>
        <v>0.87846655791190864</v>
      </c>
    </row>
    <row r="717" spans="1:12" x14ac:dyDescent="0.25">
      <c r="A717" s="1">
        <v>39105</v>
      </c>
      <c r="B717" s="11">
        <v>10.34</v>
      </c>
      <c r="C717" s="11">
        <v>11.84</v>
      </c>
      <c r="D717">
        <v>41479.17</v>
      </c>
      <c r="E717">
        <v>39351.21</v>
      </c>
      <c r="F717">
        <v>74845.58</v>
      </c>
      <c r="G717">
        <v>71014.14</v>
      </c>
      <c r="H717">
        <f>(1/(1-91/360*VLOOKUP($A717,Tbills!$B$4:$C$974,2,1)/100))^((1)/91)-1</f>
        <v>1.3964313910097559E-4</v>
      </c>
      <c r="I717" s="37">
        <f t="shared" si="23"/>
        <v>165.30218626896294</v>
      </c>
      <c r="K717">
        <f>ROW()</f>
        <v>717</v>
      </c>
      <c r="L717">
        <f t="shared" si="22"/>
        <v>0.87331081081081086</v>
      </c>
    </row>
    <row r="718" spans="1:12" x14ac:dyDescent="0.25">
      <c r="A718" s="1">
        <v>39106</v>
      </c>
      <c r="B718" s="11">
        <v>9.89</v>
      </c>
      <c r="C718" s="11">
        <v>11.36</v>
      </c>
      <c r="D718">
        <v>41025.949999999997</v>
      </c>
      <c r="E718">
        <v>38915.74</v>
      </c>
      <c r="F718">
        <v>73784.58</v>
      </c>
      <c r="G718">
        <v>69997.539999999994</v>
      </c>
      <c r="H718">
        <f>(1/(1-91/360*VLOOKUP($A718,Tbills!$B$4:$C$974,2,1)/100))^((1)/91)-1</f>
        <v>1.3964313910097559E-4</v>
      </c>
      <c r="I718" s="37">
        <f t="shared" si="23"/>
        <v>162.95509170985784</v>
      </c>
      <c r="K718">
        <f>ROW()</f>
        <v>718</v>
      </c>
      <c r="L718">
        <f t="shared" si="22"/>
        <v>0.87059859154929586</v>
      </c>
    </row>
    <row r="719" spans="1:12" x14ac:dyDescent="0.25">
      <c r="A719" s="1">
        <v>39107</v>
      </c>
      <c r="B719" s="11">
        <v>11.22</v>
      </c>
      <c r="C719" s="11">
        <v>12.18</v>
      </c>
      <c r="D719">
        <v>42570.55</v>
      </c>
      <c r="E719">
        <v>40375.46</v>
      </c>
      <c r="F719">
        <v>74176.19</v>
      </c>
      <c r="G719">
        <v>70359.28</v>
      </c>
      <c r="H719">
        <f>(1/(1-91/360*VLOOKUP($A719,Tbills!$B$4:$C$974,2,1)/100))^((1)/91)-1</f>
        <v>1.3964313910097559E-4</v>
      </c>
      <c r="I719" s="37">
        <f t="shared" si="23"/>
        <v>163.81615721094653</v>
      </c>
      <c r="K719">
        <f>ROW()</f>
        <v>719</v>
      </c>
      <c r="L719">
        <f t="shared" si="22"/>
        <v>0.92118226600985231</v>
      </c>
    </row>
    <row r="720" spans="1:12" x14ac:dyDescent="0.25">
      <c r="A720" s="1">
        <v>39108</v>
      </c>
      <c r="B720" s="11">
        <v>11.13</v>
      </c>
      <c r="C720" s="11">
        <v>12.14</v>
      </c>
      <c r="D720">
        <v>42690.25</v>
      </c>
      <c r="E720">
        <v>40483.35</v>
      </c>
      <c r="F720">
        <v>74134.600000000006</v>
      </c>
      <c r="G720">
        <v>70310</v>
      </c>
      <c r="H720">
        <f>(1/(1-91/360*VLOOKUP($A720,Tbills!$B$4:$C$974,2,1)/100))^((1)/91)-1</f>
        <v>1.3964313910097559E-4</v>
      </c>
      <c r="I720" s="37">
        <f t="shared" si="23"/>
        <v>163.72049403617868</v>
      </c>
      <c r="K720">
        <f>ROW()</f>
        <v>720</v>
      </c>
      <c r="L720">
        <f t="shared" si="22"/>
        <v>0.91680395387149916</v>
      </c>
    </row>
    <row r="721" spans="1:12" x14ac:dyDescent="0.25">
      <c r="A721" s="1">
        <v>39111</v>
      </c>
      <c r="B721" s="11">
        <v>11.45</v>
      </c>
      <c r="C721" s="11">
        <v>12.27</v>
      </c>
      <c r="D721">
        <v>42603.5</v>
      </c>
      <c r="E721">
        <v>40384.129999999997</v>
      </c>
      <c r="F721">
        <v>74196.800000000003</v>
      </c>
      <c r="G721">
        <v>70339.539999999994</v>
      </c>
      <c r="H721">
        <f>(1/(1-91/360*VLOOKUP($A721,Tbills!$B$4:$C$974,2,1)/100))^((1)/91)-1</f>
        <v>1.4006520110210197E-4</v>
      </c>
      <c r="I721" s="37">
        <f t="shared" si="23"/>
        <v>163.84641055782706</v>
      </c>
      <c r="K721">
        <f>ROW()</f>
        <v>721</v>
      </c>
      <c r="L721">
        <f t="shared" si="22"/>
        <v>0.93317033414832928</v>
      </c>
    </row>
    <row r="722" spans="1:12" x14ac:dyDescent="0.25">
      <c r="A722" s="1">
        <v>39112</v>
      </c>
      <c r="B722" s="11">
        <v>10.96</v>
      </c>
      <c r="C722" s="11">
        <v>11.94</v>
      </c>
      <c r="D722">
        <v>41942.269999999997</v>
      </c>
      <c r="E722">
        <v>39751.69</v>
      </c>
      <c r="F722">
        <v>73981.539999999994</v>
      </c>
      <c r="G722">
        <v>70125.62</v>
      </c>
      <c r="H722">
        <f>(1/(1-91/360*VLOOKUP($A722,Tbills!$B$4:$C$974,2,1)/100))^((1)/91)-1</f>
        <v>1.4006520110210197E-4</v>
      </c>
      <c r="I722" s="37">
        <f t="shared" si="23"/>
        <v>163.36725428154602</v>
      </c>
      <c r="K722">
        <f>ROW()</f>
        <v>722</v>
      </c>
      <c r="L722">
        <f t="shared" si="22"/>
        <v>0.91792294807370201</v>
      </c>
    </row>
    <row r="723" spans="1:12" x14ac:dyDescent="0.25">
      <c r="A723" s="1">
        <v>39113</v>
      </c>
      <c r="B723" s="11">
        <v>10.42</v>
      </c>
      <c r="C723" s="11">
        <v>11.52</v>
      </c>
      <c r="D723">
        <v>41290.629999999997</v>
      </c>
      <c r="E723">
        <v>39128.519999999997</v>
      </c>
      <c r="F723">
        <v>73611.89</v>
      </c>
      <c r="G723">
        <v>69765.41</v>
      </c>
      <c r="H723">
        <f>(1/(1-91/360*VLOOKUP($A723,Tbills!$B$4:$C$974,2,1)/100))^((1)/91)-1</f>
        <v>1.4006520110210197E-4</v>
      </c>
      <c r="I723" s="37">
        <f t="shared" si="23"/>
        <v>162.54720163357436</v>
      </c>
      <c r="K723">
        <f>ROW()</f>
        <v>723</v>
      </c>
      <c r="L723">
        <f t="shared" si="22"/>
        <v>0.90451388888888895</v>
      </c>
    </row>
    <row r="724" spans="1:12" x14ac:dyDescent="0.25">
      <c r="A724" s="1">
        <v>39114</v>
      </c>
      <c r="B724" s="11">
        <v>10.31</v>
      </c>
      <c r="C724" s="11">
        <v>11.46</v>
      </c>
      <c r="D724">
        <v>40787.699999999997</v>
      </c>
      <c r="E724">
        <v>38646.44</v>
      </c>
      <c r="F724">
        <v>73351.259999999995</v>
      </c>
      <c r="G724">
        <v>69508.63</v>
      </c>
      <c r="H724">
        <f>(1/(1-91/360*VLOOKUP($A724,Tbills!$B$4:$C$974,2,1)/100))^((1)/91)-1</f>
        <v>1.4006520110210197E-4</v>
      </c>
      <c r="I724" s="37">
        <f t="shared" si="23"/>
        <v>161.96791563718034</v>
      </c>
      <c r="K724">
        <f>ROW()</f>
        <v>724</v>
      </c>
      <c r="L724">
        <f t="shared" si="22"/>
        <v>0.8996509598603839</v>
      </c>
    </row>
    <row r="725" spans="1:12" x14ac:dyDescent="0.25">
      <c r="A725" s="1">
        <v>39115</v>
      </c>
      <c r="B725" s="11">
        <v>10.08</v>
      </c>
      <c r="C725" s="11">
        <v>11.38</v>
      </c>
      <c r="D725">
        <v>40621.660000000003</v>
      </c>
      <c r="E725">
        <v>38483.699999999997</v>
      </c>
      <c r="F725">
        <v>73389.119999999995</v>
      </c>
      <c r="G725">
        <v>69534.77</v>
      </c>
      <c r="H725">
        <f>(1/(1-91/360*VLOOKUP($A725,Tbills!$B$4:$C$974,2,1)/100))^((1)/91)-1</f>
        <v>1.4006520110210197E-4</v>
      </c>
      <c r="I725" s="37">
        <f t="shared" si="23"/>
        <v>162.04774101611727</v>
      </c>
      <c r="K725">
        <f>ROW()</f>
        <v>725</v>
      </c>
      <c r="L725">
        <f t="shared" si="22"/>
        <v>0.88576449912126531</v>
      </c>
    </row>
    <row r="726" spans="1:12" x14ac:dyDescent="0.25">
      <c r="A726" s="1">
        <v>39118</v>
      </c>
      <c r="B726" s="11">
        <v>10.55</v>
      </c>
      <c r="C726" s="11">
        <v>11.66</v>
      </c>
      <c r="D726">
        <v>40679.78</v>
      </c>
      <c r="E726">
        <v>38522.589999999997</v>
      </c>
      <c r="F726">
        <v>73530.179999999993</v>
      </c>
      <c r="G726">
        <v>69639.199999999997</v>
      </c>
      <c r="H726">
        <f>(1/(1-91/360*VLOOKUP($A726,Tbills!$B$4:$C$974,2,1)/100))^((1)/91)-1</f>
        <v>1.4006520110210197E-4</v>
      </c>
      <c r="I726" s="37">
        <f t="shared" si="23"/>
        <v>162.34786762902988</v>
      </c>
      <c r="K726">
        <f>ROW()</f>
        <v>726</v>
      </c>
      <c r="L726">
        <f t="shared" si="22"/>
        <v>0.904802744425386</v>
      </c>
    </row>
    <row r="727" spans="1:12" x14ac:dyDescent="0.25">
      <c r="A727" s="1">
        <v>39119</v>
      </c>
      <c r="B727" s="11">
        <v>10.65</v>
      </c>
      <c r="C727" s="11">
        <v>11.62</v>
      </c>
      <c r="D727">
        <v>40089.449999999997</v>
      </c>
      <c r="E727">
        <v>37958.17</v>
      </c>
      <c r="F727">
        <v>72895.100000000006</v>
      </c>
      <c r="G727">
        <v>69027.97</v>
      </c>
      <c r="H727">
        <f>(1/(1-91/360*VLOOKUP($A727,Tbills!$B$4:$C$974,2,1)/100))^((1)/91)-1</f>
        <v>1.4006520110210197E-4</v>
      </c>
      <c r="I727" s="37">
        <f t="shared" si="23"/>
        <v>160.94192141003538</v>
      </c>
      <c r="K727">
        <f>ROW()</f>
        <v>727</v>
      </c>
      <c r="L727">
        <f t="shared" si="22"/>
        <v>0.91652323580034434</v>
      </c>
    </row>
    <row r="728" spans="1:12" x14ac:dyDescent="0.25">
      <c r="A728" s="1">
        <v>39120</v>
      </c>
      <c r="B728" s="11">
        <v>10.32</v>
      </c>
      <c r="C728" s="11">
        <v>11.49</v>
      </c>
      <c r="D728">
        <v>39560.54</v>
      </c>
      <c r="E728">
        <v>37452.06</v>
      </c>
      <c r="F728">
        <v>72677.539999999994</v>
      </c>
      <c r="G728">
        <v>68812.28</v>
      </c>
      <c r="H728">
        <f>(1/(1-91/360*VLOOKUP($A728,Tbills!$B$4:$C$974,2,1)/100))^((1)/91)-1</f>
        <v>1.4006520110210197E-4</v>
      </c>
      <c r="I728" s="37">
        <f t="shared" si="23"/>
        <v>160.45784337021706</v>
      </c>
      <c r="K728">
        <f>ROW()</f>
        <v>728</v>
      </c>
      <c r="L728">
        <f t="shared" si="22"/>
        <v>0.89817232375979117</v>
      </c>
    </row>
    <row r="729" spans="1:12" x14ac:dyDescent="0.25">
      <c r="A729" s="1">
        <v>39121</v>
      </c>
      <c r="B729" s="11">
        <v>10.44</v>
      </c>
      <c r="C729" s="11">
        <v>11.65</v>
      </c>
      <c r="D729">
        <v>39823.01</v>
      </c>
      <c r="E729">
        <v>37695.300000000003</v>
      </c>
      <c r="F729">
        <v>72711.759999999995</v>
      </c>
      <c r="G729">
        <v>68835.039999999994</v>
      </c>
      <c r="H729">
        <f>(1/(1-91/360*VLOOKUP($A729,Tbills!$B$4:$C$974,2,1)/100))^((1)/91)-1</f>
        <v>1.4006520110210197E-4</v>
      </c>
      <c r="I729" s="37">
        <f t="shared" si="23"/>
        <v>160.52965601178119</v>
      </c>
      <c r="K729">
        <f>ROW()</f>
        <v>729</v>
      </c>
      <c r="L729">
        <f t="shared" si="22"/>
        <v>0.89613733905579396</v>
      </c>
    </row>
    <row r="730" spans="1:12" x14ac:dyDescent="0.25">
      <c r="A730" s="1">
        <v>39122</v>
      </c>
      <c r="B730" s="11">
        <v>11.1</v>
      </c>
      <c r="C730" s="11">
        <v>12.23</v>
      </c>
      <c r="D730">
        <v>40598.04</v>
      </c>
      <c r="E730">
        <v>38423.64</v>
      </c>
      <c r="F730">
        <v>73842.83</v>
      </c>
      <c r="G730">
        <v>69896.160000000003</v>
      </c>
      <c r="H730">
        <f>(1/(1-91/360*VLOOKUP($A730,Tbills!$B$4:$C$974,2,1)/100))^((1)/91)-1</f>
        <v>1.4006520110210197E-4</v>
      </c>
      <c r="I730" s="37">
        <f t="shared" si="23"/>
        <v>163.02298345711478</v>
      </c>
      <c r="K730">
        <f>ROW()</f>
        <v>730</v>
      </c>
      <c r="L730">
        <f t="shared" si="22"/>
        <v>0.90760425183973825</v>
      </c>
    </row>
    <row r="731" spans="1:12" x14ac:dyDescent="0.25">
      <c r="A731" s="1">
        <v>39125</v>
      </c>
      <c r="B731" s="11">
        <v>11.61</v>
      </c>
      <c r="C731" s="11">
        <v>12.58</v>
      </c>
      <c r="D731">
        <v>41322.879999999997</v>
      </c>
      <c r="E731">
        <v>39093.51</v>
      </c>
      <c r="F731">
        <v>74446.179999999993</v>
      </c>
      <c r="G731">
        <v>70437.89</v>
      </c>
      <c r="H731">
        <f>(1/(1-91/360*VLOOKUP($A731,Tbills!$B$4:$C$974,2,1)/100))^((1)/91)-1</f>
        <v>1.4048727949034223E-4</v>
      </c>
      <c r="I731" s="37">
        <f t="shared" si="23"/>
        <v>164.34351855380461</v>
      </c>
      <c r="K731">
        <f>ROW()</f>
        <v>731</v>
      </c>
      <c r="L731">
        <f t="shared" si="22"/>
        <v>0.92289348171701113</v>
      </c>
    </row>
    <row r="732" spans="1:12" x14ac:dyDescent="0.25">
      <c r="A732" s="1">
        <v>39126</v>
      </c>
      <c r="B732" s="11">
        <v>10.34</v>
      </c>
      <c r="C732" s="11">
        <v>11.7</v>
      </c>
      <c r="D732">
        <v>39808.36</v>
      </c>
      <c r="E732">
        <v>37655.199999999997</v>
      </c>
      <c r="F732">
        <v>73622.59</v>
      </c>
      <c r="G732">
        <v>69648.75</v>
      </c>
      <c r="H732">
        <f>(1/(1-91/360*VLOOKUP($A732,Tbills!$B$4:$C$974,2,1)/100))^((1)/91)-1</f>
        <v>1.4048727949034223E-4</v>
      </c>
      <c r="I732" s="37">
        <f t="shared" si="23"/>
        <v>162.52161922747365</v>
      </c>
      <c r="K732">
        <f>ROW()</f>
        <v>732</v>
      </c>
      <c r="L732">
        <f t="shared" si="22"/>
        <v>0.88376068376068384</v>
      </c>
    </row>
    <row r="733" spans="1:12" x14ac:dyDescent="0.25">
      <c r="A733" s="1">
        <v>39127</v>
      </c>
      <c r="B733" s="11">
        <v>10.23</v>
      </c>
      <c r="C733" s="11">
        <v>11.4</v>
      </c>
      <c r="D733">
        <v>38618.71</v>
      </c>
      <c r="E733">
        <v>36524.6</v>
      </c>
      <c r="F733">
        <v>73393.399999999994</v>
      </c>
      <c r="G733">
        <v>69422.14</v>
      </c>
      <c r="H733">
        <f>(1/(1-91/360*VLOOKUP($A733,Tbills!$B$4:$C$974,2,1)/100))^((1)/91)-1</f>
        <v>1.4048727949034223E-4</v>
      </c>
      <c r="I733" s="37">
        <f t="shared" si="23"/>
        <v>162.01191010716022</v>
      </c>
      <c r="K733">
        <f>ROW()</f>
        <v>733</v>
      </c>
      <c r="L733">
        <f t="shared" si="22"/>
        <v>0.89736842105263159</v>
      </c>
    </row>
    <row r="734" spans="1:12" x14ac:dyDescent="0.25">
      <c r="A734" s="1">
        <v>39128</v>
      </c>
      <c r="B734" s="11">
        <v>10.220000000000001</v>
      </c>
      <c r="C734" s="11">
        <v>11.4</v>
      </c>
      <c r="D734">
        <v>38344.44</v>
      </c>
      <c r="E734">
        <v>36260.07</v>
      </c>
      <c r="F734">
        <v>72753.81</v>
      </c>
      <c r="G734">
        <v>68807.41</v>
      </c>
      <c r="H734">
        <f>(1/(1-91/360*VLOOKUP($A734,Tbills!$B$4:$C$974,2,1)/100))^((1)/91)-1</f>
        <v>1.4048727949034223E-4</v>
      </c>
      <c r="I734" s="37">
        <f t="shared" si="23"/>
        <v>160.59631021688031</v>
      </c>
      <c r="K734">
        <f>ROW()</f>
        <v>734</v>
      </c>
      <c r="L734">
        <f t="shared" si="22"/>
        <v>0.89649122807017545</v>
      </c>
    </row>
    <row r="735" spans="1:12" x14ac:dyDescent="0.25">
      <c r="A735" s="1">
        <v>39129</v>
      </c>
      <c r="B735" s="11">
        <v>10.02</v>
      </c>
      <c r="C735" s="11">
        <v>11.32</v>
      </c>
      <c r="D735">
        <v>38371.79</v>
      </c>
      <c r="E735">
        <v>36280.839999999997</v>
      </c>
      <c r="F735">
        <v>72551.33</v>
      </c>
      <c r="G735">
        <v>68606.25</v>
      </c>
      <c r="H735">
        <f>(1/(1-91/360*VLOOKUP($A735,Tbills!$B$4:$C$974,2,1)/100))^((1)/91)-1</f>
        <v>1.4048727949034223E-4</v>
      </c>
      <c r="I735" s="37">
        <f t="shared" si="23"/>
        <v>160.14562761162796</v>
      </c>
      <c r="K735">
        <f>ROW()</f>
        <v>735</v>
      </c>
      <c r="L735">
        <f t="shared" si="22"/>
        <v>0.88515901060070667</v>
      </c>
    </row>
    <row r="736" spans="1:12" x14ac:dyDescent="0.25">
      <c r="A736" s="1">
        <v>39133</v>
      </c>
      <c r="B736" s="11">
        <v>10.24</v>
      </c>
      <c r="C736" s="11">
        <v>11.57</v>
      </c>
      <c r="D736">
        <v>37736.730000000003</v>
      </c>
      <c r="E736">
        <v>35659.99</v>
      </c>
      <c r="F736">
        <v>72404.740000000005</v>
      </c>
      <c r="G736">
        <v>68429.070000000007</v>
      </c>
      <c r="H736">
        <f>(1/(1-91/360*VLOOKUP($A736,Tbills!$B$4:$C$974,2,1)/100))^((1)/91)-1</f>
        <v>1.407686741867753E-4</v>
      </c>
      <c r="I736" s="37">
        <f t="shared" si="23"/>
        <v>159.80716627404965</v>
      </c>
      <c r="K736">
        <f>ROW()</f>
        <v>736</v>
      </c>
      <c r="L736">
        <f t="shared" si="22"/>
        <v>0.88504753673293002</v>
      </c>
    </row>
    <row r="737" spans="1:12"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s="37">
        <f t="shared" si="23"/>
        <v>157.6775138648978</v>
      </c>
      <c r="K737">
        <f>ROW()</f>
        <v>737</v>
      </c>
      <c r="L737">
        <f t="shared" si="22"/>
        <v>0.88006902502157025</v>
      </c>
    </row>
    <row r="738" spans="1:12" x14ac:dyDescent="0.25">
      <c r="A738" s="1">
        <v>39135</v>
      </c>
      <c r="B738" s="11">
        <v>10.18</v>
      </c>
      <c r="C738" s="11">
        <v>11.53</v>
      </c>
      <c r="D738">
        <v>37098.94</v>
      </c>
      <c r="E738">
        <v>35047.35</v>
      </c>
      <c r="F738">
        <v>71046.45</v>
      </c>
      <c r="G738">
        <v>67126.28</v>
      </c>
      <c r="H738">
        <f>(1/(1-91/360*VLOOKUP($A738,Tbills!$B$4:$C$974,2,1)/100))^((1)/91)-1</f>
        <v>1.407686741867753E-4</v>
      </c>
      <c r="I738" s="37">
        <f t="shared" si="23"/>
        <v>156.80193106886594</v>
      </c>
      <c r="K738">
        <f>ROW()</f>
        <v>738</v>
      </c>
      <c r="L738">
        <f t="shared" si="22"/>
        <v>0.88291413703382482</v>
      </c>
    </row>
    <row r="739" spans="1:12" x14ac:dyDescent="0.25">
      <c r="A739" s="1">
        <v>39136</v>
      </c>
      <c r="B739" s="11">
        <v>10.58</v>
      </c>
      <c r="C739" s="11">
        <v>12</v>
      </c>
      <c r="D739">
        <v>38485.42</v>
      </c>
      <c r="E739">
        <v>36352.22</v>
      </c>
      <c r="F739">
        <v>71829.119999999995</v>
      </c>
      <c r="G739">
        <v>67856.320000000007</v>
      </c>
      <c r="H739">
        <f>(1/(1-91/360*VLOOKUP($A739,Tbills!$B$4:$C$974,2,1)/100))^((1)/91)-1</f>
        <v>1.407686741867753E-4</v>
      </c>
      <c r="I739" s="37">
        <f t="shared" si="23"/>
        <v>158.52561859492596</v>
      </c>
      <c r="K739">
        <f>ROW()</f>
        <v>739</v>
      </c>
      <c r="L739">
        <f t="shared" si="22"/>
        <v>0.88166666666666671</v>
      </c>
    </row>
    <row r="740" spans="1:12" x14ac:dyDescent="0.25">
      <c r="A740" s="1">
        <v>39139</v>
      </c>
      <c r="B740" s="11">
        <v>11.15</v>
      </c>
      <c r="C740" s="11">
        <v>12.28</v>
      </c>
      <c r="D740">
        <v>38110.29</v>
      </c>
      <c r="E740">
        <v>35982.53</v>
      </c>
      <c r="F740">
        <v>71755.89</v>
      </c>
      <c r="G740">
        <v>67758.48</v>
      </c>
      <c r="H740">
        <f>(1/(1-91/360*VLOOKUP($A740,Tbills!$B$4:$C$974,2,1)/100))^((1)/91)-1</f>
        <v>1.407686741867753E-4</v>
      </c>
      <c r="I740" s="37">
        <f t="shared" si="23"/>
        <v>158.35293772979355</v>
      </c>
      <c r="K740">
        <f>ROW()</f>
        <v>740</v>
      </c>
      <c r="L740">
        <f t="shared" si="22"/>
        <v>0.9079804560260587</v>
      </c>
    </row>
    <row r="741" spans="1:12" x14ac:dyDescent="0.25">
      <c r="A741" s="1">
        <v>39140</v>
      </c>
      <c r="B741" s="11">
        <v>18.309999999999999</v>
      </c>
      <c r="C741" s="11">
        <v>17.100000000000001</v>
      </c>
      <c r="D741">
        <v>47465.69</v>
      </c>
      <c r="E741">
        <v>44810.54</v>
      </c>
      <c r="F741">
        <v>75481.81</v>
      </c>
      <c r="G741">
        <v>71267.3</v>
      </c>
      <c r="H741">
        <f>(1/(1-91/360*VLOOKUP($A741,Tbills!$B$4:$C$974,2,1)/100))^((1)/91)-1</f>
        <v>1.407686741867753E-4</v>
      </c>
      <c r="I741" s="37">
        <f t="shared" si="23"/>
        <v>166.57152474269117</v>
      </c>
      <c r="K741">
        <f>ROW()</f>
        <v>741</v>
      </c>
      <c r="L741">
        <f t="shared" si="22"/>
        <v>1.0707602339181286</v>
      </c>
    </row>
    <row r="742" spans="1:12" x14ac:dyDescent="0.25">
      <c r="A742" s="1">
        <v>39141</v>
      </c>
      <c r="B742" s="11">
        <v>15.42</v>
      </c>
      <c r="C742" s="11">
        <v>14.74</v>
      </c>
      <c r="D742">
        <v>43687.88</v>
      </c>
      <c r="E742">
        <v>41237.75</v>
      </c>
      <c r="F742">
        <v>72911.509999999995</v>
      </c>
      <c r="G742">
        <v>68830.48</v>
      </c>
      <c r="H742">
        <f>(1/(1-91/360*VLOOKUP($A742,Tbills!$B$4:$C$974,2,1)/100))^((1)/91)-1</f>
        <v>1.407686741867753E-4</v>
      </c>
      <c r="I742" s="37">
        <f t="shared" si="23"/>
        <v>160.89569876051181</v>
      </c>
      <c r="K742">
        <f>ROW()</f>
        <v>742</v>
      </c>
      <c r="L742">
        <f t="shared" si="22"/>
        <v>1.0461329715061058</v>
      </c>
    </row>
    <row r="743" spans="1:12" x14ac:dyDescent="0.25">
      <c r="A743" s="1">
        <v>39142</v>
      </c>
      <c r="B743" s="11">
        <v>15.82</v>
      </c>
      <c r="C743" s="11">
        <v>14.9</v>
      </c>
      <c r="D743">
        <v>45597.72</v>
      </c>
      <c r="E743">
        <v>43034.67</v>
      </c>
      <c r="F743">
        <v>73988.039999999994</v>
      </c>
      <c r="G743">
        <v>69837.06</v>
      </c>
      <c r="H743">
        <f>(1/(1-91/360*VLOOKUP($A743,Tbills!$B$4:$C$974,2,1)/100))^((1)/91)-1</f>
        <v>1.407686741867753E-4</v>
      </c>
      <c r="I743" s="37">
        <f t="shared" si="23"/>
        <v>163.26750290810637</v>
      </c>
      <c r="K743">
        <f>ROW()</f>
        <v>743</v>
      </c>
      <c r="L743">
        <f t="shared" si="22"/>
        <v>1.061744966442953</v>
      </c>
    </row>
    <row r="744" spans="1:12" x14ac:dyDescent="0.25">
      <c r="A744" s="1">
        <v>39143</v>
      </c>
      <c r="B744" s="11">
        <v>18.61</v>
      </c>
      <c r="C744" s="11">
        <v>16.739999999999998</v>
      </c>
      <c r="D744">
        <v>48222.65</v>
      </c>
      <c r="E744">
        <v>45506</v>
      </c>
      <c r="F744">
        <v>75199.070000000007</v>
      </c>
      <c r="G744">
        <v>70970.320000000007</v>
      </c>
      <c r="H744">
        <f>(1/(1-91/360*VLOOKUP($A744,Tbills!$B$4:$C$974,2,1)/100))^((1)/91)-1</f>
        <v>1.407686741867753E-4</v>
      </c>
      <c r="I744" s="37">
        <f t="shared" si="23"/>
        <v>165.93598727617433</v>
      </c>
      <c r="K744">
        <f>ROW()</f>
        <v>744</v>
      </c>
      <c r="L744">
        <f t="shared" si="22"/>
        <v>1.1117084826762247</v>
      </c>
    </row>
    <row r="745" spans="1:12" x14ac:dyDescent="0.25">
      <c r="A745" s="1">
        <v>39146</v>
      </c>
      <c r="B745" s="11">
        <v>19.63</v>
      </c>
      <c r="C745" s="11">
        <v>17.559999999999999</v>
      </c>
      <c r="D745">
        <v>50477.65</v>
      </c>
      <c r="E745">
        <v>47614.74</v>
      </c>
      <c r="F745">
        <v>75090.53</v>
      </c>
      <c r="G745">
        <v>70837.899999999994</v>
      </c>
      <c r="H745">
        <f>(1/(1-91/360*VLOOKUP($A745,Tbills!$B$4:$C$974,2,1)/100))^((1)/91)-1</f>
        <v>1.3879906425406929E-4</v>
      </c>
      <c r="I745" s="37">
        <f t="shared" si="23"/>
        <v>165.68490464452051</v>
      </c>
      <c r="K745">
        <f>ROW()</f>
        <v>745</v>
      </c>
      <c r="L745">
        <f t="shared" si="22"/>
        <v>1.1178815489749432</v>
      </c>
    </row>
    <row r="746" spans="1:12" x14ac:dyDescent="0.25">
      <c r="A746" s="1">
        <v>39147</v>
      </c>
      <c r="B746" s="11">
        <v>15.96</v>
      </c>
      <c r="C746" s="11">
        <v>15.53</v>
      </c>
      <c r="D746">
        <v>47249.74</v>
      </c>
      <c r="E746">
        <v>44563.3</v>
      </c>
      <c r="F746">
        <v>73025.899999999994</v>
      </c>
      <c r="G746">
        <v>68880.36</v>
      </c>
      <c r="H746">
        <f>(1/(1-91/360*VLOOKUP($A746,Tbills!$B$4:$C$974,2,1)/100))^((1)/91)-1</f>
        <v>1.3879906425406929E-4</v>
      </c>
      <c r="I746" s="37">
        <f t="shared" si="23"/>
        <v>161.12561083014637</v>
      </c>
      <c r="K746">
        <f>ROW()</f>
        <v>746</v>
      </c>
      <c r="L746">
        <f t="shared" si="22"/>
        <v>1.0276883451384418</v>
      </c>
    </row>
    <row r="747" spans="1:12" x14ac:dyDescent="0.25">
      <c r="A747" s="1">
        <v>39148</v>
      </c>
      <c r="B747" s="11">
        <v>15.24</v>
      </c>
      <c r="C747" s="11">
        <v>15.05</v>
      </c>
      <c r="D747">
        <v>46455.18</v>
      </c>
      <c r="E747">
        <v>43807.73</v>
      </c>
      <c r="F747">
        <v>72446.759999999995</v>
      </c>
      <c r="G747">
        <v>68324.539999999994</v>
      </c>
      <c r="H747">
        <f>(1/(1-91/360*VLOOKUP($A747,Tbills!$B$4:$C$974,2,1)/100))^((1)/91)-1</f>
        <v>1.3879906425406929E-4</v>
      </c>
      <c r="I747" s="37">
        <f t="shared" si="23"/>
        <v>159.84406381867257</v>
      </c>
      <c r="K747">
        <f>ROW()</f>
        <v>747</v>
      </c>
      <c r="L747">
        <f t="shared" si="22"/>
        <v>1.0126245847176079</v>
      </c>
    </row>
    <row r="748" spans="1:12" x14ac:dyDescent="0.25">
      <c r="A748" s="1">
        <v>39149</v>
      </c>
      <c r="B748" s="11">
        <v>14.29</v>
      </c>
      <c r="C748" s="11">
        <v>14.47</v>
      </c>
      <c r="D748">
        <v>44765.83</v>
      </c>
      <c r="E748">
        <v>42208.57</v>
      </c>
      <c r="F748">
        <v>72599.289999999994</v>
      </c>
      <c r="G748">
        <v>68458.91</v>
      </c>
      <c r="H748">
        <f>(1/(1-91/360*VLOOKUP($A748,Tbills!$B$4:$C$974,2,1)/100))^((1)/91)-1</f>
        <v>1.3879906425406929E-4</v>
      </c>
      <c r="I748" s="37">
        <f t="shared" si="23"/>
        <v>160.17687058252335</v>
      </c>
      <c r="K748">
        <f>ROW()</f>
        <v>748</v>
      </c>
      <c r="L748">
        <f t="shared" si="22"/>
        <v>0.98756046993780222</v>
      </c>
    </row>
    <row r="749" spans="1:12" x14ac:dyDescent="0.25">
      <c r="A749" s="1">
        <v>39150</v>
      </c>
      <c r="B749" s="11">
        <v>14.09</v>
      </c>
      <c r="C749" s="11">
        <v>14.41</v>
      </c>
      <c r="D749">
        <v>44717.68</v>
      </c>
      <c r="E749">
        <v>42157.31</v>
      </c>
      <c r="F749">
        <v>72277.149999999994</v>
      </c>
      <c r="G749">
        <v>68145.64</v>
      </c>
      <c r="H749">
        <f>(1/(1-91/360*VLOOKUP($A749,Tbills!$B$4:$C$974,2,1)/100))^((1)/91)-1</f>
        <v>1.3879906425406929E-4</v>
      </c>
      <c r="I749" s="37">
        <f t="shared" si="23"/>
        <v>159.46241481535</v>
      </c>
      <c r="K749">
        <f>ROW()</f>
        <v>749</v>
      </c>
      <c r="L749">
        <f t="shared" si="22"/>
        <v>0.97779319916724494</v>
      </c>
    </row>
    <row r="750" spans="1:12" x14ac:dyDescent="0.25">
      <c r="A750" s="1">
        <v>39153</v>
      </c>
      <c r="B750" s="11">
        <v>13.99</v>
      </c>
      <c r="C750" s="11">
        <v>14.23</v>
      </c>
      <c r="D750">
        <v>43975.43</v>
      </c>
      <c r="E750">
        <v>41440</v>
      </c>
      <c r="F750">
        <v>72006.039999999994</v>
      </c>
      <c r="G750">
        <v>67861.649999999994</v>
      </c>
      <c r="H750">
        <f>(1/(1-91/360*VLOOKUP($A750,Tbills!$B$4:$C$974,2,1)/100))^((1)/91)-1</f>
        <v>1.3879906425406929E-4</v>
      </c>
      <c r="I750" s="37">
        <f t="shared" si="23"/>
        <v>158.85317632601874</v>
      </c>
      <c r="K750">
        <f>ROW()</f>
        <v>750</v>
      </c>
      <c r="L750">
        <f t="shared" si="22"/>
        <v>0.983134223471539</v>
      </c>
    </row>
    <row r="751" spans="1:12" x14ac:dyDescent="0.25">
      <c r="A751" s="1">
        <v>39154</v>
      </c>
      <c r="B751" s="11">
        <v>18.13</v>
      </c>
      <c r="C751" s="11">
        <v>16.59</v>
      </c>
      <c r="D751">
        <v>48142.91</v>
      </c>
      <c r="E751">
        <v>45361.45</v>
      </c>
      <c r="F751">
        <v>74029.09</v>
      </c>
      <c r="G751">
        <v>69758.84</v>
      </c>
      <c r="H751">
        <f>(1/(1-91/360*VLOOKUP($A751,Tbills!$B$4:$C$974,2,1)/100))^((1)/91)-1</f>
        <v>1.3879906425406929E-4</v>
      </c>
      <c r="I751" s="37">
        <f t="shared" si="23"/>
        <v>163.3124419797447</v>
      </c>
      <c r="K751">
        <f>ROW()</f>
        <v>751</v>
      </c>
      <c r="L751">
        <f t="shared" si="22"/>
        <v>1.0928270042194093</v>
      </c>
    </row>
    <row r="752" spans="1:12" x14ac:dyDescent="0.25">
      <c r="A752" s="1">
        <v>39155</v>
      </c>
      <c r="B752" s="11">
        <v>17.27</v>
      </c>
      <c r="C752" s="11">
        <v>16.25</v>
      </c>
      <c r="D752">
        <v>49916.639999999999</v>
      </c>
      <c r="E752">
        <v>47026.41</v>
      </c>
      <c r="F752">
        <v>74767.27</v>
      </c>
      <c r="G752">
        <v>70444.759999999995</v>
      </c>
      <c r="H752">
        <f>(1/(1-91/360*VLOOKUP($A752,Tbills!$B$4:$C$974,2,1)/100))^((1)/91)-1</f>
        <v>1.3879906425406929E-4</v>
      </c>
      <c r="I752" s="37">
        <f t="shared" si="23"/>
        <v>164.937068542725</v>
      </c>
      <c r="K752">
        <f>ROW()</f>
        <v>752</v>
      </c>
      <c r="L752">
        <f t="shared" si="22"/>
        <v>1.0627692307692307</v>
      </c>
    </row>
    <row r="753" spans="1:12" x14ac:dyDescent="0.25">
      <c r="A753" s="1">
        <v>39156</v>
      </c>
      <c r="B753" s="11">
        <v>16.43</v>
      </c>
      <c r="C753" s="11">
        <v>16.03</v>
      </c>
      <c r="D753">
        <v>50190.71</v>
      </c>
      <c r="E753">
        <v>47278.080000000002</v>
      </c>
      <c r="F753">
        <v>74171.03</v>
      </c>
      <c r="G753">
        <v>69873.210000000006</v>
      </c>
      <c r="H753">
        <f>(1/(1-91/360*VLOOKUP($A753,Tbills!$B$4:$C$974,2,1)/100))^((1)/91)-1</f>
        <v>1.3879906425406929E-4</v>
      </c>
      <c r="I753" s="37">
        <f t="shared" si="23"/>
        <v>163.61794897756059</v>
      </c>
      <c r="K753">
        <f>ROW()</f>
        <v>753</v>
      </c>
      <c r="L753">
        <f t="shared" si="22"/>
        <v>1.0249532127261385</v>
      </c>
    </row>
    <row r="754" spans="1:12" x14ac:dyDescent="0.25">
      <c r="A754" s="1">
        <v>39157</v>
      </c>
      <c r="B754" s="11">
        <v>16.79</v>
      </c>
      <c r="C754" s="11">
        <v>16.86</v>
      </c>
      <c r="D754">
        <v>51756.04</v>
      </c>
      <c r="E754">
        <v>48746.01</v>
      </c>
      <c r="F754">
        <v>75415.62</v>
      </c>
      <c r="G754">
        <v>71035.990000000005</v>
      </c>
      <c r="H754">
        <f>(1/(1-91/360*VLOOKUP($A754,Tbills!$B$4:$C$974,2,1)/100))^((1)/91)-1</f>
        <v>1.3879906425406929E-4</v>
      </c>
      <c r="I754" s="37">
        <f t="shared" si="23"/>
        <v>166.35958420109358</v>
      </c>
      <c r="K754">
        <f>ROW()</f>
        <v>754</v>
      </c>
      <c r="L754">
        <f t="shared" si="22"/>
        <v>0.99584816132858833</v>
      </c>
    </row>
    <row r="755" spans="1:12" x14ac:dyDescent="0.25">
      <c r="A755" s="1">
        <v>39160</v>
      </c>
      <c r="B755" s="11">
        <v>14.59</v>
      </c>
      <c r="C755" s="11">
        <v>15.21</v>
      </c>
      <c r="D755">
        <v>48620.61</v>
      </c>
      <c r="E755">
        <v>45772.63</v>
      </c>
      <c r="F755">
        <v>74768.84</v>
      </c>
      <c r="G755">
        <v>70397.19</v>
      </c>
      <c r="H755">
        <f>(1/(1-91/360*VLOOKUP($A755,Tbills!$B$4:$C$974,2,1)/100))^((1)/91)-1</f>
        <v>1.3781439309101806E-4</v>
      </c>
      <c r="I755" s="37">
        <f t="shared" si="23"/>
        <v>164.92132746268342</v>
      </c>
      <c r="K755">
        <f>ROW()</f>
        <v>755</v>
      </c>
      <c r="L755">
        <f t="shared" si="22"/>
        <v>0.95923734385272841</v>
      </c>
    </row>
    <row r="756" spans="1:12" x14ac:dyDescent="0.25">
      <c r="A756" s="1">
        <v>39161</v>
      </c>
      <c r="B756" s="11">
        <v>13.27</v>
      </c>
      <c r="C756" s="11">
        <v>14.46</v>
      </c>
      <c r="D756">
        <v>46857.13</v>
      </c>
      <c r="E756">
        <v>44106.14</v>
      </c>
      <c r="F756">
        <v>74748.649999999994</v>
      </c>
      <c r="G756">
        <v>70368.479999999996</v>
      </c>
      <c r="H756">
        <f>(1/(1-91/360*VLOOKUP($A756,Tbills!$B$4:$C$974,2,1)/100))^((1)/91)-1</f>
        <v>1.3781439309101806E-4</v>
      </c>
      <c r="I756" s="37">
        <f t="shared" si="23"/>
        <v>164.87295378479575</v>
      </c>
      <c r="K756">
        <f>ROW()</f>
        <v>756</v>
      </c>
      <c r="L756">
        <f t="shared" si="22"/>
        <v>0.91770401106500687</v>
      </c>
    </row>
    <row r="757" spans="1:12" x14ac:dyDescent="0.25">
      <c r="A757" s="1">
        <v>39162</v>
      </c>
      <c r="B757" s="11">
        <v>12.19</v>
      </c>
      <c r="C757" s="11">
        <v>13.17</v>
      </c>
      <c r="D757">
        <v>43279.25</v>
      </c>
      <c r="E757">
        <v>40732.230000000003</v>
      </c>
      <c r="F757">
        <v>72879.08</v>
      </c>
      <c r="G757">
        <v>68598.77</v>
      </c>
      <c r="H757">
        <f>(1/(1-91/360*VLOOKUP($A757,Tbills!$B$4:$C$974,2,1)/100))^((1)/91)-1</f>
        <v>1.3781439309101806E-4</v>
      </c>
      <c r="I757" s="37">
        <f t="shared" si="23"/>
        <v>160.74550334982911</v>
      </c>
      <c r="K757">
        <f>ROW()</f>
        <v>757</v>
      </c>
      <c r="L757">
        <f t="shared" si="22"/>
        <v>0.92558845861807137</v>
      </c>
    </row>
    <row r="758" spans="1:12" x14ac:dyDescent="0.25">
      <c r="A758" s="1">
        <v>39163</v>
      </c>
      <c r="B758" s="11">
        <v>12.93</v>
      </c>
      <c r="C758" s="11">
        <v>13.57</v>
      </c>
      <c r="D758">
        <v>43552.45</v>
      </c>
      <c r="E758">
        <v>40983.74</v>
      </c>
      <c r="F758">
        <v>72619.06</v>
      </c>
      <c r="G758">
        <v>68344.570000000007</v>
      </c>
      <c r="H758">
        <f>(1/(1-91/360*VLOOKUP($A758,Tbills!$B$4:$C$974,2,1)/100))^((1)/91)-1</f>
        <v>1.3781439309101806E-4</v>
      </c>
      <c r="I758" s="37">
        <f t="shared" si="23"/>
        <v>160.16826105848395</v>
      </c>
      <c r="K758">
        <f>ROW()</f>
        <v>758</v>
      </c>
      <c r="L758">
        <f t="shared" si="22"/>
        <v>0.95283714075165804</v>
      </c>
    </row>
    <row r="759" spans="1:12" x14ac:dyDescent="0.25">
      <c r="A759" s="1">
        <v>39164</v>
      </c>
      <c r="B759" s="11">
        <v>12.95</v>
      </c>
      <c r="C759" s="11">
        <v>13.71</v>
      </c>
      <c r="D759">
        <v>43522.52</v>
      </c>
      <c r="E759">
        <v>40949.93</v>
      </c>
      <c r="F759">
        <v>72314.490000000005</v>
      </c>
      <c r="G759">
        <v>68048.509999999995</v>
      </c>
      <c r="H759">
        <f>(1/(1-91/360*VLOOKUP($A759,Tbills!$B$4:$C$974,2,1)/100))^((1)/91)-1</f>
        <v>1.3781439309101806E-4</v>
      </c>
      <c r="I759" s="37">
        <f t="shared" si="23"/>
        <v>159.49278858060788</v>
      </c>
      <c r="K759">
        <f>ROW()</f>
        <v>759</v>
      </c>
      <c r="L759">
        <f t="shared" si="22"/>
        <v>0.94456601021152431</v>
      </c>
    </row>
    <row r="760" spans="1:12" x14ac:dyDescent="0.25">
      <c r="A760" s="1">
        <v>39167</v>
      </c>
      <c r="B760" s="11">
        <v>13.11</v>
      </c>
      <c r="C760" s="11">
        <v>13.9</v>
      </c>
      <c r="D760">
        <v>43636.14</v>
      </c>
      <c r="E760">
        <v>41039.9</v>
      </c>
      <c r="F760">
        <v>72263.179999999993</v>
      </c>
      <c r="G760">
        <v>67972.09</v>
      </c>
      <c r="H760">
        <f>(1/(1-91/360*VLOOKUP($A760,Tbills!$B$4:$C$974,2,1)/100))^((1)/91)-1</f>
        <v>1.3767373306250441E-4</v>
      </c>
      <c r="I760" s="37">
        <f t="shared" si="23"/>
        <v>159.36848763722011</v>
      </c>
      <c r="K760">
        <f>ROW()</f>
        <v>760</v>
      </c>
      <c r="L760">
        <f t="shared" si="22"/>
        <v>0.94316546762589926</v>
      </c>
    </row>
    <row r="761" spans="1:12" x14ac:dyDescent="0.25">
      <c r="A761" s="1">
        <v>39168</v>
      </c>
      <c r="B761" s="11">
        <v>13.48</v>
      </c>
      <c r="C761" s="11">
        <v>14.19</v>
      </c>
      <c r="D761">
        <v>45185.599999999999</v>
      </c>
      <c r="E761">
        <v>42491.519999999997</v>
      </c>
      <c r="F761">
        <v>72659.539999999994</v>
      </c>
      <c r="G761">
        <v>68335.56</v>
      </c>
      <c r="H761">
        <f>(1/(1-91/360*VLOOKUP($A761,Tbills!$B$4:$C$974,2,1)/100))^((1)/91)-1</f>
        <v>1.3767373306250441E-4</v>
      </c>
      <c r="I761" s="37">
        <f t="shared" si="23"/>
        <v>160.23888430239919</v>
      </c>
      <c r="K761">
        <f>ROW()</f>
        <v>761</v>
      </c>
      <c r="L761">
        <f t="shared" si="22"/>
        <v>0.94996476391825235</v>
      </c>
    </row>
    <row r="762" spans="1:12" x14ac:dyDescent="0.25">
      <c r="A762" s="1">
        <v>39169</v>
      </c>
      <c r="B762" s="11">
        <v>14.98</v>
      </c>
      <c r="C762" s="11">
        <v>15.21</v>
      </c>
      <c r="D762">
        <v>47589.49</v>
      </c>
      <c r="E762">
        <v>44746.23</v>
      </c>
      <c r="F762">
        <v>73516.69</v>
      </c>
      <c r="G762">
        <v>69132.289999999994</v>
      </c>
      <c r="H762">
        <f>(1/(1-91/360*VLOOKUP($A762,Tbills!$B$4:$C$974,2,1)/100))^((1)/91)-1</f>
        <v>1.3767373306250441E-4</v>
      </c>
      <c r="I762" s="37">
        <f t="shared" si="23"/>
        <v>162.12541462589169</v>
      </c>
      <c r="K762">
        <f>ROW()</f>
        <v>762</v>
      </c>
      <c r="L762">
        <f t="shared" si="22"/>
        <v>0.98487836949375407</v>
      </c>
    </row>
    <row r="763" spans="1:12" x14ac:dyDescent="0.25">
      <c r="A763" s="1">
        <v>39170</v>
      </c>
      <c r="B763" s="11">
        <v>15.14</v>
      </c>
      <c r="C763" s="11">
        <v>15.37</v>
      </c>
      <c r="D763">
        <v>47288.9</v>
      </c>
      <c r="E763">
        <v>44457.440000000002</v>
      </c>
      <c r="F763">
        <v>73278.2</v>
      </c>
      <c r="G763">
        <v>68898.509999999995</v>
      </c>
      <c r="H763">
        <f>(1/(1-91/360*VLOOKUP($A763,Tbills!$B$4:$C$974,2,1)/100))^((1)/91)-1</f>
        <v>1.3767373306250441E-4</v>
      </c>
      <c r="I763" s="37">
        <f t="shared" si="23"/>
        <v>161.59571240875448</v>
      </c>
      <c r="K763">
        <f>ROW()</f>
        <v>763</v>
      </c>
      <c r="L763">
        <f t="shared" si="22"/>
        <v>0.98503578399479519</v>
      </c>
    </row>
    <row r="764" spans="1:12" x14ac:dyDescent="0.25">
      <c r="A764" s="1">
        <v>39171</v>
      </c>
      <c r="B764" s="11">
        <v>14.64</v>
      </c>
      <c r="C764" s="11">
        <v>15.16</v>
      </c>
      <c r="D764">
        <v>46878.93</v>
      </c>
      <c r="E764">
        <v>44065.9</v>
      </c>
      <c r="F764">
        <v>73269.05</v>
      </c>
      <c r="G764">
        <v>68880.42</v>
      </c>
      <c r="H764">
        <f>(1/(1-91/360*VLOOKUP($A764,Tbills!$B$4:$C$974,2,1)/100))^((1)/91)-1</f>
        <v>1.3767373306250441E-4</v>
      </c>
      <c r="I764" s="37">
        <f t="shared" si="23"/>
        <v>161.57177178295694</v>
      </c>
      <c r="K764">
        <f>ROW()</f>
        <v>764</v>
      </c>
      <c r="L764">
        <f t="shared" si="22"/>
        <v>0.96569920844327184</v>
      </c>
    </row>
    <row r="765" spans="1:12" x14ac:dyDescent="0.25">
      <c r="A765" s="1">
        <v>39174</v>
      </c>
      <c r="B765" s="11">
        <v>14.53</v>
      </c>
      <c r="C765" s="11">
        <v>15.07</v>
      </c>
      <c r="D765">
        <v>47811.93</v>
      </c>
      <c r="E765">
        <v>44924.71</v>
      </c>
      <c r="F765">
        <v>73519.3</v>
      </c>
      <c r="G765">
        <v>69087.23</v>
      </c>
      <c r="H765">
        <f>(1/(1-91/360*VLOOKUP($A765,Tbills!$B$4:$C$974,2,1)/100))^((1)/91)-1</f>
        <v>1.3725176389622895E-4</v>
      </c>
      <c r="I765" s="37">
        <f t="shared" si="23"/>
        <v>162.11229301772957</v>
      </c>
      <c r="K765">
        <f>ROW()</f>
        <v>765</v>
      </c>
      <c r="L765">
        <f t="shared" si="22"/>
        <v>0.96416721964167218</v>
      </c>
    </row>
    <row r="766" spans="1:12" x14ac:dyDescent="0.25">
      <c r="A766" s="1">
        <v>39175</v>
      </c>
      <c r="B766" s="11">
        <v>13.46</v>
      </c>
      <c r="C766" s="11">
        <v>14.37</v>
      </c>
      <c r="D766">
        <v>45869.67</v>
      </c>
      <c r="E766">
        <v>43093.57</v>
      </c>
      <c r="F766">
        <v>72481.11</v>
      </c>
      <c r="G766">
        <v>68102.14</v>
      </c>
      <c r="H766">
        <f>(1/(1-91/360*VLOOKUP($A766,Tbills!$B$4:$C$974,2,1)/100))^((1)/91)-1</f>
        <v>1.3725176389622895E-4</v>
      </c>
      <c r="I766" s="37">
        <f t="shared" si="23"/>
        <v>159.81933057843199</v>
      </c>
      <c r="K766">
        <f>ROW()</f>
        <v>766</v>
      </c>
      <c r="L766">
        <f t="shared" si="22"/>
        <v>0.93667362560890755</v>
      </c>
    </row>
    <row r="767" spans="1:12" x14ac:dyDescent="0.25">
      <c r="A767" s="1">
        <v>39176</v>
      </c>
      <c r="B767" s="11">
        <v>13.24</v>
      </c>
      <c r="C767" s="11">
        <v>14.39</v>
      </c>
      <c r="D767">
        <v>45201.91</v>
      </c>
      <c r="E767">
        <v>42460.31</v>
      </c>
      <c r="F767">
        <v>73621.78</v>
      </c>
      <c r="G767">
        <v>69164.55</v>
      </c>
      <c r="H767">
        <f>(1/(1-91/360*VLOOKUP($A767,Tbills!$B$4:$C$974,2,1)/100))^((1)/91)-1</f>
        <v>1.3725176389622895E-4</v>
      </c>
      <c r="I767" s="37">
        <f t="shared" si="23"/>
        <v>162.33070366302823</v>
      </c>
      <c r="K767">
        <f>ROW()</f>
        <v>767</v>
      </c>
      <c r="L767">
        <f t="shared" si="22"/>
        <v>0.92008339124391936</v>
      </c>
    </row>
    <row r="768" spans="1:12" x14ac:dyDescent="0.25">
      <c r="A768" s="1">
        <v>39177</v>
      </c>
      <c r="B768" s="11">
        <v>13.23</v>
      </c>
      <c r="C768" s="11">
        <v>14.09</v>
      </c>
      <c r="D768">
        <v>44669.91</v>
      </c>
      <c r="E768">
        <v>41954.75</v>
      </c>
      <c r="F768">
        <v>73459.27</v>
      </c>
      <c r="G768">
        <v>69002.38</v>
      </c>
      <c r="H768">
        <f>(1/(1-91/360*VLOOKUP($A768,Tbills!$B$4:$C$974,2,1)/100))^((1)/91)-1</f>
        <v>1.3725176389622895E-4</v>
      </c>
      <c r="I768" s="37">
        <f t="shared" si="23"/>
        <v>161.96860889937614</v>
      </c>
      <c r="K768">
        <f>ROW()</f>
        <v>768</v>
      </c>
      <c r="L768">
        <f t="shared" si="22"/>
        <v>0.93896380411639468</v>
      </c>
    </row>
    <row r="769" spans="1:12" x14ac:dyDescent="0.25">
      <c r="A769" s="1">
        <v>39181</v>
      </c>
      <c r="B769" s="11">
        <v>13.14</v>
      </c>
      <c r="C769" s="11">
        <v>14.04</v>
      </c>
      <c r="D769">
        <v>44481.9</v>
      </c>
      <c r="E769">
        <v>41755.129999999997</v>
      </c>
      <c r="F769">
        <v>73357.61</v>
      </c>
      <c r="G769">
        <v>68869</v>
      </c>
      <c r="H769">
        <f>(1/(1-91/360*VLOOKUP($A769,Tbills!$B$4:$C$974,2,1)/100))^((1)/91)-1</f>
        <v>1.364078746981523E-4</v>
      </c>
      <c r="I769" s="37">
        <f t="shared" si="23"/>
        <v>161.72939508611015</v>
      </c>
      <c r="K769">
        <f>ROW()</f>
        <v>769</v>
      </c>
      <c r="L769">
        <f t="shared" si="22"/>
        <v>0.93589743589743601</v>
      </c>
    </row>
    <row r="770" spans="1:12" x14ac:dyDescent="0.25">
      <c r="A770" s="1">
        <v>39182</v>
      </c>
      <c r="B770" s="11">
        <v>12.68</v>
      </c>
      <c r="C770" s="11">
        <v>13.78</v>
      </c>
      <c r="D770">
        <v>42916.959999999999</v>
      </c>
      <c r="E770">
        <v>40280.43</v>
      </c>
      <c r="F770">
        <v>73470.16</v>
      </c>
      <c r="G770">
        <v>68965.27</v>
      </c>
      <c r="H770">
        <f>(1/(1-91/360*VLOOKUP($A770,Tbills!$B$4:$C$974,2,1)/100))^((1)/91)-1</f>
        <v>1.364078746981523E-4</v>
      </c>
      <c r="I770" s="37">
        <f t="shared" si="23"/>
        <v>161.97375872719971</v>
      </c>
      <c r="K770">
        <f>ROW()</f>
        <v>770</v>
      </c>
      <c r="L770">
        <f t="shared" si="22"/>
        <v>0.92017416545718433</v>
      </c>
    </row>
    <row r="771" spans="1:12" x14ac:dyDescent="0.25">
      <c r="A771" s="1">
        <v>39183</v>
      </c>
      <c r="B771" s="11">
        <v>13.49</v>
      </c>
      <c r="C771" s="11">
        <v>14.29</v>
      </c>
      <c r="D771">
        <v>44351.63</v>
      </c>
      <c r="E771">
        <v>41621.47</v>
      </c>
      <c r="F771">
        <v>74631.33</v>
      </c>
      <c r="G771">
        <v>70045.83</v>
      </c>
      <c r="H771">
        <f>(1/(1-91/360*VLOOKUP($A771,Tbills!$B$4:$C$974,2,1)/100))^((1)/91)-1</f>
        <v>1.364078746981523E-4</v>
      </c>
      <c r="I771" s="37">
        <f t="shared" si="23"/>
        <v>164.52986532433113</v>
      </c>
      <c r="K771">
        <f>ROW()</f>
        <v>771</v>
      </c>
      <c r="L771">
        <f t="shared" si="22"/>
        <v>0.94401679496151158</v>
      </c>
    </row>
    <row r="772" spans="1:12" x14ac:dyDescent="0.25">
      <c r="A772" s="1">
        <v>39184</v>
      </c>
      <c r="B772" s="11">
        <v>12.71</v>
      </c>
      <c r="C772" s="11">
        <v>13.84</v>
      </c>
      <c r="D772">
        <v>43423.32</v>
      </c>
      <c r="E772">
        <v>40744.629999999997</v>
      </c>
      <c r="F772">
        <v>74261.429999999993</v>
      </c>
      <c r="G772">
        <v>69689.100000000006</v>
      </c>
      <c r="H772">
        <f>(1/(1-91/360*VLOOKUP($A772,Tbills!$B$4:$C$974,2,1)/100))^((1)/91)-1</f>
        <v>1.364078746981523E-4</v>
      </c>
      <c r="I772" s="37">
        <f t="shared" si="23"/>
        <v>163.71058297808955</v>
      </c>
      <c r="K772">
        <f>ROW()</f>
        <v>772</v>
      </c>
      <c r="L772">
        <f t="shared" si="22"/>
        <v>0.91835260115606943</v>
      </c>
    </row>
    <row r="773" spans="1:12" x14ac:dyDescent="0.25">
      <c r="A773" s="1">
        <v>39185</v>
      </c>
      <c r="B773" s="11">
        <v>12.2</v>
      </c>
      <c r="C773" s="11">
        <v>13.48</v>
      </c>
      <c r="D773">
        <v>42756.77</v>
      </c>
      <c r="E773">
        <v>40113.64</v>
      </c>
      <c r="F773">
        <v>73392.69</v>
      </c>
      <c r="G773">
        <v>68864.350000000006</v>
      </c>
      <c r="H773">
        <f>(1/(1-91/360*VLOOKUP($A773,Tbills!$B$4:$C$974,2,1)/100))^((1)/91)-1</f>
        <v>1.364078746981523E-4</v>
      </c>
      <c r="I773" s="37">
        <f t="shared" si="23"/>
        <v>161.791663062949</v>
      </c>
      <c r="K773">
        <f>ROW()</f>
        <v>773</v>
      </c>
      <c r="L773">
        <f t="shared" si="22"/>
        <v>0.90504451038575662</v>
      </c>
    </row>
    <row r="774" spans="1:12" x14ac:dyDescent="0.25">
      <c r="A774" s="1">
        <v>39188</v>
      </c>
      <c r="B774" s="11">
        <v>11.98</v>
      </c>
      <c r="C774" s="11">
        <v>13.27</v>
      </c>
      <c r="D774">
        <v>40826.14</v>
      </c>
      <c r="E774">
        <v>38285.94</v>
      </c>
      <c r="F774">
        <v>72423.44</v>
      </c>
      <c r="G774">
        <v>67926.720000000001</v>
      </c>
      <c r="H774">
        <f>(1/(1-91/360*VLOOKUP($A774,Tbills!$B$4:$C$974,2,1)/100))^((1)/91)-1</f>
        <v>1.3598595466368657E-4</v>
      </c>
      <c r="I774" s="37">
        <f t="shared" si="23"/>
        <v>159.64383102629634</v>
      </c>
      <c r="K774">
        <f>ROW()</f>
        <v>774</v>
      </c>
      <c r="L774">
        <f t="shared" si="22"/>
        <v>0.90278824415975889</v>
      </c>
    </row>
    <row r="775" spans="1:12" x14ac:dyDescent="0.25">
      <c r="A775" s="1">
        <v>39189</v>
      </c>
      <c r="B775" s="11">
        <v>12.14</v>
      </c>
      <c r="C775" s="11">
        <v>13.14</v>
      </c>
      <c r="D775">
        <v>41374.639999999999</v>
      </c>
      <c r="E775">
        <v>38795.11</v>
      </c>
      <c r="F775">
        <v>71803.05</v>
      </c>
      <c r="G775">
        <v>67335.61</v>
      </c>
      <c r="H775">
        <f>(1/(1-91/360*VLOOKUP($A775,Tbills!$B$4:$C$974,2,1)/100))^((1)/91)-1</f>
        <v>1.3598595466368657E-4</v>
      </c>
      <c r="I775" s="37">
        <f t="shared" si="23"/>
        <v>158.27261224819671</v>
      </c>
      <c r="K775">
        <f>ROW()</f>
        <v>775</v>
      </c>
      <c r="L775">
        <f t="shared" ref="L775:L838" si="24">B775/C775</f>
        <v>0.923896499238965</v>
      </c>
    </row>
    <row r="776" spans="1:12" x14ac:dyDescent="0.25">
      <c r="A776" s="1">
        <v>39190</v>
      </c>
      <c r="B776" s="11">
        <v>12.42</v>
      </c>
      <c r="C776" s="11">
        <v>13.28</v>
      </c>
      <c r="D776">
        <v>41348.78</v>
      </c>
      <c r="E776">
        <v>38765.589999999997</v>
      </c>
      <c r="F776">
        <v>71977.47</v>
      </c>
      <c r="G776">
        <v>67490.02</v>
      </c>
      <c r="H776">
        <f>(1/(1-91/360*VLOOKUP($A776,Tbills!$B$4:$C$974,2,1)/100))^((1)/91)-1</f>
        <v>1.3598595466368657E-4</v>
      </c>
      <c r="I776" s="37">
        <f t="shared" ref="I776:I839" si="25">I775*$F776/$F775*(1-(I$1+I$5+IF(AND(WEEKDAY($A776)&lt;&gt;1,WEEKDAY($A776)&lt;&gt;7),IF($A776&lt;J$2,J$1,J$3),0)))^($A776-$A775)</f>
        <v>158.65338457512647</v>
      </c>
      <c r="K776">
        <f>ROW()</f>
        <v>776</v>
      </c>
      <c r="L776">
        <f t="shared" si="24"/>
        <v>0.93524096385542177</v>
      </c>
    </row>
    <row r="777" spans="1:12" x14ac:dyDescent="0.25">
      <c r="A777" s="1">
        <v>39191</v>
      </c>
      <c r="B777" s="11">
        <v>12.54</v>
      </c>
      <c r="C777" s="11">
        <v>13.47</v>
      </c>
      <c r="D777">
        <v>41050.78</v>
      </c>
      <c r="E777">
        <v>38480.94</v>
      </c>
      <c r="F777">
        <v>72615.89</v>
      </c>
      <c r="G777">
        <v>68079.460000000006</v>
      </c>
      <c r="H777">
        <f>(1/(1-91/360*VLOOKUP($A777,Tbills!$B$4:$C$974,2,1)/100))^((1)/91)-1</f>
        <v>1.3598595466368657E-4</v>
      </c>
      <c r="I777" s="37">
        <f t="shared" si="25"/>
        <v>160.05686822335065</v>
      </c>
      <c r="K777">
        <f>ROW()</f>
        <v>777</v>
      </c>
      <c r="L777">
        <f t="shared" si="24"/>
        <v>0.930957683741648</v>
      </c>
    </row>
    <row r="778" spans="1:12" x14ac:dyDescent="0.25">
      <c r="A778" s="1">
        <v>39192</v>
      </c>
      <c r="B778" s="11">
        <v>12.07</v>
      </c>
      <c r="C778" s="11">
        <v>12.91</v>
      </c>
      <c r="D778">
        <v>41068.92</v>
      </c>
      <c r="E778">
        <v>38492.720000000001</v>
      </c>
      <c r="F778">
        <v>72210.28</v>
      </c>
      <c r="G778">
        <v>67689.929999999993</v>
      </c>
      <c r="H778">
        <f>(1/(1-91/360*VLOOKUP($A778,Tbills!$B$4:$C$974,2,1)/100))^((1)/91)-1</f>
        <v>1.3598595466368657E-4</v>
      </c>
      <c r="I778" s="37">
        <f t="shared" si="25"/>
        <v>159.15913331392727</v>
      </c>
      <c r="K778">
        <f>ROW()</f>
        <v>778</v>
      </c>
      <c r="L778">
        <f t="shared" si="24"/>
        <v>0.93493415956622772</v>
      </c>
    </row>
    <row r="779" spans="1:12" x14ac:dyDescent="0.25">
      <c r="A779" s="1">
        <v>39195</v>
      </c>
      <c r="B779" s="11">
        <v>13.04</v>
      </c>
      <c r="C779" s="11">
        <v>13.12</v>
      </c>
      <c r="D779">
        <v>41709.67</v>
      </c>
      <c r="E779">
        <v>39077.57</v>
      </c>
      <c r="F779">
        <v>72571.929999999993</v>
      </c>
      <c r="G779">
        <v>68001.320000000007</v>
      </c>
      <c r="H779">
        <f>(1/(1-91/360*VLOOKUP($A779,Tbills!$B$4:$C$974,2,1)/100))^((1)/91)-1</f>
        <v>1.3514216371723897E-4</v>
      </c>
      <c r="I779" s="37">
        <f t="shared" si="25"/>
        <v>159.94507359319815</v>
      </c>
      <c r="K779">
        <f>ROW()</f>
        <v>779</v>
      </c>
      <c r="L779">
        <f t="shared" si="24"/>
        <v>0.99390243902439024</v>
      </c>
    </row>
    <row r="780" spans="1:12" x14ac:dyDescent="0.25">
      <c r="A780" s="1">
        <v>39196</v>
      </c>
      <c r="B780" s="11">
        <v>13.12</v>
      </c>
      <c r="C780" s="11">
        <v>13.16</v>
      </c>
      <c r="D780">
        <v>41690.26</v>
      </c>
      <c r="E780">
        <v>39054.1</v>
      </c>
      <c r="F780">
        <v>72598.679999999993</v>
      </c>
      <c r="G780">
        <v>68017.2</v>
      </c>
      <c r="H780">
        <f>(1/(1-91/360*VLOOKUP($A780,Tbills!$B$4:$C$974,2,1)/100))^((1)/91)-1</f>
        <v>1.3514216371723897E-4</v>
      </c>
      <c r="I780" s="37">
        <f t="shared" si="25"/>
        <v>160.0003031965654</v>
      </c>
      <c r="K780">
        <f>ROW()</f>
        <v>780</v>
      </c>
      <c r="L780">
        <f t="shared" si="24"/>
        <v>0.99696048632218837</v>
      </c>
    </row>
    <row r="781" spans="1:12" x14ac:dyDescent="0.25">
      <c r="A781" s="1">
        <v>39197</v>
      </c>
      <c r="B781" s="11">
        <v>13.21</v>
      </c>
      <c r="C781" s="11">
        <v>13.08</v>
      </c>
      <c r="D781">
        <v>41266.18</v>
      </c>
      <c r="E781">
        <v>38651.56</v>
      </c>
      <c r="F781">
        <v>71901.429999999993</v>
      </c>
      <c r="G781">
        <v>67354.759999999995</v>
      </c>
      <c r="H781">
        <f>(1/(1-91/360*VLOOKUP($A781,Tbills!$B$4:$C$974,2,1)/100))^((1)/91)-1</f>
        <v>1.3514216371723897E-4</v>
      </c>
      <c r="I781" s="37">
        <f t="shared" si="25"/>
        <v>158.45994297776303</v>
      </c>
      <c r="K781">
        <f>ROW()</f>
        <v>781</v>
      </c>
      <c r="L781">
        <f t="shared" si="24"/>
        <v>1.0099388379204894</v>
      </c>
    </row>
    <row r="782" spans="1:12" x14ac:dyDescent="0.25">
      <c r="A782" s="1">
        <v>39198</v>
      </c>
      <c r="B782" s="11">
        <v>12.79</v>
      </c>
      <c r="C782" s="11">
        <v>12.94</v>
      </c>
      <c r="D782">
        <v>41405.949999999997</v>
      </c>
      <c r="E782">
        <v>38777.25</v>
      </c>
      <c r="F782">
        <v>72371.490000000005</v>
      </c>
      <c r="G782">
        <v>67785.990000000005</v>
      </c>
      <c r="H782">
        <f>(1/(1-91/360*VLOOKUP($A782,Tbills!$B$4:$C$974,2,1)/100))^((1)/91)-1</f>
        <v>1.3514216371723897E-4</v>
      </c>
      <c r="I782" s="37">
        <f t="shared" si="25"/>
        <v>159.49217026722653</v>
      </c>
      <c r="K782">
        <f>ROW()</f>
        <v>782</v>
      </c>
      <c r="L782">
        <f t="shared" si="24"/>
        <v>0.98840803709428127</v>
      </c>
    </row>
    <row r="783" spans="1:12" x14ac:dyDescent="0.25">
      <c r="A783" s="1">
        <v>39199</v>
      </c>
      <c r="B783" s="11">
        <v>12.45</v>
      </c>
      <c r="C783" s="11">
        <v>12.76</v>
      </c>
      <c r="D783">
        <v>41131.19</v>
      </c>
      <c r="E783">
        <v>38514.69</v>
      </c>
      <c r="F783">
        <v>72196.009999999995</v>
      </c>
      <c r="G783">
        <v>67612.47</v>
      </c>
      <c r="H783">
        <f>(1/(1-91/360*VLOOKUP($A783,Tbills!$B$4:$C$974,2,1)/100))^((1)/91)-1</f>
        <v>1.3514216371723897E-4</v>
      </c>
      <c r="I783" s="37">
        <f t="shared" si="25"/>
        <v>159.10174253736625</v>
      </c>
      <c r="K783">
        <f>ROW()</f>
        <v>783</v>
      </c>
      <c r="L783">
        <f t="shared" si="24"/>
        <v>0.97570532915360497</v>
      </c>
    </row>
    <row r="784" spans="1:12" x14ac:dyDescent="0.25">
      <c r="A784" s="1">
        <v>39202</v>
      </c>
      <c r="B784" s="11">
        <v>14.22</v>
      </c>
      <c r="C784" s="11">
        <v>14.02</v>
      </c>
      <c r="D784">
        <v>42273.47</v>
      </c>
      <c r="E784">
        <v>39568.69</v>
      </c>
      <c r="F784">
        <v>72316.61</v>
      </c>
      <c r="G784">
        <v>67698</v>
      </c>
      <c r="H784">
        <f>(1/(1-91/360*VLOOKUP($A784,Tbills!$B$4:$C$974,2,1)/100))^((1)/91)-1</f>
        <v>1.3373599099830713E-4</v>
      </c>
      <c r="I784" s="37">
        <f t="shared" si="25"/>
        <v>159.35638079349081</v>
      </c>
      <c r="K784">
        <f>ROW()</f>
        <v>784</v>
      </c>
      <c r="L784">
        <f t="shared" si="24"/>
        <v>1.0142653352353781</v>
      </c>
    </row>
    <row r="785" spans="1:12" x14ac:dyDescent="0.25">
      <c r="A785" s="1">
        <v>39203</v>
      </c>
      <c r="B785" s="11">
        <v>13.51</v>
      </c>
      <c r="C785" s="11">
        <v>13.61</v>
      </c>
      <c r="D785">
        <v>42299.31</v>
      </c>
      <c r="E785">
        <v>39587.58</v>
      </c>
      <c r="F785">
        <v>72530.89</v>
      </c>
      <c r="G785">
        <v>67889.539999999994</v>
      </c>
      <c r="H785">
        <f>(1/(1-91/360*VLOOKUP($A785,Tbills!$B$4:$C$974,2,1)/100))^((1)/91)-1</f>
        <v>1.3373599099830713E-4</v>
      </c>
      <c r="I785" s="37">
        <f t="shared" si="25"/>
        <v>159.82484468186431</v>
      </c>
      <c r="K785">
        <f>ROW()</f>
        <v>785</v>
      </c>
      <c r="L785">
        <f t="shared" si="24"/>
        <v>0.99265246142542252</v>
      </c>
    </row>
    <row r="786" spans="1:12" x14ac:dyDescent="0.25">
      <c r="A786" s="1">
        <v>39204</v>
      </c>
      <c r="B786" s="11">
        <v>13.08</v>
      </c>
      <c r="C786" s="11">
        <v>13.39</v>
      </c>
      <c r="D786">
        <v>41684.74</v>
      </c>
      <c r="E786">
        <v>39007.120000000003</v>
      </c>
      <c r="F786">
        <v>72287.039999999994</v>
      </c>
      <c r="G786">
        <v>67652.22</v>
      </c>
      <c r="H786">
        <f>(1/(1-91/360*VLOOKUP($A786,Tbills!$B$4:$C$974,2,1)/100))^((1)/91)-1</f>
        <v>1.3373599099830713E-4</v>
      </c>
      <c r="I786" s="37">
        <f t="shared" si="25"/>
        <v>159.28380158958635</v>
      </c>
      <c r="K786">
        <f>ROW()</f>
        <v>786</v>
      </c>
      <c r="L786">
        <f t="shared" si="24"/>
        <v>0.9768483943241224</v>
      </c>
    </row>
    <row r="787" spans="1:12" x14ac:dyDescent="0.25">
      <c r="A787" s="1">
        <v>39205</v>
      </c>
      <c r="B787" s="11">
        <v>13.09</v>
      </c>
      <c r="C787" s="11">
        <v>13.35</v>
      </c>
      <c r="D787">
        <v>41391.64</v>
      </c>
      <c r="E787">
        <v>38727.629999999997</v>
      </c>
      <c r="F787">
        <v>73489.55</v>
      </c>
      <c r="G787">
        <v>68768.58</v>
      </c>
      <c r="H787">
        <f>(1/(1-91/360*VLOOKUP($A787,Tbills!$B$4:$C$974,2,1)/100))^((1)/91)-1</f>
        <v>1.3373599099830713E-4</v>
      </c>
      <c r="I787" s="37">
        <f t="shared" si="25"/>
        <v>161.92974982422268</v>
      </c>
      <c r="K787">
        <f>ROW()</f>
        <v>787</v>
      </c>
      <c r="L787">
        <f t="shared" si="24"/>
        <v>0.98052434456928839</v>
      </c>
    </row>
    <row r="788" spans="1:12" x14ac:dyDescent="0.25">
      <c r="A788" s="1">
        <v>39206</v>
      </c>
      <c r="B788" s="11">
        <v>12.91</v>
      </c>
      <c r="C788" s="11">
        <v>13.4</v>
      </c>
      <c r="D788">
        <v>41508.39</v>
      </c>
      <c r="E788">
        <v>38831.69</v>
      </c>
      <c r="F788">
        <v>74077.16</v>
      </c>
      <c r="G788">
        <v>69309.240000000005</v>
      </c>
      <c r="H788">
        <f>(1/(1-91/360*VLOOKUP($A788,Tbills!$B$4:$C$974,2,1)/100))^((1)/91)-1</f>
        <v>1.3373599099830713E-4</v>
      </c>
      <c r="I788" s="37">
        <f t="shared" si="25"/>
        <v>163.22071157027963</v>
      </c>
      <c r="K788">
        <f>ROW()</f>
        <v>788</v>
      </c>
      <c r="L788">
        <f t="shared" si="24"/>
        <v>0.96343283582089556</v>
      </c>
    </row>
    <row r="789" spans="1:12" x14ac:dyDescent="0.25">
      <c r="A789" s="1">
        <v>39209</v>
      </c>
      <c r="B789" s="11">
        <v>13.15</v>
      </c>
      <c r="C789" s="11">
        <v>13.51</v>
      </c>
      <c r="D789">
        <v>41791.83</v>
      </c>
      <c r="E789">
        <v>39081.269999999997</v>
      </c>
      <c r="F789">
        <v>73975.13</v>
      </c>
      <c r="G789">
        <v>69185.97</v>
      </c>
      <c r="H789">
        <f>(1/(1-91/360*VLOOKUP($A789,Tbills!$B$4:$C$974,2,1)/100))^((1)/91)-1</f>
        <v>1.330329728412849E-4</v>
      </c>
      <c r="I789" s="37">
        <f t="shared" si="25"/>
        <v>162.98451279210815</v>
      </c>
      <c r="K789">
        <f>ROW()</f>
        <v>789</v>
      </c>
      <c r="L789">
        <f t="shared" si="24"/>
        <v>0.9733530717986677</v>
      </c>
    </row>
    <row r="790" spans="1:12" x14ac:dyDescent="0.25">
      <c r="A790" s="1">
        <v>39210</v>
      </c>
      <c r="B790" s="11">
        <v>13.21</v>
      </c>
      <c r="C790" s="11">
        <v>13.65</v>
      </c>
      <c r="D790">
        <v>42222.39</v>
      </c>
      <c r="E790">
        <v>39478.71</v>
      </c>
      <c r="F790">
        <v>74040.710000000006</v>
      </c>
      <c r="G790">
        <v>69238.100000000006</v>
      </c>
      <c r="H790">
        <f>(1/(1-91/360*VLOOKUP($A790,Tbills!$B$4:$C$974,2,1)/100))^((1)/91)-1</f>
        <v>1.330329728412849E-4</v>
      </c>
      <c r="I790" s="37">
        <f t="shared" si="25"/>
        <v>163.12520197550526</v>
      </c>
      <c r="K790">
        <f>ROW()</f>
        <v>790</v>
      </c>
      <c r="L790">
        <f t="shared" si="24"/>
        <v>0.96776556776556777</v>
      </c>
    </row>
    <row r="791" spans="1:12" x14ac:dyDescent="0.25">
      <c r="A791" s="1">
        <v>39211</v>
      </c>
      <c r="B791" s="11">
        <v>12.88</v>
      </c>
      <c r="C791" s="11">
        <v>13.37</v>
      </c>
      <c r="D791">
        <v>41720.78</v>
      </c>
      <c r="E791">
        <v>39004.449999999997</v>
      </c>
      <c r="F791">
        <v>73949.23</v>
      </c>
      <c r="G791">
        <v>69143.34</v>
      </c>
      <c r="H791">
        <f>(1/(1-91/360*VLOOKUP($A791,Tbills!$B$4:$C$974,2,1)/100))^((1)/91)-1</f>
        <v>1.330329728412849E-4</v>
      </c>
      <c r="I791" s="37">
        <f t="shared" si="25"/>
        <v>162.91986072120383</v>
      </c>
      <c r="K791">
        <f>ROW()</f>
        <v>791</v>
      </c>
      <c r="L791">
        <f t="shared" si="24"/>
        <v>0.96335078534031426</v>
      </c>
    </row>
    <row r="792" spans="1:12" x14ac:dyDescent="0.25">
      <c r="A792" s="1">
        <v>39212</v>
      </c>
      <c r="B792" s="11">
        <v>13.6</v>
      </c>
      <c r="C792" s="11">
        <v>14.14</v>
      </c>
      <c r="D792">
        <v>43007.5</v>
      </c>
      <c r="E792">
        <v>40202.21</v>
      </c>
      <c r="F792">
        <v>74320.41</v>
      </c>
      <c r="G792">
        <v>69481.19</v>
      </c>
      <c r="H792">
        <f>(1/(1-91/360*VLOOKUP($A792,Tbills!$B$4:$C$974,2,1)/100))^((1)/91)-1</f>
        <v>1.330329728412849E-4</v>
      </c>
      <c r="I792" s="37">
        <f t="shared" si="25"/>
        <v>163.73380591673649</v>
      </c>
      <c r="K792">
        <f>ROW()</f>
        <v>792</v>
      </c>
      <c r="L792">
        <f t="shared" si="24"/>
        <v>0.96181046676096171</v>
      </c>
    </row>
    <row r="793" spans="1:12" x14ac:dyDescent="0.25">
      <c r="A793" s="1">
        <v>39213</v>
      </c>
      <c r="B793" s="11">
        <v>12.95</v>
      </c>
      <c r="C793" s="11">
        <v>13.68</v>
      </c>
      <c r="D793">
        <v>42071.93</v>
      </c>
      <c r="E793">
        <v>39322.32</v>
      </c>
      <c r="F793">
        <v>74275.429999999993</v>
      </c>
      <c r="G793">
        <v>69429.89</v>
      </c>
      <c r="H793">
        <f>(1/(1-91/360*VLOOKUP($A793,Tbills!$B$4:$C$974,2,1)/100))^((1)/91)-1</f>
        <v>1.330329728412849E-4</v>
      </c>
      <c r="I793" s="37">
        <f t="shared" si="25"/>
        <v>163.63090070875859</v>
      </c>
      <c r="K793">
        <f>ROW()</f>
        <v>793</v>
      </c>
      <c r="L793">
        <f t="shared" si="24"/>
        <v>0.94663742690058472</v>
      </c>
    </row>
    <row r="794" spans="1:12" x14ac:dyDescent="0.25">
      <c r="A794" s="1">
        <v>39216</v>
      </c>
      <c r="B794" s="11">
        <v>13.96</v>
      </c>
      <c r="C794" s="11">
        <v>14.37</v>
      </c>
      <c r="D794">
        <v>42837.45</v>
      </c>
      <c r="E794">
        <v>40022.120000000003</v>
      </c>
      <c r="F794">
        <v>74779.37</v>
      </c>
      <c r="G794">
        <v>69873.240000000005</v>
      </c>
      <c r="H794">
        <f>(1/(1-91/360*VLOOKUP($A794,Tbills!$B$4:$C$974,2,1)/100))^((1)/91)-1</f>
        <v>1.3218941106041271E-4</v>
      </c>
      <c r="I794" s="37">
        <f t="shared" si="25"/>
        <v>164.72958592818972</v>
      </c>
      <c r="K794">
        <f>ROW()</f>
        <v>794</v>
      </c>
      <c r="L794">
        <f t="shared" si="24"/>
        <v>0.97146833681280453</v>
      </c>
    </row>
    <row r="795" spans="1:12" x14ac:dyDescent="0.25">
      <c r="A795" s="1">
        <v>39217</v>
      </c>
      <c r="B795" s="11">
        <v>14.01</v>
      </c>
      <c r="C795" s="11">
        <v>14.37</v>
      </c>
      <c r="D795">
        <v>43081.440000000002</v>
      </c>
      <c r="E795">
        <v>40244.79</v>
      </c>
      <c r="F795">
        <v>75149.7</v>
      </c>
      <c r="G795">
        <v>70210.039999999994</v>
      </c>
      <c r="H795">
        <f>(1/(1-91/360*VLOOKUP($A795,Tbills!$B$4:$C$974,2,1)/100))^((1)/91)-1</f>
        <v>1.3218941106041271E-4</v>
      </c>
      <c r="I795" s="37">
        <f t="shared" si="25"/>
        <v>165.54152136772896</v>
      </c>
      <c r="K795">
        <f>ROW()</f>
        <v>795</v>
      </c>
      <c r="L795">
        <f t="shared" si="24"/>
        <v>0.97494780793319424</v>
      </c>
    </row>
    <row r="796" spans="1:12" x14ac:dyDescent="0.25">
      <c r="A796" s="1">
        <v>39218</v>
      </c>
      <c r="B796" s="11">
        <v>13.5</v>
      </c>
      <c r="C796" s="11">
        <v>14.07</v>
      </c>
      <c r="D796">
        <v>42662.39</v>
      </c>
      <c r="E796">
        <v>39848.01</v>
      </c>
      <c r="F796">
        <v>76037.59</v>
      </c>
      <c r="G796">
        <v>71030.289999999994</v>
      </c>
      <c r="H796">
        <f>(1/(1-91/360*VLOOKUP($A796,Tbills!$B$4:$C$974,2,1)/100))^((1)/91)-1</f>
        <v>1.3218941106041271E-4</v>
      </c>
      <c r="I796" s="37">
        <f t="shared" si="25"/>
        <v>167.49348565606232</v>
      </c>
      <c r="K796">
        <f>ROW()</f>
        <v>796</v>
      </c>
      <c r="L796">
        <f t="shared" si="24"/>
        <v>0.95948827292110872</v>
      </c>
    </row>
    <row r="797" spans="1:12" x14ac:dyDescent="0.25">
      <c r="A797" s="1">
        <v>39219</v>
      </c>
      <c r="B797" s="11">
        <v>13.51</v>
      </c>
      <c r="C797" s="11">
        <v>14.26</v>
      </c>
      <c r="D797">
        <v>42974.85</v>
      </c>
      <c r="E797">
        <v>40134.589999999997</v>
      </c>
      <c r="F797">
        <v>76186.509999999995</v>
      </c>
      <c r="G797">
        <v>71160.009999999995</v>
      </c>
      <c r="H797">
        <f>(1/(1-91/360*VLOOKUP($A797,Tbills!$B$4:$C$974,2,1)/100))^((1)/91)-1</f>
        <v>1.3218941106041271E-4</v>
      </c>
      <c r="I797" s="37">
        <f t="shared" si="25"/>
        <v>167.81761431229867</v>
      </c>
      <c r="K797">
        <f>ROW()</f>
        <v>797</v>
      </c>
      <c r="L797">
        <f t="shared" si="24"/>
        <v>0.94740532959326784</v>
      </c>
    </row>
    <row r="798" spans="1:12" x14ac:dyDescent="0.25">
      <c r="A798" s="1">
        <v>39220</v>
      </c>
      <c r="B798" s="11">
        <v>12.76</v>
      </c>
      <c r="C798" s="11">
        <v>13.78</v>
      </c>
      <c r="D798">
        <v>42463.49</v>
      </c>
      <c r="E798">
        <v>39651.72</v>
      </c>
      <c r="F798">
        <v>75964.45</v>
      </c>
      <c r="G798">
        <v>70943.19</v>
      </c>
      <c r="H798">
        <f>(1/(1-91/360*VLOOKUP($A798,Tbills!$B$4:$C$974,2,1)/100))^((1)/91)-1</f>
        <v>1.3218941106041271E-4</v>
      </c>
      <c r="I798" s="37">
        <f t="shared" si="25"/>
        <v>167.32458142904267</v>
      </c>
      <c r="K798">
        <f>ROW()</f>
        <v>798</v>
      </c>
      <c r="L798">
        <f t="shared" si="24"/>
        <v>0.92597968069666181</v>
      </c>
    </row>
    <row r="799" spans="1:12" x14ac:dyDescent="0.25">
      <c r="A799" s="1">
        <v>39223</v>
      </c>
      <c r="B799" s="11">
        <v>13.3</v>
      </c>
      <c r="C799" s="11">
        <v>13.95</v>
      </c>
      <c r="D799">
        <v>41856.870000000003</v>
      </c>
      <c r="E799">
        <v>39069.54</v>
      </c>
      <c r="F799">
        <v>75260.69</v>
      </c>
      <c r="G799">
        <v>70257.820000000007</v>
      </c>
      <c r="H799">
        <f>(1/(1-91/360*VLOOKUP($A799,Tbills!$B$4:$C$974,2,1)/100))^((1)/91)-1</f>
        <v>1.334547782798623E-4</v>
      </c>
      <c r="I799" s="37">
        <f t="shared" si="25"/>
        <v>165.76284946999141</v>
      </c>
      <c r="K799">
        <f>ROW()</f>
        <v>799</v>
      </c>
      <c r="L799">
        <f t="shared" si="24"/>
        <v>0.95340501792114707</v>
      </c>
    </row>
    <row r="800" spans="1:12" x14ac:dyDescent="0.25">
      <c r="A800" s="1">
        <v>39224</v>
      </c>
      <c r="B800" s="11">
        <v>13.02</v>
      </c>
      <c r="C800" s="11">
        <v>13.82</v>
      </c>
      <c r="D800">
        <v>41978.21</v>
      </c>
      <c r="E800">
        <v>39177.58</v>
      </c>
      <c r="F800">
        <v>75352.350000000006</v>
      </c>
      <c r="G800">
        <v>70334.009999999995</v>
      </c>
      <c r="H800">
        <f>(1/(1-91/360*VLOOKUP($A800,Tbills!$B$4:$C$974,2,1)/100))^((1)/91)-1</f>
        <v>1.334547782798623E-4</v>
      </c>
      <c r="I800" s="37">
        <f t="shared" si="25"/>
        <v>165.96086712468653</v>
      </c>
      <c r="K800">
        <f>ROW()</f>
        <v>800</v>
      </c>
      <c r="L800">
        <f t="shared" si="24"/>
        <v>0.94211287988422576</v>
      </c>
    </row>
    <row r="801" spans="1:12" x14ac:dyDescent="0.25">
      <c r="A801" s="1">
        <v>39225</v>
      </c>
      <c r="B801" s="11">
        <v>13.24</v>
      </c>
      <c r="C801" s="11">
        <v>13.94</v>
      </c>
      <c r="D801">
        <v>41834.31</v>
      </c>
      <c r="E801">
        <v>39038.050000000003</v>
      </c>
      <c r="F801">
        <v>74943.81</v>
      </c>
      <c r="G801">
        <v>69943.289999999994</v>
      </c>
      <c r="H801">
        <f>(1/(1-91/360*VLOOKUP($A801,Tbills!$B$4:$C$974,2,1)/100))^((1)/91)-1</f>
        <v>1.334547782798623E-4</v>
      </c>
      <c r="I801" s="37">
        <f t="shared" si="25"/>
        <v>165.05722843726701</v>
      </c>
      <c r="K801">
        <f>ROW()</f>
        <v>801</v>
      </c>
      <c r="L801">
        <f t="shared" si="24"/>
        <v>0.94978479196556675</v>
      </c>
    </row>
    <row r="802" spans="1:12" x14ac:dyDescent="0.25">
      <c r="A802" s="1">
        <v>39226</v>
      </c>
      <c r="B802" s="11">
        <v>14.08</v>
      </c>
      <c r="C802" s="11">
        <v>14.58</v>
      </c>
      <c r="D802">
        <v>43134.28</v>
      </c>
      <c r="E802">
        <v>40245.919999999998</v>
      </c>
      <c r="F802">
        <v>76300.31</v>
      </c>
      <c r="G802">
        <v>71199.94</v>
      </c>
      <c r="H802">
        <f>(1/(1-91/360*VLOOKUP($A802,Tbills!$B$4:$C$974,2,1)/100))^((1)/91)-1</f>
        <v>1.334547782798623E-4</v>
      </c>
      <c r="I802" s="37">
        <f t="shared" si="25"/>
        <v>168.04088842680156</v>
      </c>
      <c r="K802">
        <f>ROW()</f>
        <v>802</v>
      </c>
      <c r="L802">
        <f t="shared" si="24"/>
        <v>0.96570644718792864</v>
      </c>
    </row>
    <row r="803" spans="1:12" x14ac:dyDescent="0.25">
      <c r="A803" s="1">
        <v>39227</v>
      </c>
      <c r="B803" s="11">
        <v>13.34</v>
      </c>
      <c r="C803" s="11">
        <v>14.22</v>
      </c>
      <c r="D803">
        <v>42567.62</v>
      </c>
      <c r="E803">
        <v>39711.83</v>
      </c>
      <c r="F803">
        <v>76104.34</v>
      </c>
      <c r="G803">
        <v>71007.570000000007</v>
      </c>
      <c r="H803">
        <f>(1/(1-91/360*VLOOKUP($A803,Tbills!$B$4:$C$974,2,1)/100))^((1)/91)-1</f>
        <v>1.334547782798623E-4</v>
      </c>
      <c r="I803" s="37">
        <f t="shared" si="25"/>
        <v>167.60538835386672</v>
      </c>
      <c r="K803">
        <f>ROW()</f>
        <v>803</v>
      </c>
      <c r="L803">
        <f t="shared" si="24"/>
        <v>0.93811533052039375</v>
      </c>
    </row>
    <row r="804" spans="1:12" x14ac:dyDescent="0.25">
      <c r="A804" s="1">
        <v>39231</v>
      </c>
      <c r="B804" s="11">
        <v>13.53</v>
      </c>
      <c r="C804" s="11">
        <v>14.12</v>
      </c>
      <c r="D804">
        <v>42120.26</v>
      </c>
      <c r="E804">
        <v>39273.279999999999</v>
      </c>
      <c r="F804">
        <v>75672.17</v>
      </c>
      <c r="G804">
        <v>70566.429999999993</v>
      </c>
      <c r="H804">
        <f>(1/(1-91/360*VLOOKUP($A804,Tbills!$B$4:$C$974,2,1)/100))^((1)/91)-1</f>
        <v>1.3359538372981206E-4</v>
      </c>
      <c r="I804" s="37">
        <f t="shared" si="25"/>
        <v>166.6380924616391</v>
      </c>
      <c r="K804">
        <f>ROW()</f>
        <v>804</v>
      </c>
      <c r="L804">
        <f t="shared" si="24"/>
        <v>0.95821529745042489</v>
      </c>
    </row>
    <row r="805" spans="1:12" x14ac:dyDescent="0.25">
      <c r="A805" s="1">
        <v>39232</v>
      </c>
      <c r="B805" s="11">
        <v>12.83</v>
      </c>
      <c r="C805" s="11">
        <v>13.7</v>
      </c>
      <c r="D805">
        <v>41519.03</v>
      </c>
      <c r="E805">
        <v>38707.440000000002</v>
      </c>
      <c r="F805">
        <v>75251.53</v>
      </c>
      <c r="G805">
        <v>70164.75</v>
      </c>
      <c r="H805">
        <f>(1/(1-91/360*VLOOKUP($A805,Tbills!$B$4:$C$974,2,1)/100))^((1)/91)-1</f>
        <v>1.3359538372981206E-4</v>
      </c>
      <c r="I805" s="37">
        <f t="shared" si="25"/>
        <v>165.70793981388115</v>
      </c>
      <c r="K805">
        <f>ROW()</f>
        <v>805</v>
      </c>
      <c r="L805">
        <f t="shared" si="24"/>
        <v>0.93649635036496359</v>
      </c>
    </row>
    <row r="806" spans="1:12" x14ac:dyDescent="0.25">
      <c r="A806" s="1">
        <v>39233</v>
      </c>
      <c r="B806" s="11">
        <v>13.05</v>
      </c>
      <c r="C806" s="11">
        <v>13.73</v>
      </c>
      <c r="D806">
        <v>41442.35</v>
      </c>
      <c r="E806">
        <v>38630.78</v>
      </c>
      <c r="F806">
        <v>75164.45</v>
      </c>
      <c r="G806">
        <v>70074.19</v>
      </c>
      <c r="H806">
        <f>(1/(1-91/360*VLOOKUP($A806,Tbills!$B$4:$C$974,2,1)/100))^((1)/91)-1</f>
        <v>1.3359538372981206E-4</v>
      </c>
      <c r="I806" s="37">
        <f t="shared" si="25"/>
        <v>165.51233045676398</v>
      </c>
      <c r="K806">
        <f>ROW()</f>
        <v>806</v>
      </c>
      <c r="L806">
        <f t="shared" si="24"/>
        <v>0.95047341587764023</v>
      </c>
    </row>
    <row r="807" spans="1:12" x14ac:dyDescent="0.25">
      <c r="A807" s="1">
        <v>39234</v>
      </c>
      <c r="B807" s="11">
        <v>12.78</v>
      </c>
      <c r="C807" s="11">
        <v>13.76</v>
      </c>
      <c r="D807">
        <v>41230.269999999997</v>
      </c>
      <c r="E807">
        <v>38427.93</v>
      </c>
      <c r="F807">
        <v>76144.460000000006</v>
      </c>
      <c r="G807">
        <v>70978.47</v>
      </c>
      <c r="H807">
        <f>(1/(1-91/360*VLOOKUP($A807,Tbills!$B$4:$C$974,2,1)/100))^((1)/91)-1</f>
        <v>1.3359538372981206E-4</v>
      </c>
      <c r="I807" s="37">
        <f t="shared" si="25"/>
        <v>167.66641058390914</v>
      </c>
      <c r="K807">
        <f>ROW()</f>
        <v>807</v>
      </c>
      <c r="L807">
        <f t="shared" si="24"/>
        <v>0.92877906976744184</v>
      </c>
    </row>
    <row r="808" spans="1:12" x14ac:dyDescent="0.25">
      <c r="A808" s="1">
        <v>39237</v>
      </c>
      <c r="B808" s="11">
        <v>13.29</v>
      </c>
      <c r="C808" s="11">
        <v>14.12</v>
      </c>
      <c r="D808">
        <v>41559.370000000003</v>
      </c>
      <c r="E808">
        <v>38719.26</v>
      </c>
      <c r="F808">
        <v>76419.929999999993</v>
      </c>
      <c r="G808">
        <v>71206.8</v>
      </c>
      <c r="H808">
        <f>(1/(1-91/360*VLOOKUP($A808,Tbills!$B$4:$C$974,2,1)/100))^((1)/91)-1</f>
        <v>1.3162707290348408E-4</v>
      </c>
      <c r="I808" s="37">
        <f t="shared" si="25"/>
        <v>168.26122638938466</v>
      </c>
      <c r="K808">
        <f>ROW()</f>
        <v>808</v>
      </c>
      <c r="L808">
        <f t="shared" si="24"/>
        <v>0.94121813031161472</v>
      </c>
    </row>
    <row r="809" spans="1:12" x14ac:dyDescent="0.25">
      <c r="A809" s="1">
        <v>39238</v>
      </c>
      <c r="B809" s="11">
        <v>13.63</v>
      </c>
      <c r="C809" s="11">
        <v>14.41</v>
      </c>
      <c r="D809">
        <v>41835.97</v>
      </c>
      <c r="E809">
        <v>38971.86</v>
      </c>
      <c r="F809">
        <v>76703.149999999994</v>
      </c>
      <c r="G809">
        <v>71461.33</v>
      </c>
      <c r="H809">
        <f>(1/(1-91/360*VLOOKUP($A809,Tbills!$B$4:$C$974,2,1)/100))^((1)/91)-1</f>
        <v>1.3162707290348408E-4</v>
      </c>
      <c r="I809" s="37">
        <f t="shared" si="25"/>
        <v>168.88088660086737</v>
      </c>
      <c r="K809">
        <f>ROW()</f>
        <v>809</v>
      </c>
      <c r="L809">
        <f t="shared" si="24"/>
        <v>0.94587092297015962</v>
      </c>
    </row>
    <row r="810" spans="1:12" x14ac:dyDescent="0.25">
      <c r="A810" s="1">
        <v>39239</v>
      </c>
      <c r="B810" s="11">
        <v>14.87</v>
      </c>
      <c r="C810" s="11">
        <v>15.4</v>
      </c>
      <c r="D810">
        <v>43247.71</v>
      </c>
      <c r="E810">
        <v>40281.82</v>
      </c>
      <c r="F810">
        <v>77208.83</v>
      </c>
      <c r="G810">
        <v>71923.05</v>
      </c>
      <c r="H810">
        <f>(1/(1-91/360*VLOOKUP($A810,Tbills!$B$4:$C$974,2,1)/100))^((1)/91)-1</f>
        <v>1.3162707290348408E-4</v>
      </c>
      <c r="I810" s="37">
        <f t="shared" si="25"/>
        <v>169.99030696448133</v>
      </c>
      <c r="K810">
        <f>ROW()</f>
        <v>810</v>
      </c>
      <c r="L810">
        <f t="shared" si="24"/>
        <v>0.96558441558441555</v>
      </c>
    </row>
    <row r="811" spans="1:12" x14ac:dyDescent="0.25">
      <c r="A811" s="1">
        <v>39240</v>
      </c>
      <c r="B811" s="11">
        <v>17.059999999999999</v>
      </c>
      <c r="C811" s="11">
        <v>16.7</v>
      </c>
      <c r="D811">
        <v>45945.51</v>
      </c>
      <c r="E811">
        <v>42789.3</v>
      </c>
      <c r="F811">
        <v>79161.67</v>
      </c>
      <c r="G811">
        <v>73732.73</v>
      </c>
      <c r="H811">
        <f>(1/(1-91/360*VLOOKUP($A811,Tbills!$B$4:$C$974,2,1)/100))^((1)/91)-1</f>
        <v>1.3162707290348408E-4</v>
      </c>
      <c r="I811" s="37">
        <f t="shared" si="25"/>
        <v>174.28580652665389</v>
      </c>
      <c r="K811">
        <f>ROW()</f>
        <v>811</v>
      </c>
      <c r="L811">
        <f t="shared" si="24"/>
        <v>1.0215568862275448</v>
      </c>
    </row>
    <row r="812" spans="1:12" x14ac:dyDescent="0.25">
      <c r="A812" s="1">
        <v>39241</v>
      </c>
      <c r="B812" s="11">
        <v>14.84</v>
      </c>
      <c r="C812" s="11">
        <v>15.2</v>
      </c>
      <c r="D812">
        <v>44863.74</v>
      </c>
      <c r="E812">
        <v>41776.21</v>
      </c>
      <c r="F812">
        <v>79160.83</v>
      </c>
      <c r="G812">
        <v>73722.240000000005</v>
      </c>
      <c r="H812">
        <f>(1/(1-91/360*VLOOKUP($A812,Tbills!$B$4:$C$974,2,1)/100))^((1)/91)-1</f>
        <v>1.3162707290348408E-4</v>
      </c>
      <c r="I812" s="37">
        <f t="shared" si="25"/>
        <v>174.27989847829696</v>
      </c>
      <c r="K812">
        <f>ROW()</f>
        <v>812</v>
      </c>
      <c r="L812">
        <f t="shared" si="24"/>
        <v>0.97631578947368425</v>
      </c>
    </row>
    <row r="813" spans="1:12" x14ac:dyDescent="0.25">
      <c r="A813" s="1">
        <v>39244</v>
      </c>
      <c r="B813" s="11">
        <v>14.71</v>
      </c>
      <c r="C813" s="11">
        <v>15.15</v>
      </c>
      <c r="D813">
        <v>43976.62</v>
      </c>
      <c r="E813">
        <v>40933.64</v>
      </c>
      <c r="F813">
        <v>78103.23</v>
      </c>
      <c r="G813">
        <v>72708.19</v>
      </c>
      <c r="H813">
        <f>(1/(1-91/360*VLOOKUP($A813,Tbills!$B$4:$C$974,2,1)/100))^((1)/91)-1</f>
        <v>1.2965911839657451E-4</v>
      </c>
      <c r="I813" s="37">
        <f t="shared" si="25"/>
        <v>171.93948136213629</v>
      </c>
      <c r="K813">
        <f>ROW()</f>
        <v>813</v>
      </c>
      <c r="L813">
        <f t="shared" si="24"/>
        <v>0.97095709570957101</v>
      </c>
    </row>
    <row r="814" spans="1:12" x14ac:dyDescent="0.25">
      <c r="A814" s="1">
        <v>39245</v>
      </c>
      <c r="B814" s="11">
        <v>16.670000000000002</v>
      </c>
      <c r="C814" s="11">
        <v>16.03</v>
      </c>
      <c r="D814">
        <v>45472.93</v>
      </c>
      <c r="E814">
        <v>42321.1</v>
      </c>
      <c r="F814">
        <v>78898.990000000005</v>
      </c>
      <c r="G814">
        <v>73439.56</v>
      </c>
      <c r="H814">
        <f>(1/(1-91/360*VLOOKUP($A814,Tbills!$B$4:$C$974,2,1)/100))^((1)/91)-1</f>
        <v>1.2965911839657451E-4</v>
      </c>
      <c r="I814" s="37">
        <f t="shared" si="25"/>
        <v>173.68725344020348</v>
      </c>
      <c r="K814">
        <f>ROW()</f>
        <v>814</v>
      </c>
      <c r="L814">
        <f t="shared" si="24"/>
        <v>1.0399251403618217</v>
      </c>
    </row>
    <row r="815" spans="1:12" x14ac:dyDescent="0.25">
      <c r="A815" s="1">
        <v>39246</v>
      </c>
      <c r="B815" s="11">
        <v>14.73</v>
      </c>
      <c r="C815" s="11">
        <v>15.12</v>
      </c>
      <c r="D815">
        <v>44328.49</v>
      </c>
      <c r="E815">
        <v>41250.5</v>
      </c>
      <c r="F815">
        <v>78090.5</v>
      </c>
      <c r="G815">
        <v>72677.490000000005</v>
      </c>
      <c r="H815">
        <f>(1/(1-91/360*VLOOKUP($A815,Tbills!$B$4:$C$974,2,1)/100))^((1)/91)-1</f>
        <v>1.2965911839657451E-4</v>
      </c>
      <c r="I815" s="37">
        <f t="shared" si="25"/>
        <v>171.90345030438601</v>
      </c>
      <c r="K815">
        <f>ROW()</f>
        <v>815</v>
      </c>
      <c r="L815">
        <f t="shared" si="24"/>
        <v>0.9742063492063493</v>
      </c>
    </row>
    <row r="816" spans="1:12" x14ac:dyDescent="0.25">
      <c r="A816" s="1">
        <v>39247</v>
      </c>
      <c r="B816" s="11">
        <v>13.64</v>
      </c>
      <c r="C816" s="11">
        <v>14.72</v>
      </c>
      <c r="D816">
        <v>43087.92</v>
      </c>
      <c r="E816">
        <v>40090.720000000001</v>
      </c>
      <c r="F816">
        <v>77095.42</v>
      </c>
      <c r="G816">
        <v>71741.960000000006</v>
      </c>
      <c r="H816">
        <f>(1/(1-91/360*VLOOKUP($A816,Tbills!$B$4:$C$974,2,1)/100))^((1)/91)-1</f>
        <v>1.2965911839657451E-4</v>
      </c>
      <c r="I816" s="37">
        <f t="shared" si="25"/>
        <v>169.70899238560139</v>
      </c>
      <c r="K816">
        <f>ROW()</f>
        <v>816</v>
      </c>
      <c r="L816">
        <f t="shared" si="24"/>
        <v>0.92663043478260865</v>
      </c>
    </row>
    <row r="817" spans="1:12" x14ac:dyDescent="0.25">
      <c r="A817" s="1">
        <v>39248</v>
      </c>
      <c r="B817" s="11">
        <v>13.94</v>
      </c>
      <c r="C817" s="11">
        <v>15.01</v>
      </c>
      <c r="D817">
        <v>42442.06</v>
      </c>
      <c r="E817">
        <v>39484.589999999997</v>
      </c>
      <c r="F817">
        <v>76600.75</v>
      </c>
      <c r="G817">
        <v>71272.34</v>
      </c>
      <c r="H817">
        <f>(1/(1-91/360*VLOOKUP($A817,Tbills!$B$4:$C$974,2,1)/100))^((1)/91)-1</f>
        <v>1.2965911839657451E-4</v>
      </c>
      <c r="I817" s="37">
        <f t="shared" si="25"/>
        <v>168.61615596065516</v>
      </c>
      <c r="K817">
        <f>ROW()</f>
        <v>817</v>
      </c>
      <c r="L817">
        <f t="shared" si="24"/>
        <v>0.92871419053964022</v>
      </c>
    </row>
    <row r="818" spans="1:12" x14ac:dyDescent="0.25">
      <c r="A818" s="1">
        <v>39251</v>
      </c>
      <c r="B818" s="11">
        <v>13.42</v>
      </c>
      <c r="C818" s="11">
        <v>14.88</v>
      </c>
      <c r="D818">
        <v>42537.36</v>
      </c>
      <c r="E818">
        <v>39557.89</v>
      </c>
      <c r="F818">
        <v>76834.63</v>
      </c>
      <c r="G818">
        <v>71462.23</v>
      </c>
      <c r="H818">
        <f>(1/(1-91/360*VLOOKUP($A818,Tbills!$B$4:$C$974,2,1)/100))^((1)/91)-1</f>
        <v>1.2544327227881347E-4</v>
      </c>
      <c r="I818" s="37">
        <f t="shared" si="25"/>
        <v>169.1191647846066</v>
      </c>
      <c r="K818">
        <f>ROW()</f>
        <v>818</v>
      </c>
      <c r="L818">
        <f t="shared" si="24"/>
        <v>0.9018817204301075</v>
      </c>
    </row>
    <row r="819" spans="1:12" x14ac:dyDescent="0.25">
      <c r="A819" s="1">
        <v>39252</v>
      </c>
      <c r="B819" s="11">
        <v>12.85</v>
      </c>
      <c r="C819" s="11">
        <v>14.46</v>
      </c>
      <c r="D819">
        <v>41630.44</v>
      </c>
      <c r="E819">
        <v>38709.53</v>
      </c>
      <c r="F819">
        <v>76119.34</v>
      </c>
      <c r="G819">
        <v>70787.990000000005</v>
      </c>
      <c r="H819">
        <f>(1/(1-91/360*VLOOKUP($A819,Tbills!$B$4:$C$974,2,1)/100))^((1)/91)-1</f>
        <v>1.2544327227881347E-4</v>
      </c>
      <c r="I819" s="37">
        <f t="shared" si="25"/>
        <v>167.54085256860344</v>
      </c>
      <c r="K819">
        <f>ROW()</f>
        <v>819</v>
      </c>
      <c r="L819">
        <f t="shared" si="24"/>
        <v>0.8886583679114799</v>
      </c>
    </row>
    <row r="820" spans="1:12" x14ac:dyDescent="0.25">
      <c r="A820" s="1">
        <v>39253</v>
      </c>
      <c r="B820" s="11">
        <v>14.67</v>
      </c>
      <c r="C820" s="11">
        <v>15.74</v>
      </c>
      <c r="D820">
        <v>44131.14</v>
      </c>
      <c r="E820">
        <v>41029.919999999998</v>
      </c>
      <c r="F820">
        <v>78628.479999999996</v>
      </c>
      <c r="G820">
        <v>73112.509999999995</v>
      </c>
      <c r="H820">
        <f>(1/(1-91/360*VLOOKUP($A820,Tbills!$B$4:$C$974,2,1)/100))^((1)/91)-1</f>
        <v>1.2544327227881347E-4</v>
      </c>
      <c r="I820" s="37">
        <f t="shared" si="25"/>
        <v>173.05951149395381</v>
      </c>
      <c r="K820">
        <f>ROW()</f>
        <v>820</v>
      </c>
      <c r="L820">
        <f t="shared" si="24"/>
        <v>0.93202033036848786</v>
      </c>
    </row>
    <row r="821" spans="1:12" x14ac:dyDescent="0.25">
      <c r="A821" s="1">
        <v>39254</v>
      </c>
      <c r="B821" s="11">
        <v>14.21</v>
      </c>
      <c r="C821" s="11">
        <v>15.45</v>
      </c>
      <c r="D821">
        <v>44286.52</v>
      </c>
      <c r="E821">
        <v>41169.24</v>
      </c>
      <c r="F821">
        <v>79508.399999999994</v>
      </c>
      <c r="G821">
        <v>73921.53</v>
      </c>
      <c r="H821">
        <f>(1/(1-91/360*VLOOKUP($A821,Tbills!$B$4:$C$974,2,1)/100))^((1)/91)-1</f>
        <v>1.2544327227881347E-4</v>
      </c>
      <c r="I821" s="37">
        <f t="shared" si="25"/>
        <v>174.9921203188527</v>
      </c>
      <c r="K821">
        <f>ROW()</f>
        <v>821</v>
      </c>
      <c r="L821">
        <f t="shared" si="24"/>
        <v>0.91974110032362466</v>
      </c>
    </row>
    <row r="822" spans="1:12" x14ac:dyDescent="0.25">
      <c r="A822" s="1">
        <v>39255</v>
      </c>
      <c r="B822" s="11">
        <v>15.75</v>
      </c>
      <c r="C822" s="11">
        <v>16.399999999999999</v>
      </c>
      <c r="D822">
        <v>46261.39</v>
      </c>
      <c r="E822">
        <v>42999.94</v>
      </c>
      <c r="F822">
        <v>80693.31</v>
      </c>
      <c r="G822">
        <v>75013.91</v>
      </c>
      <c r="H822">
        <f>(1/(1-91/360*VLOOKUP($A822,Tbills!$B$4:$C$974,2,1)/100))^((1)/91)-1</f>
        <v>1.2544327227881347E-4</v>
      </c>
      <c r="I822" s="37">
        <f t="shared" si="25"/>
        <v>177.59588388623982</v>
      </c>
      <c r="K822">
        <f>ROW()</f>
        <v>822</v>
      </c>
      <c r="L822">
        <f t="shared" si="24"/>
        <v>0.96036585365853666</v>
      </c>
    </row>
    <row r="823" spans="1:12" x14ac:dyDescent="0.25">
      <c r="A823" s="1">
        <v>39258</v>
      </c>
      <c r="B823" s="11">
        <v>16.649999999999999</v>
      </c>
      <c r="C823" s="11">
        <v>16.75</v>
      </c>
      <c r="D823">
        <v>46933.17</v>
      </c>
      <c r="E823">
        <v>43608.18</v>
      </c>
      <c r="F823">
        <v>81555.39</v>
      </c>
      <c r="G823">
        <v>75787.08</v>
      </c>
      <c r="H823">
        <f>(1/(1-91/360*VLOOKUP($A823,Tbills!$B$4:$C$974,2,1)/100))^((1)/91)-1</f>
        <v>1.3092419111071507E-4</v>
      </c>
      <c r="I823" s="37">
        <f t="shared" si="25"/>
        <v>179.480674510531</v>
      </c>
      <c r="K823">
        <f>ROW()</f>
        <v>823</v>
      </c>
      <c r="L823">
        <f t="shared" si="24"/>
        <v>0.9940298507462686</v>
      </c>
    </row>
    <row r="824" spans="1:12" x14ac:dyDescent="0.25">
      <c r="A824" s="1">
        <v>39259</v>
      </c>
      <c r="B824" s="11">
        <v>18.89</v>
      </c>
      <c r="C824" s="11">
        <v>18.09</v>
      </c>
      <c r="D824">
        <v>48740.7</v>
      </c>
      <c r="E824">
        <v>45281.94</v>
      </c>
      <c r="F824">
        <v>83593.72</v>
      </c>
      <c r="G824">
        <v>77671.320000000007</v>
      </c>
      <c r="H824">
        <f>(1/(1-91/360*VLOOKUP($A824,Tbills!$B$4:$C$974,2,1)/100))^((1)/91)-1</f>
        <v>1.3092419111071507E-4</v>
      </c>
      <c r="I824" s="37">
        <f t="shared" si="25"/>
        <v>183.96218637253358</v>
      </c>
      <c r="K824">
        <f>ROW()</f>
        <v>824</v>
      </c>
      <c r="L824">
        <f t="shared" si="24"/>
        <v>1.0442233278054174</v>
      </c>
    </row>
    <row r="825" spans="1:12" x14ac:dyDescent="0.25">
      <c r="A825" s="1">
        <v>39260</v>
      </c>
      <c r="B825" s="11">
        <v>15.53</v>
      </c>
      <c r="C825" s="11">
        <v>16.07</v>
      </c>
      <c r="D825">
        <v>45879.25</v>
      </c>
      <c r="E825">
        <v>42617.62</v>
      </c>
      <c r="F825">
        <v>80472.14</v>
      </c>
      <c r="G825">
        <v>74760.73</v>
      </c>
      <c r="H825">
        <f>(1/(1-91/360*VLOOKUP($A825,Tbills!$B$4:$C$974,2,1)/100))^((1)/91)-1</f>
        <v>1.3092419111071507E-4</v>
      </c>
      <c r="I825" s="37">
        <f t="shared" si="25"/>
        <v>177.08849504163203</v>
      </c>
      <c r="K825">
        <f>ROW()</f>
        <v>825</v>
      </c>
      <c r="L825">
        <f t="shared" si="24"/>
        <v>0.96639701306782821</v>
      </c>
    </row>
    <row r="826" spans="1:12" x14ac:dyDescent="0.25">
      <c r="A826" s="1">
        <v>39261</v>
      </c>
      <c r="B826" s="11">
        <v>15.54</v>
      </c>
      <c r="C826" s="11">
        <v>16.02</v>
      </c>
      <c r="D826">
        <v>45894.52</v>
      </c>
      <c r="E826">
        <v>42626.23</v>
      </c>
      <c r="F826">
        <v>80300.62</v>
      </c>
      <c r="G826">
        <v>74591.600000000006</v>
      </c>
      <c r="H826">
        <f>(1/(1-91/360*VLOOKUP($A826,Tbills!$B$4:$C$974,2,1)/100))^((1)/91)-1</f>
        <v>1.3092419111071507E-4</v>
      </c>
      <c r="I826" s="37">
        <f t="shared" si="25"/>
        <v>176.7069297357742</v>
      </c>
      <c r="K826">
        <f>ROW()</f>
        <v>826</v>
      </c>
      <c r="L826">
        <f t="shared" si="24"/>
        <v>0.97003745318352053</v>
      </c>
    </row>
    <row r="827" spans="1:12" x14ac:dyDescent="0.25">
      <c r="A827" s="1">
        <v>39262</v>
      </c>
      <c r="B827" s="11">
        <v>16.23</v>
      </c>
      <c r="C827" s="11">
        <v>16.62</v>
      </c>
      <c r="D827">
        <v>47430.96</v>
      </c>
      <c r="E827">
        <v>44047.68</v>
      </c>
      <c r="F827">
        <v>82852.100000000006</v>
      </c>
      <c r="G827">
        <v>76951.92</v>
      </c>
      <c r="H827">
        <f>(1/(1-91/360*VLOOKUP($A827,Tbills!$B$4:$C$974,2,1)/100))^((1)/91)-1</f>
        <v>1.3092419111071507E-4</v>
      </c>
      <c r="I827" s="37">
        <f t="shared" si="25"/>
        <v>182.31738769979839</v>
      </c>
      <c r="K827">
        <f>ROW()</f>
        <v>827</v>
      </c>
      <c r="L827">
        <f t="shared" si="24"/>
        <v>0.97653429602888087</v>
      </c>
    </row>
    <row r="828" spans="1:12" x14ac:dyDescent="0.25">
      <c r="A828" s="1">
        <v>39265</v>
      </c>
      <c r="B828" s="11">
        <v>15.4</v>
      </c>
      <c r="C828" s="11">
        <v>16.149999999999999</v>
      </c>
      <c r="D828">
        <v>46330.83</v>
      </c>
      <c r="E828">
        <v>43008.72</v>
      </c>
      <c r="F828">
        <v>81721.87</v>
      </c>
      <c r="G828">
        <v>75871.95</v>
      </c>
      <c r="H828">
        <f>(1/(1-91/360*VLOOKUP($A828,Tbills!$B$4:$C$974,2,1)/100))^((1)/91)-1</f>
        <v>1.3387660008534752E-4</v>
      </c>
      <c r="I828" s="37">
        <f t="shared" si="25"/>
        <v>179.81773508861255</v>
      </c>
      <c r="K828">
        <f>ROW()</f>
        <v>828</v>
      </c>
      <c r="L828">
        <f t="shared" si="24"/>
        <v>0.95356037151702799</v>
      </c>
    </row>
    <row r="829" spans="1:12" x14ac:dyDescent="0.25">
      <c r="A829" s="1">
        <v>39266</v>
      </c>
      <c r="B829" s="11">
        <v>15.29</v>
      </c>
      <c r="C829" s="11">
        <v>15.96</v>
      </c>
      <c r="D829">
        <v>45668.99</v>
      </c>
      <c r="E829">
        <v>42388.58</v>
      </c>
      <c r="F829">
        <v>81460.850000000006</v>
      </c>
      <c r="G829">
        <v>75619.45</v>
      </c>
      <c r="H829">
        <f>(1/(1-91/360*VLOOKUP($A829,Tbills!$B$4:$C$974,2,1)/100))^((1)/91)-1</f>
        <v>1.3387660008534752E-4</v>
      </c>
      <c r="I829" s="37">
        <f t="shared" si="25"/>
        <v>179.23922231744183</v>
      </c>
      <c r="K829">
        <f>ROW()</f>
        <v>829</v>
      </c>
      <c r="L829">
        <f t="shared" si="24"/>
        <v>0.95802005012531322</v>
      </c>
    </row>
    <row r="830" spans="1:12" x14ac:dyDescent="0.25">
      <c r="A830" s="1">
        <v>39268</v>
      </c>
      <c r="B830" s="11">
        <v>15.48</v>
      </c>
      <c r="C830" s="11">
        <v>16.170000000000002</v>
      </c>
      <c r="D830">
        <v>46407.27</v>
      </c>
      <c r="E830">
        <v>43062.48</v>
      </c>
      <c r="F830">
        <v>81987.820000000007</v>
      </c>
      <c r="G830">
        <v>76088.39</v>
      </c>
      <c r="H830">
        <f>(1/(1-91/360*VLOOKUP($A830,Tbills!$B$4:$C$974,2,1)/100))^((1)/91)-1</f>
        <v>1.3387660008534752E-4</v>
      </c>
      <c r="I830" s="37">
        <f t="shared" si="25"/>
        <v>180.39031828716281</v>
      </c>
      <c r="K830">
        <f>ROW()</f>
        <v>830</v>
      </c>
      <c r="L830">
        <f t="shared" si="24"/>
        <v>0.95732838589981439</v>
      </c>
    </row>
    <row r="831" spans="1:12" x14ac:dyDescent="0.25">
      <c r="A831" s="1">
        <v>39269</v>
      </c>
      <c r="B831" s="11">
        <v>14.72</v>
      </c>
      <c r="C831" s="11">
        <v>15.83</v>
      </c>
      <c r="D831">
        <v>45498.8</v>
      </c>
      <c r="E831">
        <v>42213.72</v>
      </c>
      <c r="F831">
        <v>81298.7</v>
      </c>
      <c r="G831">
        <v>75438.67</v>
      </c>
      <c r="H831">
        <f>(1/(1-91/360*VLOOKUP($A831,Tbills!$B$4:$C$974,2,1)/100))^((1)/91)-1</f>
        <v>1.3387660008534752E-4</v>
      </c>
      <c r="I831" s="37">
        <f t="shared" si="25"/>
        <v>178.86994487752048</v>
      </c>
      <c r="K831">
        <f>ROW()</f>
        <v>831</v>
      </c>
      <c r="L831">
        <f t="shared" si="24"/>
        <v>0.92987997473152251</v>
      </c>
    </row>
    <row r="832" spans="1:12" x14ac:dyDescent="0.25">
      <c r="A832" s="1">
        <v>39272</v>
      </c>
      <c r="B832" s="11">
        <v>15.16</v>
      </c>
      <c r="C832" s="11">
        <v>16.12</v>
      </c>
      <c r="D832">
        <v>45635.49</v>
      </c>
      <c r="E832">
        <v>42323.58</v>
      </c>
      <c r="F832">
        <v>81990.559999999998</v>
      </c>
      <c r="G832">
        <v>76050.350000000006</v>
      </c>
      <c r="H832">
        <f>(1/(1-91/360*VLOOKUP($A832,Tbills!$B$4:$C$974,2,1)/100))^((1)/91)-1</f>
        <v>1.3457967280272598E-4</v>
      </c>
      <c r="I832" s="37">
        <f t="shared" si="25"/>
        <v>180.37954340282778</v>
      </c>
      <c r="K832">
        <f>ROW()</f>
        <v>832</v>
      </c>
      <c r="L832">
        <f t="shared" si="24"/>
        <v>0.94044665012406947</v>
      </c>
    </row>
    <row r="833" spans="1:12" x14ac:dyDescent="0.25">
      <c r="A833" s="1">
        <v>39273</v>
      </c>
      <c r="B833" s="11">
        <v>17.57</v>
      </c>
      <c r="C833" s="11">
        <v>17.59</v>
      </c>
      <c r="D833">
        <v>48781.33</v>
      </c>
      <c r="E833">
        <v>45235.42</v>
      </c>
      <c r="F833">
        <v>84692.93</v>
      </c>
      <c r="G833">
        <v>78546.69</v>
      </c>
      <c r="H833">
        <f>(1/(1-91/360*VLOOKUP($A833,Tbills!$B$4:$C$974,2,1)/100))^((1)/91)-1</f>
        <v>1.3457967280272598E-4</v>
      </c>
      <c r="I833" s="37">
        <f t="shared" si="25"/>
        <v>186.32042859658546</v>
      </c>
      <c r="K833">
        <f>ROW()</f>
        <v>833</v>
      </c>
      <c r="L833">
        <f t="shared" si="24"/>
        <v>0.99886299033541792</v>
      </c>
    </row>
    <row r="834" spans="1:12" x14ac:dyDescent="0.25">
      <c r="A834" s="1">
        <v>39274</v>
      </c>
      <c r="B834" s="11">
        <v>16.64</v>
      </c>
      <c r="C834" s="11">
        <v>17.059999999999999</v>
      </c>
      <c r="D834">
        <v>48306.89</v>
      </c>
      <c r="E834">
        <v>44789.38</v>
      </c>
      <c r="F834">
        <v>84888.29</v>
      </c>
      <c r="G834">
        <v>78717.3</v>
      </c>
      <c r="H834">
        <f>(1/(1-91/360*VLOOKUP($A834,Tbills!$B$4:$C$974,2,1)/100))^((1)/91)-1</f>
        <v>1.3457967280272598E-4</v>
      </c>
      <c r="I834" s="37">
        <f t="shared" si="25"/>
        <v>186.74586235217296</v>
      </c>
      <c r="K834">
        <f>ROW()</f>
        <v>834</v>
      </c>
      <c r="L834">
        <f t="shared" si="24"/>
        <v>0.97538100820633067</v>
      </c>
    </row>
    <row r="835" spans="1:12" x14ac:dyDescent="0.25">
      <c r="A835" s="1">
        <v>39275</v>
      </c>
      <c r="B835" s="11">
        <v>15.54</v>
      </c>
      <c r="C835" s="11">
        <v>16.55</v>
      </c>
      <c r="D835">
        <v>47311.06</v>
      </c>
      <c r="E835">
        <v>43860.03</v>
      </c>
      <c r="F835">
        <v>84427.76</v>
      </c>
      <c r="G835">
        <v>78279.649999999994</v>
      </c>
      <c r="H835">
        <f>(1/(1-91/360*VLOOKUP($A835,Tbills!$B$4:$C$974,2,1)/100))^((1)/91)-1</f>
        <v>1.3457967280272598E-4</v>
      </c>
      <c r="I835" s="37">
        <f t="shared" si="25"/>
        <v>185.72841650812239</v>
      </c>
      <c r="K835">
        <f>ROW()</f>
        <v>835</v>
      </c>
      <c r="L835">
        <f t="shared" si="24"/>
        <v>0.9389728096676736</v>
      </c>
    </row>
    <row r="836" spans="1:12" x14ac:dyDescent="0.25">
      <c r="A836" s="1">
        <v>39276</v>
      </c>
      <c r="B836" s="11">
        <v>15.15</v>
      </c>
      <c r="C836" s="11">
        <v>16.5</v>
      </c>
      <c r="D836">
        <v>47504.14</v>
      </c>
      <c r="E836">
        <v>44033.13</v>
      </c>
      <c r="F836">
        <v>85397.09</v>
      </c>
      <c r="G836">
        <v>79167.86</v>
      </c>
      <c r="H836">
        <f>(1/(1-91/360*VLOOKUP($A836,Tbills!$B$4:$C$974,2,1)/100))^((1)/91)-1</f>
        <v>1.3457967280272598E-4</v>
      </c>
      <c r="I836" s="37">
        <f t="shared" si="25"/>
        <v>187.85642236770565</v>
      </c>
      <c r="K836">
        <f>ROW()</f>
        <v>836</v>
      </c>
      <c r="L836">
        <f t="shared" si="24"/>
        <v>0.91818181818181821</v>
      </c>
    </row>
    <row r="837" spans="1:12" x14ac:dyDescent="0.25">
      <c r="A837" s="1">
        <v>39279</v>
      </c>
      <c r="B837" s="11">
        <v>15.59</v>
      </c>
      <c r="C837" s="11">
        <v>16.71</v>
      </c>
      <c r="D837">
        <v>48109.11</v>
      </c>
      <c r="E837">
        <v>44576.12</v>
      </c>
      <c r="F837">
        <v>86472.25</v>
      </c>
      <c r="G837">
        <v>80132.63</v>
      </c>
      <c r="H837">
        <f>(1/(1-91/360*VLOOKUP($A837,Tbills!$B$4:$C$974,2,1)/100))^((1)/91)-1</f>
        <v>1.3528279099350726E-4</v>
      </c>
      <c r="I837" s="37">
        <f t="shared" si="25"/>
        <v>190.20826898251266</v>
      </c>
      <c r="K837">
        <f>ROW()</f>
        <v>837</v>
      </c>
      <c r="L837">
        <f t="shared" si="24"/>
        <v>0.93297426690604424</v>
      </c>
    </row>
    <row r="838" spans="1:12" x14ac:dyDescent="0.25">
      <c r="A838" s="1">
        <v>39280</v>
      </c>
      <c r="B838" s="11">
        <v>15.63</v>
      </c>
      <c r="C838" s="11">
        <v>16.78</v>
      </c>
      <c r="D838">
        <v>48483.73</v>
      </c>
      <c r="E838">
        <v>44917.2</v>
      </c>
      <c r="F838">
        <v>87388.31</v>
      </c>
      <c r="G838">
        <v>80970.69</v>
      </c>
      <c r="H838">
        <f>(1/(1-91/360*VLOOKUP($A838,Tbills!$B$4:$C$974,2,1)/100))^((1)/91)-1</f>
        <v>1.3528279099350726E-4</v>
      </c>
      <c r="I838" s="37">
        <f t="shared" si="25"/>
        <v>192.21879952494527</v>
      </c>
      <c r="K838">
        <f>ROW()</f>
        <v>838</v>
      </c>
      <c r="L838">
        <f t="shared" si="24"/>
        <v>0.93146603098927294</v>
      </c>
    </row>
    <row r="839" spans="1:12" x14ac:dyDescent="0.25">
      <c r="A839" s="1">
        <v>39281</v>
      </c>
      <c r="B839" s="11">
        <v>16</v>
      </c>
      <c r="C839" s="11">
        <v>17.079999999999998</v>
      </c>
      <c r="D839">
        <v>50016.2</v>
      </c>
      <c r="E839">
        <v>46330.86</v>
      </c>
      <c r="F839">
        <v>89296.79</v>
      </c>
      <c r="G839">
        <v>82728.06</v>
      </c>
      <c r="H839">
        <f>(1/(1-91/360*VLOOKUP($A839,Tbills!$B$4:$C$974,2,1)/100))^((1)/91)-1</f>
        <v>1.3528279099350726E-4</v>
      </c>
      <c r="I839" s="37">
        <f t="shared" si="25"/>
        <v>196.41210653337004</v>
      </c>
      <c r="K839">
        <f>ROW()</f>
        <v>839</v>
      </c>
      <c r="L839">
        <f t="shared" ref="L839:L902" si="26">B839/C839</f>
        <v>0.93676814988290402</v>
      </c>
    </row>
    <row r="840" spans="1:12" x14ac:dyDescent="0.25">
      <c r="A840" s="1">
        <v>39282</v>
      </c>
      <c r="B840" s="11">
        <v>15.23</v>
      </c>
      <c r="C840" s="11">
        <v>16.63</v>
      </c>
      <c r="D840">
        <v>49490.9</v>
      </c>
      <c r="E840">
        <v>45838</v>
      </c>
      <c r="F840">
        <v>89365.67</v>
      </c>
      <c r="G840">
        <v>82780.679999999993</v>
      </c>
      <c r="H840">
        <f>(1/(1-91/360*VLOOKUP($A840,Tbills!$B$4:$C$974,2,1)/100))^((1)/91)-1</f>
        <v>1.3528279099350726E-4</v>
      </c>
      <c r="I840" s="37">
        <f t="shared" ref="I840:I903" si="27">I839*$F840/$F839*(1-(I$1+I$5+IF(AND(WEEKDAY($A840)&lt;&gt;1,WEEKDAY($A840)&lt;&gt;7),IF($A840&lt;J$2,J$1,J$3),0)))^($A840-$A839)</f>
        <v>196.55903352884692</v>
      </c>
      <c r="K840">
        <f>ROW()</f>
        <v>840</v>
      </c>
      <c r="L840">
        <f t="shared" si="26"/>
        <v>0.91581479254359599</v>
      </c>
    </row>
    <row r="841" spans="1:12" x14ac:dyDescent="0.25">
      <c r="A841" s="1">
        <v>39283</v>
      </c>
      <c r="B841" s="11">
        <v>16.95</v>
      </c>
      <c r="C841" s="11">
        <v>17.690000000000001</v>
      </c>
      <c r="D841">
        <v>51019.65</v>
      </c>
      <c r="E841">
        <v>47247.71</v>
      </c>
      <c r="F841">
        <v>91191.52</v>
      </c>
      <c r="G841">
        <v>84460.79</v>
      </c>
      <c r="H841">
        <f>(1/(1-91/360*VLOOKUP($A841,Tbills!$B$4:$C$974,2,1)/100))^((1)/91)-1</f>
        <v>1.3528279099350726E-4</v>
      </c>
      <c r="I841" s="37">
        <f t="shared" si="27"/>
        <v>200.57030420033496</v>
      </c>
      <c r="K841">
        <f>ROW()</f>
        <v>841</v>
      </c>
      <c r="L841">
        <f t="shared" si="26"/>
        <v>0.95816845675522888</v>
      </c>
    </row>
    <row r="842" spans="1:12" x14ac:dyDescent="0.25">
      <c r="A842" s="1">
        <v>39286</v>
      </c>
      <c r="B842" s="11">
        <v>16.809999999999999</v>
      </c>
      <c r="C842" s="11">
        <v>17.29</v>
      </c>
      <c r="D842">
        <v>50564.84</v>
      </c>
      <c r="E842">
        <v>46807.35</v>
      </c>
      <c r="F842">
        <v>90362.03</v>
      </c>
      <c r="G842">
        <v>83658.240000000005</v>
      </c>
      <c r="H842">
        <f>(1/(1-91/360*VLOOKUP($A842,Tbills!$B$4:$C$974,2,1)/100))^((1)/91)-1</f>
        <v>1.3654851834865589E-4</v>
      </c>
      <c r="I842" s="37">
        <f t="shared" si="27"/>
        <v>198.73200580151061</v>
      </c>
      <c r="K842">
        <f>ROW()</f>
        <v>842</v>
      </c>
      <c r="L842">
        <f t="shared" si="26"/>
        <v>0.97223828802776169</v>
      </c>
    </row>
    <row r="843" spans="1:12" x14ac:dyDescent="0.25">
      <c r="A843" s="1">
        <v>39287</v>
      </c>
      <c r="B843" s="11">
        <v>18.55</v>
      </c>
      <c r="C843" s="11">
        <v>18.510000000000002</v>
      </c>
      <c r="D843">
        <v>52330.29</v>
      </c>
      <c r="E843">
        <v>48435.22</v>
      </c>
      <c r="F843">
        <v>94730.47</v>
      </c>
      <c r="G843">
        <v>87691.17</v>
      </c>
      <c r="H843">
        <f>(1/(1-91/360*VLOOKUP($A843,Tbills!$B$4:$C$974,2,1)/100))^((1)/91)-1</f>
        <v>1.3654851834865589E-4</v>
      </c>
      <c r="I843" s="37">
        <f t="shared" si="27"/>
        <v>208.33460581256085</v>
      </c>
      <c r="K843">
        <f>ROW()</f>
        <v>843</v>
      </c>
      <c r="L843">
        <f t="shared" si="26"/>
        <v>1.0021609940572662</v>
      </c>
    </row>
    <row r="844" spans="1:12" x14ac:dyDescent="0.25">
      <c r="A844" s="1">
        <v>39288</v>
      </c>
      <c r="B844" s="11">
        <v>18.100000000000001</v>
      </c>
      <c r="C844" s="11">
        <v>18.11</v>
      </c>
      <c r="D844">
        <v>52107.06</v>
      </c>
      <c r="E844">
        <v>48221.99</v>
      </c>
      <c r="F844">
        <v>93807.35</v>
      </c>
      <c r="G844">
        <v>86824.68</v>
      </c>
      <c r="H844">
        <f>(1/(1-91/360*VLOOKUP($A844,Tbills!$B$4:$C$974,2,1)/100))^((1)/91)-1</f>
        <v>1.3654851834865589E-4</v>
      </c>
      <c r="I844" s="37">
        <f t="shared" si="27"/>
        <v>206.29964325336093</v>
      </c>
      <c r="K844">
        <f>ROW()</f>
        <v>844</v>
      </c>
      <c r="L844">
        <f t="shared" si="26"/>
        <v>0.99944781888459422</v>
      </c>
    </row>
    <row r="845" spans="1:12" x14ac:dyDescent="0.25">
      <c r="A845" s="1">
        <v>39289</v>
      </c>
      <c r="B845" s="11">
        <v>20.74</v>
      </c>
      <c r="C845" s="11">
        <v>19.010000000000002</v>
      </c>
      <c r="D845">
        <v>55802.13</v>
      </c>
      <c r="E845">
        <v>51634.97</v>
      </c>
      <c r="F845">
        <v>99344.28</v>
      </c>
      <c r="G845">
        <v>91937.61</v>
      </c>
      <c r="H845">
        <f>(1/(1-91/360*VLOOKUP($A845,Tbills!$B$4:$C$974,2,1)/100))^((1)/91)-1</f>
        <v>1.3654851834865589E-4</v>
      </c>
      <c r="I845" s="37">
        <f t="shared" si="27"/>
        <v>218.47128449604813</v>
      </c>
      <c r="K845">
        <f>ROW()</f>
        <v>845</v>
      </c>
      <c r="L845">
        <f t="shared" si="26"/>
        <v>1.0910047343503417</v>
      </c>
    </row>
    <row r="846" spans="1:12" x14ac:dyDescent="0.25">
      <c r="A846" s="1">
        <v>39290</v>
      </c>
      <c r="B846" s="11">
        <v>24.17</v>
      </c>
      <c r="C846" s="11">
        <v>21.23</v>
      </c>
      <c r="D846">
        <v>57511.02</v>
      </c>
      <c r="E846">
        <v>53209.19</v>
      </c>
      <c r="F846">
        <v>99543.65</v>
      </c>
      <c r="G846">
        <v>92109.56</v>
      </c>
      <c r="H846">
        <f>(1/(1-91/360*VLOOKUP($A846,Tbills!$B$4:$C$974,2,1)/100))^((1)/91)-1</f>
        <v>1.3654851834865589E-4</v>
      </c>
      <c r="I846" s="37">
        <f t="shared" si="27"/>
        <v>218.90462774451123</v>
      </c>
      <c r="K846">
        <f>ROW()</f>
        <v>846</v>
      </c>
      <c r="L846">
        <f t="shared" si="26"/>
        <v>1.1384832783796515</v>
      </c>
    </row>
    <row r="847" spans="1:12" x14ac:dyDescent="0.25">
      <c r="A847" s="1">
        <v>39293</v>
      </c>
      <c r="B847" s="11">
        <v>20.87</v>
      </c>
      <c r="C847" s="11">
        <v>19.510000000000002</v>
      </c>
      <c r="D847">
        <v>55967.89</v>
      </c>
      <c r="E847">
        <v>51759.69</v>
      </c>
      <c r="F847">
        <v>97742.78</v>
      </c>
      <c r="G847">
        <v>90405.45</v>
      </c>
      <c r="H847">
        <f>(1/(1-91/360*VLOOKUP($A847,Tbills!$B$4:$C$974,2,1)/100))^((1)/91)-1</f>
        <v>1.3486091462189265E-4</v>
      </c>
      <c r="I847" s="37">
        <f t="shared" si="27"/>
        <v>214.92935101485216</v>
      </c>
      <c r="K847">
        <f>ROW()</f>
        <v>847</v>
      </c>
      <c r="L847">
        <f t="shared" si="26"/>
        <v>1.0697078421322399</v>
      </c>
    </row>
    <row r="848" spans="1:12" x14ac:dyDescent="0.25">
      <c r="A848" s="1">
        <v>39294</v>
      </c>
      <c r="B848" s="11">
        <v>23.52</v>
      </c>
      <c r="C848" s="11">
        <v>21.55</v>
      </c>
      <c r="D848">
        <v>59442.93</v>
      </c>
      <c r="E848">
        <v>54966.47</v>
      </c>
      <c r="F848">
        <v>105559.43</v>
      </c>
      <c r="G848">
        <v>97623.13</v>
      </c>
      <c r="H848">
        <f>(1/(1-91/360*VLOOKUP($A848,Tbills!$B$4:$C$974,2,1)/100))^((1)/91)-1</f>
        <v>1.3486091462189265E-4</v>
      </c>
      <c r="I848" s="37">
        <f t="shared" si="27"/>
        <v>232.11219730919879</v>
      </c>
      <c r="K848">
        <f>ROW()</f>
        <v>848</v>
      </c>
      <c r="L848">
        <f t="shared" si="26"/>
        <v>1.0914153132250579</v>
      </c>
    </row>
    <row r="849" spans="1:12" x14ac:dyDescent="0.25">
      <c r="A849" s="1">
        <v>39295</v>
      </c>
      <c r="B849" s="11">
        <v>23.67</v>
      </c>
      <c r="C849" s="11">
        <v>21.94</v>
      </c>
      <c r="D849">
        <v>62449.04</v>
      </c>
      <c r="E849">
        <v>57738.78</v>
      </c>
      <c r="F849">
        <v>105756.24</v>
      </c>
      <c r="G849">
        <v>97791.98</v>
      </c>
      <c r="H849">
        <f>(1/(1-91/360*VLOOKUP($A849,Tbills!$B$4:$C$974,2,1)/100))^((1)/91)-1</f>
        <v>1.3486091462189265E-4</v>
      </c>
      <c r="I849" s="37">
        <f t="shared" si="27"/>
        <v>232.53954285087059</v>
      </c>
      <c r="K849">
        <f>ROW()</f>
        <v>849</v>
      </c>
      <c r="L849">
        <f t="shared" si="26"/>
        <v>1.0788514129443938</v>
      </c>
    </row>
    <row r="850" spans="1:12" x14ac:dyDescent="0.25">
      <c r="A850" s="1">
        <v>39296</v>
      </c>
      <c r="B850" s="11">
        <v>21.22</v>
      </c>
      <c r="C850" s="11">
        <v>20.75</v>
      </c>
      <c r="D850">
        <v>59842.48</v>
      </c>
      <c r="E850">
        <v>55321.04</v>
      </c>
      <c r="F850">
        <v>103928.32000000001</v>
      </c>
      <c r="G850">
        <v>96088.53</v>
      </c>
      <c r="H850">
        <f>(1/(1-91/360*VLOOKUP($A850,Tbills!$B$4:$C$974,2,1)/100))^((1)/91)-1</f>
        <v>1.3486091462189265E-4</v>
      </c>
      <c r="I850" s="37">
        <f t="shared" si="27"/>
        <v>228.51494359640688</v>
      </c>
      <c r="K850">
        <f>ROW()</f>
        <v>850</v>
      </c>
      <c r="L850">
        <f t="shared" si="26"/>
        <v>1.0226506024096385</v>
      </c>
    </row>
    <row r="851" spans="1:12" x14ac:dyDescent="0.25">
      <c r="A851" s="1">
        <v>39297</v>
      </c>
      <c r="B851" s="11">
        <v>25.16</v>
      </c>
      <c r="C851" s="11">
        <v>22.97</v>
      </c>
      <c r="D851">
        <v>64824.24</v>
      </c>
      <c r="E851">
        <v>59918.94</v>
      </c>
      <c r="F851">
        <v>110019.32</v>
      </c>
      <c r="G851">
        <v>101707.09</v>
      </c>
      <c r="H851">
        <f>(1/(1-91/360*VLOOKUP($A851,Tbills!$B$4:$C$974,2,1)/100))^((1)/91)-1</f>
        <v>1.3486091462189265E-4</v>
      </c>
      <c r="I851" s="37">
        <f t="shared" si="27"/>
        <v>241.90204582933205</v>
      </c>
      <c r="K851">
        <f>ROW()</f>
        <v>851</v>
      </c>
      <c r="L851">
        <f t="shared" si="26"/>
        <v>1.0953417501088376</v>
      </c>
    </row>
    <row r="852" spans="1:12" x14ac:dyDescent="0.25">
      <c r="A852" s="1">
        <v>39300</v>
      </c>
      <c r="B852" s="11">
        <v>22.6</v>
      </c>
      <c r="C852" s="11">
        <v>21.5</v>
      </c>
      <c r="D852">
        <v>63439.82</v>
      </c>
      <c r="E852">
        <v>58615.03</v>
      </c>
      <c r="F852">
        <v>108067.36</v>
      </c>
      <c r="G852">
        <v>99861.45</v>
      </c>
      <c r="H852">
        <f>(1/(1-91/360*VLOOKUP($A852,Tbills!$B$4:$C$974,2,1)/100))^((1)/91)-1</f>
        <v>1.3331417464845785E-4</v>
      </c>
      <c r="I852" s="37">
        <f t="shared" si="27"/>
        <v>237.59362605476653</v>
      </c>
      <c r="K852">
        <f>ROW()</f>
        <v>852</v>
      </c>
      <c r="L852">
        <f t="shared" si="26"/>
        <v>1.0511627906976744</v>
      </c>
    </row>
    <row r="853" spans="1:12" x14ac:dyDescent="0.25">
      <c r="A853" s="1">
        <v>39301</v>
      </c>
      <c r="B853" s="11">
        <v>21.56</v>
      </c>
      <c r="C853" s="11">
        <v>20.95</v>
      </c>
      <c r="D853">
        <v>59164.15</v>
      </c>
      <c r="E853">
        <v>54656.72</v>
      </c>
      <c r="F853">
        <v>103145.55</v>
      </c>
      <c r="G853">
        <v>95300.06</v>
      </c>
      <c r="H853">
        <f>(1/(1-91/360*VLOOKUP($A853,Tbills!$B$4:$C$974,2,1)/100))^((1)/91)-1</f>
        <v>1.3331417464845785E-4</v>
      </c>
      <c r="I853" s="37">
        <f t="shared" si="27"/>
        <v>226.76740258439676</v>
      </c>
      <c r="K853">
        <f>ROW()</f>
        <v>853</v>
      </c>
      <c r="L853">
        <f t="shared" si="26"/>
        <v>1.0291169451073985</v>
      </c>
    </row>
    <row r="854" spans="1:12" x14ac:dyDescent="0.25">
      <c r="A854" s="1">
        <v>39302</v>
      </c>
      <c r="B854" s="11">
        <v>21.45</v>
      </c>
      <c r="C854" s="11">
        <v>20.61</v>
      </c>
      <c r="D854">
        <v>58500.7</v>
      </c>
      <c r="E854">
        <v>54036.53</v>
      </c>
      <c r="F854">
        <v>101933.8</v>
      </c>
      <c r="G854">
        <v>94167.77</v>
      </c>
      <c r="H854">
        <f>(1/(1-91/360*VLOOKUP($A854,Tbills!$B$4:$C$974,2,1)/100))^((1)/91)-1</f>
        <v>1.3331417464845785E-4</v>
      </c>
      <c r="I854" s="37">
        <f t="shared" si="27"/>
        <v>224.09812891502099</v>
      </c>
      <c r="K854">
        <f>ROW()</f>
        <v>854</v>
      </c>
      <c r="L854">
        <f t="shared" si="26"/>
        <v>1.0407569141193596</v>
      </c>
    </row>
    <row r="855" spans="1:12" x14ac:dyDescent="0.25">
      <c r="A855" s="1">
        <v>39303</v>
      </c>
      <c r="B855" s="11">
        <v>26.48</v>
      </c>
      <c r="C855" s="11">
        <v>24.68</v>
      </c>
      <c r="D855">
        <v>66737.759999999995</v>
      </c>
      <c r="E855">
        <v>61637.82</v>
      </c>
      <c r="F855">
        <v>113294.51</v>
      </c>
      <c r="G855">
        <v>104650.39</v>
      </c>
      <c r="H855">
        <f>(1/(1-91/360*VLOOKUP($A855,Tbills!$B$4:$C$974,2,1)/100))^((1)/91)-1</f>
        <v>1.3331417464845785E-4</v>
      </c>
      <c r="I855" s="37">
        <f t="shared" si="27"/>
        <v>249.06847831255877</v>
      </c>
      <c r="K855">
        <f>ROW()</f>
        <v>855</v>
      </c>
      <c r="L855">
        <f t="shared" si="26"/>
        <v>1.072933549432739</v>
      </c>
    </row>
    <row r="856" spans="1:12" x14ac:dyDescent="0.25">
      <c r="A856" s="1">
        <v>39304</v>
      </c>
      <c r="B856" s="11">
        <v>28.3</v>
      </c>
      <c r="C856" s="11">
        <v>25.63</v>
      </c>
      <c r="D856">
        <v>71717.56</v>
      </c>
      <c r="E856">
        <v>66228.86</v>
      </c>
      <c r="F856">
        <v>116839.3</v>
      </c>
      <c r="G856">
        <v>107910.76</v>
      </c>
      <c r="H856">
        <f>(1/(1-91/360*VLOOKUP($A856,Tbills!$B$4:$C$974,2,1)/100))^((1)/91)-1</f>
        <v>1.3331417464845785E-4</v>
      </c>
      <c r="I856" s="37">
        <f t="shared" si="27"/>
        <v>256.85542012490021</v>
      </c>
      <c r="K856">
        <f>ROW()</f>
        <v>856</v>
      </c>
      <c r="L856">
        <f t="shared" si="26"/>
        <v>1.1041747951619196</v>
      </c>
    </row>
    <row r="857" spans="1:12" x14ac:dyDescent="0.25">
      <c r="A857" s="1">
        <v>39307</v>
      </c>
      <c r="B857" s="11">
        <v>26.57</v>
      </c>
      <c r="C857" s="11">
        <v>23.84</v>
      </c>
      <c r="D857">
        <v>69963.789999999994</v>
      </c>
      <c r="E857">
        <v>64582.82</v>
      </c>
      <c r="F857">
        <v>110239.89</v>
      </c>
      <c r="G857">
        <v>101772.49</v>
      </c>
      <c r="H857">
        <f>(1/(1-91/360*VLOOKUP($A857,Tbills!$B$4:$C$974,2,1)/100))^((1)/91)-1</f>
        <v>1.2937801111823077E-4</v>
      </c>
      <c r="I857" s="37">
        <f t="shared" si="27"/>
        <v>242.33057785759749</v>
      </c>
      <c r="K857">
        <f>ROW()</f>
        <v>857</v>
      </c>
      <c r="L857">
        <f t="shared" si="26"/>
        <v>1.1145134228187921</v>
      </c>
    </row>
    <row r="858" spans="1:12" x14ac:dyDescent="0.25">
      <c r="A858" s="1">
        <v>39308</v>
      </c>
      <c r="B858" s="11">
        <v>27.68</v>
      </c>
      <c r="C858" s="11">
        <v>24.85</v>
      </c>
      <c r="D858">
        <v>73010.77</v>
      </c>
      <c r="E858">
        <v>67387.100000000006</v>
      </c>
      <c r="F858">
        <v>112566.48</v>
      </c>
      <c r="G858">
        <v>103907.21</v>
      </c>
      <c r="H858">
        <f>(1/(1-91/360*VLOOKUP($A858,Tbills!$B$4:$C$974,2,1)/100))^((1)/91)-1</f>
        <v>1.2937801111823077E-4</v>
      </c>
      <c r="I858" s="37">
        <f t="shared" si="27"/>
        <v>247.43915199579848</v>
      </c>
      <c r="K858">
        <f>ROW()</f>
        <v>858</v>
      </c>
      <c r="L858">
        <f t="shared" si="26"/>
        <v>1.1138832997987926</v>
      </c>
    </row>
    <row r="859" spans="1:12" x14ac:dyDescent="0.25">
      <c r="A859" s="1">
        <v>39309</v>
      </c>
      <c r="B859" s="11">
        <v>30.67</v>
      </c>
      <c r="C859" s="11">
        <v>26.75</v>
      </c>
      <c r="D859">
        <v>76190.25</v>
      </c>
      <c r="E859">
        <v>70312.960000000006</v>
      </c>
      <c r="F859">
        <v>113451.84</v>
      </c>
      <c r="G859">
        <v>104711.02</v>
      </c>
      <c r="H859">
        <f>(1/(1-91/360*VLOOKUP($A859,Tbills!$B$4:$C$974,2,1)/100))^((1)/91)-1</f>
        <v>1.2937801111823077E-4</v>
      </c>
      <c r="I859" s="37">
        <f t="shared" si="27"/>
        <v>249.37950747425361</v>
      </c>
      <c r="K859">
        <f>ROW()</f>
        <v>859</v>
      </c>
      <c r="L859">
        <f t="shared" si="26"/>
        <v>1.1465420560747663</v>
      </c>
    </row>
    <row r="860" spans="1:12" x14ac:dyDescent="0.25">
      <c r="A860" s="1">
        <v>39310</v>
      </c>
      <c r="B860" s="11">
        <v>30.83</v>
      </c>
      <c r="C860" s="11">
        <v>27.09</v>
      </c>
      <c r="D860">
        <v>82194.58</v>
      </c>
      <c r="E860">
        <v>75845.02</v>
      </c>
      <c r="F860">
        <v>115056.84</v>
      </c>
      <c r="G860">
        <v>106178.82</v>
      </c>
      <c r="H860">
        <f>(1/(1-91/360*VLOOKUP($A860,Tbills!$B$4:$C$974,2,1)/100))^((1)/91)-1</f>
        <v>1.2937801111823077E-4</v>
      </c>
      <c r="I860" s="37">
        <f t="shared" si="27"/>
        <v>252.90158274938125</v>
      </c>
      <c r="K860">
        <f>ROW()</f>
        <v>860</v>
      </c>
      <c r="L860">
        <f t="shared" si="26"/>
        <v>1.1380583241048357</v>
      </c>
    </row>
    <row r="861" spans="1:12" x14ac:dyDescent="0.25">
      <c r="A861" s="1">
        <v>39311</v>
      </c>
      <c r="B861" s="11">
        <v>29.99</v>
      </c>
      <c r="C861" s="11">
        <v>26.25</v>
      </c>
      <c r="D861">
        <v>79972.399999999994</v>
      </c>
      <c r="E861">
        <v>73784.69</v>
      </c>
      <c r="F861">
        <v>115163.92</v>
      </c>
      <c r="G861">
        <v>106263.9</v>
      </c>
      <c r="H861">
        <f>(1/(1-91/360*VLOOKUP($A861,Tbills!$B$4:$C$974,2,1)/100))^((1)/91)-1</f>
        <v>1.2937801111823077E-4</v>
      </c>
      <c r="I861" s="37">
        <f t="shared" si="27"/>
        <v>253.13105580679135</v>
      </c>
      <c r="K861">
        <f>ROW()</f>
        <v>861</v>
      </c>
      <c r="L861">
        <f t="shared" si="26"/>
        <v>1.1424761904761904</v>
      </c>
    </row>
    <row r="862" spans="1:12" x14ac:dyDescent="0.25">
      <c r="A862" s="1">
        <v>39314</v>
      </c>
      <c r="B862" s="11">
        <v>26.33</v>
      </c>
      <c r="C862" s="11">
        <v>23.36</v>
      </c>
      <c r="D862">
        <v>73557.350000000006</v>
      </c>
      <c r="E862">
        <v>67837.350000000006</v>
      </c>
      <c r="F862">
        <v>111597.06</v>
      </c>
      <c r="G862">
        <v>102931.44</v>
      </c>
      <c r="H862">
        <f>(1/(1-91/360*VLOOKUP($A862,Tbills!$B$4:$C$974,2,1)/100))^((1)/91)-1</f>
        <v>7.9456365113639293E-5</v>
      </c>
      <c r="I862" s="37">
        <f t="shared" si="27"/>
        <v>245.27393762440022</v>
      </c>
      <c r="K862">
        <f>ROW()</f>
        <v>862</v>
      </c>
      <c r="L862">
        <f t="shared" si="26"/>
        <v>1.127140410958904</v>
      </c>
    </row>
    <row r="863" spans="1:12" x14ac:dyDescent="0.25">
      <c r="A863" s="1">
        <v>39315</v>
      </c>
      <c r="B863" s="11">
        <v>25.25</v>
      </c>
      <c r="C863" s="11">
        <v>22.94</v>
      </c>
      <c r="D863">
        <v>71703.69</v>
      </c>
      <c r="E863">
        <v>66122.44</v>
      </c>
      <c r="F863">
        <v>109742.86</v>
      </c>
      <c r="G863">
        <v>101213.04</v>
      </c>
      <c r="H863">
        <f>(1/(1-91/360*VLOOKUP($A863,Tbills!$B$4:$C$974,2,1)/100))^((1)/91)-1</f>
        <v>7.9456365113639293E-5</v>
      </c>
      <c r="I863" s="37">
        <f t="shared" si="27"/>
        <v>241.19306156130196</v>
      </c>
      <c r="K863">
        <f>ROW()</f>
        <v>863</v>
      </c>
      <c r="L863">
        <f t="shared" si="26"/>
        <v>1.1006974716652136</v>
      </c>
    </row>
    <row r="864" spans="1:12" x14ac:dyDescent="0.25">
      <c r="A864" s="1">
        <v>39316</v>
      </c>
      <c r="B864" s="11">
        <v>22.89</v>
      </c>
      <c r="C864" s="11">
        <v>21.38</v>
      </c>
      <c r="D864">
        <v>68251.98</v>
      </c>
      <c r="E864">
        <v>62934.15</v>
      </c>
      <c r="F864">
        <v>106852.01</v>
      </c>
      <c r="G864">
        <v>98538.84</v>
      </c>
      <c r="H864">
        <f>(1/(1-91/360*VLOOKUP($A864,Tbills!$B$4:$C$974,2,1)/100))^((1)/91)-1</f>
        <v>7.9456365113639293E-5</v>
      </c>
      <c r="I864" s="37">
        <f t="shared" si="27"/>
        <v>234.83407719525047</v>
      </c>
      <c r="K864">
        <f>ROW()</f>
        <v>864</v>
      </c>
      <c r="L864">
        <f t="shared" si="26"/>
        <v>1.0706267539756782</v>
      </c>
    </row>
    <row r="865" spans="1:12" x14ac:dyDescent="0.25">
      <c r="A865" s="1">
        <v>39317</v>
      </c>
      <c r="B865" s="11">
        <v>22.62</v>
      </c>
      <c r="C865" s="11">
        <v>21.27</v>
      </c>
      <c r="D865">
        <v>69453.279999999999</v>
      </c>
      <c r="E865">
        <v>64036.85</v>
      </c>
      <c r="F865">
        <v>106896.11</v>
      </c>
      <c r="G865">
        <v>98571.68</v>
      </c>
      <c r="H865">
        <f>(1/(1-91/360*VLOOKUP($A865,Tbills!$B$4:$C$974,2,1)/100))^((1)/91)-1</f>
        <v>7.9456365113639293E-5</v>
      </c>
      <c r="I865" s="37">
        <f t="shared" si="27"/>
        <v>234.9255270042124</v>
      </c>
      <c r="K865">
        <f>ROW()</f>
        <v>865</v>
      </c>
      <c r="L865">
        <f t="shared" si="26"/>
        <v>1.0634696755994359</v>
      </c>
    </row>
    <row r="866" spans="1:12" x14ac:dyDescent="0.25">
      <c r="A866" s="1">
        <v>39318</v>
      </c>
      <c r="B866" s="11">
        <v>20.72</v>
      </c>
      <c r="C866" s="11">
        <v>20.46</v>
      </c>
      <c r="D866">
        <v>66859.31</v>
      </c>
      <c r="E866">
        <v>61640.09</v>
      </c>
      <c r="F866">
        <v>104476.29</v>
      </c>
      <c r="G866">
        <v>96332.47</v>
      </c>
      <c r="H866">
        <f>(1/(1-91/360*VLOOKUP($A866,Tbills!$B$4:$C$974,2,1)/100))^((1)/91)-1</f>
        <v>7.9456365113639293E-5</v>
      </c>
      <c r="I866" s="37">
        <f t="shared" si="27"/>
        <v>229.60214278758639</v>
      </c>
      <c r="K866">
        <f>ROW()</f>
        <v>866</v>
      </c>
      <c r="L866">
        <f t="shared" si="26"/>
        <v>1.0127077223851417</v>
      </c>
    </row>
    <row r="867" spans="1:12" x14ac:dyDescent="0.25">
      <c r="A867" s="1">
        <v>39321</v>
      </c>
      <c r="B867" s="11">
        <v>22.72</v>
      </c>
      <c r="C867" s="11">
        <v>21.65</v>
      </c>
      <c r="D867">
        <v>70030.570000000007</v>
      </c>
      <c r="E867">
        <v>64549.1</v>
      </c>
      <c r="F867">
        <v>105779.84</v>
      </c>
      <c r="G867">
        <v>97511.44</v>
      </c>
      <c r="H867">
        <f>(1/(1-91/360*VLOOKUP($A867,Tbills!$B$4:$C$974,2,1)/100))^((1)/91)-1</f>
        <v>1.2853473289475836E-4</v>
      </c>
      <c r="I867" s="37">
        <f t="shared" si="27"/>
        <v>232.45064679087747</v>
      </c>
      <c r="K867">
        <f>ROW()</f>
        <v>867</v>
      </c>
      <c r="L867">
        <f t="shared" si="26"/>
        <v>1.0494226327944574</v>
      </c>
    </row>
    <row r="868" spans="1:12" x14ac:dyDescent="0.25">
      <c r="A868" s="1">
        <v>39322</v>
      </c>
      <c r="B868" s="11">
        <v>26.3</v>
      </c>
      <c r="C868" s="11">
        <v>25.04</v>
      </c>
      <c r="D868">
        <v>75859.48</v>
      </c>
      <c r="E868">
        <v>69913.47</v>
      </c>
      <c r="F868">
        <v>110086.75</v>
      </c>
      <c r="G868">
        <v>101469.16</v>
      </c>
      <c r="H868">
        <f>(1/(1-91/360*VLOOKUP($A868,Tbills!$B$4:$C$974,2,1)/100))^((1)/91)-1</f>
        <v>1.2853473289475836E-4</v>
      </c>
      <c r="I868" s="37">
        <f t="shared" si="27"/>
        <v>241.90942541831339</v>
      </c>
      <c r="K868">
        <f>ROW()</f>
        <v>868</v>
      </c>
      <c r="L868">
        <f t="shared" si="26"/>
        <v>1.0503194888178915</v>
      </c>
    </row>
    <row r="869" spans="1:12" x14ac:dyDescent="0.25">
      <c r="A869" s="1">
        <v>39323</v>
      </c>
      <c r="B869" s="11">
        <v>23.81</v>
      </c>
      <c r="C869" s="11">
        <v>23.26</v>
      </c>
      <c r="D869">
        <v>72842.789999999994</v>
      </c>
      <c r="E869">
        <v>67124.25</v>
      </c>
      <c r="F869">
        <v>109367.3</v>
      </c>
      <c r="G869">
        <v>100792.99</v>
      </c>
      <c r="H869">
        <f>(1/(1-91/360*VLOOKUP($A869,Tbills!$B$4:$C$974,2,1)/100))^((1)/91)-1</f>
        <v>1.2853473289475836E-4</v>
      </c>
      <c r="I869" s="37">
        <f t="shared" si="27"/>
        <v>240.32287792203778</v>
      </c>
      <c r="K869">
        <f>ROW()</f>
        <v>869</v>
      </c>
      <c r="L869">
        <f t="shared" si="26"/>
        <v>1.0236457437661219</v>
      </c>
    </row>
    <row r="870" spans="1:12" x14ac:dyDescent="0.25">
      <c r="A870" s="1">
        <v>39324</v>
      </c>
      <c r="B870" s="11">
        <v>25.06</v>
      </c>
      <c r="C870" s="11">
        <v>23.64</v>
      </c>
      <c r="D870">
        <v>73543.679999999993</v>
      </c>
      <c r="E870">
        <v>67761.490000000005</v>
      </c>
      <c r="F870">
        <v>110361.60000000001</v>
      </c>
      <c r="G870">
        <v>101696.39</v>
      </c>
      <c r="H870">
        <f>(1/(1-91/360*VLOOKUP($A870,Tbills!$B$4:$C$974,2,1)/100))^((1)/91)-1</f>
        <v>1.2853473289475836E-4</v>
      </c>
      <c r="I870" s="37">
        <f t="shared" si="27"/>
        <v>242.50209778193135</v>
      </c>
      <c r="K870">
        <f>ROW()</f>
        <v>870</v>
      </c>
      <c r="L870">
        <f t="shared" si="26"/>
        <v>1.0600676818950929</v>
      </c>
    </row>
    <row r="871" spans="1:12" x14ac:dyDescent="0.25">
      <c r="A871" s="1">
        <v>39325</v>
      </c>
      <c r="B871" s="11">
        <v>23.38</v>
      </c>
      <c r="C871" s="11">
        <v>22.68</v>
      </c>
      <c r="D871">
        <v>71306.31</v>
      </c>
      <c r="E871">
        <v>65691.320000000007</v>
      </c>
      <c r="F871">
        <v>109364.79</v>
      </c>
      <c r="G871">
        <v>100764.78</v>
      </c>
      <c r="H871">
        <f>(1/(1-91/360*VLOOKUP($A871,Tbills!$B$4:$C$974,2,1)/100))^((1)/91)-1</f>
        <v>1.2853473289475836E-4</v>
      </c>
      <c r="I871" s="37">
        <f t="shared" si="27"/>
        <v>240.30616973389033</v>
      </c>
      <c r="K871">
        <f>ROW()</f>
        <v>871</v>
      </c>
      <c r="L871">
        <f t="shared" si="26"/>
        <v>1.0308641975308641</v>
      </c>
    </row>
    <row r="872" spans="1:12" x14ac:dyDescent="0.25">
      <c r="A872" s="1">
        <v>39329</v>
      </c>
      <c r="B872" s="11">
        <v>22.78</v>
      </c>
      <c r="C872" s="11">
        <v>22.02</v>
      </c>
      <c r="D872">
        <v>68640.98</v>
      </c>
      <c r="E872">
        <v>63202.09</v>
      </c>
      <c r="F872">
        <v>107061.74</v>
      </c>
      <c r="G872">
        <v>98591.02</v>
      </c>
      <c r="H872">
        <f>(1/(1-91/360*VLOOKUP($A872,Tbills!$B$4:$C$974,2,1)/100))^((1)/91)-1</f>
        <v>1.2150995710524803E-4</v>
      </c>
      <c r="I872" s="37">
        <f t="shared" si="27"/>
        <v>235.22378824947478</v>
      </c>
      <c r="K872">
        <f>ROW()</f>
        <v>872</v>
      </c>
      <c r="L872">
        <f t="shared" si="26"/>
        <v>1.0345140781108084</v>
      </c>
    </row>
    <row r="873" spans="1:12" x14ac:dyDescent="0.25">
      <c r="A873" s="1">
        <v>39330</v>
      </c>
      <c r="B873" s="11">
        <v>24.58</v>
      </c>
      <c r="C873" s="11">
        <v>23.36</v>
      </c>
      <c r="D873">
        <v>72611.34</v>
      </c>
      <c r="E873">
        <v>66850.17</v>
      </c>
      <c r="F873">
        <v>108542.13</v>
      </c>
      <c r="G873">
        <v>99942.3</v>
      </c>
      <c r="H873">
        <f>(1/(1-91/360*VLOOKUP($A873,Tbills!$B$4:$C$974,2,1)/100))^((1)/91)-1</f>
        <v>1.2150995710524803E-4</v>
      </c>
      <c r="I873" s="37">
        <f t="shared" si="27"/>
        <v>238.47077797951781</v>
      </c>
      <c r="K873">
        <f>ROW()</f>
        <v>873</v>
      </c>
      <c r="L873">
        <f t="shared" si="26"/>
        <v>1.0522260273972601</v>
      </c>
    </row>
    <row r="874" spans="1:12" x14ac:dyDescent="0.25">
      <c r="A874" s="1">
        <v>39331</v>
      </c>
      <c r="B874" s="11">
        <v>23.99</v>
      </c>
      <c r="C874" s="11">
        <v>23.2</v>
      </c>
      <c r="D874">
        <v>72082.11</v>
      </c>
      <c r="E874">
        <v>66354.81</v>
      </c>
      <c r="F874">
        <v>108216.48</v>
      </c>
      <c r="G874">
        <v>99630.31</v>
      </c>
      <c r="H874">
        <f>(1/(1-91/360*VLOOKUP($A874,Tbills!$B$4:$C$974,2,1)/100))^((1)/91)-1</f>
        <v>1.2150995710524803E-4</v>
      </c>
      <c r="I874" s="37">
        <f t="shared" si="27"/>
        <v>237.7497770060194</v>
      </c>
      <c r="K874">
        <f>ROW()</f>
        <v>874</v>
      </c>
      <c r="L874">
        <f t="shared" si="26"/>
        <v>1.034051724137931</v>
      </c>
    </row>
    <row r="875" spans="1:12" x14ac:dyDescent="0.25">
      <c r="A875" s="1">
        <v>39332</v>
      </c>
      <c r="B875" s="11">
        <v>26.23</v>
      </c>
      <c r="C875" s="11">
        <v>24.81</v>
      </c>
      <c r="D875">
        <v>76658.25</v>
      </c>
      <c r="E875">
        <v>70559.289999999994</v>
      </c>
      <c r="F875">
        <v>110740.29</v>
      </c>
      <c r="G875">
        <v>101941.77</v>
      </c>
      <c r="H875">
        <f>(1/(1-91/360*VLOOKUP($A875,Tbills!$B$4:$C$974,2,1)/100))^((1)/91)-1</f>
        <v>1.2150995710524803E-4</v>
      </c>
      <c r="I875" s="37">
        <f t="shared" si="27"/>
        <v>243.28887914403623</v>
      </c>
      <c r="K875">
        <f>ROW()</f>
        <v>875</v>
      </c>
      <c r="L875">
        <f t="shared" si="26"/>
        <v>1.0572349858927852</v>
      </c>
    </row>
    <row r="876" spans="1:12" x14ac:dyDescent="0.25">
      <c r="A876" s="1">
        <v>39335</v>
      </c>
      <c r="B876" s="11">
        <v>27.38</v>
      </c>
      <c r="C876" s="11">
        <v>25.4</v>
      </c>
      <c r="D876">
        <v>78817.899999999994</v>
      </c>
      <c r="E876">
        <v>72521.399999999994</v>
      </c>
      <c r="F876">
        <v>111469.72</v>
      </c>
      <c r="G876">
        <v>102576.08</v>
      </c>
      <c r="H876">
        <f>(1/(1-91/360*VLOOKUP($A876,Tbills!$B$4:$C$974,2,1)/100))^((1)/91)-1</f>
        <v>1.0607141059626457E-4</v>
      </c>
      <c r="I876" s="37">
        <f t="shared" si="27"/>
        <v>244.87427875051497</v>
      </c>
      <c r="K876">
        <f>ROW()</f>
        <v>876</v>
      </c>
      <c r="L876">
        <f t="shared" si="26"/>
        <v>1.0779527559055118</v>
      </c>
    </row>
    <row r="877" spans="1:12" x14ac:dyDescent="0.25">
      <c r="A877" s="1">
        <v>39336</v>
      </c>
      <c r="B877" s="11">
        <v>25.27</v>
      </c>
      <c r="C877" s="11">
        <v>23.94</v>
      </c>
      <c r="D877">
        <v>74908.55</v>
      </c>
      <c r="E877">
        <v>68916.66</v>
      </c>
      <c r="F877">
        <v>109482.85</v>
      </c>
      <c r="G877">
        <v>100736.85</v>
      </c>
      <c r="H877">
        <f>(1/(1-91/360*VLOOKUP($A877,Tbills!$B$4:$C$974,2,1)/100))^((1)/91)-1</f>
        <v>1.0607141059626457E-4</v>
      </c>
      <c r="I877" s="37">
        <f t="shared" si="27"/>
        <v>240.50396464339164</v>
      </c>
      <c r="K877">
        <f>ROW()</f>
        <v>877</v>
      </c>
      <c r="L877">
        <f t="shared" si="26"/>
        <v>1.0555555555555556</v>
      </c>
    </row>
    <row r="878" spans="1:12" x14ac:dyDescent="0.25">
      <c r="A878" s="1">
        <v>39337</v>
      </c>
      <c r="B878" s="11">
        <v>24.96</v>
      </c>
      <c r="C878" s="11">
        <v>23.74</v>
      </c>
      <c r="D878">
        <v>75457.27</v>
      </c>
      <c r="E878">
        <v>69414.179999999993</v>
      </c>
      <c r="F878">
        <v>110023.16</v>
      </c>
      <c r="G878">
        <v>101223.31</v>
      </c>
      <c r="H878">
        <f>(1/(1-91/360*VLOOKUP($A878,Tbills!$B$4:$C$974,2,1)/100))^((1)/91)-1</f>
        <v>1.0607141059626457E-4</v>
      </c>
      <c r="I878" s="37">
        <f t="shared" si="27"/>
        <v>241.68524994902626</v>
      </c>
      <c r="K878">
        <f>ROW()</f>
        <v>878</v>
      </c>
      <c r="L878">
        <f t="shared" si="26"/>
        <v>1.0513900589721989</v>
      </c>
    </row>
    <row r="879" spans="1:12" x14ac:dyDescent="0.25">
      <c r="A879" s="1">
        <v>39338</v>
      </c>
      <c r="B879" s="11">
        <v>24.76</v>
      </c>
      <c r="C879" s="11">
        <v>23.66</v>
      </c>
      <c r="D879">
        <v>75109.37</v>
      </c>
      <c r="E879">
        <v>69086.78</v>
      </c>
      <c r="F879">
        <v>108932.99</v>
      </c>
      <c r="G879">
        <v>100209.60000000001</v>
      </c>
      <c r="H879">
        <f>(1/(1-91/360*VLOOKUP($A879,Tbills!$B$4:$C$974,2,1)/100))^((1)/91)-1</f>
        <v>1.0607141059626457E-4</v>
      </c>
      <c r="I879" s="37">
        <f t="shared" si="27"/>
        <v>239.28492700766111</v>
      </c>
      <c r="K879">
        <f>ROW()</f>
        <v>879</v>
      </c>
      <c r="L879">
        <f t="shared" si="26"/>
        <v>1.0464919695688928</v>
      </c>
    </row>
    <row r="880" spans="1:12" x14ac:dyDescent="0.25">
      <c r="A880" s="1">
        <v>39339</v>
      </c>
      <c r="B880" s="11">
        <v>24.92</v>
      </c>
      <c r="C880" s="11">
        <v>23.75</v>
      </c>
      <c r="D880">
        <v>75145.42</v>
      </c>
      <c r="E880">
        <v>69112.61</v>
      </c>
      <c r="F880">
        <v>109165.05</v>
      </c>
      <c r="G880">
        <v>100412.45</v>
      </c>
      <c r="H880">
        <f>(1/(1-91/360*VLOOKUP($A880,Tbills!$B$4:$C$974,2,1)/100))^((1)/91)-1</f>
        <v>1.0607141059626457E-4</v>
      </c>
      <c r="I880" s="37">
        <f t="shared" si="27"/>
        <v>239.78909154100521</v>
      </c>
      <c r="K880">
        <f>ROW()</f>
        <v>880</v>
      </c>
      <c r="L880">
        <f t="shared" si="26"/>
        <v>1.0492631578947369</v>
      </c>
    </row>
    <row r="881" spans="1:12" x14ac:dyDescent="0.25">
      <c r="A881" s="1">
        <v>39342</v>
      </c>
      <c r="B881" s="11">
        <v>26.48</v>
      </c>
      <c r="C881" s="11">
        <v>24.5</v>
      </c>
      <c r="D881">
        <v>76934.31</v>
      </c>
      <c r="E881">
        <v>70735.89</v>
      </c>
      <c r="F881">
        <v>110286.31</v>
      </c>
      <c r="G881">
        <v>101411.85</v>
      </c>
      <c r="H881">
        <f>(1/(1-91/360*VLOOKUP($A881,Tbills!$B$4:$C$974,2,1)/100))^((1)/91)-1</f>
        <v>1.1308621380523576E-4</v>
      </c>
      <c r="I881" s="37">
        <f t="shared" si="27"/>
        <v>242.23509784691839</v>
      </c>
      <c r="K881">
        <f>ROW()</f>
        <v>881</v>
      </c>
      <c r="L881">
        <f t="shared" si="26"/>
        <v>1.0808163265306123</v>
      </c>
    </row>
    <row r="882" spans="1:12" x14ac:dyDescent="0.25">
      <c r="A882" s="1">
        <v>39343</v>
      </c>
      <c r="B882" s="11">
        <v>20.350000000000001</v>
      </c>
      <c r="C882" s="11">
        <v>20.99</v>
      </c>
      <c r="D882">
        <v>67267.5</v>
      </c>
      <c r="E882">
        <v>61839.92</v>
      </c>
      <c r="F882">
        <v>105957.08</v>
      </c>
      <c r="G882">
        <v>97419.51</v>
      </c>
      <c r="H882">
        <f>(1/(1-91/360*VLOOKUP($A882,Tbills!$B$4:$C$974,2,1)/100))^((1)/91)-1</f>
        <v>1.1308621380523576E-4</v>
      </c>
      <c r="I882" s="37">
        <f t="shared" si="27"/>
        <v>232.72086923399206</v>
      </c>
      <c r="K882">
        <f>ROW()</f>
        <v>882</v>
      </c>
      <c r="L882">
        <f t="shared" si="26"/>
        <v>0.96950929013816112</v>
      </c>
    </row>
    <row r="883" spans="1:12" x14ac:dyDescent="0.25">
      <c r="A883" s="1">
        <v>39344</v>
      </c>
      <c r="B883" s="11">
        <v>20.03</v>
      </c>
      <c r="C883" s="11">
        <v>20.440000000000001</v>
      </c>
      <c r="D883">
        <v>64696.36</v>
      </c>
      <c r="E883">
        <v>59469.25</v>
      </c>
      <c r="F883">
        <v>102983.06</v>
      </c>
      <c r="G883">
        <v>94674.11</v>
      </c>
      <c r="H883">
        <f>(1/(1-91/360*VLOOKUP($A883,Tbills!$B$4:$C$974,2,1)/100))^((1)/91)-1</f>
        <v>1.1308621380523576E-4</v>
      </c>
      <c r="I883" s="37">
        <f t="shared" si="27"/>
        <v>226.18355583310429</v>
      </c>
      <c r="K883">
        <f>ROW()</f>
        <v>883</v>
      </c>
      <c r="L883">
        <f t="shared" si="26"/>
        <v>0.97994129158512722</v>
      </c>
    </row>
    <row r="884" spans="1:12" x14ac:dyDescent="0.25">
      <c r="A884" s="1">
        <v>39345</v>
      </c>
      <c r="B884" s="11">
        <v>20.45</v>
      </c>
      <c r="C884" s="11">
        <v>20.8</v>
      </c>
      <c r="D884">
        <v>65533.120000000003</v>
      </c>
      <c r="E884">
        <v>60231.68</v>
      </c>
      <c r="F884">
        <v>103370.35</v>
      </c>
      <c r="G884">
        <v>95019.45</v>
      </c>
      <c r="H884">
        <f>(1/(1-91/360*VLOOKUP($A884,Tbills!$B$4:$C$974,2,1)/100))^((1)/91)-1</f>
        <v>1.1308621380523576E-4</v>
      </c>
      <c r="I884" s="37">
        <f t="shared" si="27"/>
        <v>227.02888076231963</v>
      </c>
      <c r="K884">
        <f>ROW()</f>
        <v>884</v>
      </c>
      <c r="L884">
        <f t="shared" si="26"/>
        <v>0.98317307692307687</v>
      </c>
    </row>
    <row r="885" spans="1:12" x14ac:dyDescent="0.25">
      <c r="A885" s="1">
        <v>39346</v>
      </c>
      <c r="B885" s="11">
        <v>19</v>
      </c>
      <c r="C885" s="11">
        <v>20.010000000000002</v>
      </c>
      <c r="D885">
        <v>62605.98</v>
      </c>
      <c r="E885">
        <v>57534.52</v>
      </c>
      <c r="F885">
        <v>100317.52</v>
      </c>
      <c r="G885">
        <v>92202.51</v>
      </c>
      <c r="H885">
        <f>(1/(1-91/360*VLOOKUP($A885,Tbills!$B$4:$C$974,2,1)/100))^((1)/91)-1</f>
        <v>1.1308621380523576E-4</v>
      </c>
      <c r="I885" s="37">
        <f t="shared" si="27"/>
        <v>220.31892037066814</v>
      </c>
      <c r="K885">
        <f>ROW()</f>
        <v>885</v>
      </c>
      <c r="L885">
        <f t="shared" si="26"/>
        <v>0.94952523738130923</v>
      </c>
    </row>
    <row r="886" spans="1:12" x14ac:dyDescent="0.25">
      <c r="A886" s="1">
        <v>39349</v>
      </c>
      <c r="B886" s="11">
        <v>19.37</v>
      </c>
      <c r="C886" s="11">
        <v>19.920000000000002</v>
      </c>
      <c r="D886">
        <v>62166.02</v>
      </c>
      <c r="E886">
        <v>57110.67</v>
      </c>
      <c r="F886">
        <v>99909.11</v>
      </c>
      <c r="G886">
        <v>91795.85</v>
      </c>
      <c r="H886">
        <f>(1/(1-91/360*VLOOKUP($A886,Tbills!$B$4:$C$974,2,1)/100))^((1)/91)-1</f>
        <v>1.0663242830433184E-4</v>
      </c>
      <c r="I886" s="37">
        <f t="shared" si="27"/>
        <v>219.4066347615346</v>
      </c>
      <c r="K886">
        <f>ROW()</f>
        <v>886</v>
      </c>
      <c r="L886">
        <f t="shared" si="26"/>
        <v>0.97238955823293172</v>
      </c>
    </row>
    <row r="887" spans="1:12" x14ac:dyDescent="0.25">
      <c r="A887" s="1">
        <v>39350</v>
      </c>
      <c r="B887" s="11">
        <v>18.600000000000001</v>
      </c>
      <c r="C887" s="11">
        <v>19.71</v>
      </c>
      <c r="D887">
        <v>62726.63</v>
      </c>
      <c r="E887">
        <v>57619.61</v>
      </c>
      <c r="F887">
        <v>99663.24</v>
      </c>
      <c r="G887">
        <v>91560.16</v>
      </c>
      <c r="H887">
        <f>(1/(1-91/360*VLOOKUP($A887,Tbills!$B$4:$C$974,2,1)/100))^((1)/91)-1</f>
        <v>1.0663242830433184E-4</v>
      </c>
      <c r="I887" s="37">
        <f t="shared" si="27"/>
        <v>218.86159201636846</v>
      </c>
      <c r="K887">
        <f>ROW()</f>
        <v>887</v>
      </c>
      <c r="L887">
        <f t="shared" si="26"/>
        <v>0.94368340943683415</v>
      </c>
    </row>
    <row r="888" spans="1:12" x14ac:dyDescent="0.25">
      <c r="A888" s="1">
        <v>39351</v>
      </c>
      <c r="B888" s="11">
        <v>17.63</v>
      </c>
      <c r="C888" s="11">
        <v>19.02</v>
      </c>
      <c r="D888">
        <v>60295.040000000001</v>
      </c>
      <c r="E888">
        <v>55379.85</v>
      </c>
      <c r="F888">
        <v>98381.35</v>
      </c>
      <c r="G888">
        <v>90372.73</v>
      </c>
      <c r="H888">
        <f>(1/(1-91/360*VLOOKUP($A888,Tbills!$B$4:$C$974,2,1)/100))^((1)/91)-1</f>
        <v>1.0663242830433184E-4</v>
      </c>
      <c r="I888" s="37">
        <f t="shared" si="27"/>
        <v>216.04151598861608</v>
      </c>
      <c r="K888">
        <f>ROW()</f>
        <v>888</v>
      </c>
      <c r="L888">
        <f t="shared" si="26"/>
        <v>0.92691903259726605</v>
      </c>
    </row>
    <row r="889" spans="1:12" x14ac:dyDescent="0.25">
      <c r="A889" s="1">
        <v>39352</v>
      </c>
      <c r="B889" s="11">
        <v>17</v>
      </c>
      <c r="C889" s="11">
        <v>18.36</v>
      </c>
      <c r="D889">
        <v>59459.37</v>
      </c>
      <c r="E889">
        <v>54606.400000000001</v>
      </c>
      <c r="F889">
        <v>97782.97</v>
      </c>
      <c r="G889">
        <v>89813.42</v>
      </c>
      <c r="H889">
        <f>(1/(1-91/360*VLOOKUP($A889,Tbills!$B$4:$C$974,2,1)/100))^((1)/91)-1</f>
        <v>1.0663242830433184E-4</v>
      </c>
      <c r="I889" s="37">
        <f t="shared" si="27"/>
        <v>214.72249690004986</v>
      </c>
      <c r="K889">
        <f>ROW()</f>
        <v>889</v>
      </c>
      <c r="L889">
        <f t="shared" si="26"/>
        <v>0.92592592592592593</v>
      </c>
    </row>
    <row r="890" spans="1:12" x14ac:dyDescent="0.25">
      <c r="A890" s="1">
        <v>39353</v>
      </c>
      <c r="B890" s="11">
        <v>18</v>
      </c>
      <c r="C890" s="11">
        <v>18.98</v>
      </c>
      <c r="D890">
        <v>60312.69</v>
      </c>
      <c r="E890">
        <v>55384.25</v>
      </c>
      <c r="F890">
        <v>99356.85</v>
      </c>
      <c r="G890">
        <v>91249.45</v>
      </c>
      <c r="H890">
        <f>(1/(1-91/360*VLOOKUP($A890,Tbills!$B$4:$C$974,2,1)/100))^((1)/91)-1</f>
        <v>1.0663242830433184E-4</v>
      </c>
      <c r="I890" s="37">
        <f t="shared" si="27"/>
        <v>218.17351317342022</v>
      </c>
      <c r="K890">
        <f>ROW()</f>
        <v>890</v>
      </c>
      <c r="L890">
        <f t="shared" si="26"/>
        <v>0.94836670179135929</v>
      </c>
    </row>
    <row r="891" spans="1:12" x14ac:dyDescent="0.25">
      <c r="A891" s="1">
        <v>39356</v>
      </c>
      <c r="B891" s="11">
        <v>17.84</v>
      </c>
      <c r="C891" s="11">
        <v>18.95</v>
      </c>
      <c r="D891">
        <v>58848.27</v>
      </c>
      <c r="E891">
        <v>54021.78</v>
      </c>
      <c r="F891">
        <v>99018.49</v>
      </c>
      <c r="G891">
        <v>90909.51</v>
      </c>
      <c r="H891">
        <f>(1/(1-91/360*VLOOKUP($A891,Tbills!$B$4:$C$974,2,1)/100))^((1)/91)-1</f>
        <v>1.0719347496701559E-4</v>
      </c>
      <c r="I891" s="37">
        <f t="shared" si="27"/>
        <v>217.41533273337473</v>
      </c>
      <c r="K891">
        <f>ROW()</f>
        <v>891</v>
      </c>
      <c r="L891">
        <f t="shared" si="26"/>
        <v>0.94142480211081792</v>
      </c>
    </row>
    <row r="892" spans="1:12" x14ac:dyDescent="0.25">
      <c r="A892" s="1">
        <v>39357</v>
      </c>
      <c r="B892" s="11">
        <v>18.489999999999998</v>
      </c>
      <c r="C892" s="11">
        <v>19.34</v>
      </c>
      <c r="D892">
        <v>60188.38</v>
      </c>
      <c r="E892">
        <v>55246.19</v>
      </c>
      <c r="F892">
        <v>100099.43</v>
      </c>
      <c r="G892">
        <v>91892.18</v>
      </c>
      <c r="H892">
        <f>(1/(1-91/360*VLOOKUP($A892,Tbills!$B$4:$C$974,2,1)/100))^((1)/91)-1</f>
        <v>1.0719347496701559E-4</v>
      </c>
      <c r="I892" s="37">
        <f t="shared" si="27"/>
        <v>219.78363906345643</v>
      </c>
      <c r="K892">
        <f>ROW()</f>
        <v>892</v>
      </c>
      <c r="L892">
        <f t="shared" si="26"/>
        <v>0.95604963805584275</v>
      </c>
    </row>
    <row r="893" spans="1:12" x14ac:dyDescent="0.25">
      <c r="A893" s="1">
        <v>39358</v>
      </c>
      <c r="B893" s="11">
        <v>18.8</v>
      </c>
      <c r="C893" s="11">
        <v>19.829999999999998</v>
      </c>
      <c r="D893">
        <v>60943.09</v>
      </c>
      <c r="E893">
        <v>55933.01</v>
      </c>
      <c r="F893">
        <v>101492.73</v>
      </c>
      <c r="G893">
        <v>93161.4</v>
      </c>
      <c r="H893">
        <f>(1/(1-91/360*VLOOKUP($A893,Tbills!$B$4:$C$974,2,1)/100))^((1)/91)-1</f>
        <v>1.0719347496701559E-4</v>
      </c>
      <c r="I893" s="37">
        <f t="shared" si="27"/>
        <v>222.83765324945335</v>
      </c>
      <c r="K893">
        <f>ROW()</f>
        <v>893</v>
      </c>
      <c r="L893">
        <f t="shared" si="26"/>
        <v>0.94805849722642477</v>
      </c>
    </row>
    <row r="894" spans="1:12" x14ac:dyDescent="0.25">
      <c r="A894" s="1">
        <v>39359</v>
      </c>
      <c r="B894" s="11">
        <v>18.440000000000001</v>
      </c>
      <c r="C894" s="11">
        <v>19.670000000000002</v>
      </c>
      <c r="D894">
        <v>61447.38</v>
      </c>
      <c r="E894">
        <v>56389.85</v>
      </c>
      <c r="F894">
        <v>101727.8</v>
      </c>
      <c r="G894">
        <v>93367.18</v>
      </c>
      <c r="H894">
        <f>(1/(1-91/360*VLOOKUP($A894,Tbills!$B$4:$C$974,2,1)/100))^((1)/91)-1</f>
        <v>1.0719347496701559E-4</v>
      </c>
      <c r="I894" s="37">
        <f t="shared" si="27"/>
        <v>223.34857205078163</v>
      </c>
      <c r="K894">
        <f>ROW()</f>
        <v>894</v>
      </c>
      <c r="L894">
        <f t="shared" si="26"/>
        <v>0.93746822572445343</v>
      </c>
    </row>
    <row r="895" spans="1:12" x14ac:dyDescent="0.25">
      <c r="A895" s="1">
        <v>39360</v>
      </c>
      <c r="B895" s="11">
        <v>16.91</v>
      </c>
      <c r="C895" s="11">
        <v>18.53</v>
      </c>
      <c r="D895">
        <v>58163.360000000001</v>
      </c>
      <c r="E895">
        <v>53370.080000000002</v>
      </c>
      <c r="F895">
        <v>98475.63</v>
      </c>
      <c r="G895">
        <v>90372.29</v>
      </c>
      <c r="H895">
        <f>(1/(1-91/360*VLOOKUP($A895,Tbills!$B$4:$C$974,2,1)/100))^((1)/91)-1</f>
        <v>1.0719347496701559E-4</v>
      </c>
      <c r="I895" s="37">
        <f t="shared" si="27"/>
        <v>216.20323199898721</v>
      </c>
      <c r="K895">
        <f>ROW()</f>
        <v>895</v>
      </c>
      <c r="L895">
        <f t="shared" si="26"/>
        <v>0.91257420399352396</v>
      </c>
    </row>
    <row r="896" spans="1:12" x14ac:dyDescent="0.25">
      <c r="A896" s="1">
        <v>39363</v>
      </c>
      <c r="B896" s="11">
        <v>17.46</v>
      </c>
      <c r="C896" s="11">
        <v>18.93</v>
      </c>
      <c r="D896">
        <v>58957.02</v>
      </c>
      <c r="E896">
        <v>54081.17</v>
      </c>
      <c r="F896">
        <v>99429.46</v>
      </c>
      <c r="G896">
        <v>91218.57</v>
      </c>
      <c r="H896">
        <f>(1/(1-91/360*VLOOKUP($A896,Tbills!$B$4:$C$974,2,1)/100))^((1)/91)-1</f>
        <v>1.0719347496701559E-4</v>
      </c>
      <c r="I896" s="37">
        <f t="shared" si="27"/>
        <v>218.2821150749289</v>
      </c>
      <c r="K896">
        <f>ROW()</f>
        <v>896</v>
      </c>
      <c r="L896">
        <f t="shared" si="26"/>
        <v>0.92234548335974653</v>
      </c>
    </row>
    <row r="897" spans="1:12" x14ac:dyDescent="0.25">
      <c r="A897" s="1">
        <v>39364</v>
      </c>
      <c r="B897" s="11">
        <v>16.12</v>
      </c>
      <c r="C897" s="11">
        <v>17.989999999999998</v>
      </c>
      <c r="D897">
        <v>56030.45</v>
      </c>
      <c r="E897">
        <v>51390.83</v>
      </c>
      <c r="F897">
        <v>97346.95</v>
      </c>
      <c r="G897">
        <v>89298.25</v>
      </c>
      <c r="H897">
        <f>(1/(1-91/360*VLOOKUP($A897,Tbills!$B$4:$C$974,2,1)/100))^((1)/91)-1</f>
        <v>1.0957824637691793E-4</v>
      </c>
      <c r="I897" s="37">
        <f t="shared" si="27"/>
        <v>213.70530726086434</v>
      </c>
      <c r="K897">
        <f>ROW()</f>
        <v>897</v>
      </c>
      <c r="L897">
        <f t="shared" si="26"/>
        <v>0.89605336297943317</v>
      </c>
    </row>
    <row r="898" spans="1:12" x14ac:dyDescent="0.25">
      <c r="A898" s="1">
        <v>39365</v>
      </c>
      <c r="B898" s="11">
        <v>16.670000000000002</v>
      </c>
      <c r="C898" s="11">
        <v>18.5</v>
      </c>
      <c r="D898">
        <v>56182.46</v>
      </c>
      <c r="E898">
        <v>51524.62</v>
      </c>
      <c r="F898">
        <v>98434.17</v>
      </c>
      <c r="G898">
        <v>90285.79</v>
      </c>
      <c r="H898">
        <f>(1/(1-91/360*VLOOKUP($A898,Tbills!$B$4:$C$974,2,1)/100))^((1)/91)-1</f>
        <v>1.0957824637691793E-4</v>
      </c>
      <c r="I898" s="37">
        <f t="shared" si="27"/>
        <v>216.08704399664325</v>
      </c>
      <c r="K898">
        <f>ROW()</f>
        <v>898</v>
      </c>
      <c r="L898">
        <f t="shared" si="26"/>
        <v>0.9010810810810812</v>
      </c>
    </row>
    <row r="899" spans="1:12" x14ac:dyDescent="0.25">
      <c r="A899" s="1">
        <v>39366</v>
      </c>
      <c r="B899" s="11">
        <v>18.88</v>
      </c>
      <c r="C899" s="11">
        <v>19.91</v>
      </c>
      <c r="D899">
        <v>59824.35</v>
      </c>
      <c r="E899">
        <v>54858.93</v>
      </c>
      <c r="F899">
        <v>101166.29</v>
      </c>
      <c r="G899">
        <v>92781.85</v>
      </c>
      <c r="H899">
        <f>(1/(1-91/360*VLOOKUP($A899,Tbills!$B$4:$C$974,2,1)/100))^((1)/91)-1</f>
        <v>1.0957824637691793E-4</v>
      </c>
      <c r="I899" s="37">
        <f t="shared" si="27"/>
        <v>222.07954283396452</v>
      </c>
      <c r="K899">
        <f>ROW()</f>
        <v>899</v>
      </c>
      <c r="L899">
        <f t="shared" si="26"/>
        <v>0.94826720241084872</v>
      </c>
    </row>
    <row r="900" spans="1:12" x14ac:dyDescent="0.25">
      <c r="A900" s="1">
        <v>39367</v>
      </c>
      <c r="B900" s="11">
        <v>17.73</v>
      </c>
      <c r="C900" s="11">
        <v>19.239999999999998</v>
      </c>
      <c r="D900">
        <v>58657.88</v>
      </c>
      <c r="E900">
        <v>53783.26</v>
      </c>
      <c r="F900">
        <v>101103.33</v>
      </c>
      <c r="G900">
        <v>92713.94</v>
      </c>
      <c r="H900">
        <f>(1/(1-91/360*VLOOKUP($A900,Tbills!$B$4:$C$974,2,1)/100))^((1)/91)-1</f>
        <v>1.0957824637691793E-4</v>
      </c>
      <c r="I900" s="37">
        <f t="shared" si="27"/>
        <v>221.93616497891358</v>
      </c>
      <c r="K900">
        <f>ROW()</f>
        <v>900</v>
      </c>
      <c r="L900">
        <f t="shared" si="26"/>
        <v>0.92151767151767161</v>
      </c>
    </row>
    <row r="901" spans="1:12" x14ac:dyDescent="0.25">
      <c r="A901" s="1">
        <v>39370</v>
      </c>
      <c r="B901" s="11">
        <v>19.25</v>
      </c>
      <c r="C901" s="11">
        <v>20.61</v>
      </c>
      <c r="D901">
        <v>61673.88</v>
      </c>
      <c r="E901">
        <v>56530.94</v>
      </c>
      <c r="F901">
        <v>104923.19</v>
      </c>
      <c r="G901">
        <v>96186.35</v>
      </c>
      <c r="H901">
        <f>(1/(1-91/360*VLOOKUP($A901,Tbills!$B$4:$C$974,2,1)/100))^((1)/91)-1</f>
        <v>1.1687609053234738E-4</v>
      </c>
      <c r="I901" s="37">
        <f t="shared" si="27"/>
        <v>230.30520949416797</v>
      </c>
      <c r="K901">
        <f>ROW()</f>
        <v>901</v>
      </c>
      <c r="L901">
        <f t="shared" si="26"/>
        <v>0.93401261523532264</v>
      </c>
    </row>
    <row r="902" spans="1:12" x14ac:dyDescent="0.25">
      <c r="A902" s="1">
        <v>39371</v>
      </c>
      <c r="B902" s="11">
        <v>20.02</v>
      </c>
      <c r="C902" s="11">
        <v>21.32</v>
      </c>
      <c r="D902">
        <v>64460.47</v>
      </c>
      <c r="E902">
        <v>59078.559999999998</v>
      </c>
      <c r="F902">
        <v>107880.92</v>
      </c>
      <c r="G902">
        <v>98886.55</v>
      </c>
      <c r="H902">
        <f>(1/(1-91/360*VLOOKUP($A902,Tbills!$B$4:$C$974,2,1)/100))^((1)/91)-1</f>
        <v>1.1687609053234738E-4</v>
      </c>
      <c r="I902" s="37">
        <f t="shared" si="27"/>
        <v>236.79187876679882</v>
      </c>
      <c r="K902">
        <f>ROW()</f>
        <v>902</v>
      </c>
      <c r="L902">
        <f t="shared" si="26"/>
        <v>0.93902439024390238</v>
      </c>
    </row>
    <row r="903" spans="1:12" x14ac:dyDescent="0.25">
      <c r="A903" s="1">
        <v>39372</v>
      </c>
      <c r="B903" s="11">
        <v>18.54</v>
      </c>
      <c r="C903" s="11">
        <v>20.56</v>
      </c>
      <c r="D903">
        <v>63682.27</v>
      </c>
      <c r="E903">
        <v>58358.43</v>
      </c>
      <c r="F903">
        <v>108167.94</v>
      </c>
      <c r="G903">
        <v>99138.09</v>
      </c>
      <c r="H903">
        <f>(1/(1-91/360*VLOOKUP($A903,Tbills!$B$4:$C$974,2,1)/100))^((1)/91)-1</f>
        <v>1.1687609053234738E-4</v>
      </c>
      <c r="I903" s="37">
        <f t="shared" si="27"/>
        <v>237.41634073072262</v>
      </c>
      <c r="K903">
        <f>ROW()</f>
        <v>903</v>
      </c>
      <c r="L903">
        <f t="shared" ref="L903:L966" si="28">B903/C903</f>
        <v>0.90175097276264593</v>
      </c>
    </row>
    <row r="904" spans="1:12" x14ac:dyDescent="0.25">
      <c r="A904" s="1">
        <v>39373</v>
      </c>
      <c r="B904" s="11">
        <v>18.5</v>
      </c>
      <c r="C904" s="11">
        <v>20.36</v>
      </c>
      <c r="D904">
        <v>63744.13</v>
      </c>
      <c r="E904">
        <v>58408.3</v>
      </c>
      <c r="F904">
        <v>107654.23</v>
      </c>
      <c r="G904">
        <v>98655.67</v>
      </c>
      <c r="H904">
        <f>(1/(1-91/360*VLOOKUP($A904,Tbills!$B$4:$C$974,2,1)/100))^((1)/91)-1</f>
        <v>1.1687609053234738E-4</v>
      </c>
      <c r="I904" s="37">
        <f t="shared" ref="I904:I967" si="29">I903*$F904/$F903*(1-(I$1+I$5+IF(AND(WEEKDAY($A904)&lt;&gt;1,WEEKDAY($A904)&lt;&gt;7),IF($A904&lt;J$2,J$1,J$3),0)))^($A904-$A903)</f>
        <v>236.28330302069082</v>
      </c>
      <c r="K904">
        <f>ROW()</f>
        <v>904</v>
      </c>
      <c r="L904">
        <f t="shared" si="28"/>
        <v>0.90864440078585462</v>
      </c>
    </row>
    <row r="905" spans="1:12" x14ac:dyDescent="0.25">
      <c r="A905" s="1">
        <v>39374</v>
      </c>
      <c r="B905" s="11">
        <v>22.96</v>
      </c>
      <c r="C905" s="11">
        <v>23.35</v>
      </c>
      <c r="D905">
        <v>68120.070000000007</v>
      </c>
      <c r="E905">
        <v>62411.12</v>
      </c>
      <c r="F905">
        <v>111333.46</v>
      </c>
      <c r="G905">
        <v>102015.83</v>
      </c>
      <c r="H905">
        <f>(1/(1-91/360*VLOOKUP($A905,Tbills!$B$4:$C$974,2,1)/100))^((1)/91)-1</f>
        <v>1.1687609053234738E-4</v>
      </c>
      <c r="I905" s="37">
        <f t="shared" si="29"/>
        <v>244.3529163183633</v>
      </c>
      <c r="K905">
        <f>ROW()</f>
        <v>905</v>
      </c>
      <c r="L905">
        <f t="shared" si="28"/>
        <v>0.98329764453961455</v>
      </c>
    </row>
    <row r="906" spans="1:12" x14ac:dyDescent="0.25">
      <c r="A906" s="1">
        <v>39377</v>
      </c>
      <c r="B906" s="11">
        <v>21.64</v>
      </c>
      <c r="C906" s="11">
        <v>21.81</v>
      </c>
      <c r="D906">
        <v>67221.62</v>
      </c>
      <c r="E906">
        <v>61566.080000000002</v>
      </c>
      <c r="F906">
        <v>111135.17</v>
      </c>
      <c r="G906">
        <v>101798.37</v>
      </c>
      <c r="H906">
        <f>(1/(1-91/360*VLOOKUP($A906,Tbills!$B$4:$C$974,2,1)/100))^((1)/91)-1</f>
        <v>1.0887678871207562E-4</v>
      </c>
      <c r="I906" s="37">
        <f t="shared" si="29"/>
        <v>243.90067213435725</v>
      </c>
      <c r="K906">
        <f>ROW()</f>
        <v>906</v>
      </c>
      <c r="L906">
        <f t="shared" si="28"/>
        <v>0.99220541036221921</v>
      </c>
    </row>
    <row r="907" spans="1:12" x14ac:dyDescent="0.25">
      <c r="A907" s="1">
        <v>39378</v>
      </c>
      <c r="B907" s="11">
        <v>20.41</v>
      </c>
      <c r="C907" s="11">
        <v>21.01</v>
      </c>
      <c r="D907">
        <v>65174.58</v>
      </c>
      <c r="E907">
        <v>59684.56</v>
      </c>
      <c r="F907">
        <v>109621.78</v>
      </c>
      <c r="G907">
        <v>100401.04</v>
      </c>
      <c r="H907">
        <f>(1/(1-91/360*VLOOKUP($A907,Tbills!$B$4:$C$974,2,1)/100))^((1)/91)-1</f>
        <v>1.0887678871207562E-4</v>
      </c>
      <c r="I907" s="37">
        <f t="shared" si="29"/>
        <v>240.57373722607412</v>
      </c>
      <c r="K907">
        <f>ROW()</f>
        <v>907</v>
      </c>
      <c r="L907">
        <f t="shared" si="28"/>
        <v>0.97144217039504988</v>
      </c>
    </row>
    <row r="908" spans="1:12" x14ac:dyDescent="0.25">
      <c r="A908" s="1">
        <v>39379</v>
      </c>
      <c r="B908" s="11">
        <v>20.8</v>
      </c>
      <c r="C908" s="11">
        <v>21.46</v>
      </c>
      <c r="D908">
        <v>66479.47</v>
      </c>
      <c r="E908">
        <v>60873.03</v>
      </c>
      <c r="F908">
        <v>110520.68</v>
      </c>
      <c r="G908">
        <v>101213.4</v>
      </c>
      <c r="H908">
        <f>(1/(1-91/360*VLOOKUP($A908,Tbills!$B$4:$C$974,2,1)/100))^((1)/91)-1</f>
        <v>1.0887678871207562E-4</v>
      </c>
      <c r="I908" s="37">
        <f t="shared" si="29"/>
        <v>242.54079661064912</v>
      </c>
      <c r="K908">
        <f>ROW()</f>
        <v>908</v>
      </c>
      <c r="L908">
        <f t="shared" si="28"/>
        <v>0.96924510717614165</v>
      </c>
    </row>
    <row r="909" spans="1:12" x14ac:dyDescent="0.25">
      <c r="A909" s="1">
        <v>39380</v>
      </c>
      <c r="B909" s="11">
        <v>21.17</v>
      </c>
      <c r="C909" s="11">
        <v>21.59</v>
      </c>
      <c r="D909">
        <v>65874.86</v>
      </c>
      <c r="E909">
        <v>60312.78</v>
      </c>
      <c r="F909">
        <v>110731.97</v>
      </c>
      <c r="G909">
        <v>101395.87</v>
      </c>
      <c r="H909">
        <f>(1/(1-91/360*VLOOKUP($A909,Tbills!$B$4:$C$974,2,1)/100))^((1)/91)-1</f>
        <v>1.0887678871207562E-4</v>
      </c>
      <c r="I909" s="37">
        <f t="shared" si="29"/>
        <v>242.99881955675141</v>
      </c>
      <c r="K909">
        <f>ROW()</f>
        <v>909</v>
      </c>
      <c r="L909">
        <f t="shared" si="28"/>
        <v>0.98054654932839291</v>
      </c>
    </row>
    <row r="910" spans="1:12" x14ac:dyDescent="0.25">
      <c r="A910" s="1">
        <v>39381</v>
      </c>
      <c r="B910" s="11">
        <v>19.559999999999999</v>
      </c>
      <c r="C910" s="11">
        <v>20.61</v>
      </c>
      <c r="D910">
        <v>63196.24</v>
      </c>
      <c r="E910">
        <v>57853.760000000002</v>
      </c>
      <c r="F910">
        <v>108904.15</v>
      </c>
      <c r="G910">
        <v>99711.12</v>
      </c>
      <c r="H910">
        <f>(1/(1-91/360*VLOOKUP($A910,Tbills!$B$4:$C$974,2,1)/100))^((1)/91)-1</f>
        <v>1.0887678871207562E-4</v>
      </c>
      <c r="I910" s="37">
        <f t="shared" si="29"/>
        <v>238.98214417826355</v>
      </c>
      <c r="K910">
        <f>ROW()</f>
        <v>910</v>
      </c>
      <c r="L910">
        <f t="shared" si="28"/>
        <v>0.9490538573508005</v>
      </c>
    </row>
    <row r="911" spans="1:12" x14ac:dyDescent="0.25">
      <c r="A911" s="1">
        <v>39384</v>
      </c>
      <c r="B911" s="11">
        <v>19.87</v>
      </c>
      <c r="C911" s="11">
        <v>20.62</v>
      </c>
      <c r="D911">
        <v>62141.63</v>
      </c>
      <c r="E911">
        <v>56869.4</v>
      </c>
      <c r="F911">
        <v>108609.38</v>
      </c>
      <c r="G911">
        <v>99408.66</v>
      </c>
      <c r="H911">
        <f>(1/(1-91/360*VLOOKUP($A911,Tbills!$B$4:$C$974,2,1)/100))^((1)/91)-1</f>
        <v>1.0943795122275723E-4</v>
      </c>
      <c r="I911" s="37">
        <f t="shared" si="29"/>
        <v>238.31864266788739</v>
      </c>
      <c r="K911">
        <f>ROW()</f>
        <v>911</v>
      </c>
      <c r="L911">
        <f t="shared" si="28"/>
        <v>0.96362754607177503</v>
      </c>
    </row>
    <row r="912" spans="1:12" x14ac:dyDescent="0.25">
      <c r="A912" s="1">
        <v>39385</v>
      </c>
      <c r="B912" s="11">
        <v>21.07</v>
      </c>
      <c r="C912" s="11">
        <v>21.46</v>
      </c>
      <c r="D912">
        <v>64283.64</v>
      </c>
      <c r="E912">
        <v>58823.45</v>
      </c>
      <c r="F912">
        <v>111337.27</v>
      </c>
      <c r="G912">
        <v>101894.58</v>
      </c>
      <c r="H912">
        <f>(1/(1-91/360*VLOOKUP($A912,Tbills!$B$4:$C$974,2,1)/100))^((1)/91)-1</f>
        <v>1.0943795122275723E-4</v>
      </c>
      <c r="I912" s="37">
        <f t="shared" si="29"/>
        <v>244.29868907795881</v>
      </c>
      <c r="K912">
        <f>ROW()</f>
        <v>912</v>
      </c>
      <c r="L912">
        <f t="shared" si="28"/>
        <v>0.98182665424044735</v>
      </c>
    </row>
    <row r="913" spans="1:12" x14ac:dyDescent="0.25">
      <c r="A913" s="1">
        <v>39386</v>
      </c>
      <c r="B913" s="11">
        <v>18.53</v>
      </c>
      <c r="C913" s="11">
        <v>19.809999999999999</v>
      </c>
      <c r="D913">
        <v>59216.29</v>
      </c>
      <c r="E913">
        <v>54180.08</v>
      </c>
      <c r="F913">
        <v>107337.64</v>
      </c>
      <c r="G913">
        <v>98223.01</v>
      </c>
      <c r="H913">
        <f>(1/(1-91/360*VLOOKUP($A913,Tbills!$B$4:$C$974,2,1)/100))^((1)/91)-1</f>
        <v>1.0943795122275723E-4</v>
      </c>
      <c r="I913" s="37">
        <f t="shared" si="29"/>
        <v>235.51712810139702</v>
      </c>
      <c r="K913">
        <f>ROW()</f>
        <v>913</v>
      </c>
      <c r="L913">
        <f t="shared" si="28"/>
        <v>0.93538616860171642</v>
      </c>
    </row>
    <row r="914" spans="1:12" x14ac:dyDescent="0.25">
      <c r="A914" s="1">
        <v>39387</v>
      </c>
      <c r="B914" s="11">
        <v>23.21</v>
      </c>
      <c r="C914" s="11">
        <v>22.99</v>
      </c>
      <c r="D914">
        <v>67624.25</v>
      </c>
      <c r="E914">
        <v>61867.03</v>
      </c>
      <c r="F914">
        <v>113653.12</v>
      </c>
      <c r="G914">
        <v>103991.46</v>
      </c>
      <c r="H914">
        <f>(1/(1-91/360*VLOOKUP($A914,Tbills!$B$4:$C$974,2,1)/100))^((1)/91)-1</f>
        <v>1.0943795122275723E-4</v>
      </c>
      <c r="I914" s="37">
        <f t="shared" si="29"/>
        <v>249.36856330264089</v>
      </c>
      <c r="K914">
        <f>ROW()</f>
        <v>914</v>
      </c>
      <c r="L914">
        <f t="shared" si="28"/>
        <v>1.0095693779904307</v>
      </c>
    </row>
    <row r="915" spans="1:12" x14ac:dyDescent="0.25">
      <c r="A915" s="1">
        <v>39388</v>
      </c>
      <c r="B915" s="11">
        <v>23.01</v>
      </c>
      <c r="C915" s="11">
        <v>23.22</v>
      </c>
      <c r="D915">
        <v>69536.639999999999</v>
      </c>
      <c r="E915">
        <v>63609.84</v>
      </c>
      <c r="F915">
        <v>118366.84</v>
      </c>
      <c r="G915">
        <v>108293.09</v>
      </c>
      <c r="H915">
        <f>(1/(1-91/360*VLOOKUP($A915,Tbills!$B$4:$C$974,2,1)/100))^((1)/91)-1</f>
        <v>1.0943795122275723E-4</v>
      </c>
      <c r="I915" s="37">
        <f t="shared" si="29"/>
        <v>259.70498171988226</v>
      </c>
      <c r="K915">
        <f>ROW()</f>
        <v>915</v>
      </c>
      <c r="L915">
        <f t="shared" si="28"/>
        <v>0.99095607235142136</v>
      </c>
    </row>
    <row r="916" spans="1:12" x14ac:dyDescent="0.25">
      <c r="A916" s="1">
        <v>39391</v>
      </c>
      <c r="B916" s="11">
        <v>24.31</v>
      </c>
      <c r="C916" s="11">
        <v>24.05</v>
      </c>
      <c r="D916">
        <v>72270.06</v>
      </c>
      <c r="E916">
        <v>66089.39</v>
      </c>
      <c r="F916">
        <v>121365.46</v>
      </c>
      <c r="G916">
        <v>111000.95</v>
      </c>
      <c r="H916">
        <f>(1/(1-91/360*VLOOKUP($A916,Tbills!$B$4:$C$974,2,1)/100))^((1)/91)-1</f>
        <v>9.9061131074718034E-5</v>
      </c>
      <c r="I916" s="37">
        <f t="shared" si="29"/>
        <v>266.26555709931495</v>
      </c>
      <c r="K916">
        <f>ROW()</f>
        <v>916</v>
      </c>
      <c r="L916">
        <f t="shared" si="28"/>
        <v>1.0108108108108107</v>
      </c>
    </row>
    <row r="917" spans="1:12" x14ac:dyDescent="0.25">
      <c r="A917" s="1">
        <v>39392</v>
      </c>
      <c r="B917" s="11">
        <v>21.39</v>
      </c>
      <c r="C917" s="11">
        <v>22.27</v>
      </c>
      <c r="D917">
        <v>68621.91</v>
      </c>
      <c r="E917">
        <v>62746.69</v>
      </c>
      <c r="F917">
        <v>118847.77</v>
      </c>
      <c r="G917">
        <v>108687.27</v>
      </c>
      <c r="H917">
        <f>(1/(1-91/360*VLOOKUP($A917,Tbills!$B$4:$C$974,2,1)/100))^((1)/91)-1</f>
        <v>9.9061131074718034E-5</v>
      </c>
      <c r="I917" s="37">
        <f t="shared" si="29"/>
        <v>260.73588605134245</v>
      </c>
      <c r="K917">
        <f>ROW()</f>
        <v>917</v>
      </c>
      <c r="L917">
        <f t="shared" si="28"/>
        <v>0.96048495734171535</v>
      </c>
    </row>
    <row r="918" spans="1:12" x14ac:dyDescent="0.25">
      <c r="A918" s="1">
        <v>39393</v>
      </c>
      <c r="B918" s="11">
        <v>26.49</v>
      </c>
      <c r="C918" s="11">
        <v>25.38</v>
      </c>
      <c r="D918">
        <v>76157.440000000002</v>
      </c>
      <c r="E918">
        <v>69630.83</v>
      </c>
      <c r="F918">
        <v>127332.8</v>
      </c>
      <c r="G918">
        <v>116436.13</v>
      </c>
      <c r="H918">
        <f>(1/(1-91/360*VLOOKUP($A918,Tbills!$B$4:$C$974,2,1)/100))^((1)/91)-1</f>
        <v>9.9061131074718034E-5</v>
      </c>
      <c r="I918" s="37">
        <f t="shared" si="29"/>
        <v>279.34438547182867</v>
      </c>
      <c r="K918">
        <f>ROW()</f>
        <v>918</v>
      </c>
      <c r="L918">
        <f t="shared" si="28"/>
        <v>1.0437352245862883</v>
      </c>
    </row>
    <row r="919" spans="1:12" x14ac:dyDescent="0.25">
      <c r="A919" s="1">
        <v>39394</v>
      </c>
      <c r="B919" s="11">
        <v>26.16</v>
      </c>
      <c r="C919" s="11">
        <v>25.56</v>
      </c>
      <c r="D919">
        <v>75838.94</v>
      </c>
      <c r="E919">
        <v>69332.72</v>
      </c>
      <c r="F919">
        <v>126011.98</v>
      </c>
      <c r="G919">
        <v>115216.81</v>
      </c>
      <c r="H919">
        <f>(1/(1-91/360*VLOOKUP($A919,Tbills!$B$4:$C$974,2,1)/100))^((1)/91)-1</f>
        <v>9.9061131074718034E-5</v>
      </c>
      <c r="I919" s="37">
        <f t="shared" si="29"/>
        <v>276.44031523651961</v>
      </c>
      <c r="K919">
        <f>ROW()</f>
        <v>919</v>
      </c>
      <c r="L919">
        <f t="shared" si="28"/>
        <v>1.023474178403756</v>
      </c>
    </row>
    <row r="920" spans="1:12" x14ac:dyDescent="0.25">
      <c r="A920" s="1">
        <v>39395</v>
      </c>
      <c r="B920" s="11">
        <v>28.5</v>
      </c>
      <c r="C920" s="11">
        <v>27.04</v>
      </c>
      <c r="D920">
        <v>80199.12</v>
      </c>
      <c r="E920">
        <v>73311.98</v>
      </c>
      <c r="F920">
        <v>129508.7</v>
      </c>
      <c r="G920">
        <v>118402.56</v>
      </c>
      <c r="H920">
        <f>(1/(1-91/360*VLOOKUP($A920,Tbills!$B$4:$C$974,2,1)/100))^((1)/91)-1</f>
        <v>9.9061131074718034E-5</v>
      </c>
      <c r="I920" s="37">
        <f t="shared" si="29"/>
        <v>284.104671016493</v>
      </c>
      <c r="K920">
        <f>ROW()</f>
        <v>920</v>
      </c>
      <c r="L920">
        <f t="shared" si="28"/>
        <v>1.0539940828402368</v>
      </c>
    </row>
    <row r="921" spans="1:12" x14ac:dyDescent="0.25">
      <c r="A921" s="1">
        <v>39398</v>
      </c>
      <c r="B921" s="11">
        <v>31.09</v>
      </c>
      <c r="C921" s="11">
        <v>27.54</v>
      </c>
      <c r="D921">
        <v>81408.05</v>
      </c>
      <c r="E921">
        <v>74395.3</v>
      </c>
      <c r="F921">
        <v>129932.67</v>
      </c>
      <c r="G921">
        <v>118754.98</v>
      </c>
      <c r="H921">
        <f>(1/(1-91/360*VLOOKUP($A921,Tbills!$B$4:$C$974,2,1)/100))^((1)/91)-1</f>
        <v>9.9061131074718034E-5</v>
      </c>
      <c r="I921" s="37">
        <f t="shared" si="29"/>
        <v>285.01482578380705</v>
      </c>
      <c r="K921">
        <f>ROW()</f>
        <v>921</v>
      </c>
      <c r="L921">
        <f t="shared" si="28"/>
        <v>1.1289034132171387</v>
      </c>
    </row>
    <row r="922" spans="1:12" x14ac:dyDescent="0.25">
      <c r="A922" s="1">
        <v>39399</v>
      </c>
      <c r="B922" s="11">
        <v>24.1</v>
      </c>
      <c r="C922" s="11">
        <v>24.66</v>
      </c>
      <c r="D922">
        <v>75053.69</v>
      </c>
      <c r="E922">
        <v>68580.95</v>
      </c>
      <c r="F922">
        <v>125414.31</v>
      </c>
      <c r="G922">
        <v>114613.56</v>
      </c>
      <c r="H922">
        <f>(1/(1-91/360*VLOOKUP($A922,Tbills!$B$4:$C$974,2,1)/100))^((1)/91)-1</f>
        <v>9.5697802015015654E-5</v>
      </c>
      <c r="I922" s="37">
        <f t="shared" si="29"/>
        <v>275.0971353016036</v>
      </c>
      <c r="K922">
        <f>ROW()</f>
        <v>922</v>
      </c>
      <c r="L922">
        <f t="shared" si="28"/>
        <v>0.9772911597729117</v>
      </c>
    </row>
    <row r="923" spans="1:12" x14ac:dyDescent="0.25">
      <c r="A923" s="1">
        <v>39400</v>
      </c>
      <c r="B923" s="11">
        <v>25.94</v>
      </c>
      <c r="C923" s="11">
        <v>25.65</v>
      </c>
      <c r="D923">
        <v>76253.929999999993</v>
      </c>
      <c r="E923">
        <v>69671.12</v>
      </c>
      <c r="F923">
        <v>124874.38</v>
      </c>
      <c r="G923">
        <v>114109.17</v>
      </c>
      <c r="H923">
        <f>(1/(1-91/360*VLOOKUP($A923,Tbills!$B$4:$C$974,2,1)/100))^((1)/91)-1</f>
        <v>9.5697802015015654E-5</v>
      </c>
      <c r="I923" s="37">
        <f t="shared" si="29"/>
        <v>273.90641641194509</v>
      </c>
      <c r="K923">
        <f>ROW()</f>
        <v>923</v>
      </c>
      <c r="L923">
        <f t="shared" si="28"/>
        <v>1.0113060428849903</v>
      </c>
    </row>
    <row r="924" spans="1:12" x14ac:dyDescent="0.25">
      <c r="A924" s="1">
        <v>39401</v>
      </c>
      <c r="B924" s="11">
        <v>28.06</v>
      </c>
      <c r="C924" s="11">
        <v>27.44</v>
      </c>
      <c r="D924">
        <v>81232.539999999994</v>
      </c>
      <c r="E924">
        <v>74213.279999999999</v>
      </c>
      <c r="F924">
        <v>128806.73</v>
      </c>
      <c r="G924">
        <v>117691.6</v>
      </c>
      <c r="H924">
        <f>(1/(1-91/360*VLOOKUP($A924,Tbills!$B$4:$C$974,2,1)/100))^((1)/91)-1</f>
        <v>9.5697802015015654E-5</v>
      </c>
      <c r="I924" s="37">
        <f t="shared" si="29"/>
        <v>282.52527229323732</v>
      </c>
      <c r="K924">
        <f>ROW()</f>
        <v>924</v>
      </c>
      <c r="L924">
        <f t="shared" si="28"/>
        <v>1.0225947521865888</v>
      </c>
    </row>
    <row r="925" spans="1:12" x14ac:dyDescent="0.25">
      <c r="A925" s="1">
        <v>39402</v>
      </c>
      <c r="B925" s="11">
        <v>25.49</v>
      </c>
      <c r="C925" s="11">
        <v>26.44</v>
      </c>
      <c r="D925">
        <v>80070.94</v>
      </c>
      <c r="E925">
        <v>73144.95</v>
      </c>
      <c r="F925">
        <v>131077.81</v>
      </c>
      <c r="G925">
        <v>119755.44</v>
      </c>
      <c r="H925">
        <f>(1/(1-91/360*VLOOKUP($A925,Tbills!$B$4:$C$974,2,1)/100))^((1)/91)-1</f>
        <v>9.5697802015015654E-5</v>
      </c>
      <c r="I925" s="37">
        <f t="shared" si="29"/>
        <v>287.49997421967475</v>
      </c>
      <c r="K925">
        <f>ROW()</f>
        <v>925</v>
      </c>
      <c r="L925">
        <f t="shared" si="28"/>
        <v>0.96406959152798777</v>
      </c>
    </row>
    <row r="926" spans="1:12" x14ac:dyDescent="0.25">
      <c r="A926" s="1">
        <v>39405</v>
      </c>
      <c r="B926" s="11">
        <v>26.01</v>
      </c>
      <c r="C926" s="11">
        <v>25.66</v>
      </c>
      <c r="D926">
        <v>81300.27</v>
      </c>
      <c r="E926">
        <v>74246.95</v>
      </c>
      <c r="F926">
        <v>134415.56</v>
      </c>
      <c r="G926">
        <v>122770.49</v>
      </c>
      <c r="H926">
        <f>(1/(1-91/360*VLOOKUP($A926,Tbills!$B$4:$C$974,2,1)/100))^((1)/91)-1</f>
        <v>9.4576923533651325E-5</v>
      </c>
      <c r="I926" s="37">
        <f t="shared" si="29"/>
        <v>294.80024329408428</v>
      </c>
      <c r="K926">
        <f>ROW()</f>
        <v>926</v>
      </c>
      <c r="L926">
        <f t="shared" si="28"/>
        <v>1.0136399064692128</v>
      </c>
    </row>
    <row r="927" spans="1:12" x14ac:dyDescent="0.25">
      <c r="A927" s="1">
        <v>39406</v>
      </c>
      <c r="B927" s="11">
        <v>24.88</v>
      </c>
      <c r="C927" s="11">
        <v>26.09</v>
      </c>
      <c r="D927">
        <v>79094.17</v>
      </c>
      <c r="E927">
        <v>72225.22</v>
      </c>
      <c r="F927">
        <v>133551.85</v>
      </c>
      <c r="G927">
        <v>121970</v>
      </c>
      <c r="H927">
        <f>(1/(1-91/360*VLOOKUP($A927,Tbills!$B$4:$C$974,2,1)/100))^((1)/91)-1</f>
        <v>9.4576923533651325E-5</v>
      </c>
      <c r="I927" s="37">
        <f t="shared" si="29"/>
        <v>292.89913318611303</v>
      </c>
      <c r="K927">
        <f>ROW()</f>
        <v>927</v>
      </c>
      <c r="L927">
        <f t="shared" si="28"/>
        <v>0.9536220774243005</v>
      </c>
    </row>
    <row r="928" spans="1:12" x14ac:dyDescent="0.25">
      <c r="A928" s="1">
        <v>39407</v>
      </c>
      <c r="B928" s="11">
        <v>26.84</v>
      </c>
      <c r="C928" s="11">
        <v>27.42</v>
      </c>
      <c r="D928">
        <v>81004.990000000005</v>
      </c>
      <c r="E928">
        <v>73963.259999999995</v>
      </c>
      <c r="F928">
        <v>135300.71</v>
      </c>
      <c r="G928">
        <v>123555.66</v>
      </c>
      <c r="H928">
        <f>(1/(1-91/360*VLOOKUP($A928,Tbills!$B$4:$C$974,2,1)/100))^((1)/91)-1</f>
        <v>9.4576923533651325E-5</v>
      </c>
      <c r="I928" s="37">
        <f t="shared" si="29"/>
        <v>296.72773383981007</v>
      </c>
      <c r="K928">
        <f>ROW()</f>
        <v>928</v>
      </c>
      <c r="L928">
        <f t="shared" si="28"/>
        <v>0.97884755652808164</v>
      </c>
    </row>
    <row r="929" spans="1:12" x14ac:dyDescent="0.25">
      <c r="A929" s="1">
        <v>39409</v>
      </c>
      <c r="B929" s="11">
        <v>25.96</v>
      </c>
      <c r="C929" s="11">
        <v>25.97</v>
      </c>
      <c r="D929">
        <v>78179.759999999995</v>
      </c>
      <c r="E929">
        <v>71369.64</v>
      </c>
      <c r="F929">
        <v>133229.37</v>
      </c>
      <c r="G929">
        <v>121640.75</v>
      </c>
      <c r="H929">
        <f>(1/(1-91/360*VLOOKUP($A929,Tbills!$B$4:$C$974,2,1)/100))^((1)/91)-1</f>
        <v>9.4576923533651325E-5</v>
      </c>
      <c r="I929" s="37">
        <f t="shared" si="29"/>
        <v>292.1714735012265</v>
      </c>
      <c r="K929">
        <f>ROW()</f>
        <v>929</v>
      </c>
      <c r="L929">
        <f t="shared" si="28"/>
        <v>0.99961494031574905</v>
      </c>
    </row>
    <row r="930" spans="1:12" x14ac:dyDescent="0.25">
      <c r="A930" s="1">
        <v>39412</v>
      </c>
      <c r="B930" s="11">
        <v>28.91</v>
      </c>
      <c r="C930" s="11">
        <v>28.44</v>
      </c>
      <c r="D930">
        <v>82464.149999999994</v>
      </c>
      <c r="E930">
        <v>75260.58</v>
      </c>
      <c r="F930">
        <v>134591.74</v>
      </c>
      <c r="G930">
        <v>122850.1</v>
      </c>
      <c r="H930">
        <f>(1/(1-91/360*VLOOKUP($A930,Tbills!$B$4:$C$974,2,1)/100))^((1)/91)-1</f>
        <v>8.8554181024269596E-5</v>
      </c>
      <c r="I930" s="37">
        <f t="shared" si="29"/>
        <v>295.13852521416737</v>
      </c>
      <c r="K930">
        <f>ROW()</f>
        <v>930</v>
      </c>
      <c r="L930">
        <f t="shared" si="28"/>
        <v>1.0165260196905765</v>
      </c>
    </row>
    <row r="931" spans="1:12" x14ac:dyDescent="0.25">
      <c r="A931" s="1">
        <v>39413</v>
      </c>
      <c r="B931" s="11">
        <v>26.28</v>
      </c>
      <c r="C931" s="11">
        <v>26.59</v>
      </c>
      <c r="D931">
        <v>80554.83</v>
      </c>
      <c r="E931">
        <v>73511.38</v>
      </c>
      <c r="F931">
        <v>132998.16</v>
      </c>
      <c r="G931">
        <v>121384.66</v>
      </c>
      <c r="H931">
        <f>(1/(1-91/360*VLOOKUP($A931,Tbills!$B$4:$C$974,2,1)/100))^((1)/91)-1</f>
        <v>8.8554181024269596E-5</v>
      </c>
      <c r="I931" s="37">
        <f t="shared" si="29"/>
        <v>291.63726310704419</v>
      </c>
      <c r="K931">
        <f>ROW()</f>
        <v>931</v>
      </c>
      <c r="L931">
        <f t="shared" si="28"/>
        <v>0.9883414817600602</v>
      </c>
    </row>
    <row r="932" spans="1:12" x14ac:dyDescent="0.25">
      <c r="A932" s="1">
        <v>39414</v>
      </c>
      <c r="B932" s="11">
        <v>24.11</v>
      </c>
      <c r="C932" s="11">
        <v>24.25</v>
      </c>
      <c r="D932">
        <v>74378.67</v>
      </c>
      <c r="E932">
        <v>67868.73</v>
      </c>
      <c r="F932">
        <v>125826.19</v>
      </c>
      <c r="G932">
        <v>114828.2</v>
      </c>
      <c r="H932">
        <f>(1/(1-91/360*VLOOKUP($A932,Tbills!$B$4:$C$974,2,1)/100))^((1)/91)-1</f>
        <v>8.8554181024269596E-5</v>
      </c>
      <c r="I932" s="37">
        <f t="shared" si="29"/>
        <v>275.90420140839689</v>
      </c>
      <c r="K932">
        <f>ROW()</f>
        <v>932</v>
      </c>
      <c r="L932">
        <f t="shared" si="28"/>
        <v>0.99422680412371134</v>
      </c>
    </row>
    <row r="933" spans="1:12" x14ac:dyDescent="0.25">
      <c r="A933" s="1">
        <v>39415</v>
      </c>
      <c r="B933" s="11">
        <v>23.97</v>
      </c>
      <c r="C933" s="11">
        <v>24.5</v>
      </c>
      <c r="D933">
        <v>75141.56</v>
      </c>
      <c r="E933">
        <v>68558.84</v>
      </c>
      <c r="F933">
        <v>126289.9</v>
      </c>
      <c r="G933">
        <v>115241.21</v>
      </c>
      <c r="H933">
        <f>(1/(1-91/360*VLOOKUP($A933,Tbills!$B$4:$C$974,2,1)/100))^((1)/91)-1</f>
        <v>8.8554181024269596E-5</v>
      </c>
      <c r="I933" s="37">
        <f t="shared" si="29"/>
        <v>276.91454832918703</v>
      </c>
      <c r="K933">
        <f>ROW()</f>
        <v>933</v>
      </c>
      <c r="L933">
        <f t="shared" si="28"/>
        <v>0.97836734693877547</v>
      </c>
    </row>
    <row r="934" spans="1:12" x14ac:dyDescent="0.25">
      <c r="A934" s="1">
        <v>39416</v>
      </c>
      <c r="B934" s="11">
        <v>22.87</v>
      </c>
      <c r="C934" s="11">
        <v>23.93</v>
      </c>
      <c r="D934">
        <v>73378.77</v>
      </c>
      <c r="E934">
        <v>66944.41</v>
      </c>
      <c r="F934">
        <v>124471.74</v>
      </c>
      <c r="G934">
        <v>113571.91</v>
      </c>
      <c r="H934">
        <f>(1/(1-91/360*VLOOKUP($A934,Tbills!$B$4:$C$974,2,1)/100))^((1)/91)-1</f>
        <v>8.8554181024269596E-5</v>
      </c>
      <c r="I934" s="37">
        <f t="shared" si="29"/>
        <v>272.92153197971862</v>
      </c>
      <c r="K934">
        <f>ROW()</f>
        <v>934</v>
      </c>
      <c r="L934">
        <f t="shared" si="28"/>
        <v>0.95570413706644386</v>
      </c>
    </row>
    <row r="935" spans="1:12" x14ac:dyDescent="0.25">
      <c r="A935" s="1">
        <v>39419</v>
      </c>
      <c r="B935" s="11">
        <v>23.61</v>
      </c>
      <c r="C935" s="11">
        <v>24.3</v>
      </c>
      <c r="D935">
        <v>73801.09</v>
      </c>
      <c r="E935">
        <v>67311.91</v>
      </c>
      <c r="F935">
        <v>124379.53</v>
      </c>
      <c r="G935">
        <v>113457.60000000001</v>
      </c>
      <c r="H935">
        <f>(1/(1-91/360*VLOOKUP($A935,Tbills!$B$4:$C$974,2,1)/100))^((1)/91)-1</f>
        <v>8.4494214696473335E-5</v>
      </c>
      <c r="I935" s="37">
        <f t="shared" si="29"/>
        <v>272.70029622973476</v>
      </c>
      <c r="K935">
        <f>ROW()</f>
        <v>935</v>
      </c>
      <c r="L935">
        <f t="shared" si="28"/>
        <v>0.97160493827160488</v>
      </c>
    </row>
    <row r="936" spans="1:12" x14ac:dyDescent="0.25">
      <c r="A936" s="1">
        <v>39420</v>
      </c>
      <c r="B936" s="11">
        <v>23.79</v>
      </c>
      <c r="C936" s="11">
        <v>24.65</v>
      </c>
      <c r="D936">
        <v>74483.789999999994</v>
      </c>
      <c r="E936">
        <v>67928.89</v>
      </c>
      <c r="F936">
        <v>127298.85</v>
      </c>
      <c r="G936">
        <v>116110.99</v>
      </c>
      <c r="H936">
        <f>(1/(1-91/360*VLOOKUP($A936,Tbills!$B$4:$C$974,2,1)/100))^((1)/91)-1</f>
        <v>8.4494214696473335E-5</v>
      </c>
      <c r="I936" s="37">
        <f t="shared" si="29"/>
        <v>279.09436292592608</v>
      </c>
      <c r="K936">
        <f>ROW()</f>
        <v>936</v>
      </c>
      <c r="L936">
        <f t="shared" si="28"/>
        <v>0.96511156186612579</v>
      </c>
    </row>
    <row r="937" spans="1:12" x14ac:dyDescent="0.25">
      <c r="A937" s="1">
        <v>39421</v>
      </c>
      <c r="B937" s="11">
        <v>22.53</v>
      </c>
      <c r="C937" s="11">
        <v>23.33</v>
      </c>
      <c r="D937">
        <v>70971.64</v>
      </c>
      <c r="E937">
        <v>64720.09</v>
      </c>
      <c r="F937">
        <v>123652.06</v>
      </c>
      <c r="G937">
        <v>112774.89</v>
      </c>
      <c r="H937">
        <f>(1/(1-91/360*VLOOKUP($A937,Tbills!$B$4:$C$974,2,1)/100))^((1)/91)-1</f>
        <v>8.4494214696473335E-5</v>
      </c>
      <c r="I937" s="37">
        <f t="shared" si="29"/>
        <v>271.0927022422955</v>
      </c>
      <c r="K937">
        <f>ROW()</f>
        <v>937</v>
      </c>
      <c r="L937">
        <f t="shared" si="28"/>
        <v>0.96570938705529374</v>
      </c>
    </row>
    <row r="938" spans="1:12" x14ac:dyDescent="0.25">
      <c r="A938" s="1">
        <v>39422</v>
      </c>
      <c r="B938" s="11">
        <v>20.96</v>
      </c>
      <c r="C938" s="11">
        <v>22.1</v>
      </c>
      <c r="D938">
        <v>67388.09</v>
      </c>
      <c r="E938">
        <v>61446.73</v>
      </c>
      <c r="F938">
        <v>119241.75</v>
      </c>
      <c r="G938">
        <v>108743.01</v>
      </c>
      <c r="H938">
        <f>(1/(1-91/360*VLOOKUP($A938,Tbills!$B$4:$C$974,2,1)/100))^((1)/91)-1</f>
        <v>8.4494214696473335E-5</v>
      </c>
      <c r="I938" s="37">
        <f t="shared" si="29"/>
        <v>261.41752462833972</v>
      </c>
      <c r="K938">
        <f>ROW()</f>
        <v>938</v>
      </c>
      <c r="L938">
        <f t="shared" si="28"/>
        <v>0.94841628959276014</v>
      </c>
    </row>
    <row r="939" spans="1:12" x14ac:dyDescent="0.25">
      <c r="A939" s="1">
        <v>39423</v>
      </c>
      <c r="B939" s="11">
        <v>20.85</v>
      </c>
      <c r="C939" s="11">
        <v>22.18</v>
      </c>
      <c r="D939">
        <v>68348.33</v>
      </c>
      <c r="E939">
        <v>62317.120000000003</v>
      </c>
      <c r="F939">
        <v>119952.07</v>
      </c>
      <c r="G939">
        <v>109381.6</v>
      </c>
      <c r="H939">
        <f>(1/(1-91/360*VLOOKUP($A939,Tbills!$B$4:$C$974,2,1)/100))^((1)/91)-1</f>
        <v>8.4494214696473335E-5</v>
      </c>
      <c r="I939" s="37">
        <f t="shared" si="29"/>
        <v>262.96865794564133</v>
      </c>
      <c r="K939">
        <f>ROW()</f>
        <v>939</v>
      </c>
      <c r="L939">
        <f t="shared" si="28"/>
        <v>0.94003606853020749</v>
      </c>
    </row>
    <row r="940" spans="1:12" x14ac:dyDescent="0.25">
      <c r="A940" s="1">
        <v>39426</v>
      </c>
      <c r="B940" s="11">
        <v>20.74</v>
      </c>
      <c r="C940" s="11">
        <v>21.93</v>
      </c>
      <c r="D940">
        <v>66940.38</v>
      </c>
      <c r="E940">
        <v>61017.62</v>
      </c>
      <c r="F940">
        <v>118662.63</v>
      </c>
      <c r="G940">
        <v>108178.06</v>
      </c>
      <c r="H940">
        <f>(1/(1-91/360*VLOOKUP($A940,Tbills!$B$4:$C$974,2,1)/100))^((1)/91)-1</f>
        <v>8.3654410946598645E-5</v>
      </c>
      <c r="I940" s="37">
        <f t="shared" si="29"/>
        <v>260.12366911288012</v>
      </c>
      <c r="K940">
        <f>ROW()</f>
        <v>940</v>
      </c>
      <c r="L940">
        <f t="shared" si="28"/>
        <v>0.94573643410852704</v>
      </c>
    </row>
    <row r="941" spans="1:12" x14ac:dyDescent="0.25">
      <c r="A941" s="1">
        <v>39427</v>
      </c>
      <c r="B941" s="11">
        <v>23.59</v>
      </c>
      <c r="C941" s="11">
        <v>24.12</v>
      </c>
      <c r="D941">
        <v>70517.58</v>
      </c>
      <c r="E941">
        <v>64273.21</v>
      </c>
      <c r="F941">
        <v>122250.14</v>
      </c>
      <c r="G941">
        <v>111439.54</v>
      </c>
      <c r="H941">
        <f>(1/(1-91/360*VLOOKUP($A941,Tbills!$B$4:$C$974,2,1)/100))^((1)/91)-1</f>
        <v>8.3654410946598645E-5</v>
      </c>
      <c r="I941" s="37">
        <f t="shared" si="29"/>
        <v>267.98170927788516</v>
      </c>
      <c r="K941">
        <f>ROW()</f>
        <v>941</v>
      </c>
      <c r="L941">
        <f t="shared" si="28"/>
        <v>0.97802653399668316</v>
      </c>
    </row>
    <row r="942" spans="1:12" x14ac:dyDescent="0.25">
      <c r="A942" s="1">
        <v>39428</v>
      </c>
      <c r="B942" s="11">
        <v>22.47</v>
      </c>
      <c r="C942" s="11">
        <v>23.29</v>
      </c>
      <c r="D942">
        <v>69621.100000000006</v>
      </c>
      <c r="E942">
        <v>63450.73</v>
      </c>
      <c r="F942">
        <v>120137.19</v>
      </c>
      <c r="G942">
        <v>109504.12</v>
      </c>
      <c r="H942">
        <f>(1/(1-91/360*VLOOKUP($A942,Tbills!$B$4:$C$974,2,1)/100))^((1)/91)-1</f>
        <v>8.3654410946598645E-5</v>
      </c>
      <c r="I942" s="37">
        <f t="shared" si="29"/>
        <v>263.34382756119129</v>
      </c>
      <c r="K942">
        <f>ROW()</f>
        <v>942</v>
      </c>
      <c r="L942">
        <f t="shared" si="28"/>
        <v>0.96479175611850576</v>
      </c>
    </row>
    <row r="943" spans="1:12" x14ac:dyDescent="0.25">
      <c r="A943" s="1">
        <v>39429</v>
      </c>
      <c r="B943" s="11">
        <v>22.56</v>
      </c>
      <c r="C943" s="11">
        <v>23.52</v>
      </c>
      <c r="D943">
        <v>69978.81</v>
      </c>
      <c r="E943">
        <v>63771.43</v>
      </c>
      <c r="F943">
        <v>122501.16</v>
      </c>
      <c r="G943">
        <v>111649.7</v>
      </c>
      <c r="H943">
        <f>(1/(1-91/360*VLOOKUP($A943,Tbills!$B$4:$C$974,2,1)/100))^((1)/91)-1</f>
        <v>8.3654410946598645E-5</v>
      </c>
      <c r="I943" s="37">
        <f t="shared" si="29"/>
        <v>268.51945760154308</v>
      </c>
      <c r="K943">
        <f>ROW()</f>
        <v>943</v>
      </c>
      <c r="L943">
        <f t="shared" si="28"/>
        <v>0.95918367346938771</v>
      </c>
    </row>
    <row r="944" spans="1:12" x14ac:dyDescent="0.25">
      <c r="A944" s="1">
        <v>39430</v>
      </c>
      <c r="B944" s="11">
        <v>23.27</v>
      </c>
      <c r="C944" s="11">
        <v>24.21</v>
      </c>
      <c r="D944">
        <v>72034.25</v>
      </c>
      <c r="E944">
        <v>65639.210000000006</v>
      </c>
      <c r="F944">
        <v>124884.83</v>
      </c>
      <c r="G944">
        <v>113812.88</v>
      </c>
      <c r="H944">
        <f>(1/(1-91/360*VLOOKUP($A944,Tbills!$B$4:$C$974,2,1)/100))^((1)/91)-1</f>
        <v>8.3654410946598645E-5</v>
      </c>
      <c r="I944" s="37">
        <f t="shared" si="29"/>
        <v>273.73802734059905</v>
      </c>
      <c r="K944">
        <f>ROW()</f>
        <v>944</v>
      </c>
      <c r="L944">
        <f t="shared" si="28"/>
        <v>0.9611730689797604</v>
      </c>
    </row>
    <row r="945" spans="1:12" x14ac:dyDescent="0.25">
      <c r="A945" s="1">
        <v>39433</v>
      </c>
      <c r="B945" s="11">
        <v>24.52</v>
      </c>
      <c r="C945" s="11">
        <v>25.53</v>
      </c>
      <c r="D945">
        <v>74479.320000000007</v>
      </c>
      <c r="E945">
        <v>67850.740000000005</v>
      </c>
      <c r="F945">
        <v>129040.7</v>
      </c>
      <c r="G945">
        <v>117571.74</v>
      </c>
      <c r="H945">
        <f>(1/(1-91/360*VLOOKUP($A945,Tbills!$B$4:$C$974,2,1)/100))^((1)/91)-1</f>
        <v>8.3654410946598645E-5</v>
      </c>
      <c r="I945" s="37">
        <f t="shared" si="29"/>
        <v>282.82761746696445</v>
      </c>
      <c r="K945">
        <f>ROW()</f>
        <v>945</v>
      </c>
      <c r="L945">
        <f t="shared" si="28"/>
        <v>0.9604386995691343</v>
      </c>
    </row>
    <row r="946" spans="1:12" x14ac:dyDescent="0.25">
      <c r="A946" s="1">
        <v>39434</v>
      </c>
      <c r="B946" s="11">
        <v>22.64</v>
      </c>
      <c r="C946" s="11">
        <v>24.67</v>
      </c>
      <c r="D946">
        <v>71851.69</v>
      </c>
      <c r="E946">
        <v>65451.29</v>
      </c>
      <c r="F946">
        <v>126176.44</v>
      </c>
      <c r="G946">
        <v>114952.22</v>
      </c>
      <c r="H946">
        <f>(1/(1-91/360*VLOOKUP($A946,Tbills!$B$4:$C$974,2,1)/100))^((1)/91)-1</f>
        <v>8.3654410946598645E-5</v>
      </c>
      <c r="I946" s="37">
        <f t="shared" si="29"/>
        <v>276.5433762959409</v>
      </c>
      <c r="K946">
        <f>ROW()</f>
        <v>946</v>
      </c>
      <c r="L946">
        <f t="shared" si="28"/>
        <v>0.91771382245642474</v>
      </c>
    </row>
    <row r="947" spans="1:12" x14ac:dyDescent="0.25">
      <c r="A947" s="1">
        <v>39435</v>
      </c>
      <c r="B947" s="11">
        <v>21.68</v>
      </c>
      <c r="C947" s="11">
        <v>23.81</v>
      </c>
      <c r="D947">
        <v>71419.05</v>
      </c>
      <c r="E947">
        <v>65051.71</v>
      </c>
      <c r="F947">
        <v>125580.04</v>
      </c>
      <c r="G947">
        <v>114399.26</v>
      </c>
      <c r="H947">
        <f>(1/(1-91/360*VLOOKUP($A947,Tbills!$B$4:$C$974,2,1)/100))^((1)/91)-1</f>
        <v>8.3654410946598645E-5</v>
      </c>
      <c r="I947" s="37">
        <f t="shared" si="29"/>
        <v>275.22982511702179</v>
      </c>
      <c r="K947">
        <f>ROW()</f>
        <v>947</v>
      </c>
      <c r="L947">
        <f t="shared" si="28"/>
        <v>0.9105417891642168</v>
      </c>
    </row>
    <row r="948" spans="1:12" x14ac:dyDescent="0.25">
      <c r="A948" s="1">
        <v>39436</v>
      </c>
      <c r="B948" s="11">
        <v>20.58</v>
      </c>
      <c r="C948" s="11">
        <v>22.87</v>
      </c>
      <c r="D948">
        <v>70688.929999999993</v>
      </c>
      <c r="E948">
        <v>64381.24</v>
      </c>
      <c r="F948">
        <v>124032.39</v>
      </c>
      <c r="G948">
        <v>112979.83</v>
      </c>
      <c r="H948">
        <f>(1/(1-91/360*VLOOKUP($A948,Tbills!$B$4:$C$974,2,1)/100))^((1)/91)-1</f>
        <v>8.3654410946598645E-5</v>
      </c>
      <c r="I948" s="37">
        <f t="shared" si="29"/>
        <v>271.8315588026199</v>
      </c>
      <c r="K948">
        <f>ROW()</f>
        <v>948</v>
      </c>
      <c r="L948">
        <f t="shared" si="28"/>
        <v>0.89986882378661992</v>
      </c>
    </row>
    <row r="949" spans="1:12" x14ac:dyDescent="0.25">
      <c r="A949" s="1">
        <v>39437</v>
      </c>
      <c r="B949" s="11">
        <v>18.47</v>
      </c>
      <c r="C949" s="11">
        <v>21.5</v>
      </c>
      <c r="D949">
        <v>67648.97</v>
      </c>
      <c r="E949">
        <v>61607.16</v>
      </c>
      <c r="F949">
        <v>120567.71</v>
      </c>
      <c r="G949">
        <v>109814.44</v>
      </c>
      <c r="H949">
        <f>(1/(1-91/360*VLOOKUP($A949,Tbills!$B$4:$C$974,2,1)/100))^((1)/91)-1</f>
        <v>8.3654410946598645E-5</v>
      </c>
      <c r="I949" s="37">
        <f t="shared" si="29"/>
        <v>264.23215192335931</v>
      </c>
      <c r="K949">
        <f>ROW()</f>
        <v>949</v>
      </c>
      <c r="L949">
        <f t="shared" si="28"/>
        <v>0.85906976744186037</v>
      </c>
    </row>
    <row r="950" spans="1:12" x14ac:dyDescent="0.25">
      <c r="A950" s="1">
        <v>39440</v>
      </c>
      <c r="B950" s="11">
        <v>18.600000000000001</v>
      </c>
      <c r="C950" s="11">
        <v>21.14</v>
      </c>
      <c r="D950">
        <v>65258.1</v>
      </c>
      <c r="E950">
        <v>59414.36</v>
      </c>
      <c r="F950">
        <v>119654.51</v>
      </c>
      <c r="G950">
        <v>108955.13</v>
      </c>
      <c r="H950">
        <f>(1/(1-91/360*VLOOKUP($A950,Tbills!$B$4:$C$974,2,1)/100))^((1)/91)-1</f>
        <v>9.1495103510474962E-5</v>
      </c>
      <c r="I950" s="37">
        <f t="shared" si="29"/>
        <v>262.21249360465976</v>
      </c>
      <c r="K950">
        <f>ROW()</f>
        <v>950</v>
      </c>
      <c r="L950">
        <f t="shared" si="28"/>
        <v>0.87984862819299914</v>
      </c>
    </row>
    <row r="951" spans="1:12" x14ac:dyDescent="0.25">
      <c r="A951" s="1">
        <v>39442</v>
      </c>
      <c r="B951" s="11">
        <v>18.66</v>
      </c>
      <c r="C951" s="11">
        <v>20.93</v>
      </c>
      <c r="D951">
        <v>64802.89</v>
      </c>
      <c r="E951">
        <v>58989.04</v>
      </c>
      <c r="F951">
        <v>119348.54</v>
      </c>
      <c r="G951">
        <v>108656.58</v>
      </c>
      <c r="H951">
        <f>(1/(1-91/360*VLOOKUP($A951,Tbills!$B$4:$C$974,2,1)/100))^((1)/91)-1</f>
        <v>9.1495103510474962E-5</v>
      </c>
      <c r="I951" s="37">
        <f t="shared" si="29"/>
        <v>261.52980558851283</v>
      </c>
      <c r="K951">
        <f>ROW()</f>
        <v>951</v>
      </c>
      <c r="L951">
        <f t="shared" si="28"/>
        <v>0.89154323936932633</v>
      </c>
    </row>
    <row r="952" spans="1:12" x14ac:dyDescent="0.25">
      <c r="A952" s="1">
        <v>39443</v>
      </c>
      <c r="B952" s="11">
        <v>20.260000000000002</v>
      </c>
      <c r="C952" s="11">
        <v>22.05</v>
      </c>
      <c r="D952">
        <v>66873.33</v>
      </c>
      <c r="E952">
        <v>60868.33</v>
      </c>
      <c r="F952">
        <v>121626.86</v>
      </c>
      <c r="G952">
        <v>110720.85</v>
      </c>
      <c r="H952">
        <f>(1/(1-91/360*VLOOKUP($A952,Tbills!$B$4:$C$974,2,1)/100))^((1)/91)-1</f>
        <v>9.1495103510474962E-5</v>
      </c>
      <c r="I952" s="37">
        <f t="shared" si="29"/>
        <v>266.51610728932889</v>
      </c>
      <c r="K952">
        <f>ROW()</f>
        <v>952</v>
      </c>
      <c r="L952">
        <f t="shared" si="28"/>
        <v>0.91882086167800459</v>
      </c>
    </row>
    <row r="953" spans="1:12" x14ac:dyDescent="0.25">
      <c r="A953" s="1">
        <v>39444</v>
      </c>
      <c r="B953" s="11">
        <v>20.74</v>
      </c>
      <c r="C953" s="11">
        <v>22.56</v>
      </c>
      <c r="D953">
        <v>67247.95</v>
      </c>
      <c r="E953">
        <v>61203.74</v>
      </c>
      <c r="F953">
        <v>121603.26</v>
      </c>
      <c r="G953">
        <v>110689.24</v>
      </c>
      <c r="H953">
        <f>(1/(1-91/360*VLOOKUP($A953,Tbills!$B$4:$C$974,2,1)/100))^((1)/91)-1</f>
        <v>9.1495103510474962E-5</v>
      </c>
      <c r="I953" s="37">
        <f t="shared" si="29"/>
        <v>266.45818821153057</v>
      </c>
      <c r="K953">
        <f>ROW()</f>
        <v>953</v>
      </c>
      <c r="L953">
        <f t="shared" si="28"/>
        <v>0.91932624113475181</v>
      </c>
    </row>
    <row r="954" spans="1:12" x14ac:dyDescent="0.25">
      <c r="A954" s="1">
        <v>39447</v>
      </c>
      <c r="B954" s="11">
        <v>22.5</v>
      </c>
      <c r="C954" s="11">
        <v>23.31</v>
      </c>
      <c r="D954">
        <v>68347.02</v>
      </c>
      <c r="E954">
        <v>62187.23</v>
      </c>
      <c r="F954">
        <v>124424.12</v>
      </c>
      <c r="G954">
        <v>113226.54</v>
      </c>
      <c r="H954">
        <f>(1/(1-91/360*VLOOKUP($A954,Tbills!$B$4:$C$974,2,1)/100))^((1)/91)-1</f>
        <v>9.2335513236285749E-5</v>
      </c>
      <c r="I954" s="37">
        <f t="shared" si="29"/>
        <v>272.62023577971638</v>
      </c>
      <c r="K954">
        <f>ROW()</f>
        <v>954</v>
      </c>
      <c r="L954">
        <f t="shared" si="28"/>
        <v>0.96525096525096532</v>
      </c>
    </row>
    <row r="955" spans="1:12" x14ac:dyDescent="0.25">
      <c r="A955" s="1">
        <v>39449</v>
      </c>
      <c r="B955" s="11">
        <v>23.17</v>
      </c>
      <c r="C955" s="11">
        <v>23.6</v>
      </c>
      <c r="D955">
        <v>69936.679999999993</v>
      </c>
      <c r="E955">
        <v>63622.14</v>
      </c>
      <c r="F955">
        <v>125688.31</v>
      </c>
      <c r="G955">
        <v>114356.05</v>
      </c>
      <c r="H955">
        <f>(1/(1-91/360*VLOOKUP($A955,Tbills!$B$4:$C$974,2,1)/100))^((1)/91)-1</f>
        <v>9.2335513236285749E-5</v>
      </c>
      <c r="I955" s="37">
        <f t="shared" si="29"/>
        <v>275.37732083776729</v>
      </c>
      <c r="K955">
        <f>ROW()</f>
        <v>955</v>
      </c>
      <c r="L955">
        <f t="shared" si="28"/>
        <v>0.98177966101694913</v>
      </c>
    </row>
    <row r="956" spans="1:12" x14ac:dyDescent="0.25">
      <c r="A956" s="1">
        <v>39450</v>
      </c>
      <c r="B956" s="11">
        <v>22.49</v>
      </c>
      <c r="C956" s="11">
        <v>22.81</v>
      </c>
      <c r="D956">
        <v>69350.09</v>
      </c>
      <c r="E956">
        <v>63082.63</v>
      </c>
      <c r="F956">
        <v>125673.84</v>
      </c>
      <c r="G956">
        <v>114332.33</v>
      </c>
      <c r="H956">
        <f>(1/(1-91/360*VLOOKUP($A956,Tbills!$B$4:$C$974,2,1)/100))^((1)/91)-1</f>
        <v>9.2335513236285749E-5</v>
      </c>
      <c r="I956" s="37">
        <f t="shared" si="29"/>
        <v>275.33920557340588</v>
      </c>
      <c r="K956">
        <f>ROW()</f>
        <v>956</v>
      </c>
      <c r="L956">
        <f t="shared" si="28"/>
        <v>0.98597106532222711</v>
      </c>
    </row>
    <row r="957" spans="1:12" x14ac:dyDescent="0.25">
      <c r="A957" s="1">
        <v>39451</v>
      </c>
      <c r="B957" s="11">
        <v>23.94</v>
      </c>
      <c r="C957" s="11">
        <v>23.69</v>
      </c>
      <c r="D957">
        <v>72223.100000000006</v>
      </c>
      <c r="E957">
        <v>65690.17</v>
      </c>
      <c r="F957">
        <v>128488.97</v>
      </c>
      <c r="G957">
        <v>116882.85</v>
      </c>
      <c r="H957">
        <f>(1/(1-91/360*VLOOKUP($A957,Tbills!$B$4:$C$974,2,1)/100))^((1)/91)-1</f>
        <v>9.2335513236285749E-5</v>
      </c>
      <c r="I957" s="37">
        <f t="shared" si="29"/>
        <v>281.50032697597516</v>
      </c>
      <c r="K957">
        <f>ROW()</f>
        <v>957</v>
      </c>
      <c r="L957">
        <f t="shared" si="28"/>
        <v>1.0105529759392149</v>
      </c>
    </row>
    <row r="958" spans="1:12" x14ac:dyDescent="0.25">
      <c r="A958" s="1">
        <v>39454</v>
      </c>
      <c r="B958" s="11">
        <v>23.79</v>
      </c>
      <c r="C958" s="11">
        <v>23.22</v>
      </c>
      <c r="D958">
        <v>70752.399999999994</v>
      </c>
      <c r="E958">
        <v>64334.31</v>
      </c>
      <c r="F958">
        <v>126850.81</v>
      </c>
      <c r="G958">
        <v>115360.28</v>
      </c>
      <c r="H958">
        <f>(1/(1-91/360*VLOOKUP($A958,Tbills!$B$4:$C$974,2,1)/100))^((1)/91)-1</f>
        <v>8.8694206912043327E-5</v>
      </c>
      <c r="I958" s="37">
        <f t="shared" si="29"/>
        <v>277.89194546216493</v>
      </c>
      <c r="K958">
        <f>ROW()</f>
        <v>958</v>
      </c>
      <c r="L958">
        <f t="shared" si="28"/>
        <v>1.024547803617571</v>
      </c>
    </row>
    <row r="959" spans="1:12" x14ac:dyDescent="0.25">
      <c r="A959" s="1">
        <v>39455</v>
      </c>
      <c r="B959" s="11">
        <v>25.43</v>
      </c>
      <c r="C959" s="11">
        <v>25.49</v>
      </c>
      <c r="D959">
        <v>74212.820000000007</v>
      </c>
      <c r="E959">
        <v>67475.12</v>
      </c>
      <c r="F959">
        <v>130998.37</v>
      </c>
      <c r="G959">
        <v>119121.91</v>
      </c>
      <c r="H959">
        <f>(1/(1-91/360*VLOOKUP($A959,Tbills!$B$4:$C$974,2,1)/100))^((1)/91)-1</f>
        <v>8.8694206912043327E-5</v>
      </c>
      <c r="I959" s="37">
        <f t="shared" si="29"/>
        <v>286.97131805031728</v>
      </c>
      <c r="K959">
        <f>ROW()</f>
        <v>959</v>
      </c>
      <c r="L959">
        <f t="shared" si="28"/>
        <v>0.99764613573950578</v>
      </c>
    </row>
    <row r="960" spans="1:12" x14ac:dyDescent="0.25">
      <c r="A960" s="1">
        <v>39456</v>
      </c>
      <c r="B960" s="11">
        <v>24.12</v>
      </c>
      <c r="C960" s="11">
        <v>24.5</v>
      </c>
      <c r="D960">
        <v>73450.75</v>
      </c>
      <c r="E960">
        <v>66776.25</v>
      </c>
      <c r="F960">
        <v>128235.73</v>
      </c>
      <c r="G960">
        <v>116599.17</v>
      </c>
      <c r="H960">
        <f>(1/(1-91/360*VLOOKUP($A960,Tbills!$B$4:$C$974,2,1)/100))^((1)/91)-1</f>
        <v>8.8694206912043327E-5</v>
      </c>
      <c r="I960" s="37">
        <f t="shared" si="29"/>
        <v>280.9128042852094</v>
      </c>
      <c r="K960">
        <f>ROW()</f>
        <v>960</v>
      </c>
      <c r="L960">
        <f t="shared" si="28"/>
        <v>0.98448979591836738</v>
      </c>
    </row>
    <row r="961" spans="1:12" x14ac:dyDescent="0.25">
      <c r="A961" s="1">
        <v>39457</v>
      </c>
      <c r="B961" s="11">
        <v>23.45</v>
      </c>
      <c r="C961" s="11">
        <v>23.95</v>
      </c>
      <c r="D961">
        <v>71080.58</v>
      </c>
      <c r="E961">
        <v>64615.53</v>
      </c>
      <c r="F961">
        <v>126129.84</v>
      </c>
      <c r="G961">
        <v>114674.03</v>
      </c>
      <c r="H961">
        <f>(1/(1-91/360*VLOOKUP($A961,Tbills!$B$4:$C$974,2,1)/100))^((1)/91)-1</f>
        <v>8.8694206912043327E-5</v>
      </c>
      <c r="I961" s="37">
        <f t="shared" si="29"/>
        <v>276.29321361232837</v>
      </c>
      <c r="K961">
        <f>ROW()</f>
        <v>961</v>
      </c>
      <c r="L961">
        <f t="shared" si="28"/>
        <v>0.97912317327766174</v>
      </c>
    </row>
    <row r="962" spans="1:12" x14ac:dyDescent="0.25">
      <c r="A962" s="1">
        <v>39458</v>
      </c>
      <c r="B962" s="11">
        <v>23.68</v>
      </c>
      <c r="C962" s="11">
        <v>24.5</v>
      </c>
      <c r="D962">
        <v>74377.740000000005</v>
      </c>
      <c r="E962">
        <v>67607.070000000007</v>
      </c>
      <c r="F962">
        <v>133079.5</v>
      </c>
      <c r="G962">
        <v>120982.32</v>
      </c>
      <c r="H962">
        <f>(1/(1-91/360*VLOOKUP($A962,Tbills!$B$4:$C$974,2,1)/100))^((1)/91)-1</f>
        <v>8.8694206912043327E-5</v>
      </c>
      <c r="I962" s="37">
        <f t="shared" si="29"/>
        <v>291.50997462144119</v>
      </c>
      <c r="K962">
        <f>ROW()</f>
        <v>962</v>
      </c>
      <c r="L962">
        <f t="shared" si="28"/>
        <v>0.966530612244898</v>
      </c>
    </row>
    <row r="963" spans="1:12" x14ac:dyDescent="0.25">
      <c r="A963" s="1">
        <v>39461</v>
      </c>
      <c r="B963" s="11">
        <v>22.9</v>
      </c>
      <c r="C963" s="11">
        <v>23.67</v>
      </c>
      <c r="D963">
        <v>71221.17</v>
      </c>
      <c r="E963">
        <v>64719.85</v>
      </c>
      <c r="F963">
        <v>130096.54</v>
      </c>
      <c r="G963">
        <v>118238.33</v>
      </c>
      <c r="H963">
        <f>(1/(1-91/360*VLOOKUP($A963,Tbills!$B$4:$C$974,2,1)/100))^((1)/91)-1</f>
        <v>8.5894031805588966E-5</v>
      </c>
      <c r="I963" s="37">
        <f t="shared" si="29"/>
        <v>284.95590695660383</v>
      </c>
      <c r="K963">
        <f>ROW()</f>
        <v>963</v>
      </c>
      <c r="L963">
        <f t="shared" si="28"/>
        <v>0.96746937051119553</v>
      </c>
    </row>
    <row r="964" spans="1:12" x14ac:dyDescent="0.25">
      <c r="A964" s="1">
        <v>39462</v>
      </c>
      <c r="B964" s="11">
        <v>23.34</v>
      </c>
      <c r="C964" s="11">
        <v>24.39</v>
      </c>
      <c r="D964">
        <v>71711.53</v>
      </c>
      <c r="E964">
        <v>65159.89</v>
      </c>
      <c r="F964">
        <v>129348.87</v>
      </c>
      <c r="G964">
        <v>117548.65</v>
      </c>
      <c r="H964">
        <f>(1/(1-91/360*VLOOKUP($A964,Tbills!$B$4:$C$974,2,1)/100))^((1)/91)-1</f>
        <v>8.5894031805588966E-5</v>
      </c>
      <c r="I964" s="37">
        <f t="shared" si="29"/>
        <v>283.31165618088016</v>
      </c>
      <c r="K964">
        <f>ROW()</f>
        <v>964</v>
      </c>
      <c r="L964">
        <f t="shared" si="28"/>
        <v>0.95694956949569487</v>
      </c>
    </row>
    <row r="965" spans="1:12" x14ac:dyDescent="0.25">
      <c r="A965" s="1">
        <v>39463</v>
      </c>
      <c r="B965" s="11">
        <v>24.38</v>
      </c>
      <c r="C965" s="11">
        <v>24.36</v>
      </c>
      <c r="D965">
        <v>71007.39</v>
      </c>
      <c r="E965">
        <v>64514.49</v>
      </c>
      <c r="F965">
        <v>128906.25</v>
      </c>
      <c r="G965">
        <v>117136.31</v>
      </c>
      <c r="H965">
        <f>(1/(1-91/360*VLOOKUP($A965,Tbills!$B$4:$C$974,2,1)/100))^((1)/91)-1</f>
        <v>8.5894031805588966E-5</v>
      </c>
      <c r="I965" s="37">
        <f t="shared" si="29"/>
        <v>282.33561451936151</v>
      </c>
      <c r="K965">
        <f>ROW()</f>
        <v>965</v>
      </c>
      <c r="L965">
        <f t="shared" si="28"/>
        <v>1.0008210180623973</v>
      </c>
    </row>
    <row r="966" spans="1:12" x14ac:dyDescent="0.25">
      <c r="A966" s="1">
        <v>39464</v>
      </c>
      <c r="B966" s="11">
        <v>28.46</v>
      </c>
      <c r="C966" s="11">
        <v>26.44</v>
      </c>
      <c r="D966">
        <v>76588.75</v>
      </c>
      <c r="E966">
        <v>69579.95</v>
      </c>
      <c r="F966">
        <v>137572.81</v>
      </c>
      <c r="G966">
        <v>125001.5</v>
      </c>
      <c r="H966">
        <f>(1/(1-91/360*VLOOKUP($A966,Tbills!$B$4:$C$974,2,1)/100))^((1)/91)-1</f>
        <v>8.5894031805588966E-5</v>
      </c>
      <c r="I966" s="37">
        <f t="shared" si="29"/>
        <v>301.31044320718291</v>
      </c>
      <c r="K966">
        <f>ROW()</f>
        <v>966</v>
      </c>
      <c r="L966">
        <f t="shared" si="28"/>
        <v>1.0763993948562784</v>
      </c>
    </row>
    <row r="967" spans="1:12" x14ac:dyDescent="0.25">
      <c r="A967" s="1">
        <v>39465</v>
      </c>
      <c r="B967" s="11">
        <v>27.18</v>
      </c>
      <c r="C967" s="11">
        <v>25.99</v>
      </c>
      <c r="D967">
        <v>77316.45</v>
      </c>
      <c r="E967">
        <v>70235.08</v>
      </c>
      <c r="F967">
        <v>136276.44</v>
      </c>
      <c r="G967">
        <v>123812.85</v>
      </c>
      <c r="H967">
        <f>(1/(1-91/360*VLOOKUP($A967,Tbills!$B$4:$C$974,2,1)/100))^((1)/91)-1</f>
        <v>8.5894031805588966E-5</v>
      </c>
      <c r="I967" s="37">
        <f t="shared" si="29"/>
        <v>298.46419730792923</v>
      </c>
      <c r="K967">
        <f>ROW()</f>
        <v>967</v>
      </c>
      <c r="L967">
        <f t="shared" ref="L967:L1030" si="30">B967/C967</f>
        <v>1.045786841092728</v>
      </c>
    </row>
    <row r="968" spans="1:12" x14ac:dyDescent="0.25">
      <c r="A968" s="1">
        <v>39469</v>
      </c>
      <c r="B968" s="11">
        <v>31.01</v>
      </c>
      <c r="C968" s="11">
        <v>27.39</v>
      </c>
      <c r="D968">
        <v>78419.28</v>
      </c>
      <c r="E968">
        <v>71212.77</v>
      </c>
      <c r="F968">
        <v>134827.1</v>
      </c>
      <c r="G968">
        <v>122453.52</v>
      </c>
      <c r="H968">
        <f>(1/(1-91/360*VLOOKUP($A968,Tbills!$B$4:$C$974,2,1)/100))^((1)/91)-1</f>
        <v>6.6033502856832627E-5</v>
      </c>
      <c r="I968" s="37">
        <f t="shared" ref="I968:I1031" si="31">I967*$F968/$F967*(1-(I$1+I$5+IF(AND(WEEKDAY($A968)&lt;&gt;1,WEEKDAY($A968)&lt;&gt;7),IF($A968&lt;J$2,J$1,J$3),0)))^($A968-$A967)</f>
        <v>295.26243733171987</v>
      </c>
      <c r="K968">
        <f>ROW()</f>
        <v>968</v>
      </c>
      <c r="L968">
        <f t="shared" si="30"/>
        <v>1.1321650237312888</v>
      </c>
    </row>
    <row r="969" spans="1:12" x14ac:dyDescent="0.25">
      <c r="A969" s="1">
        <v>39470</v>
      </c>
      <c r="B969" s="11">
        <v>29.02</v>
      </c>
      <c r="C969" s="11">
        <v>26.25</v>
      </c>
      <c r="D969">
        <v>74759.38</v>
      </c>
      <c r="E969">
        <v>67884.5</v>
      </c>
      <c r="F969">
        <v>130699.63</v>
      </c>
      <c r="G969">
        <v>118696.75</v>
      </c>
      <c r="H969">
        <f>(1/(1-91/360*VLOOKUP($A969,Tbills!$B$4:$C$974,2,1)/100))^((1)/91)-1</f>
        <v>6.6033502856832627E-5</v>
      </c>
      <c r="I969" s="37">
        <f t="shared" si="31"/>
        <v>286.2168853651977</v>
      </c>
      <c r="K969">
        <f>ROW()</f>
        <v>969</v>
      </c>
      <c r="L969">
        <f t="shared" si="30"/>
        <v>1.1055238095238096</v>
      </c>
    </row>
    <row r="970" spans="1:12" x14ac:dyDescent="0.25">
      <c r="A970" s="1">
        <v>39471</v>
      </c>
      <c r="B970" s="11">
        <v>27.78</v>
      </c>
      <c r="C970" s="11">
        <v>26</v>
      </c>
      <c r="D970">
        <v>74856.58</v>
      </c>
      <c r="E970">
        <v>67968.28</v>
      </c>
      <c r="F970">
        <v>131264.59</v>
      </c>
      <c r="G970">
        <v>119201.99</v>
      </c>
      <c r="H970">
        <f>(1/(1-91/360*VLOOKUP($A970,Tbills!$B$4:$C$974,2,1)/100))^((1)/91)-1</f>
        <v>6.6033502856832627E-5</v>
      </c>
      <c r="I970" s="37">
        <f t="shared" si="31"/>
        <v>287.44738747479306</v>
      </c>
      <c r="K970">
        <f>ROW()</f>
        <v>970</v>
      </c>
      <c r="L970">
        <f t="shared" si="30"/>
        <v>1.0684615384615386</v>
      </c>
    </row>
    <row r="971" spans="1:12" x14ac:dyDescent="0.25">
      <c r="A971" s="1">
        <v>39472</v>
      </c>
      <c r="B971" s="11">
        <v>29.08</v>
      </c>
      <c r="C971" s="11">
        <v>26.86</v>
      </c>
      <c r="D971">
        <v>75887.53</v>
      </c>
      <c r="E971">
        <v>68899.87</v>
      </c>
      <c r="F971">
        <v>132998.51999999999</v>
      </c>
      <c r="G971">
        <v>120768.71</v>
      </c>
      <c r="H971">
        <f>(1/(1-91/360*VLOOKUP($A971,Tbills!$B$4:$C$974,2,1)/100))^((1)/91)-1</f>
        <v>6.6033502856832627E-5</v>
      </c>
      <c r="I971" s="37">
        <f t="shared" si="31"/>
        <v>291.23762030984153</v>
      </c>
      <c r="K971">
        <f>ROW()</f>
        <v>971</v>
      </c>
      <c r="L971">
        <f t="shared" si="30"/>
        <v>1.0826507818317199</v>
      </c>
    </row>
    <row r="972" spans="1:12" x14ac:dyDescent="0.25">
      <c r="A972" s="1">
        <v>39475</v>
      </c>
      <c r="B972" s="11">
        <v>27.78</v>
      </c>
      <c r="C972" s="11">
        <v>25.97</v>
      </c>
      <c r="D972">
        <v>74355.73</v>
      </c>
      <c r="E972">
        <v>67495.47</v>
      </c>
      <c r="F972">
        <v>131243.94</v>
      </c>
      <c r="G972">
        <v>119151.55</v>
      </c>
      <c r="H972">
        <f>(1/(1-91/360*VLOOKUP($A972,Tbills!$B$4:$C$974,2,1)/100))^((1)/91)-1</f>
        <v>6.5055400529479002E-5</v>
      </c>
      <c r="I972" s="37">
        <f t="shared" si="31"/>
        <v>287.37539667232147</v>
      </c>
      <c r="K972">
        <f>ROW()</f>
        <v>972</v>
      </c>
      <c r="L972">
        <f t="shared" si="30"/>
        <v>1.0696958028494417</v>
      </c>
    </row>
    <row r="973" spans="1:12" x14ac:dyDescent="0.25">
      <c r="A973" s="1">
        <v>39476</v>
      </c>
      <c r="B973" s="11">
        <v>27.32</v>
      </c>
      <c r="C973" s="11">
        <v>25.65</v>
      </c>
      <c r="D973">
        <v>74399.759999999995</v>
      </c>
      <c r="E973">
        <v>67531.039999999994</v>
      </c>
      <c r="F973">
        <v>130536.31</v>
      </c>
      <c r="G973">
        <v>118501.36</v>
      </c>
      <c r="H973">
        <f>(1/(1-91/360*VLOOKUP($A973,Tbills!$B$4:$C$974,2,1)/100))^((1)/91)-1</f>
        <v>6.5055400529479002E-5</v>
      </c>
      <c r="I973" s="37">
        <f t="shared" si="31"/>
        <v>285.81929403942871</v>
      </c>
      <c r="K973">
        <f>ROW()</f>
        <v>973</v>
      </c>
      <c r="L973">
        <f t="shared" si="30"/>
        <v>1.0651072124756336</v>
      </c>
    </row>
    <row r="974" spans="1:12" x14ac:dyDescent="0.25">
      <c r="A974" s="1">
        <v>39477</v>
      </c>
      <c r="B974" s="11">
        <v>27.62</v>
      </c>
      <c r="C974" s="11">
        <v>26.08</v>
      </c>
      <c r="D974">
        <v>74582.58</v>
      </c>
      <c r="E974">
        <v>67692.59</v>
      </c>
      <c r="F974">
        <v>131712.54999999999</v>
      </c>
      <c r="G974">
        <v>119561.45</v>
      </c>
      <c r="H974">
        <f>(1/(1-91/360*VLOOKUP($A974,Tbills!$B$4:$C$974,2,1)/100))^((1)/91)-1</f>
        <v>6.5055400529479002E-5</v>
      </c>
      <c r="I974" s="37">
        <f t="shared" si="31"/>
        <v>288.38804597540599</v>
      </c>
      <c r="K974">
        <f>ROW()</f>
        <v>974</v>
      </c>
      <c r="L974">
        <f t="shared" si="30"/>
        <v>1.0590490797546013</v>
      </c>
    </row>
    <row r="975" spans="1:12" x14ac:dyDescent="0.25">
      <c r="A975" s="1">
        <v>39478</v>
      </c>
      <c r="B975" s="11">
        <v>26.2</v>
      </c>
      <c r="C975" s="11">
        <v>25.21</v>
      </c>
      <c r="D975">
        <v>73473.83</v>
      </c>
      <c r="E975">
        <v>66681.86</v>
      </c>
      <c r="F975">
        <v>128873.42</v>
      </c>
      <c r="G975">
        <v>116976.46</v>
      </c>
      <c r="H975">
        <f>(1/(1-91/360*VLOOKUP($A975,Tbills!$B$4:$C$974,2,1)/100))^((1)/91)-1</f>
        <v>6.5055400529479002E-5</v>
      </c>
      <c r="I975" s="37">
        <f t="shared" si="31"/>
        <v>282.16512604736891</v>
      </c>
      <c r="K975">
        <f>ROW()</f>
        <v>975</v>
      </c>
      <c r="L975">
        <f t="shared" si="30"/>
        <v>1.0392701309004362</v>
      </c>
    </row>
    <row r="976" spans="1:12" x14ac:dyDescent="0.25">
      <c r="A976" s="1">
        <v>39479</v>
      </c>
      <c r="B976" s="11">
        <v>24.02</v>
      </c>
      <c r="C976" s="11">
        <v>24.11</v>
      </c>
      <c r="D976">
        <v>71546.23</v>
      </c>
      <c r="E976">
        <v>64928.11</v>
      </c>
      <c r="F976">
        <v>123781.2</v>
      </c>
      <c r="G976">
        <v>112346.72</v>
      </c>
      <c r="H976">
        <f>(1/(1-91/360*VLOOKUP($A976,Tbills!$B$4:$C$974,2,1)/100))^((1)/91)-1</f>
        <v>6.5055400529479002E-5</v>
      </c>
      <c r="I976" s="37">
        <f t="shared" si="31"/>
        <v>271.00952654088888</v>
      </c>
      <c r="K976">
        <f>ROW()</f>
        <v>976</v>
      </c>
      <c r="L976">
        <f t="shared" si="30"/>
        <v>0.99626710908336791</v>
      </c>
    </row>
    <row r="977" spans="1:12" x14ac:dyDescent="0.25">
      <c r="A977" s="1">
        <v>39482</v>
      </c>
      <c r="B977" s="11">
        <v>25.99</v>
      </c>
      <c r="C977" s="11">
        <v>25.36</v>
      </c>
      <c r="D977">
        <v>74105.02</v>
      </c>
      <c r="E977">
        <v>67237.53</v>
      </c>
      <c r="F977">
        <v>126951.57</v>
      </c>
      <c r="G977">
        <v>115202.29</v>
      </c>
      <c r="H977">
        <f>(1/(1-91/360*VLOOKUP($A977,Tbills!$B$4:$C$974,2,1)/100))^((1)/91)-1</f>
        <v>6.2121621492661205E-5</v>
      </c>
      <c r="I977" s="37">
        <f t="shared" si="31"/>
        <v>277.93139258935207</v>
      </c>
      <c r="K977">
        <f>ROW()</f>
        <v>977</v>
      </c>
      <c r="L977">
        <f t="shared" si="30"/>
        <v>1.0248422712933754</v>
      </c>
    </row>
    <row r="978" spans="1:12" x14ac:dyDescent="0.25">
      <c r="A978" s="1">
        <v>39483</v>
      </c>
      <c r="B978" s="11">
        <v>28.24</v>
      </c>
      <c r="C978" s="11">
        <v>26.99</v>
      </c>
      <c r="D978">
        <v>78296.789999999994</v>
      </c>
      <c r="E978">
        <v>71036.66</v>
      </c>
      <c r="F978">
        <v>132964.03</v>
      </c>
      <c r="G978">
        <v>120651.14</v>
      </c>
      <c r="H978">
        <f>(1/(1-91/360*VLOOKUP($A978,Tbills!$B$4:$C$974,2,1)/100))^((1)/91)-1</f>
        <v>6.2121621492661205E-5</v>
      </c>
      <c r="I978" s="37">
        <f t="shared" si="31"/>
        <v>291.08751809168297</v>
      </c>
      <c r="K978">
        <f>ROW()</f>
        <v>978</v>
      </c>
      <c r="L978">
        <f t="shared" si="30"/>
        <v>1.0463134494257131</v>
      </c>
    </row>
    <row r="979" spans="1:12" x14ac:dyDescent="0.25">
      <c r="A979" s="1">
        <v>39484</v>
      </c>
      <c r="B979" s="11">
        <v>28.97</v>
      </c>
      <c r="C979" s="11">
        <v>27.61</v>
      </c>
      <c r="D979">
        <v>80393.070000000007</v>
      </c>
      <c r="E979">
        <v>72934.149999999994</v>
      </c>
      <c r="F979">
        <v>135710.23000000001</v>
      </c>
      <c r="G979">
        <v>123135.54</v>
      </c>
      <c r="H979">
        <f>(1/(1-91/360*VLOOKUP($A979,Tbills!$B$4:$C$974,2,1)/100))^((1)/91)-1</f>
        <v>6.2121621492661205E-5</v>
      </c>
      <c r="I979" s="37">
        <f t="shared" si="31"/>
        <v>297.09263538847819</v>
      </c>
      <c r="K979">
        <f>ROW()</f>
        <v>979</v>
      </c>
      <c r="L979">
        <f t="shared" si="30"/>
        <v>1.0492575153929735</v>
      </c>
    </row>
    <row r="980" spans="1:12" x14ac:dyDescent="0.25">
      <c r="A980" s="1">
        <v>39485</v>
      </c>
      <c r="B980" s="11">
        <v>27.66</v>
      </c>
      <c r="C980" s="11">
        <v>26.74</v>
      </c>
      <c r="D980">
        <v>79182.960000000006</v>
      </c>
      <c r="E980">
        <v>71831.78</v>
      </c>
      <c r="F980">
        <v>134608.93</v>
      </c>
      <c r="G980">
        <v>122128.63</v>
      </c>
      <c r="H980">
        <f>(1/(1-91/360*VLOOKUP($A980,Tbills!$B$4:$C$974,2,1)/100))^((1)/91)-1</f>
        <v>6.2121621492661205E-5</v>
      </c>
      <c r="I980" s="37">
        <f t="shared" si="31"/>
        <v>294.67484106223861</v>
      </c>
      <c r="K980">
        <f>ROW()</f>
        <v>980</v>
      </c>
      <c r="L980">
        <f t="shared" si="30"/>
        <v>1.0344053851907256</v>
      </c>
    </row>
    <row r="981" spans="1:12" x14ac:dyDescent="0.25">
      <c r="A981" s="1">
        <v>39486</v>
      </c>
      <c r="B981" s="11">
        <v>28.01</v>
      </c>
      <c r="C981" s="11">
        <v>27.06</v>
      </c>
      <c r="D981">
        <v>80595.94</v>
      </c>
      <c r="E981">
        <v>73109.119999999995</v>
      </c>
      <c r="F981">
        <v>137366.85999999999</v>
      </c>
      <c r="G981">
        <v>124623.27</v>
      </c>
      <c r="H981">
        <f>(1/(1-91/360*VLOOKUP($A981,Tbills!$B$4:$C$974,2,1)/100))^((1)/91)-1</f>
        <v>6.2121621492661205E-5</v>
      </c>
      <c r="I981" s="37">
        <f t="shared" si="31"/>
        <v>300.70527257275234</v>
      </c>
      <c r="K981">
        <f>ROW()</f>
        <v>981</v>
      </c>
      <c r="L981">
        <f t="shared" si="30"/>
        <v>1.0351071692535108</v>
      </c>
    </row>
    <row r="982" spans="1:12" x14ac:dyDescent="0.25">
      <c r="A982" s="1">
        <v>39489</v>
      </c>
      <c r="B982" s="11">
        <v>27.6</v>
      </c>
      <c r="C982" s="11">
        <v>26.67</v>
      </c>
      <c r="D982">
        <v>78796.539999999994</v>
      </c>
      <c r="E982">
        <v>71463.25</v>
      </c>
      <c r="F982">
        <v>136246.01999999999</v>
      </c>
      <c r="G982">
        <v>123583.18</v>
      </c>
      <c r="H982">
        <f>(1/(1-91/360*VLOOKUP($A982,Tbills!$B$4:$C$974,2,1)/100))^((1)/91)-1</f>
        <v>6.2680375505053121E-5</v>
      </c>
      <c r="I982" s="37">
        <f t="shared" si="31"/>
        <v>298.23084233898862</v>
      </c>
      <c r="K982">
        <f>ROW()</f>
        <v>982</v>
      </c>
      <c r="L982">
        <f t="shared" si="30"/>
        <v>1.0348706411698538</v>
      </c>
    </row>
    <row r="983" spans="1:12" x14ac:dyDescent="0.25">
      <c r="A983" s="1">
        <v>39490</v>
      </c>
      <c r="B983" s="11">
        <v>26.33</v>
      </c>
      <c r="C983" s="11">
        <v>26.11</v>
      </c>
      <c r="D983">
        <v>77774.58</v>
      </c>
      <c r="E983">
        <v>70531.92</v>
      </c>
      <c r="F983">
        <v>134476.84</v>
      </c>
      <c r="G983">
        <v>121970.68</v>
      </c>
      <c r="H983">
        <f>(1/(1-91/360*VLOOKUP($A983,Tbills!$B$4:$C$974,2,1)/100))^((1)/91)-1</f>
        <v>6.2680375505053121E-5</v>
      </c>
      <c r="I983" s="37">
        <f t="shared" si="31"/>
        <v>294.35140426810858</v>
      </c>
      <c r="K983">
        <f>ROW()</f>
        <v>983</v>
      </c>
      <c r="L983">
        <f t="shared" si="30"/>
        <v>1.008425890463424</v>
      </c>
    </row>
    <row r="984" spans="1:12" x14ac:dyDescent="0.25">
      <c r="A984" s="1">
        <v>39491</v>
      </c>
      <c r="B984" s="11">
        <v>24.88</v>
      </c>
      <c r="C984" s="11">
        <v>25.29</v>
      </c>
      <c r="D984">
        <v>75075.850000000006</v>
      </c>
      <c r="E984">
        <v>68080.08</v>
      </c>
      <c r="F984">
        <v>132354.5</v>
      </c>
      <c r="G984">
        <v>120038.07</v>
      </c>
      <c r="H984">
        <f>(1/(1-91/360*VLOOKUP($A984,Tbills!$B$4:$C$974,2,1)/100))^((1)/91)-1</f>
        <v>6.2680375505053121E-5</v>
      </c>
      <c r="I984" s="37">
        <f t="shared" si="31"/>
        <v>289.69914580115881</v>
      </c>
      <c r="K984">
        <f>ROW()</f>
        <v>984</v>
      </c>
      <c r="L984">
        <f t="shared" si="30"/>
        <v>0.98378805852115458</v>
      </c>
    </row>
    <row r="985" spans="1:12" x14ac:dyDescent="0.25">
      <c r="A985" s="1">
        <v>39492</v>
      </c>
      <c r="B985" s="11">
        <v>25.54</v>
      </c>
      <c r="C985" s="11">
        <v>25.47</v>
      </c>
      <c r="D985">
        <v>76132.3</v>
      </c>
      <c r="E985">
        <v>69033.820000000007</v>
      </c>
      <c r="F985">
        <v>133360.5</v>
      </c>
      <c r="G985">
        <v>120942.93</v>
      </c>
      <c r="H985">
        <f>(1/(1-91/360*VLOOKUP($A985,Tbills!$B$4:$C$974,2,1)/100))^((1)/91)-1</f>
        <v>6.2680375505053121E-5</v>
      </c>
      <c r="I985" s="37">
        <f t="shared" si="31"/>
        <v>291.89429318894253</v>
      </c>
      <c r="K985">
        <f>ROW()</f>
        <v>985</v>
      </c>
      <c r="L985">
        <f t="shared" si="30"/>
        <v>1.0027483313702394</v>
      </c>
    </row>
    <row r="986" spans="1:12" x14ac:dyDescent="0.25">
      <c r="A986" s="1">
        <v>39493</v>
      </c>
      <c r="B986" s="11">
        <v>25.02</v>
      </c>
      <c r="C986" s="11">
        <v>25.44</v>
      </c>
      <c r="D986">
        <v>75415.48</v>
      </c>
      <c r="E986">
        <v>68379.509999999995</v>
      </c>
      <c r="F986">
        <v>132632.60999999999</v>
      </c>
      <c r="G986">
        <v>120275.23</v>
      </c>
      <c r="H986">
        <f>(1/(1-91/360*VLOOKUP($A986,Tbills!$B$4:$C$974,2,1)/100))^((1)/91)-1</f>
        <v>6.2680375505053121E-5</v>
      </c>
      <c r="I986" s="37">
        <f t="shared" si="31"/>
        <v>290.29435533387903</v>
      </c>
      <c r="K986">
        <f>ROW()</f>
        <v>986</v>
      </c>
      <c r="L986">
        <f t="shared" si="30"/>
        <v>0.98349056603773577</v>
      </c>
    </row>
    <row r="987" spans="1:12" x14ac:dyDescent="0.25">
      <c r="A987" s="1">
        <v>39497</v>
      </c>
      <c r="B987" s="11">
        <v>25.59</v>
      </c>
      <c r="C987" s="11">
        <v>25.47</v>
      </c>
      <c r="D987">
        <v>74503.69</v>
      </c>
      <c r="E987">
        <v>67535.64</v>
      </c>
      <c r="F987">
        <v>131078.72</v>
      </c>
      <c r="G987">
        <v>118835.96</v>
      </c>
      <c r="H987">
        <f>(1/(1-91/360*VLOOKUP($A987,Tbills!$B$4:$C$974,2,1)/100))^((1)/91)-1</f>
        <v>6.1283544322776606E-5</v>
      </c>
      <c r="I987" s="37">
        <f t="shared" si="31"/>
        <v>286.86661695841235</v>
      </c>
      <c r="K987">
        <f>ROW()</f>
        <v>987</v>
      </c>
      <c r="L987">
        <f t="shared" si="30"/>
        <v>1.0047114252061249</v>
      </c>
    </row>
    <row r="988" spans="1:12" x14ac:dyDescent="0.25">
      <c r="A988" s="1">
        <v>39498</v>
      </c>
      <c r="B988" s="11">
        <v>24.4</v>
      </c>
      <c r="C988" s="11">
        <v>24.67</v>
      </c>
      <c r="D988">
        <v>74024.86</v>
      </c>
      <c r="E988">
        <v>67097.460000000006</v>
      </c>
      <c r="F988">
        <v>131300.26</v>
      </c>
      <c r="G988">
        <v>119029.52</v>
      </c>
      <c r="H988">
        <f>(1/(1-91/360*VLOOKUP($A988,Tbills!$B$4:$C$974,2,1)/100))^((1)/91)-1</f>
        <v>6.1283544322776606E-5</v>
      </c>
      <c r="I988" s="37">
        <f t="shared" si="31"/>
        <v>287.34476691884606</v>
      </c>
      <c r="K988">
        <f>ROW()</f>
        <v>988</v>
      </c>
      <c r="L988">
        <f t="shared" si="30"/>
        <v>0.98905553303607607</v>
      </c>
    </row>
    <row r="989" spans="1:12" x14ac:dyDescent="0.25">
      <c r="A989" s="1">
        <v>39499</v>
      </c>
      <c r="B989" s="11">
        <v>25.12</v>
      </c>
      <c r="C989" s="11">
        <v>25.09</v>
      </c>
      <c r="D989">
        <v>73961.52</v>
      </c>
      <c r="E989">
        <v>67035.929999999993</v>
      </c>
      <c r="F989">
        <v>131040.04</v>
      </c>
      <c r="G989">
        <v>118786.33</v>
      </c>
      <c r="H989">
        <f>(1/(1-91/360*VLOOKUP($A989,Tbills!$B$4:$C$974,2,1)/100))^((1)/91)-1</f>
        <v>6.1283544322776606E-5</v>
      </c>
      <c r="I989" s="37">
        <f t="shared" si="31"/>
        <v>286.76860871832537</v>
      </c>
      <c r="K989">
        <f>ROW()</f>
        <v>989</v>
      </c>
      <c r="L989">
        <f t="shared" si="30"/>
        <v>1.0011956954962136</v>
      </c>
    </row>
    <row r="990" spans="1:12" x14ac:dyDescent="0.25">
      <c r="A990" s="1">
        <v>39500</v>
      </c>
      <c r="B990" s="11">
        <v>24.06</v>
      </c>
      <c r="C990" s="11">
        <v>24.4</v>
      </c>
      <c r="D990">
        <v>72336.960000000006</v>
      </c>
      <c r="E990">
        <v>65559.38</v>
      </c>
      <c r="F990">
        <v>130791.6</v>
      </c>
      <c r="G990">
        <v>118553.84</v>
      </c>
      <c r="H990">
        <f>(1/(1-91/360*VLOOKUP($A990,Tbills!$B$4:$C$974,2,1)/100))^((1)/91)-1</f>
        <v>6.1283544322776606E-5</v>
      </c>
      <c r="I990" s="37">
        <f t="shared" si="31"/>
        <v>286.21825600100209</v>
      </c>
      <c r="K990">
        <f>ROW()</f>
        <v>990</v>
      </c>
      <c r="L990">
        <f t="shared" si="30"/>
        <v>0.98606557377049175</v>
      </c>
    </row>
    <row r="991" spans="1:12" x14ac:dyDescent="0.25">
      <c r="A991" s="1">
        <v>39503</v>
      </c>
      <c r="B991" s="11">
        <v>23.03</v>
      </c>
      <c r="C991" s="11">
        <v>23.93</v>
      </c>
      <c r="D991">
        <v>70429.990000000005</v>
      </c>
      <c r="E991">
        <v>63819.03</v>
      </c>
      <c r="F991">
        <v>127652.15</v>
      </c>
      <c r="G991">
        <v>115686.34</v>
      </c>
      <c r="H991">
        <f>(1/(1-91/360*VLOOKUP($A991,Tbills!$B$4:$C$974,2,1)/100))^((1)/91)-1</f>
        <v>6.0166208597944859E-5</v>
      </c>
      <c r="I991" s="37">
        <f t="shared" si="31"/>
        <v>279.32851395579866</v>
      </c>
      <c r="K991">
        <f>ROW()</f>
        <v>991</v>
      </c>
      <c r="L991">
        <f t="shared" si="30"/>
        <v>0.96239030505641465</v>
      </c>
    </row>
    <row r="992" spans="1:12" x14ac:dyDescent="0.25">
      <c r="A992" s="1">
        <v>39504</v>
      </c>
      <c r="B992" s="11">
        <v>21.9</v>
      </c>
      <c r="C992" s="11">
        <v>23.11</v>
      </c>
      <c r="D992">
        <v>69303.850000000006</v>
      </c>
      <c r="E992">
        <v>62794.75</v>
      </c>
      <c r="F992">
        <v>126871.46</v>
      </c>
      <c r="G992">
        <v>114971.87</v>
      </c>
      <c r="H992">
        <f>(1/(1-91/360*VLOOKUP($A992,Tbills!$B$4:$C$974,2,1)/100))^((1)/91)-1</f>
        <v>6.0166208597944859E-5</v>
      </c>
      <c r="I992" s="37">
        <f t="shared" si="31"/>
        <v>277.61374248453853</v>
      </c>
      <c r="K992">
        <f>ROW()</f>
        <v>992</v>
      </c>
      <c r="L992">
        <f t="shared" si="30"/>
        <v>0.94764171354392035</v>
      </c>
    </row>
    <row r="993" spans="1:12" x14ac:dyDescent="0.25">
      <c r="A993" s="1">
        <v>39505</v>
      </c>
      <c r="B993" s="11">
        <v>22.69</v>
      </c>
      <c r="C993" s="11">
        <v>23.69</v>
      </c>
      <c r="D993">
        <v>69885.17</v>
      </c>
      <c r="E993">
        <v>63317.69</v>
      </c>
      <c r="F993">
        <v>126714.07</v>
      </c>
      <c r="G993">
        <v>114822.32</v>
      </c>
      <c r="H993">
        <f>(1/(1-91/360*VLOOKUP($A993,Tbills!$B$4:$C$974,2,1)/100))^((1)/91)-1</f>
        <v>6.0166208597944859E-5</v>
      </c>
      <c r="I993" s="37">
        <f t="shared" si="31"/>
        <v>277.26289265157118</v>
      </c>
      <c r="K993">
        <f>ROW()</f>
        <v>993</v>
      </c>
      <c r="L993">
        <f t="shared" si="30"/>
        <v>0.95778809624314054</v>
      </c>
    </row>
    <row r="994" spans="1:12" x14ac:dyDescent="0.25">
      <c r="A994" s="1">
        <v>39506</v>
      </c>
      <c r="B994" s="11">
        <v>23.53</v>
      </c>
      <c r="C994" s="11">
        <v>24.29</v>
      </c>
      <c r="D994">
        <v>71873.37</v>
      </c>
      <c r="E994">
        <v>65115.24</v>
      </c>
      <c r="F994">
        <v>130314.45</v>
      </c>
      <c r="G994">
        <v>118077.9</v>
      </c>
      <c r="H994">
        <f>(1/(1-91/360*VLOOKUP($A994,Tbills!$B$4:$C$974,2,1)/100))^((1)/91)-1</f>
        <v>6.0166208597944859E-5</v>
      </c>
      <c r="I994" s="37">
        <f t="shared" si="31"/>
        <v>285.13423920511718</v>
      </c>
      <c r="K994">
        <f>ROW()</f>
        <v>994</v>
      </c>
      <c r="L994">
        <f t="shared" si="30"/>
        <v>0.9687114038699054</v>
      </c>
    </row>
    <row r="995" spans="1:12" x14ac:dyDescent="0.25">
      <c r="A995" s="1">
        <v>39507</v>
      </c>
      <c r="B995" s="11">
        <v>26.54</v>
      </c>
      <c r="C995" s="11">
        <v>26.39</v>
      </c>
      <c r="D995">
        <v>75999.429999999993</v>
      </c>
      <c r="E995">
        <v>68849.41</v>
      </c>
      <c r="F995">
        <v>135432.24</v>
      </c>
      <c r="G995">
        <v>122708.03</v>
      </c>
      <c r="H995">
        <f>(1/(1-91/360*VLOOKUP($A995,Tbills!$B$4:$C$974,2,1)/100))^((1)/91)-1</f>
        <v>6.0166208597944859E-5</v>
      </c>
      <c r="I995" s="37">
        <f t="shared" si="31"/>
        <v>296.32530721609129</v>
      </c>
      <c r="K995">
        <f>ROW()</f>
        <v>995</v>
      </c>
      <c r="L995">
        <f t="shared" si="30"/>
        <v>1.0056839712012124</v>
      </c>
    </row>
    <row r="996" spans="1:12" x14ac:dyDescent="0.25">
      <c r="A996" s="1">
        <v>39510</v>
      </c>
      <c r="B996" s="11">
        <v>26.28</v>
      </c>
      <c r="C996" s="11">
        <v>26.08</v>
      </c>
      <c r="D996">
        <v>75975.87</v>
      </c>
      <c r="E996">
        <v>68815.64</v>
      </c>
      <c r="F996">
        <v>135421.32</v>
      </c>
      <c r="G996">
        <v>122675.99</v>
      </c>
      <c r="H996">
        <f>(1/(1-91/360*VLOOKUP($A996,Tbills!$B$4:$C$974,2,1)/100))^((1)/91)-1</f>
        <v>4.9836294109484314E-5</v>
      </c>
      <c r="I996" s="37">
        <f t="shared" si="31"/>
        <v>296.28071426337476</v>
      </c>
      <c r="K996">
        <f>ROW()</f>
        <v>996</v>
      </c>
      <c r="L996">
        <f t="shared" si="30"/>
        <v>1.0076687116564418</v>
      </c>
    </row>
    <row r="997" spans="1:12" x14ac:dyDescent="0.25">
      <c r="A997" s="1">
        <v>39511</v>
      </c>
      <c r="B997" s="11">
        <v>25.52</v>
      </c>
      <c r="C997" s="11">
        <v>25.76</v>
      </c>
      <c r="D997">
        <v>74676.25</v>
      </c>
      <c r="E997">
        <v>67635.070000000007</v>
      </c>
      <c r="F997">
        <v>135380.9</v>
      </c>
      <c r="G997">
        <v>122633.26</v>
      </c>
      <c r="H997">
        <f>(1/(1-91/360*VLOOKUP($A997,Tbills!$B$4:$C$974,2,1)/100))^((1)/91)-1</f>
        <v>4.9836294109484314E-5</v>
      </c>
      <c r="I997" s="37">
        <f t="shared" si="31"/>
        <v>296.18538398285762</v>
      </c>
      <c r="K997">
        <f>ROW()</f>
        <v>997</v>
      </c>
      <c r="L997">
        <f t="shared" si="30"/>
        <v>0.99068322981366452</v>
      </c>
    </row>
    <row r="998" spans="1:12" x14ac:dyDescent="0.25">
      <c r="A998" s="1">
        <v>39512</v>
      </c>
      <c r="B998" s="11">
        <v>24.6</v>
      </c>
      <c r="C998" s="11">
        <v>24.91</v>
      </c>
      <c r="D998">
        <v>72828.56</v>
      </c>
      <c r="E998">
        <v>65958.23</v>
      </c>
      <c r="F998">
        <v>131513.96</v>
      </c>
      <c r="G998">
        <v>119124.32</v>
      </c>
      <c r="H998">
        <f>(1/(1-91/360*VLOOKUP($A998,Tbills!$B$4:$C$974,2,1)/100))^((1)/91)-1</f>
        <v>4.9836294109484314E-5</v>
      </c>
      <c r="I998" s="37">
        <f t="shared" si="31"/>
        <v>287.71861930594167</v>
      </c>
      <c r="K998">
        <f>ROW()</f>
        <v>998</v>
      </c>
      <c r="L998">
        <f t="shared" si="30"/>
        <v>0.98755519871537545</v>
      </c>
    </row>
    <row r="999" spans="1:12" x14ac:dyDescent="0.25">
      <c r="A999" s="1">
        <v>39513</v>
      </c>
      <c r="B999" s="11">
        <v>27.55</v>
      </c>
      <c r="C999" s="11">
        <v>27</v>
      </c>
      <c r="D999">
        <v>77892.66</v>
      </c>
      <c r="E999">
        <v>70541.320000000007</v>
      </c>
      <c r="F999">
        <v>136549.4</v>
      </c>
      <c r="G999">
        <v>123679.44</v>
      </c>
      <c r="H999">
        <f>(1/(1-91/360*VLOOKUP($A999,Tbills!$B$4:$C$974,2,1)/100))^((1)/91)-1</f>
        <v>4.9836294109484314E-5</v>
      </c>
      <c r="I999" s="37">
        <f t="shared" si="31"/>
        <v>298.72790625095837</v>
      </c>
      <c r="K999">
        <f>ROW()</f>
        <v>999</v>
      </c>
      <c r="L999">
        <f t="shared" si="30"/>
        <v>1.0203703703703704</v>
      </c>
    </row>
    <row r="1000" spans="1:12" x14ac:dyDescent="0.25">
      <c r="A1000" s="1">
        <v>39514</v>
      </c>
      <c r="B1000" s="11">
        <v>27.49</v>
      </c>
      <c r="C1000" s="11">
        <v>27.11</v>
      </c>
      <c r="D1000">
        <v>77846.91</v>
      </c>
      <c r="E1000">
        <v>70496.37</v>
      </c>
      <c r="F1000">
        <v>136107.89000000001</v>
      </c>
      <c r="G1000">
        <v>123273.38</v>
      </c>
      <c r="H1000">
        <f>(1/(1-91/360*VLOOKUP($A1000,Tbills!$B$4:$C$974,2,1)/100))^((1)/91)-1</f>
        <v>4.9836294109484314E-5</v>
      </c>
      <c r="I1000" s="37">
        <f t="shared" si="31"/>
        <v>297.75508457211305</v>
      </c>
      <c r="K1000">
        <f>ROW()</f>
        <v>1000</v>
      </c>
      <c r="L1000">
        <f t="shared" si="30"/>
        <v>1.0140169679085207</v>
      </c>
    </row>
    <row r="1001" spans="1:12" x14ac:dyDescent="0.25">
      <c r="A1001" s="1">
        <v>39517</v>
      </c>
      <c r="B1001" s="11">
        <v>29.38</v>
      </c>
      <c r="C1001" s="11">
        <v>28.33</v>
      </c>
      <c r="D1001">
        <v>80078.61</v>
      </c>
      <c r="E1001">
        <v>72506.81</v>
      </c>
      <c r="F1001">
        <v>138812.51</v>
      </c>
      <c r="G1001">
        <v>125704.54</v>
      </c>
      <c r="H1001">
        <f>(1/(1-91/360*VLOOKUP($A1001,Tbills!$B$4:$C$974,2,1)/100))^((1)/91)-1</f>
        <v>3.951618686892644E-5</v>
      </c>
      <c r="I1001" s="37">
        <f t="shared" si="31"/>
        <v>303.65060493371715</v>
      </c>
      <c r="K1001">
        <f>ROW()</f>
        <v>1001</v>
      </c>
      <c r="L1001">
        <f t="shared" si="30"/>
        <v>1.0370631839039888</v>
      </c>
    </row>
    <row r="1002" spans="1:12" x14ac:dyDescent="0.25">
      <c r="A1002" s="1">
        <v>39518</v>
      </c>
      <c r="B1002" s="11">
        <v>26.36</v>
      </c>
      <c r="C1002" s="11">
        <v>26.09</v>
      </c>
      <c r="D1002">
        <v>75599.86</v>
      </c>
      <c r="E1002">
        <v>68448.679999999993</v>
      </c>
      <c r="F1002">
        <v>133567.53</v>
      </c>
      <c r="G1002">
        <v>120949.87</v>
      </c>
      <c r="H1002">
        <f>(1/(1-91/360*VLOOKUP($A1002,Tbills!$B$4:$C$974,2,1)/100))^((1)/91)-1</f>
        <v>3.951618686892644E-5</v>
      </c>
      <c r="I1002" s="37">
        <f t="shared" si="31"/>
        <v>292.17047358240927</v>
      </c>
      <c r="K1002">
        <f>ROW()</f>
        <v>1002</v>
      </c>
      <c r="L1002">
        <f t="shared" si="30"/>
        <v>1.0103487926408585</v>
      </c>
    </row>
    <row r="1003" spans="1:12" x14ac:dyDescent="0.25">
      <c r="A1003" s="1">
        <v>39519</v>
      </c>
      <c r="B1003" s="11">
        <v>27.22</v>
      </c>
      <c r="C1003" s="11">
        <v>27.37</v>
      </c>
      <c r="D1003">
        <v>77828.12</v>
      </c>
      <c r="E1003">
        <v>70463.460000000006</v>
      </c>
      <c r="F1003">
        <v>136310.04999999999</v>
      </c>
      <c r="G1003">
        <v>123428.54</v>
      </c>
      <c r="H1003">
        <f>(1/(1-91/360*VLOOKUP($A1003,Tbills!$B$4:$C$974,2,1)/100))^((1)/91)-1</f>
        <v>3.951618686892644E-5</v>
      </c>
      <c r="I1003" s="37">
        <f t="shared" si="31"/>
        <v>298.16261791365127</v>
      </c>
      <c r="K1003">
        <f>ROW()</f>
        <v>1003</v>
      </c>
      <c r="L1003">
        <f t="shared" si="30"/>
        <v>0.99451954694921441</v>
      </c>
    </row>
    <row r="1004" spans="1:12" x14ac:dyDescent="0.25">
      <c r="A1004" s="1">
        <v>39520</v>
      </c>
      <c r="B1004" s="11">
        <v>27.29</v>
      </c>
      <c r="C1004" s="11">
        <v>27.18</v>
      </c>
      <c r="D1004">
        <v>78104.25</v>
      </c>
      <c r="E1004">
        <v>70710.67</v>
      </c>
      <c r="F1004">
        <v>137549.76000000001</v>
      </c>
      <c r="G1004">
        <v>124546.22</v>
      </c>
      <c r="H1004">
        <f>(1/(1-91/360*VLOOKUP($A1004,Tbills!$B$4:$C$974,2,1)/100))^((1)/91)-1</f>
        <v>3.951618686892644E-5</v>
      </c>
      <c r="I1004" s="37">
        <f t="shared" si="31"/>
        <v>300.86733484761396</v>
      </c>
      <c r="K1004">
        <f>ROW()</f>
        <v>1004</v>
      </c>
      <c r="L1004">
        <f t="shared" si="30"/>
        <v>1.004047093451067</v>
      </c>
    </row>
    <row r="1005" spans="1:12" x14ac:dyDescent="0.25">
      <c r="A1005" s="1">
        <v>39521</v>
      </c>
      <c r="B1005" s="11">
        <v>31.16</v>
      </c>
      <c r="C1005" s="11">
        <v>29.36</v>
      </c>
      <c r="D1005">
        <v>82772</v>
      </c>
      <c r="E1005">
        <v>74933.77</v>
      </c>
      <c r="F1005">
        <v>141895.46</v>
      </c>
      <c r="G1005">
        <v>128476.17</v>
      </c>
      <c r="H1005">
        <f>(1/(1-91/360*VLOOKUP($A1005,Tbills!$B$4:$C$974,2,1)/100))^((1)/91)-1</f>
        <v>3.951618686892644E-5</v>
      </c>
      <c r="I1005" s="37">
        <f t="shared" si="31"/>
        <v>310.36560650266136</v>
      </c>
      <c r="K1005">
        <f>ROW()</f>
        <v>1005</v>
      </c>
      <c r="L1005">
        <f t="shared" si="30"/>
        <v>1.061307901907357</v>
      </c>
    </row>
    <row r="1006" spans="1:12" x14ac:dyDescent="0.25">
      <c r="A1006" s="1">
        <v>39524</v>
      </c>
      <c r="B1006" s="11">
        <v>32.24</v>
      </c>
      <c r="C1006" s="11">
        <v>29.58</v>
      </c>
      <c r="D1006">
        <v>83259.179999999993</v>
      </c>
      <c r="E1006">
        <v>75365.929999999993</v>
      </c>
      <c r="F1006">
        <v>141862.32</v>
      </c>
      <c r="G1006">
        <v>128430.94</v>
      </c>
      <c r="H1006">
        <f>(1/(1-91/360*VLOOKUP($A1006,Tbills!$B$4:$C$974,2,1)/100))^((1)/91)-1</f>
        <v>3.0598583303786953E-5</v>
      </c>
      <c r="I1006" s="37">
        <f t="shared" si="31"/>
        <v>310.27144241791359</v>
      </c>
      <c r="K1006">
        <f>ROW()</f>
        <v>1006</v>
      </c>
      <c r="L1006">
        <f t="shared" si="30"/>
        <v>1.0899256254225829</v>
      </c>
    </row>
    <row r="1007" spans="1:12" x14ac:dyDescent="0.25">
      <c r="A1007" s="1">
        <v>39525</v>
      </c>
      <c r="B1007" s="11">
        <v>25.79</v>
      </c>
      <c r="C1007" s="11">
        <v>26.01</v>
      </c>
      <c r="D1007">
        <v>76142.67</v>
      </c>
      <c r="E1007">
        <v>68921.78</v>
      </c>
      <c r="F1007">
        <v>134166.99</v>
      </c>
      <c r="G1007">
        <v>121460.27</v>
      </c>
      <c r="H1007">
        <f>(1/(1-91/360*VLOOKUP($A1007,Tbills!$B$4:$C$974,2,1)/100))^((1)/91)-1</f>
        <v>3.0598583303786953E-5</v>
      </c>
      <c r="I1007" s="37">
        <f t="shared" si="31"/>
        <v>293.43391598749804</v>
      </c>
      <c r="K1007">
        <f>ROW()</f>
        <v>1007</v>
      </c>
      <c r="L1007">
        <f t="shared" si="30"/>
        <v>0.99154171472510566</v>
      </c>
    </row>
    <row r="1008" spans="1:12" x14ac:dyDescent="0.25">
      <c r="A1008" s="1">
        <v>39526</v>
      </c>
      <c r="B1008" s="11">
        <v>29.84</v>
      </c>
      <c r="C1008" s="11">
        <v>28.78</v>
      </c>
      <c r="D1008">
        <v>79661.509999999995</v>
      </c>
      <c r="E1008">
        <v>72104.81</v>
      </c>
      <c r="F1008">
        <v>137665.25</v>
      </c>
      <c r="G1008">
        <v>124623.5</v>
      </c>
      <c r="H1008">
        <f>(1/(1-91/360*VLOOKUP($A1008,Tbills!$B$4:$C$974,2,1)/100))^((1)/91)-1</f>
        <v>3.0598583303786953E-5</v>
      </c>
      <c r="I1008" s="37">
        <f t="shared" si="31"/>
        <v>301.077878263515</v>
      </c>
      <c r="K1008">
        <f>ROW()</f>
        <v>1008</v>
      </c>
      <c r="L1008">
        <f t="shared" si="30"/>
        <v>1.0368311327310631</v>
      </c>
    </row>
    <row r="1009" spans="1:12" x14ac:dyDescent="0.25">
      <c r="A1009" s="1">
        <v>39527</v>
      </c>
      <c r="B1009" s="11">
        <v>26.62</v>
      </c>
      <c r="C1009" s="11">
        <v>27.29</v>
      </c>
      <c r="D1009">
        <v>78464.22</v>
      </c>
      <c r="E1009">
        <v>71018.89</v>
      </c>
      <c r="F1009">
        <v>136394.32999999999</v>
      </c>
      <c r="G1009">
        <v>123469.17</v>
      </c>
      <c r="H1009">
        <f>(1/(1-91/360*VLOOKUP($A1009,Tbills!$B$4:$C$974,2,1)/100))^((1)/91)-1</f>
        <v>3.0598583303786953E-5</v>
      </c>
      <c r="I1009" s="37">
        <f t="shared" si="31"/>
        <v>298.29139283884376</v>
      </c>
      <c r="K1009">
        <f>ROW()</f>
        <v>1009</v>
      </c>
      <c r="L1009">
        <f t="shared" si="30"/>
        <v>0.97544888237449623</v>
      </c>
    </row>
    <row r="1010" spans="1:12" x14ac:dyDescent="0.25">
      <c r="A1010" s="1">
        <v>39531</v>
      </c>
      <c r="B1010" s="11">
        <v>25.73</v>
      </c>
      <c r="C1010" s="11">
        <v>25.96</v>
      </c>
      <c r="D1010">
        <v>76664.03</v>
      </c>
      <c r="E1010">
        <v>69380.83</v>
      </c>
      <c r="F1010">
        <v>134319.70000000001</v>
      </c>
      <c r="G1010">
        <v>121576.03</v>
      </c>
      <c r="H1010">
        <f>(1/(1-91/360*VLOOKUP($A1010,Tbills!$B$4:$C$974,2,1)/100))^((1)/91)-1</f>
        <v>3.3384548608239584E-5</v>
      </c>
      <c r="I1010" s="37">
        <f t="shared" si="31"/>
        <v>293.7268603137249</v>
      </c>
      <c r="K1010">
        <f>ROW()</f>
        <v>1010</v>
      </c>
      <c r="L1010">
        <f t="shared" si="30"/>
        <v>0.99114021571648692</v>
      </c>
    </row>
    <row r="1011" spans="1:12" x14ac:dyDescent="0.25">
      <c r="A1011" s="1">
        <v>39532</v>
      </c>
      <c r="B1011" s="11">
        <v>25.72</v>
      </c>
      <c r="C1011" s="11">
        <v>26.18</v>
      </c>
      <c r="D1011">
        <v>76666.59</v>
      </c>
      <c r="E1011">
        <v>69380.83</v>
      </c>
      <c r="F1011">
        <v>134829.48000000001</v>
      </c>
      <c r="G1011">
        <v>122033.38</v>
      </c>
      <c r="H1011">
        <f>(1/(1-91/360*VLOOKUP($A1011,Tbills!$B$4:$C$974,2,1)/100))^((1)/91)-1</f>
        <v>3.3384548608239584E-5</v>
      </c>
      <c r="I1011" s="37">
        <f t="shared" si="31"/>
        <v>294.83476791238058</v>
      </c>
      <c r="K1011">
        <f>ROW()</f>
        <v>1011</v>
      </c>
      <c r="L1011">
        <f t="shared" si="30"/>
        <v>0.9824293353705118</v>
      </c>
    </row>
    <row r="1012" spans="1:12" x14ac:dyDescent="0.25">
      <c r="A1012" s="1">
        <v>39533</v>
      </c>
      <c r="B1012" s="11">
        <v>26.08</v>
      </c>
      <c r="C1012" s="11">
        <v>26.61</v>
      </c>
      <c r="D1012">
        <v>78400.100000000006</v>
      </c>
      <c r="E1012">
        <v>70947.289999999994</v>
      </c>
      <c r="F1012">
        <v>137364.04</v>
      </c>
      <c r="G1012">
        <v>124323.32</v>
      </c>
      <c r="H1012">
        <f>(1/(1-91/360*VLOOKUP($A1012,Tbills!$B$4:$C$974,2,1)/100))^((1)/91)-1</f>
        <v>3.3384548608239584E-5</v>
      </c>
      <c r="I1012" s="37">
        <f t="shared" si="31"/>
        <v>300.37015428175056</v>
      </c>
      <c r="K1012">
        <f>ROW()</f>
        <v>1012</v>
      </c>
      <c r="L1012">
        <f t="shared" si="30"/>
        <v>0.98008267568583241</v>
      </c>
    </row>
    <row r="1013" spans="1:12" x14ac:dyDescent="0.25">
      <c r="A1013" s="1">
        <v>39534</v>
      </c>
      <c r="B1013" s="11">
        <v>25.88</v>
      </c>
      <c r="C1013" s="11">
        <v>26.28</v>
      </c>
      <c r="D1013">
        <v>77841.95</v>
      </c>
      <c r="E1013">
        <v>70439.83</v>
      </c>
      <c r="F1013">
        <v>137114.64000000001</v>
      </c>
      <c r="G1013">
        <v>124093.45</v>
      </c>
      <c r="H1013">
        <f>(1/(1-91/360*VLOOKUP($A1013,Tbills!$B$4:$C$974,2,1)/100))^((1)/91)-1</f>
        <v>3.3384548608239584E-5</v>
      </c>
      <c r="I1013" s="37">
        <f t="shared" si="31"/>
        <v>299.8178159652042</v>
      </c>
      <c r="K1013">
        <f>ROW()</f>
        <v>1013</v>
      </c>
      <c r="L1013">
        <f t="shared" si="30"/>
        <v>0.98477929984779289</v>
      </c>
    </row>
    <row r="1014" spans="1:12" x14ac:dyDescent="0.25">
      <c r="A1014" s="1">
        <v>39535</v>
      </c>
      <c r="B1014" s="11">
        <v>25.71</v>
      </c>
      <c r="C1014" s="11">
        <v>26.24</v>
      </c>
      <c r="D1014">
        <v>77884.62</v>
      </c>
      <c r="E1014">
        <v>70476.09</v>
      </c>
      <c r="F1014">
        <v>137711.32</v>
      </c>
      <c r="G1014">
        <v>124629.32</v>
      </c>
      <c r="H1014">
        <f>(1/(1-91/360*VLOOKUP($A1014,Tbills!$B$4:$C$974,2,1)/100))^((1)/91)-1</f>
        <v>3.3384548608239584E-5</v>
      </c>
      <c r="I1014" s="37">
        <f t="shared" si="31"/>
        <v>301.11551682272295</v>
      </c>
      <c r="K1014">
        <f>ROW()</f>
        <v>1014</v>
      </c>
      <c r="L1014">
        <f t="shared" si="30"/>
        <v>0.97980182926829273</v>
      </c>
    </row>
    <row r="1015" spans="1:12" x14ac:dyDescent="0.25">
      <c r="A1015" s="1">
        <v>39538</v>
      </c>
      <c r="B1015" s="11">
        <v>25.61</v>
      </c>
      <c r="C1015" s="11">
        <v>25.64</v>
      </c>
      <c r="D1015">
        <v>76488.33</v>
      </c>
      <c r="E1015">
        <v>69205.56</v>
      </c>
      <c r="F1015">
        <v>136918.20000000001</v>
      </c>
      <c r="G1015">
        <v>123899.06</v>
      </c>
      <c r="H1015">
        <f>(1/(1-91/360*VLOOKUP($A1015,Tbills!$B$4:$C$974,2,1)/100))^((1)/91)-1</f>
        <v>4.0073780077420906E-5</v>
      </c>
      <c r="I1015" s="37">
        <f t="shared" si="31"/>
        <v>299.36038879441077</v>
      </c>
      <c r="K1015">
        <f>ROW()</f>
        <v>1015</v>
      </c>
      <c r="L1015">
        <f t="shared" si="30"/>
        <v>0.99882995319812784</v>
      </c>
    </row>
    <row r="1016" spans="1:12" x14ac:dyDescent="0.25">
      <c r="A1016" s="1">
        <v>39539</v>
      </c>
      <c r="B1016" s="11">
        <v>22.68</v>
      </c>
      <c r="C1016" s="11">
        <v>23.61</v>
      </c>
      <c r="D1016">
        <v>71298.3</v>
      </c>
      <c r="E1016">
        <v>64506.92</v>
      </c>
      <c r="F1016">
        <v>131194.82</v>
      </c>
      <c r="G1016">
        <v>118714.93</v>
      </c>
      <c r="H1016">
        <f>(1/(1-91/360*VLOOKUP($A1016,Tbills!$B$4:$C$974,2,1)/100))^((1)/91)-1</f>
        <v>4.0073780077420906E-5</v>
      </c>
      <c r="I1016" s="37">
        <f t="shared" si="31"/>
        <v>286.8400089295373</v>
      </c>
      <c r="K1016">
        <f>ROW()</f>
        <v>1016</v>
      </c>
      <c r="L1016">
        <f t="shared" si="30"/>
        <v>0.96060991105463789</v>
      </c>
    </row>
    <row r="1017" spans="1:12" x14ac:dyDescent="0.25">
      <c r="A1017" s="1">
        <v>39540</v>
      </c>
      <c r="B1017" s="11">
        <v>23.43</v>
      </c>
      <c r="C1017" s="11">
        <v>24.3</v>
      </c>
      <c r="D1017">
        <v>72534.44</v>
      </c>
      <c r="E1017">
        <v>65622.73</v>
      </c>
      <c r="F1017">
        <v>131126.29</v>
      </c>
      <c r="G1017">
        <v>118648.16</v>
      </c>
      <c r="H1017">
        <f>(1/(1-91/360*VLOOKUP($A1017,Tbills!$B$4:$C$974,2,1)/100))^((1)/91)-1</f>
        <v>4.0073780077420906E-5</v>
      </c>
      <c r="I1017" s="37">
        <f t="shared" si="31"/>
        <v>286.68350086083916</v>
      </c>
      <c r="K1017">
        <f>ROW()</f>
        <v>1017</v>
      </c>
      <c r="L1017">
        <f t="shared" si="30"/>
        <v>0.96419753086419746</v>
      </c>
    </row>
    <row r="1018" spans="1:12" x14ac:dyDescent="0.25">
      <c r="A1018" s="1">
        <v>39541</v>
      </c>
      <c r="B1018" s="11">
        <v>23.21</v>
      </c>
      <c r="C1018" s="11">
        <v>24.12</v>
      </c>
      <c r="D1018">
        <v>71887.39</v>
      </c>
      <c r="E1018">
        <v>65034.7</v>
      </c>
      <c r="F1018">
        <v>131051.72</v>
      </c>
      <c r="G1018">
        <v>118575.93</v>
      </c>
      <c r="H1018">
        <f>(1/(1-91/360*VLOOKUP($A1018,Tbills!$B$4:$C$974,2,1)/100))^((1)/91)-1</f>
        <v>4.0073780077420906E-5</v>
      </c>
      <c r="I1018" s="37">
        <f t="shared" si="31"/>
        <v>286.51379488511162</v>
      </c>
      <c r="K1018">
        <f>ROW()</f>
        <v>1018</v>
      </c>
      <c r="L1018">
        <f t="shared" si="30"/>
        <v>0.96227197346600335</v>
      </c>
    </row>
    <row r="1019" spans="1:12" x14ac:dyDescent="0.25">
      <c r="A1019" s="1">
        <v>39542</v>
      </c>
      <c r="B1019" s="11">
        <v>22.45</v>
      </c>
      <c r="C1019" s="11">
        <v>23.52</v>
      </c>
      <c r="D1019">
        <v>71526.61</v>
      </c>
      <c r="E1019">
        <v>64705.71</v>
      </c>
      <c r="F1019">
        <v>130453.06</v>
      </c>
      <c r="G1019">
        <v>118029.51</v>
      </c>
      <c r="H1019">
        <f>(1/(1-91/360*VLOOKUP($A1019,Tbills!$B$4:$C$974,2,1)/100))^((1)/91)-1</f>
        <v>4.0073780077420906E-5</v>
      </c>
      <c r="I1019" s="37">
        <f t="shared" si="31"/>
        <v>285.1983236921489</v>
      </c>
      <c r="K1019">
        <f>ROW()</f>
        <v>1019</v>
      </c>
      <c r="L1019">
        <f t="shared" si="30"/>
        <v>0.95450680272108845</v>
      </c>
    </row>
    <row r="1020" spans="1:12" x14ac:dyDescent="0.25">
      <c r="A1020" s="1">
        <v>39545</v>
      </c>
      <c r="B1020" s="11">
        <v>22.42</v>
      </c>
      <c r="C1020" s="11">
        <v>23.2</v>
      </c>
      <c r="D1020">
        <v>69249.09</v>
      </c>
      <c r="E1020">
        <v>62637.599999999999</v>
      </c>
      <c r="F1020">
        <v>128879.5</v>
      </c>
      <c r="G1020">
        <v>116591.62</v>
      </c>
      <c r="H1020">
        <f>(1/(1-91/360*VLOOKUP($A1020,Tbills!$B$4:$C$974,2,1)/100))^((1)/91)-1</f>
        <v>4.0352587408198914E-5</v>
      </c>
      <c r="I1020" s="37">
        <f t="shared" si="31"/>
        <v>281.73850056077987</v>
      </c>
      <c r="K1020">
        <f>ROW()</f>
        <v>1020</v>
      </c>
      <c r="L1020">
        <f t="shared" si="30"/>
        <v>0.96637931034482771</v>
      </c>
    </row>
    <row r="1021" spans="1:12" x14ac:dyDescent="0.25">
      <c r="A1021" s="1">
        <v>39546</v>
      </c>
      <c r="B1021" s="11">
        <v>22.36</v>
      </c>
      <c r="C1021" s="11">
        <v>23.07</v>
      </c>
      <c r="D1021">
        <v>68883.83</v>
      </c>
      <c r="E1021">
        <v>62304.69</v>
      </c>
      <c r="F1021">
        <v>129340.3</v>
      </c>
      <c r="G1021">
        <v>117003.78</v>
      </c>
      <c r="H1021">
        <f>(1/(1-91/360*VLOOKUP($A1021,Tbills!$B$4:$C$974,2,1)/100))^((1)/91)-1</f>
        <v>4.0352587408198914E-5</v>
      </c>
      <c r="I1021" s="37">
        <f t="shared" si="31"/>
        <v>282.73925316307538</v>
      </c>
      <c r="K1021">
        <f>ROW()</f>
        <v>1021</v>
      </c>
      <c r="L1021">
        <f t="shared" si="30"/>
        <v>0.96922410056350239</v>
      </c>
    </row>
    <row r="1022" spans="1:12" x14ac:dyDescent="0.25">
      <c r="A1022" s="1">
        <v>39547</v>
      </c>
      <c r="B1022" s="11">
        <v>22.81</v>
      </c>
      <c r="C1022" s="11">
        <v>23.55</v>
      </c>
      <c r="D1022">
        <v>70609.919999999998</v>
      </c>
      <c r="E1022">
        <v>63863.41</v>
      </c>
      <c r="F1022">
        <v>131681.01</v>
      </c>
      <c r="G1022">
        <v>119116.51</v>
      </c>
      <c r="H1022">
        <f>(1/(1-91/360*VLOOKUP($A1022,Tbills!$B$4:$C$974,2,1)/100))^((1)/91)-1</f>
        <v>4.0352587408198914E-5</v>
      </c>
      <c r="I1022" s="37">
        <f t="shared" si="31"/>
        <v>287.84936629016437</v>
      </c>
      <c r="K1022">
        <f>ROW()</f>
        <v>1022</v>
      </c>
      <c r="L1022">
        <f t="shared" si="30"/>
        <v>0.96857749469214427</v>
      </c>
    </row>
    <row r="1023" spans="1:12" x14ac:dyDescent="0.25">
      <c r="A1023" s="1">
        <v>39548</v>
      </c>
      <c r="B1023" s="11">
        <v>21.98</v>
      </c>
      <c r="C1023" s="11">
        <v>23.06</v>
      </c>
      <c r="D1023">
        <v>69385.820000000007</v>
      </c>
      <c r="E1023">
        <v>62753.69</v>
      </c>
      <c r="F1023">
        <v>129375.36</v>
      </c>
      <c r="G1023">
        <v>117026.05</v>
      </c>
      <c r="H1023">
        <f>(1/(1-91/360*VLOOKUP($A1023,Tbills!$B$4:$C$974,2,1)/100))^((1)/91)-1</f>
        <v>4.0352587408198914E-5</v>
      </c>
      <c r="I1023" s="37">
        <f t="shared" si="31"/>
        <v>282.80272259723836</v>
      </c>
      <c r="K1023">
        <f>ROW()</f>
        <v>1023</v>
      </c>
      <c r="L1023">
        <f t="shared" si="30"/>
        <v>0.95316565481352999</v>
      </c>
    </row>
    <row r="1024" spans="1:12" x14ac:dyDescent="0.25">
      <c r="A1024" s="1">
        <v>39549</v>
      </c>
      <c r="B1024" s="11">
        <v>23.46</v>
      </c>
      <c r="C1024" s="11">
        <v>24.19</v>
      </c>
      <c r="D1024">
        <v>71446.720000000001</v>
      </c>
      <c r="E1024">
        <v>64615.07</v>
      </c>
      <c r="F1024">
        <v>133420.24</v>
      </c>
      <c r="G1024">
        <v>120680.11</v>
      </c>
      <c r="H1024">
        <f>(1/(1-91/360*VLOOKUP($A1024,Tbills!$B$4:$C$974,2,1)/100))^((1)/91)-1</f>
        <v>4.0352587408198914E-5</v>
      </c>
      <c r="I1024" s="37">
        <f t="shared" si="31"/>
        <v>291.63766918457446</v>
      </c>
      <c r="K1024">
        <f>ROW()</f>
        <v>1024</v>
      </c>
      <c r="L1024">
        <f t="shared" si="30"/>
        <v>0.96982224059528732</v>
      </c>
    </row>
    <row r="1025" spans="1:12" x14ac:dyDescent="0.25">
      <c r="A1025" s="1">
        <v>39552</v>
      </c>
      <c r="B1025" s="11">
        <v>23.82</v>
      </c>
      <c r="C1025" s="11">
        <v>24.41</v>
      </c>
      <c r="D1025">
        <v>71177.13</v>
      </c>
      <c r="E1025">
        <v>64363.44</v>
      </c>
      <c r="F1025">
        <v>132610.21</v>
      </c>
      <c r="G1025">
        <v>119932.82</v>
      </c>
      <c r="H1025">
        <f>(1/(1-91/360*VLOOKUP($A1025,Tbills!$B$4:$C$974,2,1)/100))^((1)/91)-1</f>
        <v>2.9484397083834324E-5</v>
      </c>
      <c r="I1025" s="37">
        <f t="shared" si="31"/>
        <v>289.84680829493931</v>
      </c>
      <c r="K1025">
        <f>ROW()</f>
        <v>1025</v>
      </c>
      <c r="L1025">
        <f t="shared" si="30"/>
        <v>0.97582957804178616</v>
      </c>
    </row>
    <row r="1026" spans="1:12" x14ac:dyDescent="0.25">
      <c r="A1026" s="1">
        <v>39553</v>
      </c>
      <c r="B1026" s="11">
        <v>22.78</v>
      </c>
      <c r="C1026" s="11">
        <v>23.7</v>
      </c>
      <c r="D1026">
        <v>69756.23</v>
      </c>
      <c r="E1026">
        <v>63076.66</v>
      </c>
      <c r="F1026">
        <v>131398.32999999999</v>
      </c>
      <c r="G1026">
        <v>118833.26</v>
      </c>
      <c r="H1026">
        <f>(1/(1-91/360*VLOOKUP($A1026,Tbills!$B$4:$C$974,2,1)/100))^((1)/91)-1</f>
        <v>2.9484397083834324E-5</v>
      </c>
      <c r="I1026" s="37">
        <f t="shared" si="31"/>
        <v>287.1913078625247</v>
      </c>
      <c r="K1026">
        <f>ROW()</f>
        <v>1026</v>
      </c>
      <c r="L1026">
        <f t="shared" si="30"/>
        <v>0.96118143459915617</v>
      </c>
    </row>
    <row r="1027" spans="1:12" x14ac:dyDescent="0.25">
      <c r="A1027" s="1">
        <v>39554</v>
      </c>
      <c r="B1027" s="11">
        <v>20.53</v>
      </c>
      <c r="C1027" s="11">
        <v>21.82</v>
      </c>
      <c r="D1027">
        <v>65614.64</v>
      </c>
      <c r="E1027">
        <v>59329.79</v>
      </c>
      <c r="F1027">
        <v>126461.85</v>
      </c>
      <c r="G1027">
        <v>114365.33</v>
      </c>
      <c r="H1027">
        <f>(1/(1-91/360*VLOOKUP($A1027,Tbills!$B$4:$C$974,2,1)/100))^((1)/91)-1</f>
        <v>2.9484397083834324E-5</v>
      </c>
      <c r="I1027" s="37">
        <f t="shared" si="31"/>
        <v>276.39543301077208</v>
      </c>
      <c r="K1027">
        <f>ROW()</f>
        <v>1027</v>
      </c>
      <c r="L1027">
        <f t="shared" si="30"/>
        <v>0.94087992667277731</v>
      </c>
    </row>
    <row r="1028" spans="1:12" x14ac:dyDescent="0.25">
      <c r="A1028" s="1">
        <v>39555</v>
      </c>
      <c r="B1028" s="11">
        <v>20.37</v>
      </c>
      <c r="C1028" s="11">
        <v>21.75</v>
      </c>
      <c r="D1028">
        <v>65845.09</v>
      </c>
      <c r="E1028">
        <v>59536.42</v>
      </c>
      <c r="F1028">
        <v>126647.9</v>
      </c>
      <c r="G1028">
        <v>114530.21</v>
      </c>
      <c r="H1028">
        <f>(1/(1-91/360*VLOOKUP($A1028,Tbills!$B$4:$C$974,2,1)/100))^((1)/91)-1</f>
        <v>2.9484397083834324E-5</v>
      </c>
      <c r="I1028" s="37">
        <f t="shared" si="31"/>
        <v>276.79561842385823</v>
      </c>
      <c r="K1028">
        <f>ROW()</f>
        <v>1028</v>
      </c>
      <c r="L1028">
        <f t="shared" si="30"/>
        <v>0.93655172413793109</v>
      </c>
    </row>
    <row r="1029" spans="1:12" x14ac:dyDescent="0.25">
      <c r="A1029" s="1">
        <v>39556</v>
      </c>
      <c r="B1029" s="11">
        <v>20.13</v>
      </c>
      <c r="C1029" s="11">
        <v>21.37</v>
      </c>
      <c r="D1029">
        <v>63505.65</v>
      </c>
      <c r="E1029">
        <v>57419.37</v>
      </c>
      <c r="F1029">
        <v>124807.07</v>
      </c>
      <c r="G1029">
        <v>112862.13</v>
      </c>
      <c r="H1029">
        <f>(1/(1-91/360*VLOOKUP($A1029,Tbills!$B$4:$C$974,2,1)/100))^((1)/91)-1</f>
        <v>2.9484397083834324E-5</v>
      </c>
      <c r="I1029" s="37">
        <f t="shared" si="31"/>
        <v>272.7660358147437</v>
      </c>
      <c r="K1029">
        <f>ROW()</f>
        <v>1029</v>
      </c>
      <c r="L1029">
        <f t="shared" si="30"/>
        <v>0.94197473093121187</v>
      </c>
    </row>
    <row r="1030" spans="1:12" x14ac:dyDescent="0.25">
      <c r="A1030" s="1">
        <v>39559</v>
      </c>
      <c r="B1030" s="11">
        <v>20.5</v>
      </c>
      <c r="C1030" s="11">
        <v>21.46</v>
      </c>
      <c r="D1030">
        <v>62668.58</v>
      </c>
      <c r="E1030">
        <v>56657.45</v>
      </c>
      <c r="F1030">
        <v>125910.56</v>
      </c>
      <c r="G1030">
        <v>113850.02</v>
      </c>
      <c r="H1030">
        <f>(1/(1-91/360*VLOOKUP($A1030,Tbills!$B$4:$C$974,2,1)/100))^((1)/91)-1</f>
        <v>3.6728649784878442E-5</v>
      </c>
      <c r="I1030" s="37">
        <f t="shared" si="31"/>
        <v>275.15849054274207</v>
      </c>
      <c r="K1030">
        <f>ROW()</f>
        <v>1030</v>
      </c>
      <c r="L1030">
        <f t="shared" si="30"/>
        <v>0.95526561043802416</v>
      </c>
    </row>
    <row r="1031" spans="1:12" x14ac:dyDescent="0.25">
      <c r="A1031" s="1">
        <v>39560</v>
      </c>
      <c r="B1031" s="11">
        <v>20.87</v>
      </c>
      <c r="C1031" s="11">
        <v>21.8</v>
      </c>
      <c r="D1031">
        <v>63188.14</v>
      </c>
      <c r="E1031">
        <v>57125.1</v>
      </c>
      <c r="F1031">
        <v>125704.99</v>
      </c>
      <c r="G1031">
        <v>113659.96</v>
      </c>
      <c r="H1031">
        <f>(1/(1-91/360*VLOOKUP($A1031,Tbills!$B$4:$C$974,2,1)/100))^((1)/91)-1</f>
        <v>3.6728649784878442E-5</v>
      </c>
      <c r="I1031" s="37">
        <f t="shared" si="31"/>
        <v>274.70285105234348</v>
      </c>
      <c r="K1031">
        <f>ROW()</f>
        <v>1031</v>
      </c>
      <c r="L1031">
        <f t="shared" ref="L1031:L1094" si="32">B1031/C1031</f>
        <v>0.95733944954128447</v>
      </c>
    </row>
    <row r="1032" spans="1:12" x14ac:dyDescent="0.25">
      <c r="A1032" s="1">
        <v>39561</v>
      </c>
      <c r="B1032" s="11">
        <v>20.260000000000002</v>
      </c>
      <c r="C1032" s="11">
        <v>21.58</v>
      </c>
      <c r="D1032">
        <v>62524.54</v>
      </c>
      <c r="E1032">
        <v>56523.08</v>
      </c>
      <c r="F1032">
        <v>126038.44</v>
      </c>
      <c r="G1032">
        <v>113957.29</v>
      </c>
      <c r="H1032">
        <f>(1/(1-91/360*VLOOKUP($A1032,Tbills!$B$4:$C$974,2,1)/100))^((1)/91)-1</f>
        <v>3.6728649784878442E-5</v>
      </c>
      <c r="I1032" s="37">
        <f t="shared" ref="I1032:I1095" si="33">I1031*$F1032/$F1031*(1-(I$1+I$5+IF(AND(WEEKDAY($A1032)&lt;&gt;1,WEEKDAY($A1032)&lt;&gt;7),IF($A1032&lt;J$2,J$1,J$3),0)))^($A1032-$A1031)</f>
        <v>275.42512447900299</v>
      </c>
      <c r="K1032">
        <f>ROW()</f>
        <v>1032</v>
      </c>
      <c r="L1032">
        <f t="shared" si="32"/>
        <v>0.93883225208526433</v>
      </c>
    </row>
    <row r="1033" spans="1:12" x14ac:dyDescent="0.25">
      <c r="A1033" s="1">
        <v>39562</v>
      </c>
      <c r="B1033" s="11">
        <v>20.059999999999999</v>
      </c>
      <c r="C1033" s="11">
        <v>21.18</v>
      </c>
      <c r="D1033">
        <v>60919.94</v>
      </c>
      <c r="E1033">
        <v>55070.42</v>
      </c>
      <c r="F1033">
        <v>124295.52</v>
      </c>
      <c r="G1033">
        <v>112377.25</v>
      </c>
      <c r="H1033">
        <f>(1/(1-91/360*VLOOKUP($A1033,Tbills!$B$4:$C$974,2,1)/100))^((1)/91)-1</f>
        <v>3.6728649784878442E-5</v>
      </c>
      <c r="I1033" s="37">
        <f t="shared" si="33"/>
        <v>271.61008844210926</v>
      </c>
      <c r="K1033">
        <f>ROW()</f>
        <v>1033</v>
      </c>
      <c r="L1033">
        <f t="shared" si="32"/>
        <v>0.94711992445703486</v>
      </c>
    </row>
    <row r="1034" spans="1:12" x14ac:dyDescent="0.25">
      <c r="A1034" s="1">
        <v>39563</v>
      </c>
      <c r="B1034" s="11">
        <v>19.59</v>
      </c>
      <c r="C1034" s="11">
        <v>20.58</v>
      </c>
      <c r="D1034">
        <v>59397.16</v>
      </c>
      <c r="E1034">
        <v>53691.839999999997</v>
      </c>
      <c r="F1034">
        <v>120784.25</v>
      </c>
      <c r="G1034">
        <v>109198.54</v>
      </c>
      <c r="H1034">
        <f>(1/(1-91/360*VLOOKUP($A1034,Tbills!$B$4:$C$974,2,1)/100))^((1)/91)-1</f>
        <v>3.6728649784878442E-5</v>
      </c>
      <c r="I1034" s="37">
        <f t="shared" si="33"/>
        <v>263.93112836592076</v>
      </c>
      <c r="K1034">
        <f>ROW()</f>
        <v>1034</v>
      </c>
      <c r="L1034">
        <f t="shared" si="32"/>
        <v>0.95189504373177847</v>
      </c>
    </row>
    <row r="1035" spans="1:12" x14ac:dyDescent="0.25">
      <c r="A1035" s="1">
        <v>39566</v>
      </c>
      <c r="B1035" s="11">
        <v>19.64</v>
      </c>
      <c r="C1035" s="11">
        <v>20.41</v>
      </c>
      <c r="D1035">
        <v>58942.26</v>
      </c>
      <c r="E1035">
        <v>53274.720000000001</v>
      </c>
      <c r="F1035">
        <v>120456.03</v>
      </c>
      <c r="G1035">
        <v>108889.77</v>
      </c>
      <c r="H1035">
        <f>(1/(1-91/360*VLOOKUP($A1035,Tbills!$B$4:$C$974,2,1)/100))^((1)/91)-1</f>
        <v>3.951618686892644E-5</v>
      </c>
      <c r="I1035" s="37">
        <f t="shared" si="33"/>
        <v>263.19553150738062</v>
      </c>
      <c r="K1035">
        <f>ROW()</f>
        <v>1035</v>
      </c>
      <c r="L1035">
        <f t="shared" si="32"/>
        <v>0.96227339539441448</v>
      </c>
    </row>
    <row r="1036" spans="1:12" x14ac:dyDescent="0.25">
      <c r="A1036" s="1">
        <v>39567</v>
      </c>
      <c r="B1036" s="11">
        <v>20.239999999999998</v>
      </c>
      <c r="C1036" s="11">
        <v>20.82</v>
      </c>
      <c r="D1036">
        <v>59698.62</v>
      </c>
      <c r="E1036">
        <v>53956.25</v>
      </c>
      <c r="F1036">
        <v>121532.4</v>
      </c>
      <c r="G1036">
        <v>109858.48</v>
      </c>
      <c r="H1036">
        <f>(1/(1-91/360*VLOOKUP($A1036,Tbills!$B$4:$C$974,2,1)/100))^((1)/91)-1</f>
        <v>3.951618686892644E-5</v>
      </c>
      <c r="I1036" s="37">
        <f t="shared" si="33"/>
        <v>265.54120798804104</v>
      </c>
      <c r="K1036">
        <f>ROW()</f>
        <v>1036</v>
      </c>
      <c r="L1036">
        <f t="shared" si="32"/>
        <v>0.97214217098943312</v>
      </c>
    </row>
    <row r="1037" spans="1:12" x14ac:dyDescent="0.25">
      <c r="A1037" s="1">
        <v>39568</v>
      </c>
      <c r="B1037" s="11">
        <v>20.79</v>
      </c>
      <c r="C1037" s="11">
        <v>21.25</v>
      </c>
      <c r="D1037">
        <v>61051.98</v>
      </c>
      <c r="E1037">
        <v>55177.3</v>
      </c>
      <c r="F1037">
        <v>121637.2</v>
      </c>
      <c r="G1037">
        <v>109948.87</v>
      </c>
      <c r="H1037">
        <f>(1/(1-91/360*VLOOKUP($A1037,Tbills!$B$4:$C$974,2,1)/100))^((1)/91)-1</f>
        <v>3.951618686892644E-5</v>
      </c>
      <c r="I1037" s="37">
        <f t="shared" si="33"/>
        <v>265.76400070881533</v>
      </c>
      <c r="K1037">
        <f>ROW()</f>
        <v>1037</v>
      </c>
      <c r="L1037">
        <f t="shared" si="32"/>
        <v>0.97835294117647054</v>
      </c>
    </row>
    <row r="1038" spans="1:12" x14ac:dyDescent="0.25">
      <c r="A1038" s="1">
        <v>39569</v>
      </c>
      <c r="B1038" s="11">
        <v>18.88</v>
      </c>
      <c r="C1038" s="11">
        <v>19.78</v>
      </c>
      <c r="D1038">
        <v>57396.24</v>
      </c>
      <c r="E1038">
        <v>51871.15</v>
      </c>
      <c r="F1038">
        <v>115577.61</v>
      </c>
      <c r="G1038">
        <v>104467.21</v>
      </c>
      <c r="H1038">
        <f>(1/(1-91/360*VLOOKUP($A1038,Tbills!$B$4:$C$974,2,1)/100))^((1)/91)-1</f>
        <v>3.951618686892644E-5</v>
      </c>
      <c r="I1038" s="37">
        <f t="shared" si="33"/>
        <v>252.51857748520297</v>
      </c>
      <c r="K1038">
        <f>ROW()</f>
        <v>1038</v>
      </c>
      <c r="L1038">
        <f t="shared" si="32"/>
        <v>0.95449949443882698</v>
      </c>
    </row>
    <row r="1039" spans="1:12" x14ac:dyDescent="0.25">
      <c r="A1039" s="1">
        <v>39570</v>
      </c>
      <c r="B1039" s="11">
        <v>18.18</v>
      </c>
      <c r="C1039" s="11">
        <v>19.53</v>
      </c>
      <c r="D1039">
        <v>56673.14</v>
      </c>
      <c r="E1039">
        <v>51215.61</v>
      </c>
      <c r="F1039">
        <v>115494.34</v>
      </c>
      <c r="G1039">
        <v>104387.82</v>
      </c>
      <c r="H1039">
        <f>(1/(1-91/360*VLOOKUP($A1039,Tbills!$B$4:$C$974,2,1)/100))^((1)/91)-1</f>
        <v>3.951618686892644E-5</v>
      </c>
      <c r="I1039" s="37">
        <f t="shared" si="33"/>
        <v>252.33076953127977</v>
      </c>
      <c r="K1039">
        <f>ROW()</f>
        <v>1039</v>
      </c>
      <c r="L1039">
        <f t="shared" si="32"/>
        <v>0.93087557603686633</v>
      </c>
    </row>
    <row r="1040" spans="1:12" x14ac:dyDescent="0.25">
      <c r="A1040" s="1">
        <v>39573</v>
      </c>
      <c r="B1040" s="11">
        <v>18.899999999999999</v>
      </c>
      <c r="C1040" s="11">
        <v>20.02</v>
      </c>
      <c r="D1040">
        <v>57246.47</v>
      </c>
      <c r="E1040">
        <v>51727.65</v>
      </c>
      <c r="F1040">
        <v>116844.95</v>
      </c>
      <c r="G1040">
        <v>105596.18</v>
      </c>
      <c r="H1040">
        <f>(1/(1-91/360*VLOOKUP($A1040,Tbills!$B$4:$C$974,2,1)/100))^((1)/91)-1</f>
        <v>4.4814477533794417E-5</v>
      </c>
      <c r="I1040" s="37">
        <f t="shared" si="33"/>
        <v>255.26373314767932</v>
      </c>
      <c r="K1040">
        <f>ROW()</f>
        <v>1040</v>
      </c>
      <c r="L1040">
        <f t="shared" si="32"/>
        <v>0.94405594405594395</v>
      </c>
    </row>
    <row r="1041" spans="1:12" x14ac:dyDescent="0.25">
      <c r="A1041" s="1">
        <v>39574</v>
      </c>
      <c r="B1041" s="11">
        <v>18.21</v>
      </c>
      <c r="C1041" s="11">
        <v>19.75</v>
      </c>
      <c r="D1041">
        <v>55029.61</v>
      </c>
      <c r="E1041">
        <v>49722.18</v>
      </c>
      <c r="F1041">
        <v>115490.31</v>
      </c>
      <c r="G1041">
        <v>104367.22</v>
      </c>
      <c r="H1041">
        <f>(1/(1-91/360*VLOOKUP($A1041,Tbills!$B$4:$C$974,2,1)/100))^((1)/91)-1</f>
        <v>4.4814477533794417E-5</v>
      </c>
      <c r="I1041" s="37">
        <f t="shared" si="33"/>
        <v>252.29846168857145</v>
      </c>
      <c r="K1041">
        <f>ROW()</f>
        <v>1041</v>
      </c>
      <c r="L1041">
        <f t="shared" si="32"/>
        <v>0.9220253164556963</v>
      </c>
    </row>
    <row r="1042" spans="1:12" x14ac:dyDescent="0.25">
      <c r="A1042" s="1">
        <v>39575</v>
      </c>
      <c r="B1042" s="11">
        <v>19.73</v>
      </c>
      <c r="C1042" s="11">
        <v>20.96</v>
      </c>
      <c r="D1042">
        <v>57609.67</v>
      </c>
      <c r="E1042">
        <v>52051.17</v>
      </c>
      <c r="F1042">
        <v>119173.41</v>
      </c>
      <c r="G1042">
        <v>107690.91</v>
      </c>
      <c r="H1042">
        <f>(1/(1-91/360*VLOOKUP($A1042,Tbills!$B$4:$C$974,2,1)/100))^((1)/91)-1</f>
        <v>4.4814477533794417E-5</v>
      </c>
      <c r="I1042" s="37">
        <f t="shared" si="33"/>
        <v>260.33844588804868</v>
      </c>
      <c r="K1042">
        <f>ROW()</f>
        <v>1042</v>
      </c>
      <c r="L1042">
        <f t="shared" si="32"/>
        <v>0.94131679389312972</v>
      </c>
    </row>
    <row r="1043" spans="1:12" x14ac:dyDescent="0.25">
      <c r="A1043" s="1">
        <v>39576</v>
      </c>
      <c r="B1043" s="11">
        <v>19.399999999999999</v>
      </c>
      <c r="C1043" s="11">
        <v>20.88</v>
      </c>
      <c r="D1043">
        <v>57653.51</v>
      </c>
      <c r="E1043">
        <v>52088.45</v>
      </c>
      <c r="F1043">
        <v>119330.14</v>
      </c>
      <c r="G1043">
        <v>107827.72</v>
      </c>
      <c r="H1043">
        <f>(1/(1-91/360*VLOOKUP($A1043,Tbills!$B$4:$C$974,2,1)/100))^((1)/91)-1</f>
        <v>4.4814477533794417E-5</v>
      </c>
      <c r="I1043" s="37">
        <f t="shared" si="33"/>
        <v>260.67475735745967</v>
      </c>
      <c r="K1043">
        <f>ROW()</f>
        <v>1043</v>
      </c>
      <c r="L1043">
        <f t="shared" si="32"/>
        <v>0.92911877394636011</v>
      </c>
    </row>
    <row r="1044" spans="1:12" x14ac:dyDescent="0.25">
      <c r="A1044" s="1">
        <v>39577</v>
      </c>
      <c r="B1044" s="11">
        <v>19.41</v>
      </c>
      <c r="C1044" s="11">
        <v>20.87</v>
      </c>
      <c r="D1044">
        <v>58185.26</v>
      </c>
      <c r="E1044">
        <v>52566.54</v>
      </c>
      <c r="F1044">
        <v>120868.79</v>
      </c>
      <c r="G1044">
        <v>109213.23</v>
      </c>
      <c r="H1044">
        <f>(1/(1-91/360*VLOOKUP($A1044,Tbills!$B$4:$C$974,2,1)/100))^((1)/91)-1</f>
        <v>4.4814477533794417E-5</v>
      </c>
      <c r="I1044" s="37">
        <f t="shared" si="33"/>
        <v>264.02976457060464</v>
      </c>
      <c r="K1044">
        <f>ROW()</f>
        <v>1044</v>
      </c>
      <c r="L1044">
        <f t="shared" si="32"/>
        <v>0.93004312410158119</v>
      </c>
    </row>
    <row r="1045" spans="1:12" x14ac:dyDescent="0.25">
      <c r="A1045" s="1">
        <v>39580</v>
      </c>
      <c r="B1045" s="11">
        <v>17.79</v>
      </c>
      <c r="C1045" s="11">
        <v>20.239999999999998</v>
      </c>
      <c r="D1045">
        <v>56237.98</v>
      </c>
      <c r="E1045">
        <v>50800.24</v>
      </c>
      <c r="F1045">
        <v>117643.35</v>
      </c>
      <c r="G1045">
        <v>106284.14</v>
      </c>
      <c r="H1045">
        <f>(1/(1-91/360*VLOOKUP($A1045,Tbills!$B$4:$C$974,2,1)/100))^((1)/91)-1</f>
        <v>5.0115351955648535E-5</v>
      </c>
      <c r="I1045" s="37">
        <f t="shared" si="33"/>
        <v>256.96605397547756</v>
      </c>
      <c r="K1045">
        <f>ROW()</f>
        <v>1045</v>
      </c>
      <c r="L1045">
        <f t="shared" si="32"/>
        <v>0.87895256916996045</v>
      </c>
    </row>
    <row r="1046" spans="1:12" x14ac:dyDescent="0.25">
      <c r="A1046" s="1">
        <v>39581</v>
      </c>
      <c r="B1046" s="11">
        <v>17.98</v>
      </c>
      <c r="C1046" s="11">
        <v>20.149999999999999</v>
      </c>
      <c r="D1046">
        <v>55997.83</v>
      </c>
      <c r="E1046">
        <v>50580.77</v>
      </c>
      <c r="F1046">
        <v>118119.12</v>
      </c>
      <c r="G1046">
        <v>106708.64</v>
      </c>
      <c r="H1046">
        <f>(1/(1-91/360*VLOOKUP($A1046,Tbills!$B$4:$C$974,2,1)/100))^((1)/91)-1</f>
        <v>5.0115351955648535E-5</v>
      </c>
      <c r="I1046" s="37">
        <f t="shared" si="33"/>
        <v>257.99926068059983</v>
      </c>
      <c r="K1046">
        <f>ROW()</f>
        <v>1046</v>
      </c>
      <c r="L1046">
        <f t="shared" si="32"/>
        <v>0.89230769230769236</v>
      </c>
    </row>
    <row r="1047" spans="1:12" x14ac:dyDescent="0.25">
      <c r="A1047" s="1">
        <v>39582</v>
      </c>
      <c r="B1047" s="11">
        <v>17.66</v>
      </c>
      <c r="C1047" s="11">
        <v>20</v>
      </c>
      <c r="D1047">
        <v>54768.71</v>
      </c>
      <c r="E1047">
        <v>49468.01</v>
      </c>
      <c r="F1047">
        <v>117953.67</v>
      </c>
      <c r="G1047">
        <v>106553.82</v>
      </c>
      <c r="H1047">
        <f>(1/(1-91/360*VLOOKUP($A1047,Tbills!$B$4:$C$974,2,1)/100))^((1)/91)-1</f>
        <v>5.0115351955648535E-5</v>
      </c>
      <c r="I1047" s="37">
        <f t="shared" si="33"/>
        <v>257.63188013161664</v>
      </c>
      <c r="K1047">
        <f>ROW()</f>
        <v>1047</v>
      </c>
      <c r="L1047">
        <f t="shared" si="32"/>
        <v>0.88300000000000001</v>
      </c>
    </row>
    <row r="1048" spans="1:12" x14ac:dyDescent="0.25">
      <c r="A1048" s="1">
        <v>39583</v>
      </c>
      <c r="B1048" s="11">
        <v>16.3</v>
      </c>
      <c r="C1048" s="11">
        <v>19.28</v>
      </c>
      <c r="D1048">
        <v>53377.919999999998</v>
      </c>
      <c r="E1048">
        <v>48209.34</v>
      </c>
      <c r="F1048">
        <v>115065.07</v>
      </c>
      <c r="G1048">
        <v>103939.06</v>
      </c>
      <c r="H1048">
        <f>(1/(1-91/360*VLOOKUP($A1048,Tbills!$B$4:$C$974,2,1)/100))^((1)/91)-1</f>
        <v>5.0115351955648535E-5</v>
      </c>
      <c r="I1048" s="37">
        <f t="shared" si="33"/>
        <v>251.31680914912499</v>
      </c>
      <c r="K1048">
        <f>ROW()</f>
        <v>1048</v>
      </c>
      <c r="L1048">
        <f t="shared" si="32"/>
        <v>0.8454356846473029</v>
      </c>
    </row>
    <row r="1049" spans="1:12" x14ac:dyDescent="0.25">
      <c r="A1049" s="1">
        <v>39584</v>
      </c>
      <c r="B1049" s="11">
        <v>16.47</v>
      </c>
      <c r="C1049" s="11">
        <v>19.57</v>
      </c>
      <c r="D1049">
        <v>53912.58</v>
      </c>
      <c r="E1049">
        <v>48689.81</v>
      </c>
      <c r="F1049">
        <v>117495.66</v>
      </c>
      <c r="G1049">
        <v>106129.42</v>
      </c>
      <c r="H1049">
        <f>(1/(1-91/360*VLOOKUP($A1049,Tbills!$B$4:$C$974,2,1)/100))^((1)/91)-1</f>
        <v>5.0115351955648535E-5</v>
      </c>
      <c r="I1049" s="37">
        <f t="shared" si="33"/>
        <v>256.61955193649595</v>
      </c>
      <c r="K1049">
        <f>ROW()</f>
        <v>1049</v>
      </c>
      <c r="L1049">
        <f t="shared" si="32"/>
        <v>0.84159427695452216</v>
      </c>
    </row>
    <row r="1050" spans="1:12" x14ac:dyDescent="0.25">
      <c r="A1050" s="1">
        <v>39587</v>
      </c>
      <c r="B1050" s="11">
        <v>17.010000000000002</v>
      </c>
      <c r="C1050" s="11">
        <v>19.84</v>
      </c>
      <c r="D1050">
        <v>52863.07</v>
      </c>
      <c r="E1050">
        <v>47734.65</v>
      </c>
      <c r="F1050">
        <v>117824.62</v>
      </c>
      <c r="G1050">
        <v>106410.6</v>
      </c>
      <c r="H1050">
        <f>(1/(1-91/360*VLOOKUP($A1050,Tbills!$B$4:$C$974,2,1)/100))^((1)/91)-1</f>
        <v>5.1650298179106713E-5</v>
      </c>
      <c r="I1050" s="37">
        <f t="shared" si="33"/>
        <v>257.32004786839201</v>
      </c>
      <c r="K1050">
        <f>ROW()</f>
        <v>1050</v>
      </c>
      <c r="L1050">
        <f t="shared" si="32"/>
        <v>0.85735887096774199</v>
      </c>
    </row>
    <row r="1051" spans="1:12" x14ac:dyDescent="0.25">
      <c r="A1051" s="1">
        <v>39588</v>
      </c>
      <c r="B1051" s="11">
        <v>17.579999999999998</v>
      </c>
      <c r="C1051" s="11">
        <v>20.81</v>
      </c>
      <c r="D1051">
        <v>55684.06</v>
      </c>
      <c r="E1051">
        <v>50279.5</v>
      </c>
      <c r="F1051">
        <v>121096.45</v>
      </c>
      <c r="G1051">
        <v>109359.98</v>
      </c>
      <c r="H1051">
        <f>(1/(1-91/360*VLOOKUP($A1051,Tbills!$B$4:$C$974,2,1)/100))^((1)/91)-1</f>
        <v>5.1650298179106713E-5</v>
      </c>
      <c r="I1051" s="37">
        <f t="shared" si="33"/>
        <v>264.45931804559183</v>
      </c>
      <c r="K1051">
        <f>ROW()</f>
        <v>1051</v>
      </c>
      <c r="L1051">
        <f t="shared" si="32"/>
        <v>0.84478616049975974</v>
      </c>
    </row>
    <row r="1052" spans="1:12" x14ac:dyDescent="0.25">
      <c r="A1052" s="1">
        <v>39589</v>
      </c>
      <c r="B1052" s="11">
        <v>18.59</v>
      </c>
      <c r="C1052" s="11">
        <v>22.11</v>
      </c>
      <c r="D1052">
        <v>59217.34</v>
      </c>
      <c r="E1052">
        <v>53467.25</v>
      </c>
      <c r="F1052">
        <v>127600.21</v>
      </c>
      <c r="G1052">
        <v>115227.76</v>
      </c>
      <c r="H1052">
        <f>(1/(1-91/360*VLOOKUP($A1052,Tbills!$B$4:$C$974,2,1)/100))^((1)/91)-1</f>
        <v>5.1650298179106713E-5</v>
      </c>
      <c r="I1052" s="37">
        <f t="shared" si="33"/>
        <v>278.65621721451004</v>
      </c>
      <c r="K1052">
        <f>ROW()</f>
        <v>1052</v>
      </c>
      <c r="L1052">
        <f t="shared" si="32"/>
        <v>0.84079601990049757</v>
      </c>
    </row>
    <row r="1053" spans="1:12" x14ac:dyDescent="0.25">
      <c r="A1053" s="1">
        <v>39590</v>
      </c>
      <c r="B1053" s="11">
        <v>18.05</v>
      </c>
      <c r="C1053" s="11">
        <v>21.52</v>
      </c>
      <c r="D1053">
        <v>58156.98</v>
      </c>
      <c r="E1053">
        <v>52507.09</v>
      </c>
      <c r="F1053">
        <v>126398.02</v>
      </c>
      <c r="G1053">
        <v>114136.19</v>
      </c>
      <c r="H1053">
        <f>(1/(1-91/360*VLOOKUP($A1053,Tbills!$B$4:$C$974,2,1)/100))^((1)/91)-1</f>
        <v>5.1650298179106713E-5</v>
      </c>
      <c r="I1053" s="37">
        <f t="shared" si="33"/>
        <v>276.02441945589197</v>
      </c>
      <c r="K1053">
        <f>ROW()</f>
        <v>1053</v>
      </c>
      <c r="L1053">
        <f t="shared" si="32"/>
        <v>0.83875464684014878</v>
      </c>
    </row>
    <row r="1054" spans="1:12" x14ac:dyDescent="0.25">
      <c r="A1054" s="1">
        <v>39591</v>
      </c>
      <c r="B1054" s="11">
        <v>19.55</v>
      </c>
      <c r="C1054" s="11">
        <v>22.51</v>
      </c>
      <c r="D1054">
        <v>59505.1</v>
      </c>
      <c r="E1054">
        <v>53721.53</v>
      </c>
      <c r="F1054">
        <v>129225.68</v>
      </c>
      <c r="G1054">
        <v>116683.65</v>
      </c>
      <c r="H1054">
        <f>(1/(1-91/360*VLOOKUP($A1054,Tbills!$B$4:$C$974,2,1)/100))^((1)/91)-1</f>
        <v>5.1650298179106713E-5</v>
      </c>
      <c r="I1054" s="37">
        <f t="shared" si="33"/>
        <v>282.19281158458188</v>
      </c>
      <c r="K1054">
        <f>ROW()</f>
        <v>1054</v>
      </c>
      <c r="L1054">
        <f t="shared" si="32"/>
        <v>0.86850288760550864</v>
      </c>
    </row>
    <row r="1055" spans="1:12" x14ac:dyDescent="0.25">
      <c r="A1055" s="1">
        <v>39595</v>
      </c>
      <c r="B1055" s="11">
        <v>19.64</v>
      </c>
      <c r="C1055" s="11">
        <v>22.16</v>
      </c>
      <c r="D1055">
        <v>57728.63</v>
      </c>
      <c r="E1055">
        <v>52106.62</v>
      </c>
      <c r="F1055">
        <v>126759.85</v>
      </c>
      <c r="G1055">
        <v>114433.03</v>
      </c>
      <c r="H1055">
        <f>(1/(1-91/360*VLOOKUP($A1055,Tbills!$B$4:$C$974,2,1)/100))^((1)/91)-1</f>
        <v>5.2068957496098633E-5</v>
      </c>
      <c r="I1055" s="37">
        <f t="shared" si="33"/>
        <v>276.7823432386383</v>
      </c>
      <c r="K1055">
        <f>ROW()</f>
        <v>1055</v>
      </c>
      <c r="L1055">
        <f t="shared" si="32"/>
        <v>0.88628158844765348</v>
      </c>
    </row>
    <row r="1056" spans="1:12" x14ac:dyDescent="0.25">
      <c r="A1056" s="1">
        <v>39596</v>
      </c>
      <c r="B1056" s="11">
        <v>19.07</v>
      </c>
      <c r="C1056" s="11">
        <v>21.66</v>
      </c>
      <c r="D1056">
        <v>57150.41</v>
      </c>
      <c r="E1056">
        <v>51581.99</v>
      </c>
      <c r="F1056">
        <v>125974.58</v>
      </c>
      <c r="G1056">
        <v>113718.17</v>
      </c>
      <c r="H1056">
        <f>(1/(1-91/360*VLOOKUP($A1056,Tbills!$B$4:$C$974,2,1)/100))^((1)/91)-1</f>
        <v>5.2068957496098633E-5</v>
      </c>
      <c r="I1056" s="37">
        <f t="shared" si="33"/>
        <v>275.06128681209469</v>
      </c>
      <c r="K1056">
        <f>ROW()</f>
        <v>1056</v>
      </c>
      <c r="L1056">
        <f t="shared" si="32"/>
        <v>0.88042474607571564</v>
      </c>
    </row>
    <row r="1057" spans="1:12" x14ac:dyDescent="0.25">
      <c r="A1057" s="1">
        <v>39597</v>
      </c>
      <c r="B1057" s="11">
        <v>18.14</v>
      </c>
      <c r="C1057" s="11">
        <v>20.8</v>
      </c>
      <c r="D1057">
        <v>53717.78</v>
      </c>
      <c r="E1057">
        <v>48481.13</v>
      </c>
      <c r="F1057">
        <v>123216.41</v>
      </c>
      <c r="G1057">
        <v>111222.43</v>
      </c>
      <c r="H1057">
        <f>(1/(1-91/360*VLOOKUP($A1057,Tbills!$B$4:$C$974,2,1)/100))^((1)/91)-1</f>
        <v>5.2068957496098633E-5</v>
      </c>
      <c r="I1057" s="37">
        <f t="shared" si="33"/>
        <v>269.03264947353694</v>
      </c>
      <c r="K1057">
        <f>ROW()</f>
        <v>1057</v>
      </c>
      <c r="L1057">
        <f t="shared" si="32"/>
        <v>0.87211538461538463</v>
      </c>
    </row>
    <row r="1058" spans="1:12" x14ac:dyDescent="0.25">
      <c r="A1058" s="1">
        <v>39598</v>
      </c>
      <c r="B1058" s="11">
        <v>17.829999999999998</v>
      </c>
      <c r="C1058" s="11">
        <v>20.53</v>
      </c>
      <c r="D1058">
        <v>52422.95</v>
      </c>
      <c r="E1058">
        <v>47310</v>
      </c>
      <c r="F1058">
        <v>122899.59</v>
      </c>
      <c r="G1058">
        <v>110930.65</v>
      </c>
      <c r="H1058">
        <f>(1/(1-91/360*VLOOKUP($A1058,Tbills!$B$4:$C$974,2,1)/100))^((1)/91)-1</f>
        <v>5.2068957496098633E-5</v>
      </c>
      <c r="I1058" s="37">
        <f t="shared" si="33"/>
        <v>268.33465066297424</v>
      </c>
      <c r="K1058">
        <f>ROW()</f>
        <v>1058</v>
      </c>
      <c r="L1058">
        <f t="shared" si="32"/>
        <v>0.86848514369215768</v>
      </c>
    </row>
    <row r="1059" spans="1:12" x14ac:dyDescent="0.25">
      <c r="A1059" s="1">
        <v>39601</v>
      </c>
      <c r="B1059" s="11">
        <v>19.829999999999998</v>
      </c>
      <c r="C1059" s="11">
        <v>21.72</v>
      </c>
      <c r="D1059">
        <v>55472.07</v>
      </c>
      <c r="E1059">
        <v>50054.34</v>
      </c>
      <c r="F1059">
        <v>125852.26</v>
      </c>
      <c r="G1059">
        <v>113578.44</v>
      </c>
      <c r="H1059">
        <f>(1/(1-91/360*VLOOKUP($A1059,Tbills!$B$4:$C$974,2,1)/100))^((1)/91)-1</f>
        <v>5.0673489141006556E-5</v>
      </c>
      <c r="I1059" s="37">
        <f t="shared" si="33"/>
        <v>274.7622100833014</v>
      </c>
      <c r="K1059">
        <f>ROW()</f>
        <v>1059</v>
      </c>
      <c r="L1059">
        <f t="shared" si="32"/>
        <v>0.91298342541436461</v>
      </c>
    </row>
    <row r="1060" spans="1:12" x14ac:dyDescent="0.25">
      <c r="A1060" s="1">
        <v>39602</v>
      </c>
      <c r="B1060" s="11">
        <v>20.239999999999998</v>
      </c>
      <c r="C1060" s="11">
        <v>22.11</v>
      </c>
      <c r="D1060">
        <v>56527.58</v>
      </c>
      <c r="E1060">
        <v>51004.23</v>
      </c>
      <c r="F1060">
        <v>127686.45</v>
      </c>
      <c r="G1060">
        <v>115228</v>
      </c>
      <c r="H1060">
        <f>(1/(1-91/360*VLOOKUP($A1060,Tbills!$B$4:$C$974,2,1)/100))^((1)/91)-1</f>
        <v>5.0673489141006556E-5</v>
      </c>
      <c r="I1060" s="37">
        <f t="shared" si="33"/>
        <v>278.76014454365156</v>
      </c>
      <c r="K1060">
        <f>ROW()</f>
        <v>1060</v>
      </c>
      <c r="L1060">
        <f t="shared" si="32"/>
        <v>0.91542288557213924</v>
      </c>
    </row>
    <row r="1061" spans="1:12" x14ac:dyDescent="0.25">
      <c r="A1061" s="1">
        <v>39603</v>
      </c>
      <c r="B1061" s="11">
        <v>20.8</v>
      </c>
      <c r="C1061" s="11">
        <v>22.59</v>
      </c>
      <c r="D1061">
        <v>56731.31</v>
      </c>
      <c r="E1061">
        <v>51185.47</v>
      </c>
      <c r="F1061">
        <v>128474.07</v>
      </c>
      <c r="G1061">
        <v>115932.94</v>
      </c>
      <c r="H1061">
        <f>(1/(1-91/360*VLOOKUP($A1061,Tbills!$B$4:$C$974,2,1)/100))^((1)/91)-1</f>
        <v>5.0673489141006556E-5</v>
      </c>
      <c r="I1061" s="37">
        <f t="shared" si="33"/>
        <v>280.4731145039616</v>
      </c>
      <c r="K1061">
        <f>ROW()</f>
        <v>1061</v>
      </c>
      <c r="L1061">
        <f t="shared" si="32"/>
        <v>0.92076139884904828</v>
      </c>
    </row>
    <row r="1062" spans="1:12" x14ac:dyDescent="0.25">
      <c r="A1062" s="1">
        <v>39604</v>
      </c>
      <c r="B1062" s="11">
        <v>18.63</v>
      </c>
      <c r="C1062" s="11">
        <v>21.08</v>
      </c>
      <c r="D1062">
        <v>53766.06</v>
      </c>
      <c r="E1062">
        <v>48507.5</v>
      </c>
      <c r="F1062">
        <v>124888.79</v>
      </c>
      <c r="G1062">
        <v>112691.76</v>
      </c>
      <c r="H1062">
        <f>(1/(1-91/360*VLOOKUP($A1062,Tbills!$B$4:$C$974,2,1)/100))^((1)/91)-1</f>
        <v>5.0673489141006556E-5</v>
      </c>
      <c r="I1062" s="37">
        <f t="shared" si="33"/>
        <v>272.63970214843044</v>
      </c>
      <c r="K1062">
        <f>ROW()</f>
        <v>1062</v>
      </c>
      <c r="L1062">
        <f t="shared" si="32"/>
        <v>0.88377609108159394</v>
      </c>
    </row>
    <row r="1063" spans="1:12" x14ac:dyDescent="0.25">
      <c r="A1063" s="1">
        <v>39605</v>
      </c>
      <c r="B1063" s="11">
        <v>23.56</v>
      </c>
      <c r="C1063" s="11">
        <v>24.2</v>
      </c>
      <c r="D1063">
        <v>59706</v>
      </c>
      <c r="E1063">
        <v>53864.03</v>
      </c>
      <c r="F1063">
        <v>130949.7</v>
      </c>
      <c r="G1063">
        <v>118155.03</v>
      </c>
      <c r="H1063">
        <f>(1/(1-91/360*VLOOKUP($A1063,Tbills!$B$4:$C$974,2,1)/100))^((1)/91)-1</f>
        <v>5.0673489141006556E-5</v>
      </c>
      <c r="I1063" s="37">
        <f t="shared" si="33"/>
        <v>285.86437410401032</v>
      </c>
      <c r="K1063">
        <f>ROW()</f>
        <v>1063</v>
      </c>
      <c r="L1063">
        <f t="shared" si="32"/>
        <v>0.97355371900826448</v>
      </c>
    </row>
    <row r="1064" spans="1:12" x14ac:dyDescent="0.25">
      <c r="A1064" s="1">
        <v>39608</v>
      </c>
      <c r="B1064" s="11">
        <v>23.12</v>
      </c>
      <c r="C1064" s="11">
        <v>23.85</v>
      </c>
      <c r="D1064">
        <v>58638.57</v>
      </c>
      <c r="E1064">
        <v>52892.86</v>
      </c>
      <c r="F1064">
        <v>131048.01</v>
      </c>
      <c r="G1064">
        <v>118225.78</v>
      </c>
      <c r="H1064">
        <f>(1/(1-91/360*VLOOKUP($A1064,Tbills!$B$4:$C$974,2,1)/100))^((1)/91)-1</f>
        <v>5.1510748656502514E-5</v>
      </c>
      <c r="I1064" s="37">
        <f t="shared" si="33"/>
        <v>286.05899984447677</v>
      </c>
      <c r="K1064">
        <f>ROW()</f>
        <v>1064</v>
      </c>
      <c r="L1064">
        <f t="shared" si="32"/>
        <v>0.96939203354297687</v>
      </c>
    </row>
    <row r="1065" spans="1:12" x14ac:dyDescent="0.25">
      <c r="A1065" s="1">
        <v>39609</v>
      </c>
      <c r="B1065" s="11">
        <v>23.18</v>
      </c>
      <c r="C1065" s="11">
        <v>23.84</v>
      </c>
      <c r="D1065">
        <v>58726.73</v>
      </c>
      <c r="E1065">
        <v>52969.66</v>
      </c>
      <c r="F1065">
        <v>130646.45</v>
      </c>
      <c r="G1065">
        <v>117857.42</v>
      </c>
      <c r="H1065">
        <f>(1/(1-91/360*VLOOKUP($A1065,Tbills!$B$4:$C$974,2,1)/100))^((1)/91)-1</f>
        <v>5.1510748656502514E-5</v>
      </c>
      <c r="I1065" s="37">
        <f t="shared" si="33"/>
        <v>285.17581075498003</v>
      </c>
      <c r="K1065">
        <f>ROW()</f>
        <v>1065</v>
      </c>
      <c r="L1065">
        <f t="shared" si="32"/>
        <v>0.97231543624161076</v>
      </c>
    </row>
    <row r="1066" spans="1:12" x14ac:dyDescent="0.25">
      <c r="A1066" s="1">
        <v>39610</v>
      </c>
      <c r="B1066" s="11">
        <v>24.12</v>
      </c>
      <c r="C1066" s="11">
        <v>24.32</v>
      </c>
      <c r="D1066">
        <v>60492.17</v>
      </c>
      <c r="E1066">
        <v>54559.3</v>
      </c>
      <c r="F1066">
        <v>131784.94</v>
      </c>
      <c r="G1066">
        <v>118878.39</v>
      </c>
      <c r="H1066">
        <f>(1/(1-91/360*VLOOKUP($A1066,Tbills!$B$4:$C$974,2,1)/100))^((1)/91)-1</f>
        <v>5.1510748656502514E-5</v>
      </c>
      <c r="I1066" s="37">
        <f t="shared" si="33"/>
        <v>287.65421422011809</v>
      </c>
      <c r="K1066">
        <f>ROW()</f>
        <v>1066</v>
      </c>
      <c r="L1066">
        <f t="shared" si="32"/>
        <v>0.99177631578947367</v>
      </c>
    </row>
    <row r="1067" spans="1:12" x14ac:dyDescent="0.25">
      <c r="A1067" s="1">
        <v>39611</v>
      </c>
      <c r="B1067" s="11">
        <v>23.33</v>
      </c>
      <c r="C1067" s="11">
        <v>23.7</v>
      </c>
      <c r="D1067">
        <v>59678.99</v>
      </c>
      <c r="E1067">
        <v>53823.06</v>
      </c>
      <c r="F1067">
        <v>131376.46</v>
      </c>
      <c r="G1067">
        <v>118503.79</v>
      </c>
      <c r="H1067">
        <f>(1/(1-91/360*VLOOKUP($A1067,Tbills!$B$4:$C$974,2,1)/100))^((1)/91)-1</f>
        <v>5.1510748656502514E-5</v>
      </c>
      <c r="I1067" s="37">
        <f t="shared" si="33"/>
        <v>286.75592449421714</v>
      </c>
      <c r="K1067">
        <f>ROW()</f>
        <v>1067</v>
      </c>
      <c r="L1067">
        <f t="shared" si="32"/>
        <v>0.98438818565400843</v>
      </c>
    </row>
    <row r="1068" spans="1:12" x14ac:dyDescent="0.25">
      <c r="A1068" s="1">
        <v>39612</v>
      </c>
      <c r="B1068" s="11">
        <v>21.22</v>
      </c>
      <c r="C1068" s="11">
        <v>22.6</v>
      </c>
      <c r="D1068">
        <v>57328.7</v>
      </c>
      <c r="E1068">
        <v>51700.62</v>
      </c>
      <c r="F1068">
        <v>127939.08</v>
      </c>
      <c r="G1068">
        <v>115397.11</v>
      </c>
      <c r="H1068">
        <f>(1/(1-91/360*VLOOKUP($A1068,Tbills!$B$4:$C$974,2,1)/100))^((1)/91)-1</f>
        <v>5.1510748656502514E-5</v>
      </c>
      <c r="I1068" s="37">
        <f t="shared" si="33"/>
        <v>279.24663826998483</v>
      </c>
      <c r="K1068">
        <f>ROW()</f>
        <v>1068</v>
      </c>
      <c r="L1068">
        <f t="shared" si="32"/>
        <v>0.93893805309734502</v>
      </c>
    </row>
    <row r="1069" spans="1:12" x14ac:dyDescent="0.25">
      <c r="A1069" s="1">
        <v>39615</v>
      </c>
      <c r="B1069" s="11">
        <v>20.95</v>
      </c>
      <c r="C1069" s="11">
        <v>22.43</v>
      </c>
      <c r="D1069">
        <v>56553.36</v>
      </c>
      <c r="E1069">
        <v>50993.4</v>
      </c>
      <c r="F1069">
        <v>126130.7</v>
      </c>
      <c r="G1069">
        <v>113748.18</v>
      </c>
      <c r="H1069">
        <f>(1/(1-91/360*VLOOKUP($A1069,Tbills!$B$4:$C$974,2,1)/100))^((1)/91)-1</f>
        <v>5.7094127416279505E-5</v>
      </c>
      <c r="I1069" s="37">
        <f t="shared" si="33"/>
        <v>275.28033912420881</v>
      </c>
      <c r="K1069">
        <f>ROW()</f>
        <v>1069</v>
      </c>
      <c r="L1069">
        <f t="shared" si="32"/>
        <v>0.93401694159607662</v>
      </c>
    </row>
    <row r="1070" spans="1:12" x14ac:dyDescent="0.25">
      <c r="A1070" s="1">
        <v>39616</v>
      </c>
      <c r="B1070" s="11">
        <v>21.13</v>
      </c>
      <c r="C1070" s="11">
        <v>22.48</v>
      </c>
      <c r="D1070">
        <v>56439.59</v>
      </c>
      <c r="E1070">
        <v>50887.9</v>
      </c>
      <c r="F1070">
        <v>126164.42</v>
      </c>
      <c r="G1070">
        <v>113772.09</v>
      </c>
      <c r="H1070">
        <f>(1/(1-91/360*VLOOKUP($A1070,Tbills!$B$4:$C$974,2,1)/100))^((1)/91)-1</f>
        <v>5.7094127416279505E-5</v>
      </c>
      <c r="I1070" s="37">
        <f t="shared" si="33"/>
        <v>275.34752069543475</v>
      </c>
      <c r="K1070">
        <f>ROW()</f>
        <v>1070</v>
      </c>
      <c r="L1070">
        <f t="shared" si="32"/>
        <v>0.93994661921708178</v>
      </c>
    </row>
    <row r="1071" spans="1:12" x14ac:dyDescent="0.25">
      <c r="A1071" s="1">
        <v>39617</v>
      </c>
      <c r="B1071" s="11">
        <v>22.24</v>
      </c>
      <c r="C1071" s="11">
        <v>23.55</v>
      </c>
      <c r="D1071">
        <v>58110.12</v>
      </c>
      <c r="E1071">
        <v>52391.199999999997</v>
      </c>
      <c r="F1071">
        <v>127485.27</v>
      </c>
      <c r="G1071">
        <v>114956.71</v>
      </c>
      <c r="H1071">
        <f>(1/(1-91/360*VLOOKUP($A1071,Tbills!$B$4:$C$974,2,1)/100))^((1)/91)-1</f>
        <v>5.7094127416279505E-5</v>
      </c>
      <c r="I1071" s="37">
        <f t="shared" si="33"/>
        <v>278.22373025862913</v>
      </c>
      <c r="K1071">
        <f>ROW()</f>
        <v>1071</v>
      </c>
      <c r="L1071">
        <f t="shared" si="32"/>
        <v>0.94437367303609332</v>
      </c>
    </row>
    <row r="1072" spans="1:12" x14ac:dyDescent="0.25">
      <c r="A1072" s="1">
        <v>39618</v>
      </c>
      <c r="B1072" s="11">
        <v>21.58</v>
      </c>
      <c r="C1072" s="11">
        <v>22.84</v>
      </c>
      <c r="D1072">
        <v>57097.06</v>
      </c>
      <c r="E1072">
        <v>51474.85</v>
      </c>
      <c r="F1072">
        <v>125994.81</v>
      </c>
      <c r="G1072">
        <v>113606.16</v>
      </c>
      <c r="H1072">
        <f>(1/(1-91/360*VLOOKUP($A1072,Tbills!$B$4:$C$974,2,1)/100))^((1)/91)-1</f>
        <v>5.7094127416279505E-5</v>
      </c>
      <c r="I1072" s="37">
        <f t="shared" si="33"/>
        <v>274.96454835940261</v>
      </c>
      <c r="K1072">
        <f>ROW()</f>
        <v>1072</v>
      </c>
      <c r="L1072">
        <f t="shared" si="32"/>
        <v>0.94483362521891412</v>
      </c>
    </row>
    <row r="1073" spans="1:12" x14ac:dyDescent="0.25">
      <c r="A1073" s="1">
        <v>39619</v>
      </c>
      <c r="B1073" s="11">
        <v>22.87</v>
      </c>
      <c r="C1073" s="11">
        <v>23.57</v>
      </c>
      <c r="D1073">
        <v>58459.18</v>
      </c>
      <c r="E1073">
        <v>52699.91</v>
      </c>
      <c r="F1073">
        <v>127196.75</v>
      </c>
      <c r="G1073">
        <v>114683.43</v>
      </c>
      <c r="H1073">
        <f>(1/(1-91/360*VLOOKUP($A1073,Tbills!$B$4:$C$974,2,1)/100))^((1)/91)-1</f>
        <v>5.7094127416279505E-5</v>
      </c>
      <c r="I1073" s="37">
        <f t="shared" si="33"/>
        <v>277.58113560089777</v>
      </c>
      <c r="K1073">
        <f>ROW()</f>
        <v>1073</v>
      </c>
      <c r="L1073">
        <f t="shared" si="32"/>
        <v>0.97030123037759863</v>
      </c>
    </row>
    <row r="1074" spans="1:12" x14ac:dyDescent="0.25">
      <c r="A1074" s="1">
        <v>39622</v>
      </c>
      <c r="B1074" s="11">
        <v>22.64</v>
      </c>
      <c r="C1074" s="11">
        <v>23.3</v>
      </c>
      <c r="D1074">
        <v>58492.76</v>
      </c>
      <c r="E1074">
        <v>52721.16</v>
      </c>
      <c r="F1074">
        <v>126513.41</v>
      </c>
      <c r="G1074">
        <v>114047.67</v>
      </c>
      <c r="H1074">
        <f>(1/(1-91/360*VLOOKUP($A1074,Tbills!$B$4:$C$974,2,1)/100))^((1)/91)-1</f>
        <v>5.1650298179106713E-5</v>
      </c>
      <c r="I1074" s="37">
        <f t="shared" si="33"/>
        <v>276.07059647989314</v>
      </c>
      <c r="K1074">
        <f>ROW()</f>
        <v>1074</v>
      </c>
      <c r="L1074">
        <f t="shared" si="32"/>
        <v>0.97167381974248923</v>
      </c>
    </row>
    <row r="1075" spans="1:12" x14ac:dyDescent="0.25">
      <c r="A1075" s="1">
        <v>39623</v>
      </c>
      <c r="B1075" s="11">
        <v>22.42</v>
      </c>
      <c r="C1075" s="11">
        <v>23.21</v>
      </c>
      <c r="D1075">
        <v>58841.54</v>
      </c>
      <c r="E1075">
        <v>53032.81</v>
      </c>
      <c r="F1075">
        <v>126448.83</v>
      </c>
      <c r="G1075">
        <v>113983.56</v>
      </c>
      <c r="H1075">
        <f>(1/(1-91/360*VLOOKUP($A1075,Tbills!$B$4:$C$974,2,1)/100))^((1)/91)-1</f>
        <v>5.1650298179106713E-5</v>
      </c>
      <c r="I1075" s="37">
        <f t="shared" si="33"/>
        <v>275.92324780065388</v>
      </c>
      <c r="K1075">
        <f>ROW()</f>
        <v>1075</v>
      </c>
      <c r="L1075">
        <f t="shared" si="32"/>
        <v>0.96596294700560104</v>
      </c>
    </row>
    <row r="1076" spans="1:12" x14ac:dyDescent="0.25">
      <c r="A1076" s="1">
        <v>39624</v>
      </c>
      <c r="B1076" s="11">
        <v>21.14</v>
      </c>
      <c r="C1076" s="11">
        <v>22.32</v>
      </c>
      <c r="D1076">
        <v>56352.47</v>
      </c>
      <c r="E1076">
        <v>50786.720000000001</v>
      </c>
      <c r="F1076">
        <v>123074.71</v>
      </c>
      <c r="G1076">
        <v>110936.17</v>
      </c>
      <c r="H1076">
        <f>(1/(1-91/360*VLOOKUP($A1076,Tbills!$B$4:$C$974,2,1)/100))^((1)/91)-1</f>
        <v>5.1650298179106713E-5</v>
      </c>
      <c r="I1076" s="37">
        <f t="shared" si="33"/>
        <v>268.55434625414108</v>
      </c>
      <c r="K1076">
        <f>ROW()</f>
        <v>1076</v>
      </c>
      <c r="L1076">
        <f t="shared" si="32"/>
        <v>0.94713261648745517</v>
      </c>
    </row>
    <row r="1077" spans="1:12" x14ac:dyDescent="0.25">
      <c r="A1077" s="1">
        <v>39625</v>
      </c>
      <c r="B1077" s="11">
        <v>23.93</v>
      </c>
      <c r="C1077" s="11">
        <v>24.31</v>
      </c>
      <c r="D1077">
        <v>61124.84</v>
      </c>
      <c r="E1077">
        <v>55085.120000000003</v>
      </c>
      <c r="F1077">
        <v>130224.18</v>
      </c>
      <c r="G1077">
        <v>117374.77</v>
      </c>
      <c r="H1077">
        <f>(1/(1-91/360*VLOOKUP($A1077,Tbills!$B$4:$C$974,2,1)/100))^((1)/91)-1</f>
        <v>5.1650298179106713E-5</v>
      </c>
      <c r="I1077" s="37">
        <f t="shared" si="33"/>
        <v>284.14818205678961</v>
      </c>
      <c r="K1077">
        <f>ROW()</f>
        <v>1077</v>
      </c>
      <c r="L1077">
        <f t="shared" si="32"/>
        <v>0.98436857260386679</v>
      </c>
    </row>
    <row r="1078" spans="1:12" x14ac:dyDescent="0.25">
      <c r="A1078" s="1">
        <v>39626</v>
      </c>
      <c r="B1078" s="11">
        <v>23.44</v>
      </c>
      <c r="C1078" s="11">
        <v>23.93</v>
      </c>
      <c r="D1078">
        <v>60796.42</v>
      </c>
      <c r="E1078">
        <v>54786.3</v>
      </c>
      <c r="F1078">
        <v>128550.28</v>
      </c>
      <c r="G1078">
        <v>115859.97</v>
      </c>
      <c r="H1078">
        <f>(1/(1-91/360*VLOOKUP($A1078,Tbills!$B$4:$C$974,2,1)/100))^((1)/91)-1</f>
        <v>5.1650298179106713E-5</v>
      </c>
      <c r="I1078" s="37">
        <f t="shared" si="33"/>
        <v>280.48921274434065</v>
      </c>
      <c r="K1078">
        <f>ROW()</f>
        <v>1078</v>
      </c>
      <c r="L1078">
        <f t="shared" si="32"/>
        <v>0.97952361053071468</v>
      </c>
    </row>
    <row r="1079" spans="1:12" x14ac:dyDescent="0.25">
      <c r="A1079" s="1">
        <v>39629</v>
      </c>
      <c r="B1079" s="11">
        <v>23.95</v>
      </c>
      <c r="C1079" s="11">
        <v>23.77</v>
      </c>
      <c r="D1079">
        <v>60024.06</v>
      </c>
      <c r="E1079">
        <v>54081.81</v>
      </c>
      <c r="F1079">
        <v>128006.71</v>
      </c>
      <c r="G1079">
        <v>115352.11</v>
      </c>
      <c r="H1079">
        <f>(1/(1-91/360*VLOOKUP($A1079,Tbills!$B$4:$C$974,2,1)/100))^((1)/91)-1</f>
        <v>5.2906324507162594E-5</v>
      </c>
      <c r="I1079" s="37">
        <f t="shared" si="33"/>
        <v>279.28366220314928</v>
      </c>
      <c r="K1079">
        <f>ROW()</f>
        <v>1079</v>
      </c>
      <c r="L1079">
        <f t="shared" si="32"/>
        <v>1.0075725704669751</v>
      </c>
    </row>
    <row r="1080" spans="1:12" x14ac:dyDescent="0.25">
      <c r="A1080" s="1">
        <v>39630</v>
      </c>
      <c r="B1080" s="11">
        <v>23.65</v>
      </c>
      <c r="C1080" s="11">
        <v>23.67</v>
      </c>
      <c r="D1080">
        <v>59873.65</v>
      </c>
      <c r="E1080">
        <v>53943.43</v>
      </c>
      <c r="F1080">
        <v>127474.48</v>
      </c>
      <c r="G1080">
        <v>114866.39</v>
      </c>
      <c r="H1080">
        <f>(1/(1-91/360*VLOOKUP($A1080,Tbills!$B$4:$C$974,2,1)/100))^((1)/91)-1</f>
        <v>5.2906324507162594E-5</v>
      </c>
      <c r="I1080" s="37">
        <f t="shared" si="33"/>
        <v>278.11597169314206</v>
      </c>
      <c r="K1080">
        <f>ROW()</f>
        <v>1080</v>
      </c>
      <c r="L1080">
        <f t="shared" si="32"/>
        <v>0.99915504858470627</v>
      </c>
    </row>
    <row r="1081" spans="1:12" x14ac:dyDescent="0.25">
      <c r="A1081" s="1">
        <v>39631</v>
      </c>
      <c r="B1081" s="11">
        <v>25.92</v>
      </c>
      <c r="C1081" s="11">
        <v>25.02</v>
      </c>
      <c r="D1081">
        <v>62972.26</v>
      </c>
      <c r="E1081">
        <v>56732.28</v>
      </c>
      <c r="F1081">
        <v>130784.92</v>
      </c>
      <c r="G1081">
        <v>117843.32</v>
      </c>
      <c r="H1081">
        <f>(1/(1-91/360*VLOOKUP($A1081,Tbills!$B$4:$C$974,2,1)/100))^((1)/91)-1</f>
        <v>5.2906324507162594E-5</v>
      </c>
      <c r="I1081" s="37">
        <f t="shared" si="33"/>
        <v>285.33184098816241</v>
      </c>
      <c r="K1081">
        <f>ROW()</f>
        <v>1081</v>
      </c>
      <c r="L1081">
        <f t="shared" si="32"/>
        <v>1.0359712230215827</v>
      </c>
    </row>
    <row r="1082" spans="1:12" x14ac:dyDescent="0.25">
      <c r="A1082" s="1">
        <v>39632</v>
      </c>
      <c r="B1082" s="11">
        <v>24.79</v>
      </c>
      <c r="C1082" s="11">
        <v>24.42</v>
      </c>
      <c r="D1082">
        <v>62452.02</v>
      </c>
      <c r="E1082">
        <v>56260.59</v>
      </c>
      <c r="F1082">
        <v>128923.71</v>
      </c>
      <c r="G1082">
        <v>116160.05</v>
      </c>
      <c r="H1082">
        <f>(1/(1-91/360*VLOOKUP($A1082,Tbills!$B$4:$C$974,2,1)/100))^((1)/91)-1</f>
        <v>5.2906324507162594E-5</v>
      </c>
      <c r="I1082" s="37">
        <f t="shared" si="33"/>
        <v>281.26471201824825</v>
      </c>
      <c r="K1082">
        <f>ROW()</f>
        <v>1082</v>
      </c>
      <c r="L1082">
        <f t="shared" si="32"/>
        <v>1.0151515151515151</v>
      </c>
    </row>
    <row r="1083" spans="1:12" x14ac:dyDescent="0.25">
      <c r="A1083" s="1">
        <v>39636</v>
      </c>
      <c r="B1083" s="11">
        <v>25.78</v>
      </c>
      <c r="C1083" s="11">
        <v>24.75</v>
      </c>
      <c r="D1083">
        <v>63031.77</v>
      </c>
      <c r="E1083">
        <v>56770.96</v>
      </c>
      <c r="F1083">
        <v>130511.16</v>
      </c>
      <c r="G1083">
        <v>117565.75</v>
      </c>
      <c r="H1083">
        <f>(1/(1-91/360*VLOOKUP($A1083,Tbills!$B$4:$C$974,2,1)/100))^((1)/91)-1</f>
        <v>5.1929402598904773E-5</v>
      </c>
      <c r="I1083" s="37">
        <f t="shared" si="33"/>
        <v>284.70142970244655</v>
      </c>
      <c r="K1083">
        <f>ROW()</f>
        <v>1083</v>
      </c>
      <c r="L1083">
        <f t="shared" si="32"/>
        <v>1.0416161616161617</v>
      </c>
    </row>
    <row r="1084" spans="1:12" x14ac:dyDescent="0.25">
      <c r="A1084" s="1">
        <v>39637</v>
      </c>
      <c r="B1084" s="11">
        <v>23.15</v>
      </c>
      <c r="C1084" s="11">
        <v>23.06</v>
      </c>
      <c r="D1084">
        <v>59408.25</v>
      </c>
      <c r="E1084">
        <v>53504.41</v>
      </c>
      <c r="F1084">
        <v>125584.42</v>
      </c>
      <c r="G1084">
        <v>113121.59</v>
      </c>
      <c r="H1084">
        <f>(1/(1-91/360*VLOOKUP($A1084,Tbills!$B$4:$C$974,2,1)/100))^((1)/91)-1</f>
        <v>5.1929402598904773E-5</v>
      </c>
      <c r="I1084" s="37">
        <f t="shared" si="33"/>
        <v>273.94769377167944</v>
      </c>
      <c r="K1084">
        <f>ROW()</f>
        <v>1084</v>
      </c>
      <c r="L1084">
        <f t="shared" si="32"/>
        <v>1.0039028620988726</v>
      </c>
    </row>
    <row r="1085" spans="1:12" x14ac:dyDescent="0.25">
      <c r="A1085" s="1">
        <v>39638</v>
      </c>
      <c r="B1085" s="11">
        <v>25.23</v>
      </c>
      <c r="C1085" s="11">
        <v>24.36</v>
      </c>
      <c r="D1085">
        <v>62538.02</v>
      </c>
      <c r="E1085">
        <v>56320.37</v>
      </c>
      <c r="F1085">
        <v>130468.74</v>
      </c>
      <c r="G1085">
        <v>117515.32</v>
      </c>
      <c r="H1085">
        <f>(1/(1-91/360*VLOOKUP($A1085,Tbills!$B$4:$C$974,2,1)/100))^((1)/91)-1</f>
        <v>5.1929402598904773E-5</v>
      </c>
      <c r="I1085" s="37">
        <f t="shared" si="33"/>
        <v>284.59563768677504</v>
      </c>
      <c r="K1085">
        <f>ROW()</f>
        <v>1085</v>
      </c>
      <c r="L1085">
        <f t="shared" si="32"/>
        <v>1.0357142857142858</v>
      </c>
    </row>
    <row r="1086" spans="1:12" x14ac:dyDescent="0.25">
      <c r="A1086" s="1">
        <v>39639</v>
      </c>
      <c r="B1086" s="11">
        <v>25.59</v>
      </c>
      <c r="C1086" s="11">
        <v>24.39</v>
      </c>
      <c r="D1086">
        <v>62953.13</v>
      </c>
      <c r="E1086">
        <v>56691.28</v>
      </c>
      <c r="F1086">
        <v>130455.55</v>
      </c>
      <c r="G1086">
        <v>117497.34</v>
      </c>
      <c r="H1086">
        <f>(1/(1-91/360*VLOOKUP($A1086,Tbills!$B$4:$C$974,2,1)/100))^((1)/91)-1</f>
        <v>5.1929402598904773E-5</v>
      </c>
      <c r="I1086" s="37">
        <f t="shared" si="33"/>
        <v>284.56023901806515</v>
      </c>
      <c r="K1086">
        <f>ROW()</f>
        <v>1086</v>
      </c>
      <c r="L1086">
        <f t="shared" si="32"/>
        <v>1.04920049200492</v>
      </c>
    </row>
    <row r="1087" spans="1:12" x14ac:dyDescent="0.25">
      <c r="A1087" s="1">
        <v>39640</v>
      </c>
      <c r="B1087" s="11">
        <v>27.49</v>
      </c>
      <c r="C1087" s="11">
        <v>25.52</v>
      </c>
      <c r="D1087">
        <v>64396.95</v>
      </c>
      <c r="E1087">
        <v>57988.54</v>
      </c>
      <c r="F1087">
        <v>131800.04999999999</v>
      </c>
      <c r="G1087">
        <v>118702.19</v>
      </c>
      <c r="H1087">
        <f>(1/(1-91/360*VLOOKUP($A1087,Tbills!$B$4:$C$974,2,1)/100))^((1)/91)-1</f>
        <v>5.1929402598904773E-5</v>
      </c>
      <c r="I1087" s="37">
        <f t="shared" si="33"/>
        <v>287.4862765534474</v>
      </c>
      <c r="K1087">
        <f>ROW()</f>
        <v>1087</v>
      </c>
      <c r="L1087">
        <f t="shared" si="32"/>
        <v>1.077194357366771</v>
      </c>
    </row>
    <row r="1088" spans="1:12" x14ac:dyDescent="0.25">
      <c r="A1088" s="1">
        <v>39643</v>
      </c>
      <c r="B1088" s="11">
        <v>28.48</v>
      </c>
      <c r="C1088" s="11">
        <v>25.88</v>
      </c>
      <c r="D1088">
        <v>66090.320000000007</v>
      </c>
      <c r="E1088">
        <v>59504.36</v>
      </c>
      <c r="F1088">
        <v>132731.70000000001</v>
      </c>
      <c r="G1088">
        <v>119522.76</v>
      </c>
      <c r="H1088">
        <f>(1/(1-91/360*VLOOKUP($A1088,Tbills!$B$4:$C$974,2,1)/100))^((1)/91)-1</f>
        <v>4.4814477533794417E-5</v>
      </c>
      <c r="I1088" s="37">
        <f t="shared" si="33"/>
        <v>289.49819370275867</v>
      </c>
      <c r="K1088">
        <f>ROW()</f>
        <v>1088</v>
      </c>
      <c r="L1088">
        <f t="shared" si="32"/>
        <v>1.1004636785162287</v>
      </c>
    </row>
    <row r="1089" spans="1:12" x14ac:dyDescent="0.25">
      <c r="A1089" s="1">
        <v>39644</v>
      </c>
      <c r="B1089" s="11">
        <v>28.54</v>
      </c>
      <c r="C1089" s="11">
        <v>25.97</v>
      </c>
      <c r="D1089">
        <v>66700.61</v>
      </c>
      <c r="E1089">
        <v>60051.17</v>
      </c>
      <c r="F1089">
        <v>133613.84</v>
      </c>
      <c r="G1089">
        <v>120311.76</v>
      </c>
      <c r="H1089">
        <f>(1/(1-91/360*VLOOKUP($A1089,Tbills!$B$4:$C$974,2,1)/100))^((1)/91)-1</f>
        <v>4.4814477533794417E-5</v>
      </c>
      <c r="I1089" s="37">
        <f t="shared" si="33"/>
        <v>291.41542332453923</v>
      </c>
      <c r="K1089">
        <f>ROW()</f>
        <v>1089</v>
      </c>
      <c r="L1089">
        <f t="shared" si="32"/>
        <v>1.0989603388525222</v>
      </c>
    </row>
    <row r="1090" spans="1:12" x14ac:dyDescent="0.25">
      <c r="A1090" s="1">
        <v>39645</v>
      </c>
      <c r="B1090" s="11">
        <v>25.1</v>
      </c>
      <c r="C1090" s="11">
        <v>24.56</v>
      </c>
      <c r="D1090">
        <v>63128.53</v>
      </c>
      <c r="E1090">
        <v>56832.5</v>
      </c>
      <c r="F1090">
        <v>126675.09</v>
      </c>
      <c r="G1090">
        <v>114058.41</v>
      </c>
      <c r="H1090">
        <f>(1/(1-91/360*VLOOKUP($A1090,Tbills!$B$4:$C$974,2,1)/100))^((1)/91)-1</f>
        <v>4.4814477533794417E-5</v>
      </c>
      <c r="I1090" s="37">
        <f t="shared" si="33"/>
        <v>276.27538667322568</v>
      </c>
      <c r="K1090">
        <f>ROW()</f>
        <v>1090</v>
      </c>
      <c r="L1090">
        <f t="shared" si="32"/>
        <v>1.0219869706840392</v>
      </c>
    </row>
    <row r="1091" spans="1:12" x14ac:dyDescent="0.25">
      <c r="A1091" s="1">
        <v>39646</v>
      </c>
      <c r="B1091" s="11">
        <v>25.01</v>
      </c>
      <c r="C1091" s="11">
        <v>24.37</v>
      </c>
      <c r="D1091">
        <v>61928.59</v>
      </c>
      <c r="E1091">
        <v>55749.69</v>
      </c>
      <c r="F1091">
        <v>124903.92</v>
      </c>
      <c r="G1091">
        <v>112458.53</v>
      </c>
      <c r="H1091">
        <f>(1/(1-91/360*VLOOKUP($A1091,Tbills!$B$4:$C$974,2,1)/100))^((1)/91)-1</f>
        <v>4.4814477533794417E-5</v>
      </c>
      <c r="I1091" s="37">
        <f t="shared" si="33"/>
        <v>272.40616278121712</v>
      </c>
      <c r="K1091">
        <f>ROW()</f>
        <v>1091</v>
      </c>
      <c r="L1091">
        <f t="shared" si="32"/>
        <v>1.0262617972917523</v>
      </c>
    </row>
    <row r="1092" spans="1:12" x14ac:dyDescent="0.25">
      <c r="A1092" s="1">
        <v>39647</v>
      </c>
      <c r="B1092" s="11">
        <v>24.05</v>
      </c>
      <c r="C1092" s="11">
        <v>23.8</v>
      </c>
      <c r="D1092">
        <v>61422.22</v>
      </c>
      <c r="E1092">
        <v>55291.34</v>
      </c>
      <c r="F1092">
        <v>124163.63</v>
      </c>
      <c r="G1092">
        <v>111786.97</v>
      </c>
      <c r="H1092">
        <f>(1/(1-91/360*VLOOKUP($A1092,Tbills!$B$4:$C$974,2,1)/100))^((1)/91)-1</f>
        <v>4.4814477533794417E-5</v>
      </c>
      <c r="I1092" s="37">
        <f t="shared" si="33"/>
        <v>270.78533922575383</v>
      </c>
      <c r="K1092">
        <f>ROW()</f>
        <v>1092</v>
      </c>
      <c r="L1092">
        <f t="shared" si="32"/>
        <v>1.0105042016806722</v>
      </c>
    </row>
    <row r="1093" spans="1:12" x14ac:dyDescent="0.25">
      <c r="A1093" s="1">
        <v>39650</v>
      </c>
      <c r="B1093" s="11">
        <v>23.05</v>
      </c>
      <c r="C1093" s="11">
        <v>23.18</v>
      </c>
      <c r="D1093">
        <v>59857.33</v>
      </c>
      <c r="E1093">
        <v>53875.22</v>
      </c>
      <c r="F1093">
        <v>122843.39</v>
      </c>
      <c r="G1093">
        <v>110583.3</v>
      </c>
      <c r="H1093">
        <f>(1/(1-91/360*VLOOKUP($A1093,Tbills!$B$4:$C$974,2,1)/100))^((1)/91)-1</f>
        <v>4.2304438981455306E-5</v>
      </c>
      <c r="I1093" s="37">
        <f t="shared" si="33"/>
        <v>267.88734471129879</v>
      </c>
      <c r="K1093">
        <f>ROW()</f>
        <v>1093</v>
      </c>
      <c r="L1093">
        <f t="shared" si="32"/>
        <v>0.99439171699741158</v>
      </c>
    </row>
    <row r="1094" spans="1:12" x14ac:dyDescent="0.25">
      <c r="A1094" s="1">
        <v>39651</v>
      </c>
      <c r="B1094" s="11">
        <v>21.18</v>
      </c>
      <c r="C1094" s="11">
        <v>22.06</v>
      </c>
      <c r="D1094">
        <v>57575.68</v>
      </c>
      <c r="E1094">
        <v>51819.31</v>
      </c>
      <c r="F1094">
        <v>120537.09</v>
      </c>
      <c r="G1094">
        <v>108502.5</v>
      </c>
      <c r="H1094">
        <f>(1/(1-91/360*VLOOKUP($A1094,Tbills!$B$4:$C$974,2,1)/100))^((1)/91)-1</f>
        <v>4.2304438981455306E-5</v>
      </c>
      <c r="I1094" s="37">
        <f t="shared" si="33"/>
        <v>262.85182305711658</v>
      </c>
      <c r="K1094">
        <f>ROW()</f>
        <v>1094</v>
      </c>
      <c r="L1094">
        <f t="shared" si="32"/>
        <v>0.96010879419764283</v>
      </c>
    </row>
    <row r="1095" spans="1:12" x14ac:dyDescent="0.25">
      <c r="A1095" s="1">
        <v>39652</v>
      </c>
      <c r="B1095" s="11">
        <v>21.31</v>
      </c>
      <c r="C1095" s="11">
        <v>22.2</v>
      </c>
      <c r="D1095">
        <v>57516.77</v>
      </c>
      <c r="E1095">
        <v>51764.09</v>
      </c>
      <c r="F1095">
        <v>121739.49</v>
      </c>
      <c r="G1095">
        <v>109580.26</v>
      </c>
      <c r="H1095">
        <f>(1/(1-91/360*VLOOKUP($A1095,Tbills!$B$4:$C$974,2,1)/100))^((1)/91)-1</f>
        <v>4.2304438981455306E-5</v>
      </c>
      <c r="I1095" s="37">
        <f t="shared" si="33"/>
        <v>265.46768046204642</v>
      </c>
      <c r="K1095">
        <f>ROW()</f>
        <v>1095</v>
      </c>
      <c r="L1095">
        <f t="shared" ref="L1095:L1158" si="34">B1095/C1095</f>
        <v>0.95990990990990988</v>
      </c>
    </row>
    <row r="1096" spans="1:12" x14ac:dyDescent="0.25">
      <c r="A1096" s="1">
        <v>39653</v>
      </c>
      <c r="B1096" s="11">
        <v>23.44</v>
      </c>
      <c r="C1096" s="11">
        <v>23.76</v>
      </c>
      <c r="D1096">
        <v>60270.12</v>
      </c>
      <c r="E1096">
        <v>54239.86</v>
      </c>
      <c r="F1096">
        <v>127102.02</v>
      </c>
      <c r="G1096">
        <v>114402.55</v>
      </c>
      <c r="H1096">
        <f>(1/(1-91/360*VLOOKUP($A1096,Tbills!$B$4:$C$974,2,1)/100))^((1)/91)-1</f>
        <v>4.2304438981455306E-5</v>
      </c>
      <c r="I1096" s="37">
        <f t="shared" ref="I1096:I1159" si="35">I1095*$F1096/$F1095*(1-(I$1+I$5+IF(AND(WEEKDAY($A1096)&lt;&gt;1,WEEKDAY($A1096)&lt;&gt;7),IF($A1096&lt;J$2,J$1,J$3),0)))^($A1096-$A1095)</f>
        <v>277.15487120065978</v>
      </c>
      <c r="K1096">
        <f>ROW()</f>
        <v>1096</v>
      </c>
      <c r="L1096">
        <f t="shared" si="34"/>
        <v>0.98653198653198648</v>
      </c>
    </row>
    <row r="1097" spans="1:12" x14ac:dyDescent="0.25">
      <c r="A1097" s="1">
        <v>39654</v>
      </c>
      <c r="B1097" s="11">
        <v>22.91</v>
      </c>
      <c r="C1097" s="11">
        <v>23.29</v>
      </c>
      <c r="D1097">
        <v>60024.41</v>
      </c>
      <c r="E1097">
        <v>54016.44</v>
      </c>
      <c r="F1097">
        <v>126144.29</v>
      </c>
      <c r="G1097">
        <v>113535.67</v>
      </c>
      <c r="H1097">
        <f>(1/(1-91/360*VLOOKUP($A1097,Tbills!$B$4:$C$974,2,1)/100))^((1)/91)-1</f>
        <v>4.2304438981455306E-5</v>
      </c>
      <c r="I1097" s="37">
        <f t="shared" si="35"/>
        <v>275.06006809039923</v>
      </c>
      <c r="K1097">
        <f>ROW()</f>
        <v>1097</v>
      </c>
      <c r="L1097">
        <f t="shared" si="34"/>
        <v>0.98368398454272221</v>
      </c>
    </row>
    <row r="1098" spans="1:12" x14ac:dyDescent="0.25">
      <c r="A1098" s="1">
        <v>39657</v>
      </c>
      <c r="B1098" s="11">
        <v>24.23</v>
      </c>
      <c r="C1098" s="11">
        <v>23.99</v>
      </c>
      <c r="D1098">
        <v>61919.5</v>
      </c>
      <c r="E1098">
        <v>55715</v>
      </c>
      <c r="F1098">
        <v>128830.21</v>
      </c>
      <c r="G1098">
        <v>115938.71</v>
      </c>
      <c r="H1098">
        <f>(1/(1-91/360*VLOOKUP($A1098,Tbills!$B$4:$C$974,2,1)/100))^((1)/91)-1</f>
        <v>4.7185601813604094E-5</v>
      </c>
      <c r="I1098" s="37">
        <f t="shared" si="35"/>
        <v>280.89714344868133</v>
      </c>
      <c r="K1098">
        <f>ROW()</f>
        <v>1098</v>
      </c>
      <c r="L1098">
        <f t="shared" si="34"/>
        <v>1.0100041684035015</v>
      </c>
    </row>
    <row r="1099" spans="1:12" x14ac:dyDescent="0.25">
      <c r="A1099" s="1">
        <v>39658</v>
      </c>
      <c r="B1099" s="11">
        <v>22.03</v>
      </c>
      <c r="C1099" s="11">
        <v>22.22</v>
      </c>
      <c r="D1099">
        <v>58207.21</v>
      </c>
      <c r="E1099">
        <v>52372.06</v>
      </c>
      <c r="F1099">
        <v>123905.67</v>
      </c>
      <c r="G1099">
        <v>111501.48</v>
      </c>
      <c r="H1099">
        <f>(1/(1-91/360*VLOOKUP($A1099,Tbills!$B$4:$C$974,2,1)/100))^((1)/91)-1</f>
        <v>4.7185601813604094E-5</v>
      </c>
      <c r="I1099" s="37">
        <f t="shared" si="35"/>
        <v>270.15354735933835</v>
      </c>
      <c r="K1099">
        <f>ROW()</f>
        <v>1099</v>
      </c>
      <c r="L1099">
        <f t="shared" si="34"/>
        <v>0.99144914491449154</v>
      </c>
    </row>
    <row r="1100" spans="1:12" x14ac:dyDescent="0.25">
      <c r="A1100" s="1">
        <v>39659</v>
      </c>
      <c r="B1100" s="11">
        <v>21.21</v>
      </c>
      <c r="C1100" s="11">
        <v>21.44</v>
      </c>
      <c r="D1100">
        <v>55601.3</v>
      </c>
      <c r="E1100">
        <v>50024.92</v>
      </c>
      <c r="F1100">
        <v>121025.95</v>
      </c>
      <c r="G1100">
        <v>108904.79</v>
      </c>
      <c r="H1100">
        <f>(1/(1-91/360*VLOOKUP($A1100,Tbills!$B$4:$C$974,2,1)/100))^((1)/91)-1</f>
        <v>4.7185601813604094E-5</v>
      </c>
      <c r="I1100" s="37">
        <f t="shared" si="35"/>
        <v>263.86870198022308</v>
      </c>
      <c r="K1100">
        <f>ROW()</f>
        <v>1100</v>
      </c>
      <c r="L1100">
        <f t="shared" si="34"/>
        <v>0.98927238805970152</v>
      </c>
    </row>
    <row r="1101" spans="1:12" x14ac:dyDescent="0.25">
      <c r="A1101" s="1">
        <v>39660</v>
      </c>
      <c r="B1101" s="11">
        <v>22.94</v>
      </c>
      <c r="C1101" s="11">
        <v>22.67</v>
      </c>
      <c r="D1101">
        <v>58260.15</v>
      </c>
      <c r="E1101">
        <v>52414.75</v>
      </c>
      <c r="F1101">
        <v>123921.58</v>
      </c>
      <c r="G1101">
        <v>111505.27</v>
      </c>
      <c r="H1101">
        <f>(1/(1-91/360*VLOOKUP($A1101,Tbills!$B$4:$C$974,2,1)/100))^((1)/91)-1</f>
        <v>4.7185601813604094E-5</v>
      </c>
      <c r="I1101" s="37">
        <f t="shared" si="35"/>
        <v>270.17565222797668</v>
      </c>
      <c r="K1101">
        <f>ROW()</f>
        <v>1101</v>
      </c>
      <c r="L1101">
        <f t="shared" si="34"/>
        <v>1.0119100132333481</v>
      </c>
    </row>
    <row r="1102" spans="1:12" x14ac:dyDescent="0.25">
      <c r="A1102" s="1">
        <v>39661</v>
      </c>
      <c r="B1102" s="11">
        <v>22.57</v>
      </c>
      <c r="C1102" s="11">
        <v>22.75</v>
      </c>
      <c r="D1102">
        <v>58623.91</v>
      </c>
      <c r="E1102">
        <v>52739.54</v>
      </c>
      <c r="F1102">
        <v>124474.19</v>
      </c>
      <c r="G1102">
        <v>111997.25</v>
      </c>
      <c r="H1102">
        <f>(1/(1-91/360*VLOOKUP($A1102,Tbills!$B$4:$C$974,2,1)/100))^((1)/91)-1</f>
        <v>4.7185601813604094E-5</v>
      </c>
      <c r="I1102" s="37">
        <f t="shared" si="35"/>
        <v>271.3741408627119</v>
      </c>
      <c r="K1102">
        <f>ROW()</f>
        <v>1102</v>
      </c>
      <c r="L1102">
        <f t="shared" si="34"/>
        <v>0.99208791208791214</v>
      </c>
    </row>
    <row r="1103" spans="1:12" x14ac:dyDescent="0.25">
      <c r="A1103" s="1">
        <v>39664</v>
      </c>
      <c r="B1103" s="11">
        <v>23.49</v>
      </c>
      <c r="C1103" s="11">
        <v>23.09</v>
      </c>
      <c r="D1103">
        <v>58384.42</v>
      </c>
      <c r="E1103">
        <v>52516.63</v>
      </c>
      <c r="F1103">
        <v>124281.07</v>
      </c>
      <c r="G1103">
        <v>111807.63</v>
      </c>
      <c r="H1103">
        <f>(1/(1-91/360*VLOOKUP($A1103,Tbills!$B$4:$C$974,2,1)/100))^((1)/91)-1</f>
        <v>4.7604089206121358E-5</v>
      </c>
      <c r="I1103" s="37">
        <f t="shared" si="35"/>
        <v>270.9341784422092</v>
      </c>
      <c r="K1103">
        <f>ROW()</f>
        <v>1103</v>
      </c>
      <c r="L1103">
        <f t="shared" si="34"/>
        <v>1.0173235166738848</v>
      </c>
    </row>
    <row r="1104" spans="1:12" x14ac:dyDescent="0.25">
      <c r="A1104" s="1">
        <v>39665</v>
      </c>
      <c r="B1104" s="11">
        <v>21.14</v>
      </c>
      <c r="C1104" s="11">
        <v>21.5</v>
      </c>
      <c r="D1104">
        <v>55614.37</v>
      </c>
      <c r="E1104">
        <v>50022.48</v>
      </c>
      <c r="F1104">
        <v>121101.43</v>
      </c>
      <c r="G1104">
        <v>108941.79</v>
      </c>
      <c r="H1104">
        <f>(1/(1-91/360*VLOOKUP($A1104,Tbills!$B$4:$C$974,2,1)/100))^((1)/91)-1</f>
        <v>4.7604089206121358E-5</v>
      </c>
      <c r="I1104" s="37">
        <f t="shared" si="35"/>
        <v>263.99637824736101</v>
      </c>
      <c r="K1104">
        <f>ROW()</f>
        <v>1104</v>
      </c>
      <c r="L1104">
        <f t="shared" si="34"/>
        <v>0.98325581395348838</v>
      </c>
    </row>
    <row r="1105" spans="1:12" x14ac:dyDescent="0.25">
      <c r="A1105" s="1">
        <v>39666</v>
      </c>
      <c r="B1105" s="11">
        <v>20.23</v>
      </c>
      <c r="C1105" s="11">
        <v>21.18</v>
      </c>
      <c r="D1105">
        <v>54038.8</v>
      </c>
      <c r="E1105">
        <v>48602.95</v>
      </c>
      <c r="F1105">
        <v>120723.32</v>
      </c>
      <c r="G1105">
        <v>108596.46</v>
      </c>
      <c r="H1105">
        <f>(1/(1-91/360*VLOOKUP($A1105,Tbills!$B$4:$C$974,2,1)/100))^((1)/91)-1</f>
        <v>4.7604089206121358E-5</v>
      </c>
      <c r="I1105" s="37">
        <f t="shared" si="35"/>
        <v>263.165984578571</v>
      </c>
      <c r="K1105">
        <f>ROW()</f>
        <v>1105</v>
      </c>
      <c r="L1105">
        <f t="shared" si="34"/>
        <v>0.9551463644948065</v>
      </c>
    </row>
    <row r="1106" spans="1:12" x14ac:dyDescent="0.25">
      <c r="A1106" s="1">
        <v>39667</v>
      </c>
      <c r="B1106" s="11">
        <v>21.15</v>
      </c>
      <c r="C1106" s="11">
        <v>21.86</v>
      </c>
      <c r="D1106">
        <v>56311.37</v>
      </c>
      <c r="E1106">
        <v>50644.61</v>
      </c>
      <c r="F1106">
        <v>122923.01</v>
      </c>
      <c r="G1106">
        <v>110570.02</v>
      </c>
      <c r="H1106">
        <f>(1/(1-91/360*VLOOKUP($A1106,Tbills!$B$4:$C$974,2,1)/100))^((1)/91)-1</f>
        <v>4.7604089206121358E-5</v>
      </c>
      <c r="I1106" s="37">
        <f t="shared" si="35"/>
        <v>267.95487083627501</v>
      </c>
      <c r="K1106">
        <f>ROW()</f>
        <v>1106</v>
      </c>
      <c r="L1106">
        <f t="shared" si="34"/>
        <v>0.96752058554437326</v>
      </c>
    </row>
    <row r="1107" spans="1:12" x14ac:dyDescent="0.25">
      <c r="A1107" s="1">
        <v>39668</v>
      </c>
      <c r="B1107" s="11">
        <v>20.66</v>
      </c>
      <c r="C1107" s="11">
        <v>21.65</v>
      </c>
      <c r="D1107">
        <v>54705.65</v>
      </c>
      <c r="E1107">
        <v>49198.06</v>
      </c>
      <c r="F1107">
        <v>122265.35</v>
      </c>
      <c r="G1107">
        <v>109973.19</v>
      </c>
      <c r="H1107">
        <f>(1/(1-91/360*VLOOKUP($A1107,Tbills!$B$4:$C$974,2,1)/100))^((1)/91)-1</f>
        <v>4.7604089206121358E-5</v>
      </c>
      <c r="I1107" s="37">
        <f t="shared" si="35"/>
        <v>266.51505788642572</v>
      </c>
      <c r="K1107">
        <f>ROW()</f>
        <v>1107</v>
      </c>
      <c r="L1107">
        <f t="shared" si="34"/>
        <v>0.95427251732101626</v>
      </c>
    </row>
    <row r="1108" spans="1:12" x14ac:dyDescent="0.25">
      <c r="A1108" s="1">
        <v>39671</v>
      </c>
      <c r="B1108" s="11">
        <v>20.12</v>
      </c>
      <c r="C1108" s="11">
        <v>21.44</v>
      </c>
      <c r="D1108">
        <v>53927.37</v>
      </c>
      <c r="E1108">
        <v>48491.1</v>
      </c>
      <c r="F1108">
        <v>122331.35</v>
      </c>
      <c r="G1108">
        <v>110016.85</v>
      </c>
      <c r="H1108">
        <f>(1/(1-91/360*VLOOKUP($A1108,Tbills!$B$4:$C$974,2,1)/100))^((1)/91)-1</f>
        <v>5.2068957496098633E-5</v>
      </c>
      <c r="I1108" s="37">
        <f t="shared" si="35"/>
        <v>266.64029608981139</v>
      </c>
      <c r="K1108">
        <f>ROW()</f>
        <v>1108</v>
      </c>
      <c r="L1108">
        <f t="shared" si="34"/>
        <v>0.93843283582089554</v>
      </c>
    </row>
    <row r="1109" spans="1:12" x14ac:dyDescent="0.25">
      <c r="A1109" s="1">
        <v>39672</v>
      </c>
      <c r="B1109" s="11">
        <v>21.17</v>
      </c>
      <c r="C1109" s="11">
        <v>22.2</v>
      </c>
      <c r="D1109">
        <v>56028.02</v>
      </c>
      <c r="E1109">
        <v>50377.46</v>
      </c>
      <c r="F1109">
        <v>124739.19</v>
      </c>
      <c r="G1109">
        <v>112176.57</v>
      </c>
      <c r="H1109">
        <f>(1/(1-91/360*VLOOKUP($A1109,Tbills!$B$4:$C$974,2,1)/100))^((1)/91)-1</f>
        <v>5.2068957496098633E-5</v>
      </c>
      <c r="I1109" s="37">
        <f t="shared" si="35"/>
        <v>271.88222803182492</v>
      </c>
      <c r="K1109">
        <f>ROW()</f>
        <v>1109</v>
      </c>
      <c r="L1109">
        <f t="shared" si="34"/>
        <v>0.95360360360360374</v>
      </c>
    </row>
    <row r="1110" spans="1:12" x14ac:dyDescent="0.25">
      <c r="A1110" s="1">
        <v>39673</v>
      </c>
      <c r="B1110" s="11">
        <v>21.55</v>
      </c>
      <c r="C1110" s="11">
        <v>22.54</v>
      </c>
      <c r="D1110">
        <v>57089.78</v>
      </c>
      <c r="E1110">
        <v>51329.52</v>
      </c>
      <c r="F1110">
        <v>124999.21</v>
      </c>
      <c r="G1110">
        <v>112404.56</v>
      </c>
      <c r="H1110">
        <f>(1/(1-91/360*VLOOKUP($A1110,Tbills!$B$4:$C$974,2,1)/100))^((1)/91)-1</f>
        <v>5.2068957496098633E-5</v>
      </c>
      <c r="I1110" s="37">
        <f t="shared" si="35"/>
        <v>272.44262435909121</v>
      </c>
      <c r="K1110">
        <f>ROW()</f>
        <v>1110</v>
      </c>
      <c r="L1110">
        <f t="shared" si="34"/>
        <v>0.95607808340727607</v>
      </c>
    </row>
    <row r="1111" spans="1:12" x14ac:dyDescent="0.25">
      <c r="A1111" s="1">
        <v>39674</v>
      </c>
      <c r="B1111" s="11">
        <v>20.34</v>
      </c>
      <c r="C1111" s="11">
        <v>21.66</v>
      </c>
      <c r="D1111">
        <v>55163.37</v>
      </c>
      <c r="E1111">
        <v>49594.81</v>
      </c>
      <c r="F1111">
        <v>123527.03</v>
      </c>
      <c r="G1111">
        <v>111074.86</v>
      </c>
      <c r="H1111">
        <f>(1/(1-91/360*VLOOKUP($A1111,Tbills!$B$4:$C$974,2,1)/100))^((1)/91)-1</f>
        <v>5.2068957496098633E-5</v>
      </c>
      <c r="I1111" s="37">
        <f t="shared" si="35"/>
        <v>269.22765758710835</v>
      </c>
      <c r="K1111">
        <f>ROW()</f>
        <v>1111</v>
      </c>
      <c r="L1111">
        <f t="shared" si="34"/>
        <v>0.93905817174515238</v>
      </c>
    </row>
    <row r="1112" spans="1:12" x14ac:dyDescent="0.25">
      <c r="A1112" s="1">
        <v>39675</v>
      </c>
      <c r="B1112" s="11">
        <v>19.579999999999998</v>
      </c>
      <c r="C1112" s="11">
        <v>21.38</v>
      </c>
      <c r="D1112">
        <v>54471.81</v>
      </c>
      <c r="E1112">
        <v>48970.48</v>
      </c>
      <c r="F1112">
        <v>123056.07</v>
      </c>
      <c r="G1112">
        <v>110645.59</v>
      </c>
      <c r="H1112">
        <f>(1/(1-91/360*VLOOKUP($A1112,Tbills!$B$4:$C$974,2,1)/100))^((1)/91)-1</f>
        <v>5.2068957496098633E-5</v>
      </c>
      <c r="I1112" s="37">
        <f t="shared" si="35"/>
        <v>268.19495259585909</v>
      </c>
      <c r="K1112">
        <f>ROW()</f>
        <v>1112</v>
      </c>
      <c r="L1112">
        <f t="shared" si="34"/>
        <v>0.91580916744621133</v>
      </c>
    </row>
    <row r="1113" spans="1:12" x14ac:dyDescent="0.25">
      <c r="A1113" s="1">
        <v>39678</v>
      </c>
      <c r="B1113" s="11">
        <v>20.98</v>
      </c>
      <c r="C1113" s="11">
        <v>22.11</v>
      </c>
      <c r="D1113">
        <v>55243.6</v>
      </c>
      <c r="E1113">
        <v>49656.67</v>
      </c>
      <c r="F1113">
        <v>124466.93</v>
      </c>
      <c r="G1113">
        <v>111896.88</v>
      </c>
      <c r="H1113">
        <f>(1/(1-91/360*VLOOKUP($A1113,Tbills!$B$4:$C$974,2,1)/100))^((1)/91)-1</f>
        <v>5.1510748656502514E-5</v>
      </c>
      <c r="I1113" s="37">
        <f t="shared" si="35"/>
        <v>271.25090473016837</v>
      </c>
      <c r="K1113">
        <f>ROW()</f>
        <v>1113</v>
      </c>
      <c r="L1113">
        <f t="shared" si="34"/>
        <v>0.94889190411578472</v>
      </c>
    </row>
    <row r="1114" spans="1:12" x14ac:dyDescent="0.25">
      <c r="A1114" s="1">
        <v>39679</v>
      </c>
      <c r="B1114" s="11">
        <v>21.28</v>
      </c>
      <c r="C1114" s="11">
        <v>22.42</v>
      </c>
      <c r="D1114">
        <v>57004.42</v>
      </c>
      <c r="E1114">
        <v>51236.86</v>
      </c>
      <c r="F1114">
        <v>126716.45</v>
      </c>
      <c r="G1114">
        <v>113913.45</v>
      </c>
      <c r="H1114">
        <f>(1/(1-91/360*VLOOKUP($A1114,Tbills!$B$4:$C$974,2,1)/100))^((1)/91)-1</f>
        <v>5.1510748656502514E-5</v>
      </c>
      <c r="I1114" s="37">
        <f t="shared" si="35"/>
        <v>276.14685494359162</v>
      </c>
      <c r="K1114">
        <f>ROW()</f>
        <v>1114</v>
      </c>
      <c r="L1114">
        <f t="shared" si="34"/>
        <v>0.94915254237288138</v>
      </c>
    </row>
    <row r="1115" spans="1:12" x14ac:dyDescent="0.25">
      <c r="A1115" s="1">
        <v>39680</v>
      </c>
      <c r="B1115" s="11">
        <v>20.420000000000002</v>
      </c>
      <c r="C1115" s="11">
        <v>22.46</v>
      </c>
      <c r="D1115">
        <v>55814.07</v>
      </c>
      <c r="E1115">
        <v>50164.3</v>
      </c>
      <c r="F1115">
        <v>125455.09</v>
      </c>
      <c r="G1115">
        <v>112773.66</v>
      </c>
      <c r="H1115">
        <f>(1/(1-91/360*VLOOKUP($A1115,Tbills!$B$4:$C$974,2,1)/100))^((1)/91)-1</f>
        <v>5.1510748656502514E-5</v>
      </c>
      <c r="I1115" s="37">
        <f t="shared" si="35"/>
        <v>273.39166904863896</v>
      </c>
      <c r="K1115">
        <f>ROW()</f>
        <v>1115</v>
      </c>
      <c r="L1115">
        <f t="shared" si="34"/>
        <v>0.90917186108637582</v>
      </c>
    </row>
    <row r="1116" spans="1:12" x14ac:dyDescent="0.25">
      <c r="A1116" s="1">
        <v>39681</v>
      </c>
      <c r="B1116" s="11">
        <v>19.82</v>
      </c>
      <c r="C1116" s="11">
        <v>22.08</v>
      </c>
      <c r="D1116">
        <v>55217.34</v>
      </c>
      <c r="E1116">
        <v>49625.39</v>
      </c>
      <c r="F1116">
        <v>125594.98</v>
      </c>
      <c r="G1116">
        <v>112893.6</v>
      </c>
      <c r="H1116">
        <f>(1/(1-91/360*VLOOKUP($A1116,Tbills!$B$4:$C$974,2,1)/100))^((1)/91)-1</f>
        <v>5.1510748656502514E-5</v>
      </c>
      <c r="I1116" s="37">
        <f t="shared" si="35"/>
        <v>273.69014351178998</v>
      </c>
      <c r="K1116">
        <f>ROW()</f>
        <v>1116</v>
      </c>
      <c r="L1116">
        <f t="shared" si="34"/>
        <v>0.89764492753623193</v>
      </c>
    </row>
    <row r="1117" spans="1:12" x14ac:dyDescent="0.25">
      <c r="A1117" s="1">
        <v>39682</v>
      </c>
      <c r="B1117" s="11">
        <v>18.809999999999999</v>
      </c>
      <c r="C1117" s="11">
        <v>21.48</v>
      </c>
      <c r="D1117">
        <v>53804.99</v>
      </c>
      <c r="E1117">
        <v>48353.51</v>
      </c>
      <c r="F1117">
        <v>125676.72</v>
      </c>
      <c r="G1117">
        <v>112961.26</v>
      </c>
      <c r="H1117">
        <f>(1/(1-91/360*VLOOKUP($A1117,Tbills!$B$4:$C$974,2,1)/100))^((1)/91)-1</f>
        <v>5.1510748656502514E-5</v>
      </c>
      <c r="I1117" s="37">
        <f t="shared" si="35"/>
        <v>273.86188937634387</v>
      </c>
      <c r="K1117">
        <f>ROW()</f>
        <v>1117</v>
      </c>
      <c r="L1117">
        <f t="shared" si="34"/>
        <v>0.87569832402234626</v>
      </c>
    </row>
    <row r="1118" spans="1:12" x14ac:dyDescent="0.25">
      <c r="A1118" s="1">
        <v>39685</v>
      </c>
      <c r="B1118" s="11">
        <v>20.97</v>
      </c>
      <c r="C1118" s="11">
        <v>22.81</v>
      </c>
      <c r="D1118">
        <v>56202.18</v>
      </c>
      <c r="E1118">
        <v>50500.35</v>
      </c>
      <c r="F1118">
        <v>128118.26</v>
      </c>
      <c r="G1118">
        <v>115138.32</v>
      </c>
      <c r="H1118">
        <f>(1/(1-91/360*VLOOKUP($A1118,Tbills!$B$4:$C$974,2,1)/100))^((1)/91)-1</f>
        <v>4.7604089206121358E-5</v>
      </c>
      <c r="I1118" s="37">
        <f t="shared" si="35"/>
        <v>279.16274025197021</v>
      </c>
      <c r="K1118">
        <f>ROW()</f>
        <v>1118</v>
      </c>
      <c r="L1118">
        <f t="shared" si="34"/>
        <v>0.91933362560280574</v>
      </c>
    </row>
    <row r="1119" spans="1:12" x14ac:dyDescent="0.25">
      <c r="A1119" s="1">
        <v>39686</v>
      </c>
      <c r="B1119" s="11">
        <v>20.49</v>
      </c>
      <c r="C1119" s="11">
        <v>22.52</v>
      </c>
      <c r="D1119">
        <v>55629.09</v>
      </c>
      <c r="E1119">
        <v>49983</v>
      </c>
      <c r="F1119">
        <v>127531.91</v>
      </c>
      <c r="G1119">
        <v>114605.89</v>
      </c>
      <c r="H1119">
        <f>(1/(1-91/360*VLOOKUP($A1119,Tbills!$B$4:$C$974,2,1)/100))^((1)/91)-1</f>
        <v>4.7604089206121358E-5</v>
      </c>
      <c r="I1119" s="37">
        <f t="shared" si="35"/>
        <v>277.87864410451266</v>
      </c>
      <c r="K1119">
        <f>ROW()</f>
        <v>1119</v>
      </c>
      <c r="L1119">
        <f t="shared" si="34"/>
        <v>0.90985790408525746</v>
      </c>
    </row>
    <row r="1120" spans="1:12" x14ac:dyDescent="0.25">
      <c r="A1120" s="1">
        <v>39687</v>
      </c>
      <c r="B1120" s="11">
        <v>19.760000000000002</v>
      </c>
      <c r="C1120" s="11">
        <v>21.94</v>
      </c>
      <c r="D1120">
        <v>54350.38</v>
      </c>
      <c r="E1120">
        <v>48831.69</v>
      </c>
      <c r="F1120">
        <v>126010.36</v>
      </c>
      <c r="G1120">
        <v>113233.1</v>
      </c>
      <c r="H1120">
        <f>(1/(1-91/360*VLOOKUP($A1120,Tbills!$B$4:$C$974,2,1)/100))^((1)/91)-1</f>
        <v>4.7604089206121358E-5</v>
      </c>
      <c r="I1120" s="37">
        <f t="shared" si="35"/>
        <v>274.55695243975111</v>
      </c>
      <c r="K1120">
        <f>ROW()</f>
        <v>1120</v>
      </c>
      <c r="L1120">
        <f t="shared" si="34"/>
        <v>0.90063810391978127</v>
      </c>
    </row>
    <row r="1121" spans="1:12" x14ac:dyDescent="0.25">
      <c r="A1121" s="1">
        <v>39688</v>
      </c>
      <c r="B1121" s="11">
        <v>19.43</v>
      </c>
      <c r="C1121" s="11">
        <v>21.54</v>
      </c>
      <c r="D1121">
        <v>53010.47</v>
      </c>
      <c r="E1121">
        <v>47625.51</v>
      </c>
      <c r="F1121">
        <v>124888.92</v>
      </c>
      <c r="G1121">
        <v>112219.98</v>
      </c>
      <c r="H1121">
        <f>(1/(1-91/360*VLOOKUP($A1121,Tbills!$B$4:$C$974,2,1)/100))^((1)/91)-1</f>
        <v>4.7604089206121358E-5</v>
      </c>
      <c r="I1121" s="37">
        <f t="shared" si="35"/>
        <v>272.10717241748148</v>
      </c>
      <c r="K1121">
        <f>ROW()</f>
        <v>1121</v>
      </c>
      <c r="L1121">
        <f t="shared" si="34"/>
        <v>0.90204271123491186</v>
      </c>
    </row>
    <row r="1122" spans="1:12" x14ac:dyDescent="0.25">
      <c r="A1122" s="1">
        <v>39689</v>
      </c>
      <c r="B1122" s="11">
        <v>20.65</v>
      </c>
      <c r="C1122" s="11">
        <v>22.52</v>
      </c>
      <c r="D1122">
        <v>54187.15</v>
      </c>
      <c r="E1122">
        <v>48680.39</v>
      </c>
      <c r="F1122">
        <v>127026.26</v>
      </c>
      <c r="G1122">
        <v>114135.16</v>
      </c>
      <c r="H1122">
        <f>(1/(1-91/360*VLOOKUP($A1122,Tbills!$B$4:$C$974,2,1)/100))^((1)/91)-1</f>
        <v>4.7604089206121358E-5</v>
      </c>
      <c r="I1122" s="37">
        <f t="shared" si="35"/>
        <v>276.75754981854124</v>
      </c>
      <c r="K1122">
        <f>ROW()</f>
        <v>1122</v>
      </c>
      <c r="L1122">
        <f t="shared" si="34"/>
        <v>0.9169626998223801</v>
      </c>
    </row>
    <row r="1123" spans="1:12" x14ac:dyDescent="0.25">
      <c r="A1123" s="1">
        <v>39693</v>
      </c>
      <c r="B1123" s="11">
        <v>21.99</v>
      </c>
      <c r="C1123" s="11">
        <v>23.11</v>
      </c>
      <c r="D1123">
        <v>54938.559999999998</v>
      </c>
      <c r="E1123">
        <v>49346.17</v>
      </c>
      <c r="F1123">
        <v>127816.51</v>
      </c>
      <c r="G1123">
        <v>114823.47</v>
      </c>
      <c r="H1123">
        <f>(1/(1-91/360*VLOOKUP($A1123,Tbills!$B$4:$C$974,2,1)/100))^((1)/91)-1</f>
        <v>4.690661916906258E-5</v>
      </c>
      <c r="I1123" s="37">
        <f t="shared" si="35"/>
        <v>278.45336168740351</v>
      </c>
      <c r="K1123">
        <f>ROW()</f>
        <v>1123</v>
      </c>
      <c r="L1123">
        <f t="shared" si="34"/>
        <v>0.95153613154478578</v>
      </c>
    </row>
    <row r="1124" spans="1:12" x14ac:dyDescent="0.25">
      <c r="A1124" s="1">
        <v>39694</v>
      </c>
      <c r="B1124" s="11">
        <v>21.43</v>
      </c>
      <c r="C1124" s="11">
        <v>22.8</v>
      </c>
      <c r="D1124">
        <v>54274.73</v>
      </c>
      <c r="E1124">
        <v>48747.6</v>
      </c>
      <c r="F1124">
        <v>128182.18</v>
      </c>
      <c r="G1124">
        <v>115146.58</v>
      </c>
      <c r="H1124">
        <f>(1/(1-91/360*VLOOKUP($A1124,Tbills!$B$4:$C$974,2,1)/100))^((1)/91)-1</f>
        <v>4.690661916906258E-5</v>
      </c>
      <c r="I1124" s="37">
        <f t="shared" si="35"/>
        <v>279.24348527576382</v>
      </c>
      <c r="K1124">
        <f>ROW()</f>
        <v>1124</v>
      </c>
      <c r="L1124">
        <f t="shared" si="34"/>
        <v>0.93991228070175437</v>
      </c>
    </row>
    <row r="1125" spans="1:12" x14ac:dyDescent="0.25">
      <c r="A1125" s="1">
        <v>39695</v>
      </c>
      <c r="B1125" s="11">
        <v>24.03</v>
      </c>
      <c r="C1125" s="11">
        <v>24.35</v>
      </c>
      <c r="D1125">
        <v>58274.96</v>
      </c>
      <c r="E1125">
        <v>52338.18</v>
      </c>
      <c r="F1125">
        <v>132136.84</v>
      </c>
      <c r="G1125">
        <v>118693.67</v>
      </c>
      <c r="H1125">
        <f>(1/(1-91/360*VLOOKUP($A1125,Tbills!$B$4:$C$974,2,1)/100))^((1)/91)-1</f>
        <v>4.690661916906258E-5</v>
      </c>
      <c r="I1125" s="37">
        <f t="shared" si="35"/>
        <v>287.85196552470649</v>
      </c>
      <c r="K1125">
        <f>ROW()</f>
        <v>1125</v>
      </c>
      <c r="L1125">
        <f t="shared" si="34"/>
        <v>0.9868583162217659</v>
      </c>
    </row>
    <row r="1126" spans="1:12" x14ac:dyDescent="0.25">
      <c r="A1126" s="1">
        <v>39696</v>
      </c>
      <c r="B1126" s="11">
        <v>23.06</v>
      </c>
      <c r="C1126" s="11">
        <v>23.73</v>
      </c>
      <c r="D1126">
        <v>57102.39</v>
      </c>
      <c r="E1126">
        <v>51282.61</v>
      </c>
      <c r="F1126">
        <v>130541.33</v>
      </c>
      <c r="G1126">
        <v>117254.92</v>
      </c>
      <c r="H1126">
        <f>(1/(1-91/360*VLOOKUP($A1126,Tbills!$B$4:$C$974,2,1)/100))^((1)/91)-1</f>
        <v>4.690661916906258E-5</v>
      </c>
      <c r="I1126" s="37">
        <f t="shared" si="35"/>
        <v>284.36962282210601</v>
      </c>
      <c r="K1126">
        <f>ROW()</f>
        <v>1126</v>
      </c>
      <c r="L1126">
        <f t="shared" si="34"/>
        <v>0.97176569742941421</v>
      </c>
    </row>
    <row r="1127" spans="1:12" x14ac:dyDescent="0.25">
      <c r="A1127" s="1">
        <v>39699</v>
      </c>
      <c r="B1127" s="11">
        <v>22.64</v>
      </c>
      <c r="C1127" s="11">
        <v>23.15</v>
      </c>
      <c r="D1127">
        <v>55240.99</v>
      </c>
      <c r="E1127">
        <v>49603.7</v>
      </c>
      <c r="F1127">
        <v>127702.54</v>
      </c>
      <c r="G1127">
        <v>114688.56</v>
      </c>
      <c r="H1127">
        <f>(1/(1-91/360*VLOOKUP($A1127,Tbills!$B$4:$C$974,2,1)/100))^((1)/91)-1</f>
        <v>4.7046109596493579E-5</v>
      </c>
      <c r="I1127" s="37">
        <f t="shared" si="35"/>
        <v>278.16620327299296</v>
      </c>
      <c r="K1127">
        <f>ROW()</f>
        <v>1127</v>
      </c>
      <c r="L1127">
        <f t="shared" si="34"/>
        <v>0.97796976241900657</v>
      </c>
    </row>
    <row r="1128" spans="1:12" x14ac:dyDescent="0.25">
      <c r="A1128" s="1">
        <v>39700</v>
      </c>
      <c r="B1128" s="11">
        <v>25.47</v>
      </c>
      <c r="C1128" s="11">
        <v>25.15</v>
      </c>
      <c r="D1128">
        <v>59112.9</v>
      </c>
      <c r="E1128">
        <v>53078.15</v>
      </c>
      <c r="F1128">
        <v>133029.76000000001</v>
      </c>
      <c r="G1128">
        <v>119467.5</v>
      </c>
      <c r="H1128">
        <f>(1/(1-91/360*VLOOKUP($A1128,Tbills!$B$4:$C$974,2,1)/100))^((1)/91)-1</f>
        <v>4.7046109596493579E-5</v>
      </c>
      <c r="I1128" s="37">
        <f t="shared" si="35"/>
        <v>289.7633948048794</v>
      </c>
      <c r="K1128">
        <f>ROW()</f>
        <v>1128</v>
      </c>
      <c r="L1128">
        <f t="shared" si="34"/>
        <v>1.0127236580516898</v>
      </c>
    </row>
    <row r="1129" spans="1:12" x14ac:dyDescent="0.25">
      <c r="A1129" s="1">
        <v>39701</v>
      </c>
      <c r="B1129" s="11">
        <v>24.52</v>
      </c>
      <c r="C1129" s="11">
        <v>24.54</v>
      </c>
      <c r="D1129">
        <v>58008.2</v>
      </c>
      <c r="E1129">
        <v>52083.73</v>
      </c>
      <c r="F1129">
        <v>131242.48000000001</v>
      </c>
      <c r="G1129">
        <v>117856.81</v>
      </c>
      <c r="H1129">
        <f>(1/(1-91/360*VLOOKUP($A1129,Tbills!$B$4:$C$974,2,1)/100))^((1)/91)-1</f>
        <v>4.7046109596493579E-5</v>
      </c>
      <c r="I1129" s="37">
        <f t="shared" si="35"/>
        <v>285.86371150601872</v>
      </c>
      <c r="K1129">
        <f>ROW()</f>
        <v>1129</v>
      </c>
      <c r="L1129">
        <f t="shared" si="34"/>
        <v>0.99918500407497968</v>
      </c>
    </row>
    <row r="1130" spans="1:12" x14ac:dyDescent="0.25">
      <c r="A1130" s="1">
        <v>39702</v>
      </c>
      <c r="B1130" s="11">
        <v>24.39</v>
      </c>
      <c r="C1130" s="11">
        <v>24.36</v>
      </c>
      <c r="D1130">
        <v>58473.47</v>
      </c>
      <c r="E1130">
        <v>52499.03</v>
      </c>
      <c r="F1130">
        <v>131490</v>
      </c>
      <c r="G1130">
        <v>118073.54</v>
      </c>
      <c r="H1130">
        <f>(1/(1-91/360*VLOOKUP($A1130,Tbills!$B$4:$C$974,2,1)/100))^((1)/91)-1</f>
        <v>4.7046109596493579E-5</v>
      </c>
      <c r="I1130" s="37">
        <f t="shared" si="35"/>
        <v>286.39617358518507</v>
      </c>
      <c r="K1130">
        <f>ROW()</f>
        <v>1130</v>
      </c>
      <c r="L1130">
        <f t="shared" si="34"/>
        <v>1.0012315270935961</v>
      </c>
    </row>
    <row r="1131" spans="1:12" x14ac:dyDescent="0.25">
      <c r="A1131" s="1">
        <v>39703</v>
      </c>
      <c r="B1131" s="11">
        <v>25.66</v>
      </c>
      <c r="C1131" s="11">
        <v>25.02</v>
      </c>
      <c r="D1131">
        <v>58959.58</v>
      </c>
      <c r="E1131">
        <v>52933</v>
      </c>
      <c r="F1131">
        <v>131909.32</v>
      </c>
      <c r="G1131">
        <v>118444.52</v>
      </c>
      <c r="H1131">
        <f>(1/(1-91/360*VLOOKUP($A1131,Tbills!$B$4:$C$974,2,1)/100))^((1)/91)-1</f>
        <v>4.7046109596493579E-5</v>
      </c>
      <c r="I1131" s="37">
        <f t="shared" si="35"/>
        <v>287.30279670714771</v>
      </c>
      <c r="K1131">
        <f>ROW()</f>
        <v>1131</v>
      </c>
      <c r="L1131">
        <f t="shared" si="34"/>
        <v>1.0255795363709033</v>
      </c>
    </row>
    <row r="1132" spans="1:12" x14ac:dyDescent="0.25">
      <c r="A1132" s="1">
        <v>39706</v>
      </c>
      <c r="B1132" s="11">
        <v>31.7</v>
      </c>
      <c r="C1132" s="11">
        <v>27.93</v>
      </c>
      <c r="D1132">
        <v>62507.62</v>
      </c>
      <c r="E1132">
        <v>56110.91</v>
      </c>
      <c r="F1132">
        <v>136046.9</v>
      </c>
      <c r="G1132">
        <v>122143.03</v>
      </c>
      <c r="H1132">
        <f>(1/(1-91/360*VLOOKUP($A1132,Tbills!$B$4:$C$974,2,1)/100))^((1)/91)-1</f>
        <v>2.9205868372850219E-5</v>
      </c>
      <c r="I1132" s="37">
        <f t="shared" si="35"/>
        <v>296.29387980641263</v>
      </c>
      <c r="K1132">
        <f>ROW()</f>
        <v>1132</v>
      </c>
      <c r="L1132">
        <f t="shared" si="34"/>
        <v>1.1349803079126388</v>
      </c>
    </row>
    <row r="1133" spans="1:12" x14ac:dyDescent="0.25">
      <c r="A1133" s="1">
        <v>39707</v>
      </c>
      <c r="B1133" s="11">
        <v>30.3</v>
      </c>
      <c r="C1133" s="11">
        <v>26.88</v>
      </c>
      <c r="D1133">
        <v>61335.47</v>
      </c>
      <c r="E1133">
        <v>55057.08</v>
      </c>
      <c r="F1133">
        <v>133700.18</v>
      </c>
      <c r="G1133">
        <v>120032.57</v>
      </c>
      <c r="H1133">
        <f>(1/(1-91/360*VLOOKUP($A1133,Tbills!$B$4:$C$974,2,1)/100))^((1)/91)-1</f>
        <v>2.9205868372850219E-5</v>
      </c>
      <c r="I1133" s="37">
        <f t="shared" si="35"/>
        <v>291.17622329148452</v>
      </c>
      <c r="K1133">
        <f>ROW()</f>
        <v>1133</v>
      </c>
      <c r="L1133">
        <f t="shared" si="34"/>
        <v>1.127232142857143</v>
      </c>
    </row>
    <row r="1134" spans="1:12" x14ac:dyDescent="0.25">
      <c r="A1134" s="1">
        <v>39708</v>
      </c>
      <c r="B1134" s="11">
        <v>36.22</v>
      </c>
      <c r="C1134" s="11">
        <v>30.24</v>
      </c>
      <c r="D1134">
        <v>64846.32</v>
      </c>
      <c r="E1134">
        <v>58206.95</v>
      </c>
      <c r="F1134">
        <v>137978.59</v>
      </c>
      <c r="G1134">
        <v>123870.11</v>
      </c>
      <c r="H1134">
        <f>(1/(1-91/360*VLOOKUP($A1134,Tbills!$B$4:$C$974,2,1)/100))^((1)/91)-1</f>
        <v>2.9205868372850219E-5</v>
      </c>
      <c r="I1134" s="37">
        <f t="shared" si="35"/>
        <v>300.48687386831904</v>
      </c>
      <c r="K1134">
        <f>ROW()</f>
        <v>1134</v>
      </c>
      <c r="L1134">
        <f t="shared" si="34"/>
        <v>1.1977513227513228</v>
      </c>
    </row>
    <row r="1135" spans="1:12" x14ac:dyDescent="0.25">
      <c r="A1135" s="1">
        <v>39709</v>
      </c>
      <c r="B1135" s="11">
        <v>33.1</v>
      </c>
      <c r="C1135" s="11">
        <v>28.58</v>
      </c>
      <c r="D1135">
        <v>61714.06</v>
      </c>
      <c r="E1135">
        <v>55393.69</v>
      </c>
      <c r="F1135">
        <v>133363.44</v>
      </c>
      <c r="G1135">
        <v>119723.25</v>
      </c>
      <c r="H1135">
        <f>(1/(1-91/360*VLOOKUP($A1135,Tbills!$B$4:$C$974,2,1)/100))^((1)/91)-1</f>
        <v>2.9205868372850219E-5</v>
      </c>
      <c r="I1135" s="37">
        <f t="shared" si="35"/>
        <v>290.42933359911666</v>
      </c>
      <c r="K1135">
        <f>ROW()</f>
        <v>1135</v>
      </c>
      <c r="L1135">
        <f t="shared" si="34"/>
        <v>1.1581525542337301</v>
      </c>
    </row>
    <row r="1136" spans="1:12" x14ac:dyDescent="0.25">
      <c r="A1136" s="1">
        <v>39710</v>
      </c>
      <c r="B1136" s="11">
        <v>32.07</v>
      </c>
      <c r="C1136" s="11">
        <v>28.04</v>
      </c>
      <c r="D1136">
        <v>60312.98</v>
      </c>
      <c r="E1136">
        <v>54134.48</v>
      </c>
      <c r="F1136">
        <v>131601.29999999999</v>
      </c>
      <c r="G1136">
        <v>118137.84</v>
      </c>
      <c r="H1136">
        <f>(1/(1-91/360*VLOOKUP($A1136,Tbills!$B$4:$C$974,2,1)/100))^((1)/91)-1</f>
        <v>2.9205868372850219E-5</v>
      </c>
      <c r="I1136" s="37">
        <f t="shared" si="35"/>
        <v>286.58519744646355</v>
      </c>
      <c r="K1136">
        <f>ROW()</f>
        <v>1136</v>
      </c>
      <c r="L1136">
        <f t="shared" si="34"/>
        <v>1.1437232524964338</v>
      </c>
    </row>
    <row r="1137" spans="1:12" x14ac:dyDescent="0.25">
      <c r="A1137" s="1">
        <v>39713</v>
      </c>
      <c r="B1137" s="11">
        <v>33.85</v>
      </c>
      <c r="C1137" s="11">
        <v>29.73</v>
      </c>
      <c r="D1137">
        <v>64531.44</v>
      </c>
      <c r="E1137">
        <v>57916.06</v>
      </c>
      <c r="F1137">
        <v>136211.76999999999</v>
      </c>
      <c r="G1137">
        <v>122266.28</v>
      </c>
      <c r="H1137">
        <f>(1/(1-91/360*VLOOKUP($A1137,Tbills!$B$4:$C$974,2,1)/100))^((1)/91)-1</f>
        <v>3.951618686892644E-5</v>
      </c>
      <c r="I1137" s="37">
        <f t="shared" si="35"/>
        <v>296.60459183561977</v>
      </c>
      <c r="K1137">
        <f>ROW()</f>
        <v>1137</v>
      </c>
      <c r="L1137">
        <f t="shared" si="34"/>
        <v>1.1385805583585604</v>
      </c>
    </row>
    <row r="1138" spans="1:12" x14ac:dyDescent="0.25">
      <c r="A1138" s="1">
        <v>39714</v>
      </c>
      <c r="B1138" s="11">
        <v>35.72</v>
      </c>
      <c r="C1138" s="11">
        <v>31.26</v>
      </c>
      <c r="D1138">
        <v>70153.33</v>
      </c>
      <c r="E1138">
        <v>62959.34</v>
      </c>
      <c r="F1138">
        <v>140401.72</v>
      </c>
      <c r="G1138">
        <v>126022.43</v>
      </c>
      <c r="H1138">
        <f>(1/(1-91/360*VLOOKUP($A1138,Tbills!$B$4:$C$974,2,1)/100))^((1)/91)-1</f>
        <v>3.951618686892644E-5</v>
      </c>
      <c r="I1138" s="37">
        <f t="shared" si="35"/>
        <v>305.72119477351725</v>
      </c>
      <c r="K1138">
        <f>ROW()</f>
        <v>1138</v>
      </c>
      <c r="L1138">
        <f t="shared" si="34"/>
        <v>1.1426743442098528</v>
      </c>
    </row>
    <row r="1139" spans="1:12" x14ac:dyDescent="0.25">
      <c r="A1139" s="1">
        <v>39715</v>
      </c>
      <c r="B1139" s="11">
        <v>35.19</v>
      </c>
      <c r="C1139" s="11">
        <v>30.56</v>
      </c>
      <c r="D1139">
        <v>69346.240000000005</v>
      </c>
      <c r="E1139">
        <v>62232.53</v>
      </c>
      <c r="F1139">
        <v>139175.76999999999</v>
      </c>
      <c r="G1139">
        <v>124917.06</v>
      </c>
      <c r="H1139">
        <f>(1/(1-91/360*VLOOKUP($A1139,Tbills!$B$4:$C$974,2,1)/100))^((1)/91)-1</f>
        <v>3.951618686892644E-5</v>
      </c>
      <c r="I1139" s="37">
        <f t="shared" si="35"/>
        <v>303.04466228194434</v>
      </c>
      <c r="K1139">
        <f>ROW()</f>
        <v>1139</v>
      </c>
      <c r="L1139">
        <f t="shared" si="34"/>
        <v>1.1515052356020943</v>
      </c>
    </row>
    <row r="1140" spans="1:12" x14ac:dyDescent="0.25">
      <c r="A1140" s="1">
        <v>39716</v>
      </c>
      <c r="B1140" s="11">
        <v>32.82</v>
      </c>
      <c r="C1140" s="11">
        <v>29.1</v>
      </c>
      <c r="D1140">
        <v>67239.350000000006</v>
      </c>
      <c r="E1140">
        <v>60339.31</v>
      </c>
      <c r="F1140">
        <v>137676.54</v>
      </c>
      <c r="G1140">
        <v>123566.49</v>
      </c>
      <c r="H1140">
        <f>(1/(1-91/360*VLOOKUP($A1140,Tbills!$B$4:$C$974,2,1)/100))^((1)/91)-1</f>
        <v>3.951618686892644E-5</v>
      </c>
      <c r="I1140" s="37">
        <f t="shared" si="35"/>
        <v>299.77322171060325</v>
      </c>
      <c r="K1140">
        <f>ROW()</f>
        <v>1140</v>
      </c>
      <c r="L1140">
        <f t="shared" si="34"/>
        <v>1.1278350515463917</v>
      </c>
    </row>
    <row r="1141" spans="1:12" x14ac:dyDescent="0.25">
      <c r="A1141" s="1">
        <v>39717</v>
      </c>
      <c r="B1141" s="11">
        <v>34.74</v>
      </c>
      <c r="C1141" s="11">
        <v>29.74</v>
      </c>
      <c r="D1141">
        <v>69020.58</v>
      </c>
      <c r="E1141">
        <v>61935.37</v>
      </c>
      <c r="F1141">
        <v>137932.67000000001</v>
      </c>
      <c r="G1141">
        <v>123791.49</v>
      </c>
      <c r="H1141">
        <f>(1/(1-91/360*VLOOKUP($A1141,Tbills!$B$4:$C$974,2,1)/100))^((1)/91)-1</f>
        <v>3.951618686892644E-5</v>
      </c>
      <c r="I1141" s="37">
        <f t="shared" si="35"/>
        <v>300.32391832541413</v>
      </c>
      <c r="K1141">
        <f>ROW()</f>
        <v>1141</v>
      </c>
      <c r="L1141">
        <f t="shared" si="34"/>
        <v>1.168123739071957</v>
      </c>
    </row>
    <row r="1142" spans="1:12"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s="37">
        <f t="shared" si="35"/>
        <v>325.29287016246639</v>
      </c>
      <c r="K1142">
        <f>ROW()</f>
        <v>1142</v>
      </c>
      <c r="L1142">
        <f t="shared" si="34"/>
        <v>1.2881169010201268</v>
      </c>
    </row>
    <row r="1143" spans="1:12" x14ac:dyDescent="0.25">
      <c r="A1143" s="1">
        <v>39721</v>
      </c>
      <c r="B1143" s="11">
        <v>39.39</v>
      </c>
      <c r="C1143" s="11">
        <v>33.03</v>
      </c>
      <c r="D1143">
        <v>74016.53</v>
      </c>
      <c r="E1143">
        <v>66409.399999999994</v>
      </c>
      <c r="F1143">
        <v>143890.04999999999</v>
      </c>
      <c r="G1143">
        <v>129119.87</v>
      </c>
      <c r="H1143">
        <f>(1/(1-91/360*VLOOKUP($A1143,Tbills!$B$4:$C$974,2,1)/100))^((1)/91)-1</f>
        <v>3.0598583303786953E-5</v>
      </c>
      <c r="I1143" s="37">
        <f t="shared" si="35"/>
        <v>313.26587374848293</v>
      </c>
      <c r="K1143">
        <f>ROW()</f>
        <v>1143</v>
      </c>
      <c r="L1143">
        <f t="shared" si="34"/>
        <v>1.1925522252497729</v>
      </c>
    </row>
    <row r="1144" spans="1:12" x14ac:dyDescent="0.25">
      <c r="A1144" s="1">
        <v>39722</v>
      </c>
      <c r="B1144" s="11">
        <v>39.81</v>
      </c>
      <c r="C1144" s="11">
        <v>33.44</v>
      </c>
      <c r="D1144">
        <v>76457.42</v>
      </c>
      <c r="E1144">
        <v>68597.39</v>
      </c>
      <c r="F1144">
        <v>145282.49</v>
      </c>
      <c r="G1144">
        <v>130365.43</v>
      </c>
      <c r="H1144">
        <f>(1/(1-91/360*VLOOKUP($A1144,Tbills!$B$4:$C$974,2,1)/100))^((1)/91)-1</f>
        <v>3.0598583303786953E-5</v>
      </c>
      <c r="I1144" s="37">
        <f t="shared" si="35"/>
        <v>316.29001658305691</v>
      </c>
      <c r="K1144">
        <f>ROW()</f>
        <v>1144</v>
      </c>
      <c r="L1144">
        <f t="shared" si="34"/>
        <v>1.1904904306220097</v>
      </c>
    </row>
    <row r="1145" spans="1:12" x14ac:dyDescent="0.25">
      <c r="A1145" s="1">
        <v>39723</v>
      </c>
      <c r="B1145" s="11">
        <v>45.26</v>
      </c>
      <c r="C1145" s="11">
        <v>36.49</v>
      </c>
      <c r="D1145">
        <v>81557.72</v>
      </c>
      <c r="E1145">
        <v>73171.27</v>
      </c>
      <c r="F1145">
        <v>149151.19</v>
      </c>
      <c r="G1145">
        <v>133832.92000000001</v>
      </c>
      <c r="H1145">
        <f>(1/(1-91/360*VLOOKUP($A1145,Tbills!$B$4:$C$974,2,1)/100))^((1)/91)-1</f>
        <v>3.0598583303786953E-5</v>
      </c>
      <c r="I1145" s="37">
        <f t="shared" si="35"/>
        <v>324.7048819292587</v>
      </c>
      <c r="K1145">
        <f>ROW()</f>
        <v>1145</v>
      </c>
      <c r="L1145">
        <f t="shared" si="34"/>
        <v>1.2403398191285282</v>
      </c>
    </row>
    <row r="1146" spans="1:12" x14ac:dyDescent="0.25">
      <c r="A1146" s="1">
        <v>39724</v>
      </c>
      <c r="B1146" s="11">
        <v>45.14</v>
      </c>
      <c r="C1146" s="11">
        <v>37.299999999999997</v>
      </c>
      <c r="D1146">
        <v>84288.59</v>
      </c>
      <c r="E1146">
        <v>75619.09</v>
      </c>
      <c r="F1146">
        <v>150550.63</v>
      </c>
      <c r="G1146">
        <v>135084.54</v>
      </c>
      <c r="H1146">
        <f>(1/(1-91/360*VLOOKUP($A1146,Tbills!$B$4:$C$974,2,1)/100))^((1)/91)-1</f>
        <v>3.0598583303786953E-5</v>
      </c>
      <c r="I1146" s="37">
        <f t="shared" si="35"/>
        <v>327.74385596112035</v>
      </c>
      <c r="K1146">
        <f>ROW()</f>
        <v>1146</v>
      </c>
      <c r="L1146">
        <f t="shared" si="34"/>
        <v>1.2101876675603218</v>
      </c>
    </row>
    <row r="1147" spans="1:12" x14ac:dyDescent="0.25">
      <c r="A1147" s="1">
        <v>39727</v>
      </c>
      <c r="B1147" s="11">
        <v>52.05</v>
      </c>
      <c r="C1147" s="11">
        <v>39.130000000000003</v>
      </c>
      <c r="D1147">
        <v>87331.62</v>
      </c>
      <c r="E1147">
        <v>78342.19</v>
      </c>
      <c r="F1147">
        <v>153455.48000000001</v>
      </c>
      <c r="G1147">
        <v>137678.57</v>
      </c>
      <c r="H1147">
        <f>(1/(1-91/360*VLOOKUP($A1147,Tbills!$B$4:$C$974,2,1)/100))^((1)/91)-1</f>
        <v>1.2785294130734925E-5</v>
      </c>
      <c r="I1147" s="37">
        <f t="shared" si="35"/>
        <v>334.04428210390012</v>
      </c>
      <c r="K1147">
        <f>ROW()</f>
        <v>1147</v>
      </c>
      <c r="L1147">
        <f t="shared" si="34"/>
        <v>1.3301814464605162</v>
      </c>
    </row>
    <row r="1148" spans="1:12" x14ac:dyDescent="0.25">
      <c r="A1148" s="1">
        <v>39728</v>
      </c>
      <c r="B1148" s="11">
        <v>53.68</v>
      </c>
      <c r="C1148" s="11">
        <v>40.549999999999997</v>
      </c>
      <c r="D1148">
        <v>95715.55</v>
      </c>
      <c r="E1148">
        <v>85862.12</v>
      </c>
      <c r="F1148">
        <v>154602.09</v>
      </c>
      <c r="G1148">
        <v>138705.53</v>
      </c>
      <c r="H1148">
        <f>(1/(1-91/360*VLOOKUP($A1148,Tbills!$B$4:$C$974,2,1)/100))^((1)/91)-1</f>
        <v>1.2785294130734925E-5</v>
      </c>
      <c r="I1148" s="37">
        <f t="shared" si="35"/>
        <v>336.53240339556237</v>
      </c>
      <c r="K1148">
        <f>ROW()</f>
        <v>1148</v>
      </c>
      <c r="L1148">
        <f t="shared" si="34"/>
        <v>1.3237977805178793</v>
      </c>
    </row>
    <row r="1149" spans="1:12" x14ac:dyDescent="0.25">
      <c r="A1149" s="1">
        <v>39729</v>
      </c>
      <c r="B1149" s="11">
        <v>57.53</v>
      </c>
      <c r="C1149" s="11">
        <v>42.22</v>
      </c>
      <c r="D1149">
        <v>101189.31</v>
      </c>
      <c r="E1149">
        <v>90771.29</v>
      </c>
      <c r="F1149">
        <v>155263.54</v>
      </c>
      <c r="G1149">
        <v>139297.19</v>
      </c>
      <c r="H1149">
        <f>(1/(1-91/360*VLOOKUP($A1149,Tbills!$B$4:$C$974,2,1)/100))^((1)/91)-1</f>
        <v>1.2785294130734925E-5</v>
      </c>
      <c r="I1149" s="37">
        <f t="shared" si="35"/>
        <v>337.96435395440028</v>
      </c>
      <c r="K1149">
        <f>ROW()</f>
        <v>1149</v>
      </c>
      <c r="L1149">
        <f t="shared" si="34"/>
        <v>1.362624348649929</v>
      </c>
    </row>
    <row r="1150" spans="1:12" x14ac:dyDescent="0.25">
      <c r="A1150" s="1">
        <v>39730</v>
      </c>
      <c r="B1150" s="11">
        <v>63.92</v>
      </c>
      <c r="C1150" s="11">
        <v>48.01</v>
      </c>
      <c r="D1150">
        <v>111275.54</v>
      </c>
      <c r="E1150">
        <v>99817.919999999998</v>
      </c>
      <c r="F1150">
        <v>163092.62</v>
      </c>
      <c r="G1150">
        <v>146319.4</v>
      </c>
      <c r="H1150">
        <f>(1/(1-91/360*VLOOKUP($A1150,Tbills!$B$4:$C$974,2,1)/100))^((1)/91)-1</f>
        <v>1.2785294130734925E-5</v>
      </c>
      <c r="I1150" s="37">
        <f t="shared" si="35"/>
        <v>354.99775638519759</v>
      </c>
      <c r="K1150">
        <f>ROW()</f>
        <v>1150</v>
      </c>
      <c r="L1150">
        <f t="shared" si="34"/>
        <v>1.3313892938971048</v>
      </c>
    </row>
    <row r="1151" spans="1:12" x14ac:dyDescent="0.25">
      <c r="A1151" s="1">
        <v>39731</v>
      </c>
      <c r="B1151" s="11">
        <v>69.95</v>
      </c>
      <c r="C1151" s="11">
        <v>50.91</v>
      </c>
      <c r="D1151">
        <v>116109.59</v>
      </c>
      <c r="E1151">
        <v>104152.95</v>
      </c>
      <c r="F1151">
        <v>164675.28</v>
      </c>
      <c r="G1151">
        <v>147737.42000000001</v>
      </c>
      <c r="H1151">
        <f>(1/(1-91/360*VLOOKUP($A1151,Tbills!$B$4:$C$974,2,1)/100))^((1)/91)-1</f>
        <v>1.2785294130734925E-5</v>
      </c>
      <c r="I1151" s="37">
        <f t="shared" si="35"/>
        <v>358.43432737708218</v>
      </c>
      <c r="K1151">
        <f>ROW()</f>
        <v>1151</v>
      </c>
      <c r="L1151">
        <f t="shared" si="34"/>
        <v>1.3739933215478297</v>
      </c>
    </row>
    <row r="1152" spans="1:12" x14ac:dyDescent="0.25">
      <c r="A1152" s="1">
        <v>39734</v>
      </c>
      <c r="B1152" s="11">
        <v>54.99</v>
      </c>
      <c r="C1152" s="11">
        <v>42.38</v>
      </c>
      <c r="D1152">
        <v>107264.9</v>
      </c>
      <c r="E1152">
        <v>96215.07</v>
      </c>
      <c r="F1152">
        <v>157152.67000000001</v>
      </c>
      <c r="G1152">
        <v>140982.89000000001</v>
      </c>
      <c r="H1152">
        <f>(1/(1-91/360*VLOOKUP($A1152,Tbills!$B$4:$C$974,2,1)/100))^((1)/91)-1</f>
        <v>1.2785294130734925E-5</v>
      </c>
      <c r="I1152" s="37">
        <f t="shared" si="35"/>
        <v>342.03662110722132</v>
      </c>
      <c r="K1152">
        <f>ROW()</f>
        <v>1152</v>
      </c>
      <c r="L1152">
        <f t="shared" si="34"/>
        <v>1.2975460122699387</v>
      </c>
    </row>
    <row r="1153" spans="1:12" x14ac:dyDescent="0.25">
      <c r="A1153" s="1">
        <v>39735</v>
      </c>
      <c r="B1153" s="11">
        <v>55.13</v>
      </c>
      <c r="C1153" s="11">
        <v>42.99</v>
      </c>
      <c r="D1153">
        <v>110084.61</v>
      </c>
      <c r="E1153">
        <v>98743.08</v>
      </c>
      <c r="F1153">
        <v>160757.96</v>
      </c>
      <c r="G1153">
        <v>144215.42000000001</v>
      </c>
      <c r="H1153">
        <f>(1/(1-91/360*VLOOKUP($A1153,Tbills!$B$4:$C$974,2,1)/100))^((1)/91)-1</f>
        <v>1.3897769870707677E-5</v>
      </c>
      <c r="I1153" s="37">
        <f t="shared" si="35"/>
        <v>349.87524538614684</v>
      </c>
      <c r="K1153">
        <f>ROW()</f>
        <v>1153</v>
      </c>
      <c r="L1153">
        <f t="shared" si="34"/>
        <v>1.2823912537799489</v>
      </c>
    </row>
    <row r="1154" spans="1:12" x14ac:dyDescent="0.25">
      <c r="A1154" s="1">
        <v>39736</v>
      </c>
      <c r="B1154" s="11">
        <v>69.25</v>
      </c>
      <c r="C1154" s="11">
        <v>49.45</v>
      </c>
      <c r="D1154">
        <v>125529.01</v>
      </c>
      <c r="E1154">
        <v>112594.94</v>
      </c>
      <c r="F1154">
        <v>174251.24</v>
      </c>
      <c r="G1154">
        <v>156318.19</v>
      </c>
      <c r="H1154">
        <f>(1/(1-91/360*VLOOKUP($A1154,Tbills!$B$4:$C$974,2,1)/100))^((1)/91)-1</f>
        <v>1.3897769870707677E-5</v>
      </c>
      <c r="I1154" s="37">
        <f t="shared" si="35"/>
        <v>379.23332439106997</v>
      </c>
      <c r="K1154">
        <f>ROW()</f>
        <v>1154</v>
      </c>
      <c r="L1154">
        <f t="shared" si="34"/>
        <v>1.4004044489383214</v>
      </c>
    </row>
    <row r="1155" spans="1:12" x14ac:dyDescent="0.25">
      <c r="A1155" s="1">
        <v>39737</v>
      </c>
      <c r="B1155" s="11">
        <v>67.61</v>
      </c>
      <c r="C1155" s="11">
        <v>48.74</v>
      </c>
      <c r="D1155">
        <v>128251.58</v>
      </c>
      <c r="E1155">
        <v>115035.42</v>
      </c>
      <c r="F1155">
        <v>180427.57</v>
      </c>
      <c r="G1155">
        <v>161856.71</v>
      </c>
      <c r="H1155">
        <f>(1/(1-91/360*VLOOKUP($A1155,Tbills!$B$4:$C$974,2,1)/100))^((1)/91)-1</f>
        <v>1.3897769870707677E-5</v>
      </c>
      <c r="I1155" s="37">
        <f t="shared" si="35"/>
        <v>392.66609376127542</v>
      </c>
      <c r="K1155">
        <f>ROW()</f>
        <v>1155</v>
      </c>
      <c r="L1155">
        <f t="shared" si="34"/>
        <v>1.3871563397620024</v>
      </c>
    </row>
    <row r="1156" spans="1:12" x14ac:dyDescent="0.25">
      <c r="A1156" s="1">
        <v>39738</v>
      </c>
      <c r="B1156" s="11">
        <v>70.33</v>
      </c>
      <c r="C1156" s="11">
        <v>51.13</v>
      </c>
      <c r="D1156">
        <v>138650.03</v>
      </c>
      <c r="E1156">
        <v>124360.72</v>
      </c>
      <c r="F1156">
        <v>183115.12</v>
      </c>
      <c r="G1156">
        <v>164265.39000000001</v>
      </c>
      <c r="H1156">
        <f>(1/(1-91/360*VLOOKUP($A1156,Tbills!$B$4:$C$974,2,1)/100))^((1)/91)-1</f>
        <v>1.3897769870707677E-5</v>
      </c>
      <c r="I1156" s="37">
        <f t="shared" si="35"/>
        <v>398.50575177230331</v>
      </c>
      <c r="K1156">
        <f>ROW()</f>
        <v>1156</v>
      </c>
      <c r="L1156">
        <f t="shared" si="34"/>
        <v>1.3755133972227653</v>
      </c>
    </row>
    <row r="1157" spans="1:12" x14ac:dyDescent="0.25">
      <c r="A1157" s="1">
        <v>39741</v>
      </c>
      <c r="B1157" s="11">
        <v>52.97</v>
      </c>
      <c r="C1157" s="11">
        <v>43.62</v>
      </c>
      <c r="D1157">
        <v>130893.88</v>
      </c>
      <c r="E1157">
        <v>117398.73</v>
      </c>
      <c r="F1157">
        <v>178043.8</v>
      </c>
      <c r="G1157">
        <v>159709.26</v>
      </c>
      <c r="H1157">
        <f>(1/(1-91/360*VLOOKUP($A1157,Tbills!$B$4:$C$974,2,1)/100))^((1)/91)-1</f>
        <v>3.4777799072793769E-5</v>
      </c>
      <c r="I1157" s="37">
        <f t="shared" si="35"/>
        <v>387.44218172003428</v>
      </c>
      <c r="K1157">
        <f>ROW()</f>
        <v>1157</v>
      </c>
      <c r="L1157">
        <f t="shared" si="34"/>
        <v>1.214351215038973</v>
      </c>
    </row>
    <row r="1158" spans="1:12" x14ac:dyDescent="0.25">
      <c r="A1158" s="1">
        <v>39742</v>
      </c>
      <c r="B1158" s="11">
        <v>53.11</v>
      </c>
      <c r="C1158" s="11">
        <v>43.79</v>
      </c>
      <c r="D1158">
        <v>127490.72</v>
      </c>
      <c r="E1158">
        <v>114342.35</v>
      </c>
      <c r="F1158">
        <v>180743.63</v>
      </c>
      <c r="G1158">
        <v>162125.51</v>
      </c>
      <c r="H1158">
        <f>(1/(1-91/360*VLOOKUP($A1158,Tbills!$B$4:$C$974,2,1)/100))^((1)/91)-1</f>
        <v>3.4777799072793769E-5</v>
      </c>
      <c r="I1158" s="37">
        <f t="shared" si="35"/>
        <v>393.30813854229262</v>
      </c>
      <c r="K1158">
        <f>ROW()</f>
        <v>1158</v>
      </c>
      <c r="L1158">
        <f t="shared" si="34"/>
        <v>1.212833980360813</v>
      </c>
    </row>
    <row r="1159" spans="1:12" x14ac:dyDescent="0.25">
      <c r="A1159" s="1">
        <v>39743</v>
      </c>
      <c r="B1159" s="11">
        <v>69.650000000000006</v>
      </c>
      <c r="C1159" s="11">
        <v>49.83</v>
      </c>
      <c r="D1159">
        <v>140680.84</v>
      </c>
      <c r="E1159">
        <v>126168.17</v>
      </c>
      <c r="F1159">
        <v>192701.43</v>
      </c>
      <c r="G1159">
        <v>172845.92</v>
      </c>
      <c r="H1159">
        <f>(1/(1-91/360*VLOOKUP($A1159,Tbills!$B$4:$C$974,2,1)/100))^((1)/91)-1</f>
        <v>3.4777799072793769E-5</v>
      </c>
      <c r="I1159" s="37">
        <f t="shared" si="35"/>
        <v>419.319207713705</v>
      </c>
      <c r="K1159">
        <f>ROW()</f>
        <v>1159</v>
      </c>
      <c r="L1159">
        <f t="shared" ref="L1159:L1222" si="36">B1159/C1159</f>
        <v>1.3977523580172588</v>
      </c>
    </row>
    <row r="1160" spans="1:12" x14ac:dyDescent="0.25">
      <c r="A1160" s="1">
        <v>39744</v>
      </c>
      <c r="B1160" s="11">
        <v>67.8</v>
      </c>
      <c r="C1160" s="11">
        <v>49.76</v>
      </c>
      <c r="D1160">
        <v>145464.28</v>
      </c>
      <c r="E1160">
        <v>130453.75999999999</v>
      </c>
      <c r="F1160">
        <v>195310.26</v>
      </c>
      <c r="G1160">
        <v>175179.93</v>
      </c>
      <c r="H1160">
        <f>(1/(1-91/360*VLOOKUP($A1160,Tbills!$B$4:$C$974,2,1)/100))^((1)/91)-1</f>
        <v>3.4777799072793769E-5</v>
      </c>
      <c r="I1160" s="37">
        <f t="shared" ref="I1160:I1223" si="37">I1159*$F1160/$F1159*(1-(I$1+I$5+IF(AND(WEEKDAY($A1160)&lt;&gt;1,WEEKDAY($A1160)&lt;&gt;7),IF($A1160&lt;J$2,J$1,J$3),0)))^($A1160-$A1159)</f>
        <v>424.98613675647294</v>
      </c>
      <c r="K1160">
        <f>ROW()</f>
        <v>1160</v>
      </c>
      <c r="L1160">
        <f t="shared" si="36"/>
        <v>1.362540192926045</v>
      </c>
    </row>
    <row r="1161" spans="1:12" x14ac:dyDescent="0.25">
      <c r="A1161" s="1">
        <v>39745</v>
      </c>
      <c r="B1161" s="11">
        <v>79.13</v>
      </c>
      <c r="C1161" s="11">
        <v>55.3</v>
      </c>
      <c r="D1161">
        <v>161970.23999999999</v>
      </c>
      <c r="E1161">
        <v>145251.93</v>
      </c>
      <c r="F1161">
        <v>210308.86</v>
      </c>
      <c r="G1161">
        <v>188626.56</v>
      </c>
      <c r="H1161">
        <f>(1/(1-91/360*VLOOKUP($A1161,Tbills!$B$4:$C$974,2,1)/100))^((1)/91)-1</f>
        <v>3.4777799072793769E-5</v>
      </c>
      <c r="I1161" s="37">
        <f t="shared" si="37"/>
        <v>457.61174309751698</v>
      </c>
      <c r="K1161">
        <f>ROW()</f>
        <v>1161</v>
      </c>
      <c r="L1161">
        <f t="shared" si="36"/>
        <v>1.4309222423146473</v>
      </c>
    </row>
    <row r="1162" spans="1:12" x14ac:dyDescent="0.25">
      <c r="A1162" s="1">
        <v>39748</v>
      </c>
      <c r="B1162" s="11">
        <v>80.06</v>
      </c>
      <c r="C1162" s="11">
        <v>62.84</v>
      </c>
      <c r="D1162">
        <v>171431.23</v>
      </c>
      <c r="E1162">
        <v>153721.21</v>
      </c>
      <c r="F1162">
        <v>215659.44</v>
      </c>
      <c r="G1162">
        <v>193405.83</v>
      </c>
      <c r="H1162">
        <f>(1/(1-91/360*VLOOKUP($A1162,Tbills!$B$4:$C$974,2,1)/100))^((1)/91)-1</f>
        <v>2.5028793918968617E-5</v>
      </c>
      <c r="I1162" s="37">
        <f t="shared" si="37"/>
        <v>469.22130505048688</v>
      </c>
      <c r="K1162">
        <f>ROW()</f>
        <v>1162</v>
      </c>
      <c r="L1162">
        <f t="shared" si="36"/>
        <v>1.2740292807129217</v>
      </c>
    </row>
    <row r="1163" spans="1:12"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s="37">
        <f t="shared" si="37"/>
        <v>434.38713638542845</v>
      </c>
      <c r="K1163">
        <f>ROW()</f>
        <v>1163</v>
      </c>
      <c r="L1163">
        <f t="shared" si="36"/>
        <v>1.2313350496506066</v>
      </c>
    </row>
    <row r="1164" spans="1:12"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s="37">
        <f t="shared" si="37"/>
        <v>440.729744340335</v>
      </c>
      <c r="K1164">
        <f>ROW()</f>
        <v>1164</v>
      </c>
      <c r="L1164">
        <f t="shared" si="36"/>
        <v>1.2099619508820476</v>
      </c>
    </row>
    <row r="1165" spans="1:12" x14ac:dyDescent="0.25">
      <c r="A1165" s="1">
        <v>39751</v>
      </c>
      <c r="B1165" s="11">
        <v>62.9</v>
      </c>
      <c r="C1165" s="11">
        <v>53.75</v>
      </c>
      <c r="D1165">
        <v>161655.92000000001</v>
      </c>
      <c r="E1165">
        <v>144944.63</v>
      </c>
      <c r="F1165">
        <v>206302.02</v>
      </c>
      <c r="G1165">
        <v>184999.89</v>
      </c>
      <c r="H1165">
        <f>(1/(1-91/360*VLOOKUP($A1165,Tbills!$B$4:$C$974,2,1)/100))^((1)/91)-1</f>
        <v>2.5028793918968617E-5</v>
      </c>
      <c r="I1165" s="37">
        <f t="shared" si="37"/>
        <v>448.83052828885832</v>
      </c>
      <c r="K1165">
        <f>ROW()</f>
        <v>1165</v>
      </c>
      <c r="L1165">
        <f t="shared" si="36"/>
        <v>1.1702325581395348</v>
      </c>
    </row>
    <row r="1166" spans="1:12" x14ac:dyDescent="0.25">
      <c r="A1166" s="1">
        <v>39752</v>
      </c>
      <c r="B1166" s="11">
        <v>59.89</v>
      </c>
      <c r="C1166" s="11">
        <v>53.57</v>
      </c>
      <c r="D1166">
        <v>160829.07999999999</v>
      </c>
      <c r="E1166">
        <v>144199.63</v>
      </c>
      <c r="F1166">
        <v>207199.54</v>
      </c>
      <c r="G1166">
        <v>185800.11</v>
      </c>
      <c r="H1166">
        <f>(1/(1-91/360*VLOOKUP($A1166,Tbills!$B$4:$C$974,2,1)/100))^((1)/91)-1</f>
        <v>2.5028793918968617E-5</v>
      </c>
      <c r="I1166" s="37">
        <f t="shared" si="37"/>
        <v>450.77267447353165</v>
      </c>
      <c r="K1166">
        <f>ROW()</f>
        <v>1166</v>
      </c>
      <c r="L1166">
        <f t="shared" si="36"/>
        <v>1.1179764793727833</v>
      </c>
    </row>
    <row r="1167" spans="1:12" x14ac:dyDescent="0.25">
      <c r="A1167" s="1">
        <v>39755</v>
      </c>
      <c r="B1167" s="11">
        <v>53.68</v>
      </c>
      <c r="C1167" s="11">
        <v>51.2</v>
      </c>
      <c r="D1167">
        <v>155595.82999999999</v>
      </c>
      <c r="E1167">
        <v>139496.66</v>
      </c>
      <c r="F1167">
        <v>204847.38</v>
      </c>
      <c r="G1167">
        <v>183676.93</v>
      </c>
      <c r="H1167">
        <f>(1/(1-91/360*VLOOKUP($A1167,Tbills!$B$4:$C$974,2,1)/100))^((1)/91)-1</f>
        <v>1.473220140102427E-5</v>
      </c>
      <c r="I1167" s="37">
        <f t="shared" si="37"/>
        <v>445.62430191154317</v>
      </c>
      <c r="K1167">
        <f>ROW()</f>
        <v>1167</v>
      </c>
      <c r="L1167">
        <f t="shared" si="36"/>
        <v>1.0484374999999999</v>
      </c>
    </row>
    <row r="1168" spans="1:12" x14ac:dyDescent="0.25">
      <c r="A1168" s="1">
        <v>39756</v>
      </c>
      <c r="B1168" s="11">
        <v>47.73</v>
      </c>
      <c r="C1168" s="11">
        <v>46.26</v>
      </c>
      <c r="D1168">
        <v>141782.29</v>
      </c>
      <c r="E1168">
        <v>127110.32</v>
      </c>
      <c r="F1168">
        <v>197951.98</v>
      </c>
      <c r="G1168">
        <v>177491.44</v>
      </c>
      <c r="H1168">
        <f>(1/(1-91/360*VLOOKUP($A1168,Tbills!$B$4:$C$974,2,1)/100))^((1)/91)-1</f>
        <v>1.473220140102427E-5</v>
      </c>
      <c r="I1168" s="37">
        <f t="shared" si="37"/>
        <v>430.61404369680019</v>
      </c>
      <c r="K1168">
        <f>ROW()</f>
        <v>1168</v>
      </c>
      <c r="L1168">
        <f t="shared" si="36"/>
        <v>1.0317769130998702</v>
      </c>
    </row>
    <row r="1169" spans="1:12" x14ac:dyDescent="0.25">
      <c r="A1169" s="1">
        <v>39757</v>
      </c>
      <c r="B1169" s="11">
        <v>54.56</v>
      </c>
      <c r="C1169" s="11">
        <v>49.72</v>
      </c>
      <c r="D1169">
        <v>151034.19</v>
      </c>
      <c r="E1169">
        <v>135402.94</v>
      </c>
      <c r="F1169">
        <v>209621.62</v>
      </c>
      <c r="G1169">
        <v>187952.28</v>
      </c>
      <c r="H1169">
        <f>(1/(1-91/360*VLOOKUP($A1169,Tbills!$B$4:$C$974,2,1)/100))^((1)/91)-1</f>
        <v>1.473220140102427E-5</v>
      </c>
      <c r="I1169" s="37">
        <f t="shared" si="37"/>
        <v>455.98892897777375</v>
      </c>
      <c r="K1169">
        <f>ROW()</f>
        <v>1169</v>
      </c>
      <c r="L1169">
        <f t="shared" si="36"/>
        <v>1.097345132743363</v>
      </c>
    </row>
    <row r="1170" spans="1:12" x14ac:dyDescent="0.25">
      <c r="A1170" s="1">
        <v>39758</v>
      </c>
      <c r="B1170" s="11">
        <v>63.68</v>
      </c>
      <c r="C1170" s="11">
        <v>56.14</v>
      </c>
      <c r="D1170">
        <v>168800.29</v>
      </c>
      <c r="E1170">
        <v>151328.35</v>
      </c>
      <c r="F1170">
        <v>219536.83</v>
      </c>
      <c r="G1170">
        <v>196839.75</v>
      </c>
      <c r="H1170">
        <f>(1/(1-91/360*VLOOKUP($A1170,Tbills!$B$4:$C$974,2,1)/100))^((1)/91)-1</f>
        <v>1.473220140102427E-5</v>
      </c>
      <c r="I1170" s="37">
        <f t="shared" si="37"/>
        <v>477.54631768795048</v>
      </c>
      <c r="K1170">
        <f>ROW()</f>
        <v>1170</v>
      </c>
      <c r="L1170">
        <f t="shared" si="36"/>
        <v>1.1343070894193088</v>
      </c>
    </row>
    <row r="1171" spans="1:12" x14ac:dyDescent="0.25">
      <c r="A1171" s="1">
        <v>39759</v>
      </c>
      <c r="B1171" s="11">
        <v>56.1</v>
      </c>
      <c r="C1171" s="11">
        <v>52.61</v>
      </c>
      <c r="D1171">
        <v>164350.35999999999</v>
      </c>
      <c r="E1171">
        <v>147336.78</v>
      </c>
      <c r="F1171">
        <v>219671.26</v>
      </c>
      <c r="G1171">
        <v>196957.38</v>
      </c>
      <c r="H1171">
        <f>(1/(1-91/360*VLOOKUP($A1171,Tbills!$B$4:$C$974,2,1)/100))^((1)/91)-1</f>
        <v>1.473220140102427E-5</v>
      </c>
      <c r="I1171" s="37">
        <f t="shared" si="37"/>
        <v>477.82760807655319</v>
      </c>
      <c r="K1171">
        <f>ROW()</f>
        <v>1171</v>
      </c>
      <c r="L1171">
        <f t="shared" si="36"/>
        <v>1.066337198251283</v>
      </c>
    </row>
    <row r="1172" spans="1:12" x14ac:dyDescent="0.25">
      <c r="A1172" s="1">
        <v>39762</v>
      </c>
      <c r="B1172" s="11">
        <v>59.98</v>
      </c>
      <c r="C1172" s="11">
        <v>54.05</v>
      </c>
      <c r="D1172">
        <v>167668.34</v>
      </c>
      <c r="E1172">
        <v>150304.76999999999</v>
      </c>
      <c r="F1172">
        <v>220630.11</v>
      </c>
      <c r="G1172">
        <v>197808.38</v>
      </c>
      <c r="H1172">
        <f>(1/(1-91/360*VLOOKUP($A1172,Tbills!$B$4:$C$974,2,1)/100))^((1)/91)-1</f>
        <v>9.8655869131825114E-6</v>
      </c>
      <c r="I1172" s="37">
        <f t="shared" si="37"/>
        <v>479.87976544118993</v>
      </c>
      <c r="K1172">
        <f>ROW()</f>
        <v>1172</v>
      </c>
      <c r="L1172">
        <f t="shared" si="36"/>
        <v>1.1097132284921369</v>
      </c>
    </row>
    <row r="1173" spans="1:12" x14ac:dyDescent="0.25">
      <c r="A1173" s="1">
        <v>39763</v>
      </c>
      <c r="B1173" s="11">
        <v>61.44</v>
      </c>
      <c r="C1173" s="11">
        <v>55.63</v>
      </c>
      <c r="D1173">
        <v>172584.36</v>
      </c>
      <c r="E1173">
        <v>154710.21</v>
      </c>
      <c r="F1173">
        <v>224297.79</v>
      </c>
      <c r="G1173">
        <v>201094.73</v>
      </c>
      <c r="H1173">
        <f>(1/(1-91/360*VLOOKUP($A1173,Tbills!$B$4:$C$974,2,1)/100))^((1)/91)-1</f>
        <v>9.8655869131825114E-6</v>
      </c>
      <c r="I1173" s="37">
        <f t="shared" si="37"/>
        <v>487.84576258913711</v>
      </c>
      <c r="K1173">
        <f>ROW()</f>
        <v>1173</v>
      </c>
      <c r="L1173">
        <f t="shared" si="36"/>
        <v>1.1044400503325542</v>
      </c>
    </row>
    <row r="1174" spans="1:12" x14ac:dyDescent="0.25">
      <c r="A1174" s="1">
        <v>39764</v>
      </c>
      <c r="B1174" s="11">
        <v>66.459999999999994</v>
      </c>
      <c r="C1174" s="11">
        <v>59.1</v>
      </c>
      <c r="D1174">
        <v>185915.14</v>
      </c>
      <c r="E1174">
        <v>166658.82</v>
      </c>
      <c r="F1174">
        <v>230688.44</v>
      </c>
      <c r="G1174">
        <v>206822.3</v>
      </c>
      <c r="H1174">
        <f>(1/(1-91/360*VLOOKUP($A1174,Tbills!$B$4:$C$974,2,1)/100))^((1)/91)-1</f>
        <v>9.8655869131825114E-6</v>
      </c>
      <c r="I1174" s="37">
        <f t="shared" si="37"/>
        <v>501.73368684986463</v>
      </c>
      <c r="K1174">
        <f>ROW()</f>
        <v>1174</v>
      </c>
      <c r="L1174">
        <f t="shared" si="36"/>
        <v>1.1245346869712352</v>
      </c>
    </row>
    <row r="1175" spans="1:12" x14ac:dyDescent="0.25">
      <c r="A1175" s="1">
        <v>39765</v>
      </c>
      <c r="B1175" s="11">
        <v>59.83</v>
      </c>
      <c r="C1175" s="11">
        <v>54.1</v>
      </c>
      <c r="D1175">
        <v>173495.18</v>
      </c>
      <c r="E1175">
        <v>155523.62</v>
      </c>
      <c r="F1175">
        <v>224871.61</v>
      </c>
      <c r="G1175">
        <v>201605.22</v>
      </c>
      <c r="H1175">
        <f>(1/(1-91/360*VLOOKUP($A1175,Tbills!$B$4:$C$974,2,1)/100))^((1)/91)-1</f>
        <v>9.8655869131825114E-6</v>
      </c>
      <c r="I1175" s="37">
        <f t="shared" si="37"/>
        <v>489.07103670319452</v>
      </c>
      <c r="K1175">
        <f>ROW()</f>
        <v>1175</v>
      </c>
      <c r="L1175">
        <f t="shared" si="36"/>
        <v>1.1059149722735675</v>
      </c>
    </row>
    <row r="1176" spans="1:12" x14ac:dyDescent="0.25">
      <c r="A1176" s="1">
        <v>39766</v>
      </c>
      <c r="B1176" s="11">
        <v>66.31</v>
      </c>
      <c r="C1176" s="11">
        <v>59.29</v>
      </c>
      <c r="D1176">
        <v>186622.19</v>
      </c>
      <c r="E1176">
        <v>167289.32999999999</v>
      </c>
      <c r="F1176">
        <v>232742.31</v>
      </c>
      <c r="G1176">
        <v>208659.59</v>
      </c>
      <c r="H1176">
        <f>(1/(1-91/360*VLOOKUP($A1176,Tbills!$B$4:$C$974,2,1)/100))^((1)/91)-1</f>
        <v>9.8655869131825114E-6</v>
      </c>
      <c r="I1176" s="37">
        <f t="shared" si="37"/>
        <v>506.1771561935596</v>
      </c>
      <c r="K1176">
        <f>ROW()</f>
        <v>1176</v>
      </c>
      <c r="L1176">
        <f t="shared" si="36"/>
        <v>1.1184010794400405</v>
      </c>
    </row>
    <row r="1177" spans="1:12" x14ac:dyDescent="0.25">
      <c r="A1177" s="1">
        <v>39769</v>
      </c>
      <c r="B1177" s="11">
        <v>69.150000000000006</v>
      </c>
      <c r="C1177" s="11">
        <v>62.51</v>
      </c>
      <c r="D1177">
        <v>196810.72</v>
      </c>
      <c r="E1177">
        <v>176417.44</v>
      </c>
      <c r="F1177">
        <v>238712.17</v>
      </c>
      <c r="G1177">
        <v>214005.55</v>
      </c>
      <c r="H1177">
        <f>(1/(1-91/360*VLOOKUP($A1177,Tbills!$B$4:$C$974,2,1)/100))^((1)/91)-1</f>
        <v>4.1674654807088984E-6</v>
      </c>
      <c r="I1177" s="37">
        <f t="shared" si="37"/>
        <v>519.12437391725393</v>
      </c>
      <c r="K1177">
        <f>ROW()</f>
        <v>1177</v>
      </c>
      <c r="L1177">
        <f t="shared" si="36"/>
        <v>1.1062230043193091</v>
      </c>
    </row>
    <row r="1178" spans="1:12" x14ac:dyDescent="0.25">
      <c r="A1178" s="1">
        <v>39770</v>
      </c>
      <c r="B1178" s="11">
        <v>67.64</v>
      </c>
      <c r="C1178" s="11">
        <v>61.39</v>
      </c>
      <c r="D1178">
        <v>200075.27</v>
      </c>
      <c r="E1178">
        <v>179342.99</v>
      </c>
      <c r="F1178">
        <v>243065.55</v>
      </c>
      <c r="G1178">
        <v>217907.47</v>
      </c>
      <c r="H1178">
        <f>(1/(1-91/360*VLOOKUP($A1178,Tbills!$B$4:$C$974,2,1)/100))^((1)/91)-1</f>
        <v>4.1674654807088984E-6</v>
      </c>
      <c r="I1178" s="37">
        <f t="shared" si="37"/>
        <v>528.57930534963134</v>
      </c>
      <c r="K1178">
        <f>ROW()</f>
        <v>1178</v>
      </c>
      <c r="L1178">
        <f t="shared" si="36"/>
        <v>1.1018081120703698</v>
      </c>
    </row>
    <row r="1179" spans="1:12"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s="37">
        <f t="shared" si="37"/>
        <v>563.08616019114197</v>
      </c>
      <c r="K1179">
        <f>ROW()</f>
        <v>1179</v>
      </c>
      <c r="L1179">
        <f t="shared" si="36"/>
        <v>1.1168596781470899</v>
      </c>
    </row>
    <row r="1180" spans="1:12" x14ac:dyDescent="0.25">
      <c r="A1180" s="1">
        <v>39772</v>
      </c>
      <c r="B1180" s="11">
        <v>80.86</v>
      </c>
      <c r="C1180" s="11">
        <v>69.239999999999995</v>
      </c>
      <c r="D1180">
        <v>231277.98</v>
      </c>
      <c r="E1180">
        <v>207310.8</v>
      </c>
      <c r="F1180">
        <v>271701.93</v>
      </c>
      <c r="G1180">
        <v>243577.97</v>
      </c>
      <c r="H1180">
        <f>(1/(1-91/360*VLOOKUP($A1180,Tbills!$B$4:$C$974,2,1)/100))^((1)/91)-1</f>
        <v>4.1674654807088984E-6</v>
      </c>
      <c r="I1180" s="37">
        <f t="shared" si="37"/>
        <v>590.82551408146662</v>
      </c>
      <c r="K1180">
        <f>ROW()</f>
        <v>1180</v>
      </c>
      <c r="L1180">
        <f t="shared" si="36"/>
        <v>1.1678220681686886</v>
      </c>
    </row>
    <row r="1181" spans="1:12" x14ac:dyDescent="0.25">
      <c r="A1181" s="1">
        <v>39773</v>
      </c>
      <c r="B1181" s="11">
        <v>72.67</v>
      </c>
      <c r="C1181" s="11">
        <v>64.349999999999994</v>
      </c>
      <c r="D1181">
        <v>219321.83</v>
      </c>
      <c r="E1181">
        <v>196592.79</v>
      </c>
      <c r="F1181">
        <v>264064.02</v>
      </c>
      <c r="G1181">
        <v>236729.65</v>
      </c>
      <c r="H1181">
        <f>(1/(1-91/360*VLOOKUP($A1181,Tbills!$B$4:$C$974,2,1)/100))^((1)/91)-1</f>
        <v>4.1674654807088984E-6</v>
      </c>
      <c r="I1181" s="37">
        <f t="shared" si="37"/>
        <v>574.20323485808183</v>
      </c>
      <c r="K1181">
        <f>ROW()</f>
        <v>1181</v>
      </c>
      <c r="L1181">
        <f t="shared" si="36"/>
        <v>1.1292929292929295</v>
      </c>
    </row>
    <row r="1182" spans="1:12" x14ac:dyDescent="0.25">
      <c r="A1182" s="1">
        <v>39776</v>
      </c>
      <c r="B1182" s="11">
        <v>64.7</v>
      </c>
      <c r="C1182" s="11">
        <v>59.5</v>
      </c>
      <c r="D1182">
        <v>205422.63</v>
      </c>
      <c r="E1182">
        <v>184131.55</v>
      </c>
      <c r="F1182">
        <v>252242.82</v>
      </c>
      <c r="G1182">
        <v>226129.15</v>
      </c>
      <c r="H1182">
        <f>(1/(1-91/360*VLOOKUP($A1182,Tbills!$B$4:$C$974,2,1)/100))^((1)/91)-1</f>
        <v>4.1674654807088984E-6</v>
      </c>
      <c r="I1182" s="37">
        <f t="shared" si="37"/>
        <v>548.45989463181274</v>
      </c>
      <c r="K1182">
        <f>ROW()</f>
        <v>1182</v>
      </c>
      <c r="L1182">
        <f t="shared" si="36"/>
        <v>1.0873949579831934</v>
      </c>
    </row>
    <row r="1183" spans="1:12" x14ac:dyDescent="0.25">
      <c r="A1183" s="1">
        <v>39777</v>
      </c>
      <c r="B1183" s="11">
        <v>60.9</v>
      </c>
      <c r="C1183" s="11">
        <v>57.99</v>
      </c>
      <c r="D1183">
        <v>200165.18</v>
      </c>
      <c r="E1183">
        <v>179418.23999999999</v>
      </c>
      <c r="F1183">
        <v>246889.89</v>
      </c>
      <c r="G1183">
        <v>221329.45</v>
      </c>
      <c r="H1183">
        <f>(1/(1-91/360*VLOOKUP($A1183,Tbills!$B$4:$C$974,2,1)/100))^((1)/91)-1</f>
        <v>4.1674654807088984E-6</v>
      </c>
      <c r="I1183" s="37">
        <f t="shared" si="37"/>
        <v>536.80834082832246</v>
      </c>
      <c r="K1183">
        <f>ROW()</f>
        <v>1183</v>
      </c>
      <c r="L1183">
        <f t="shared" si="36"/>
        <v>1.0501810657009829</v>
      </c>
    </row>
    <row r="1184" spans="1:12" x14ac:dyDescent="0.25">
      <c r="A1184" s="1">
        <v>39778</v>
      </c>
      <c r="B1184" s="11">
        <v>54.92</v>
      </c>
      <c r="C1184" s="11">
        <v>53.73</v>
      </c>
      <c r="D1184">
        <v>187970.57</v>
      </c>
      <c r="E1184">
        <v>168486.85</v>
      </c>
      <c r="F1184">
        <v>238714.72</v>
      </c>
      <c r="G1184">
        <v>213999.73</v>
      </c>
      <c r="H1184">
        <f>(1/(1-91/360*VLOOKUP($A1184,Tbills!$B$4:$C$974,2,1)/100))^((1)/91)-1</f>
        <v>4.1674654807088984E-6</v>
      </c>
      <c r="I1184" s="37">
        <f t="shared" si="37"/>
        <v>519.02112556300335</v>
      </c>
      <c r="K1184">
        <f>ROW()</f>
        <v>1184</v>
      </c>
      <c r="L1184">
        <f t="shared" si="36"/>
        <v>1.0221477759166202</v>
      </c>
    </row>
    <row r="1185" spans="1:12" x14ac:dyDescent="0.25">
      <c r="A1185" s="1">
        <v>39780</v>
      </c>
      <c r="B1185" s="11">
        <v>55.28</v>
      </c>
      <c r="C1185" s="11">
        <v>54.18</v>
      </c>
      <c r="D1185">
        <v>187762.74</v>
      </c>
      <c r="E1185">
        <v>168299.16</v>
      </c>
      <c r="F1185">
        <v>238485.99</v>
      </c>
      <c r="G1185">
        <v>213792.9</v>
      </c>
      <c r="H1185">
        <f>(1/(1-91/360*VLOOKUP($A1185,Tbills!$B$4:$C$974,2,1)/100))^((1)/91)-1</f>
        <v>4.1674654807088984E-6</v>
      </c>
      <c r="I1185" s="37">
        <f t="shared" si="37"/>
        <v>518.49966338978061</v>
      </c>
      <c r="K1185">
        <f>ROW()</f>
        <v>1185</v>
      </c>
      <c r="L1185">
        <f t="shared" si="36"/>
        <v>1.0203026947212994</v>
      </c>
    </row>
    <row r="1186" spans="1:12" x14ac:dyDescent="0.25">
      <c r="A1186" s="1">
        <v>39783</v>
      </c>
      <c r="B1186" s="11">
        <v>68.510000000000005</v>
      </c>
      <c r="C1186" s="11">
        <v>62.39</v>
      </c>
      <c r="D1186">
        <v>211730.98</v>
      </c>
      <c r="E1186">
        <v>189780.73</v>
      </c>
      <c r="F1186">
        <v>263618.76</v>
      </c>
      <c r="G1186">
        <v>236320.72</v>
      </c>
      <c r="H1186">
        <f>(1/(1-91/360*VLOOKUP($A1186,Tbills!$B$4:$C$974,2,1)/100))^((1)/91)-1</f>
        <v>1.3889776309117252E-6</v>
      </c>
      <c r="I1186" s="37">
        <f t="shared" si="37"/>
        <v>573.10154459417311</v>
      </c>
      <c r="K1186">
        <f>ROW()</f>
        <v>1186</v>
      </c>
      <c r="L1186">
        <f t="shared" si="36"/>
        <v>1.0980926430517712</v>
      </c>
    </row>
    <row r="1187" spans="1:12" x14ac:dyDescent="0.25">
      <c r="A1187" s="1">
        <v>39784</v>
      </c>
      <c r="B1187" s="11">
        <v>62.98</v>
      </c>
      <c r="C1187" s="11">
        <v>59.65</v>
      </c>
      <c r="D1187">
        <v>204965.12</v>
      </c>
      <c r="E1187">
        <v>183716.02</v>
      </c>
      <c r="F1187">
        <v>260680.89</v>
      </c>
      <c r="G1187">
        <v>233686.74</v>
      </c>
      <c r="H1187">
        <f>(1/(1-91/360*VLOOKUP($A1187,Tbills!$B$4:$C$974,2,1)/100))^((1)/91)-1</f>
        <v>1.3889776309117252E-6</v>
      </c>
      <c r="I1187" s="37">
        <f t="shared" si="37"/>
        <v>566.70148059947428</v>
      </c>
      <c r="K1187">
        <f>ROW()</f>
        <v>1187</v>
      </c>
      <c r="L1187">
        <f t="shared" si="36"/>
        <v>1.0558256496227996</v>
      </c>
    </row>
    <row r="1188" spans="1:12" x14ac:dyDescent="0.25">
      <c r="A1188" s="1">
        <v>39785</v>
      </c>
      <c r="B1188" s="11">
        <v>60.72</v>
      </c>
      <c r="C1188" s="11">
        <v>58.5</v>
      </c>
      <c r="D1188">
        <v>204430.63</v>
      </c>
      <c r="E1188">
        <v>183236.69</v>
      </c>
      <c r="F1188">
        <v>259180.71</v>
      </c>
      <c r="G1188">
        <v>232341.59</v>
      </c>
      <c r="H1188">
        <f>(1/(1-91/360*VLOOKUP($A1188,Tbills!$B$4:$C$974,2,1)/100))^((1)/91)-1</f>
        <v>1.3889776309117252E-6</v>
      </c>
      <c r="I1188" s="37">
        <f t="shared" si="37"/>
        <v>563.42707611249466</v>
      </c>
      <c r="K1188">
        <f>ROW()</f>
        <v>1188</v>
      </c>
      <c r="L1188">
        <f t="shared" si="36"/>
        <v>1.0379487179487179</v>
      </c>
    </row>
    <row r="1189" spans="1:12" x14ac:dyDescent="0.25">
      <c r="A1189" s="1">
        <v>39786</v>
      </c>
      <c r="B1189" s="11">
        <v>63.64</v>
      </c>
      <c r="C1189" s="11">
        <v>61.29</v>
      </c>
      <c r="D1189">
        <v>213766.66</v>
      </c>
      <c r="E1189">
        <v>191604.57</v>
      </c>
      <c r="F1189">
        <v>267952.44</v>
      </c>
      <c r="G1189">
        <v>240204.66</v>
      </c>
      <c r="H1189">
        <f>(1/(1-91/360*VLOOKUP($A1189,Tbills!$B$4:$C$974,2,1)/100))^((1)/91)-1</f>
        <v>1.3889776309117252E-6</v>
      </c>
      <c r="I1189" s="37">
        <f t="shared" si="37"/>
        <v>582.48217634726609</v>
      </c>
      <c r="K1189">
        <f>ROW()</f>
        <v>1189</v>
      </c>
      <c r="L1189">
        <f t="shared" si="36"/>
        <v>1.0383423070647742</v>
      </c>
    </row>
    <row r="1190" spans="1:12" x14ac:dyDescent="0.25">
      <c r="A1190" s="1">
        <v>39787</v>
      </c>
      <c r="B1190" s="11">
        <v>59.93</v>
      </c>
      <c r="C1190" s="11">
        <v>58.06</v>
      </c>
      <c r="D1190">
        <v>208616.62</v>
      </c>
      <c r="E1190">
        <v>186988.19</v>
      </c>
      <c r="F1190">
        <v>266268.90999999997</v>
      </c>
      <c r="G1190">
        <v>238695.13</v>
      </c>
      <c r="H1190">
        <f>(1/(1-91/360*VLOOKUP($A1190,Tbills!$B$4:$C$974,2,1)/100))^((1)/91)-1</f>
        <v>1.3889776309117252E-6</v>
      </c>
      <c r="I1190" s="37">
        <f t="shared" si="37"/>
        <v>578.80899440562348</v>
      </c>
      <c r="K1190">
        <f>ROW()</f>
        <v>1190</v>
      </c>
      <c r="L1190">
        <f t="shared" si="36"/>
        <v>1.0322080606269377</v>
      </c>
    </row>
    <row r="1191" spans="1:12" x14ac:dyDescent="0.25">
      <c r="A1191" s="1">
        <v>39790</v>
      </c>
      <c r="B1191" s="11">
        <v>58.49</v>
      </c>
      <c r="C1191" s="11">
        <v>56.6</v>
      </c>
      <c r="D1191">
        <v>199734.56</v>
      </c>
      <c r="E1191">
        <v>179026.21</v>
      </c>
      <c r="F1191">
        <v>264648</v>
      </c>
      <c r="G1191">
        <v>237241.08</v>
      </c>
      <c r="H1191">
        <f>(1/(1-91/360*VLOOKUP($A1191,Tbills!$B$4:$C$974,2,1)/100))^((1)/91)-1</f>
        <v>1.3888977634657351E-7</v>
      </c>
      <c r="I1191" s="37">
        <f t="shared" si="37"/>
        <v>575.24530873443473</v>
      </c>
      <c r="K1191">
        <f>ROW()</f>
        <v>1191</v>
      </c>
      <c r="L1191">
        <f t="shared" si="36"/>
        <v>1.0333922261484099</v>
      </c>
    </row>
    <row r="1192" spans="1:12" x14ac:dyDescent="0.25">
      <c r="A1192" s="1">
        <v>39791</v>
      </c>
      <c r="B1192" s="11">
        <v>58.91</v>
      </c>
      <c r="C1192" s="11">
        <v>57.77</v>
      </c>
      <c r="D1192">
        <v>202814.15</v>
      </c>
      <c r="E1192">
        <v>181786.48</v>
      </c>
      <c r="F1192">
        <v>271446.64</v>
      </c>
      <c r="G1192">
        <v>243335.62</v>
      </c>
      <c r="H1192">
        <f>(1/(1-91/360*VLOOKUP($A1192,Tbills!$B$4:$C$974,2,1)/100))^((1)/91)-1</f>
        <v>1.3888977634657351E-7</v>
      </c>
      <c r="I1192" s="37">
        <f t="shared" si="37"/>
        <v>590.00925719815427</v>
      </c>
      <c r="K1192">
        <f>ROW()</f>
        <v>1192</v>
      </c>
      <c r="L1192">
        <f t="shared" si="36"/>
        <v>1.0197334256534532</v>
      </c>
    </row>
    <row r="1193" spans="1:12" x14ac:dyDescent="0.25">
      <c r="A1193" s="1">
        <v>39792</v>
      </c>
      <c r="B1193" s="11">
        <v>55.73</v>
      </c>
      <c r="C1193" s="11">
        <v>56.16</v>
      </c>
      <c r="D1193">
        <v>199196.47</v>
      </c>
      <c r="E1193">
        <v>178543.85</v>
      </c>
      <c r="F1193">
        <v>268414.03999999998</v>
      </c>
      <c r="G1193">
        <v>240617.05</v>
      </c>
      <c r="H1193">
        <f>(1/(1-91/360*VLOOKUP($A1193,Tbills!$B$4:$C$974,2,1)/100))^((1)/91)-1</f>
        <v>1.3888977634657351E-7</v>
      </c>
      <c r="I1193" s="37">
        <f t="shared" si="37"/>
        <v>583.40409138503173</v>
      </c>
      <c r="K1193">
        <f>ROW()</f>
        <v>1193</v>
      </c>
      <c r="L1193">
        <f t="shared" si="36"/>
        <v>0.9923433048433048</v>
      </c>
    </row>
    <row r="1194" spans="1:12" x14ac:dyDescent="0.25">
      <c r="A1194" s="1">
        <v>39793</v>
      </c>
      <c r="B1194" s="11">
        <v>55.78</v>
      </c>
      <c r="C1194" s="11">
        <v>56.09</v>
      </c>
      <c r="D1194">
        <v>201576.93</v>
      </c>
      <c r="E1194">
        <v>180677.48</v>
      </c>
      <c r="F1194">
        <v>271843.38</v>
      </c>
      <c r="G1194">
        <v>243691.21</v>
      </c>
      <c r="H1194">
        <f>(1/(1-91/360*VLOOKUP($A1194,Tbills!$B$4:$C$974,2,1)/100))^((1)/91)-1</f>
        <v>1.3888977634657351E-7</v>
      </c>
      <c r="I1194" s="37">
        <f t="shared" si="37"/>
        <v>590.84408107126796</v>
      </c>
      <c r="K1194">
        <f>ROW()</f>
        <v>1194</v>
      </c>
      <c r="L1194">
        <f t="shared" si="36"/>
        <v>0.99447316812265996</v>
      </c>
    </row>
    <row r="1195" spans="1:12" x14ac:dyDescent="0.25">
      <c r="A1195" s="1">
        <v>39794</v>
      </c>
      <c r="B1195" s="11">
        <v>54.28</v>
      </c>
      <c r="C1195" s="11">
        <v>55.14</v>
      </c>
      <c r="D1195">
        <v>198659.73</v>
      </c>
      <c r="E1195">
        <v>178062.71</v>
      </c>
      <c r="F1195">
        <v>268419.14</v>
      </c>
      <c r="G1195">
        <v>240621.55</v>
      </c>
      <c r="H1195">
        <f>(1/(1-91/360*VLOOKUP($A1195,Tbills!$B$4:$C$974,2,1)/100))^((1)/91)-1</f>
        <v>1.3888977634657351E-7</v>
      </c>
      <c r="I1195" s="37">
        <f t="shared" si="37"/>
        <v>583.38800390712527</v>
      </c>
      <c r="K1195">
        <f>ROW()</f>
        <v>1195</v>
      </c>
      <c r="L1195">
        <f t="shared" si="36"/>
        <v>0.98440333696046434</v>
      </c>
    </row>
    <row r="1196" spans="1:12" x14ac:dyDescent="0.25">
      <c r="A1196" s="1">
        <v>39797</v>
      </c>
      <c r="B1196" s="11">
        <v>56.76</v>
      </c>
      <c r="C1196" s="11">
        <v>56.41</v>
      </c>
      <c r="D1196">
        <v>200329.74</v>
      </c>
      <c r="E1196">
        <v>179559.5</v>
      </c>
      <c r="F1196">
        <v>266795.63</v>
      </c>
      <c r="G1196">
        <v>239166.07</v>
      </c>
      <c r="H1196">
        <f>(1/(1-91/360*VLOOKUP($A1196,Tbills!$B$4:$C$974,2,1)/100))^((1)/91)-1</f>
        <v>1.3889776309117252E-6</v>
      </c>
      <c r="I1196" s="37">
        <f t="shared" si="37"/>
        <v>579.81892213591675</v>
      </c>
      <c r="K1196">
        <f>ROW()</f>
        <v>1196</v>
      </c>
      <c r="L1196">
        <f t="shared" si="36"/>
        <v>1.006204573657153</v>
      </c>
    </row>
    <row r="1197" spans="1:12" x14ac:dyDescent="0.25">
      <c r="A1197" s="1">
        <v>39798</v>
      </c>
      <c r="B1197" s="11">
        <v>52.37</v>
      </c>
      <c r="C1197" s="11">
        <v>52.91</v>
      </c>
      <c r="D1197">
        <v>190747.88</v>
      </c>
      <c r="E1197">
        <v>170970.84</v>
      </c>
      <c r="F1197">
        <v>259287.15</v>
      </c>
      <c r="G1197">
        <v>232434.84</v>
      </c>
      <c r="H1197">
        <f>(1/(1-91/360*VLOOKUP($A1197,Tbills!$B$4:$C$974,2,1)/100))^((1)/91)-1</f>
        <v>1.3889776309117252E-6</v>
      </c>
      <c r="I1197" s="37">
        <f t="shared" si="37"/>
        <v>563.4878456502928</v>
      </c>
      <c r="K1197">
        <f>ROW()</f>
        <v>1197</v>
      </c>
      <c r="L1197">
        <f t="shared" si="36"/>
        <v>0.9897939897939898</v>
      </c>
    </row>
    <row r="1198" spans="1:12" x14ac:dyDescent="0.25">
      <c r="A1198" s="1">
        <v>39799</v>
      </c>
      <c r="B1198" s="11">
        <v>49.84</v>
      </c>
      <c r="C1198" s="11">
        <v>51.57</v>
      </c>
      <c r="D1198">
        <v>190091.02</v>
      </c>
      <c r="E1198">
        <v>170381.85</v>
      </c>
      <c r="F1198">
        <v>252002.94</v>
      </c>
      <c r="G1198">
        <v>225904.67</v>
      </c>
      <c r="H1198">
        <f>(1/(1-91/360*VLOOKUP($A1198,Tbills!$B$4:$C$974,2,1)/100))^((1)/91)-1</f>
        <v>1.3889776309117252E-6</v>
      </c>
      <c r="I1198" s="37">
        <f t="shared" si="37"/>
        <v>547.64490602406522</v>
      </c>
      <c r="K1198">
        <f>ROW()</f>
        <v>1198</v>
      </c>
      <c r="L1198">
        <f t="shared" si="36"/>
        <v>0.96645336435912355</v>
      </c>
    </row>
    <row r="1199" spans="1:12" x14ac:dyDescent="0.25">
      <c r="A1199" s="1">
        <v>39800</v>
      </c>
      <c r="B1199" s="11">
        <v>47.34</v>
      </c>
      <c r="C1199" s="11">
        <v>49.8</v>
      </c>
      <c r="D1199">
        <v>183778.8</v>
      </c>
      <c r="E1199">
        <v>164723.85999999999</v>
      </c>
      <c r="F1199">
        <v>247888.59</v>
      </c>
      <c r="G1199">
        <v>222216.1</v>
      </c>
      <c r="H1199">
        <f>(1/(1-91/360*VLOOKUP($A1199,Tbills!$B$4:$C$974,2,1)/100))^((1)/91)-1</f>
        <v>1.3889776309117252E-6</v>
      </c>
      <c r="I1199" s="37">
        <f t="shared" si="37"/>
        <v>538.69118415427852</v>
      </c>
      <c r="K1199">
        <f>ROW()</f>
        <v>1199</v>
      </c>
      <c r="L1199">
        <f t="shared" si="36"/>
        <v>0.95060240963855436</v>
      </c>
    </row>
    <row r="1200" spans="1:12" x14ac:dyDescent="0.25">
      <c r="A1200" s="1">
        <v>39801</v>
      </c>
      <c r="B1200" s="11">
        <v>44.93</v>
      </c>
      <c r="C1200" s="11">
        <v>43.4</v>
      </c>
      <c r="D1200">
        <v>173125.79</v>
      </c>
      <c r="E1200">
        <v>155175.17000000001</v>
      </c>
      <c r="F1200">
        <v>240979.32</v>
      </c>
      <c r="G1200">
        <v>216022.08</v>
      </c>
      <c r="H1200">
        <f>(1/(1-91/360*VLOOKUP($A1200,Tbills!$B$4:$C$974,2,1)/100))^((1)/91)-1</f>
        <v>1.3889776309117252E-6</v>
      </c>
      <c r="I1200" s="37">
        <f t="shared" si="37"/>
        <v>523.66432918470014</v>
      </c>
      <c r="K1200">
        <f>ROW()</f>
        <v>1200</v>
      </c>
      <c r="L1200">
        <f t="shared" si="36"/>
        <v>1.0352534562211981</v>
      </c>
    </row>
    <row r="1201" spans="1:12" x14ac:dyDescent="0.25">
      <c r="A1201" s="1">
        <v>39804</v>
      </c>
      <c r="B1201" s="11">
        <v>44.56</v>
      </c>
      <c r="C1201" s="11">
        <v>43.71</v>
      </c>
      <c r="D1201">
        <v>166852.78</v>
      </c>
      <c r="E1201">
        <v>149551.93</v>
      </c>
      <c r="F1201">
        <v>241683.73</v>
      </c>
      <c r="G1201">
        <v>216652.63</v>
      </c>
      <c r="H1201">
        <f>(1/(1-91/360*VLOOKUP($A1201,Tbills!$B$4:$C$974,2,1)/100))^((1)/91)-1</f>
        <v>1.1111679050213041E-6</v>
      </c>
      <c r="I1201" s="37">
        <f t="shared" si="37"/>
        <v>525.15836880929157</v>
      </c>
      <c r="K1201">
        <f>ROW()</f>
        <v>1201</v>
      </c>
      <c r="L1201">
        <f t="shared" si="36"/>
        <v>1.0194463509494396</v>
      </c>
    </row>
    <row r="1202" spans="1:12" x14ac:dyDescent="0.25">
      <c r="A1202" s="1">
        <v>39805</v>
      </c>
      <c r="B1202" s="11">
        <v>45.02</v>
      </c>
      <c r="C1202" s="11">
        <v>44.48</v>
      </c>
      <c r="D1202">
        <v>169378.16</v>
      </c>
      <c r="E1202">
        <v>151815.29</v>
      </c>
      <c r="F1202">
        <v>244222.49</v>
      </c>
      <c r="G1202">
        <v>218928.21</v>
      </c>
      <c r="H1202">
        <f>(1/(1-91/360*VLOOKUP($A1202,Tbills!$B$4:$C$974,2,1)/100))^((1)/91)-1</f>
        <v>1.1111679050213041E-6</v>
      </c>
      <c r="I1202" s="37">
        <f t="shared" si="37"/>
        <v>530.66252206297565</v>
      </c>
      <c r="K1202">
        <f>ROW()</f>
        <v>1202</v>
      </c>
      <c r="L1202">
        <f t="shared" si="36"/>
        <v>1.0121402877697843</v>
      </c>
    </row>
    <row r="1203" spans="1:12" x14ac:dyDescent="0.25">
      <c r="A1203" s="1">
        <v>39806</v>
      </c>
      <c r="B1203" s="11">
        <v>44.21</v>
      </c>
      <c r="C1203" s="11">
        <v>43.96</v>
      </c>
      <c r="D1203">
        <v>167706.63</v>
      </c>
      <c r="E1203">
        <v>150316.91</v>
      </c>
      <c r="F1203">
        <v>244385.03</v>
      </c>
      <c r="G1203">
        <v>219073.67</v>
      </c>
      <c r="H1203">
        <f>(1/(1-91/360*VLOOKUP($A1203,Tbills!$B$4:$C$974,2,1)/100))^((1)/91)-1</f>
        <v>1.1111679050213041E-6</v>
      </c>
      <c r="I1203" s="37">
        <f t="shared" si="37"/>
        <v>531.00333343524039</v>
      </c>
      <c r="K1203">
        <f>ROW()</f>
        <v>1203</v>
      </c>
      <c r="L1203">
        <f t="shared" si="36"/>
        <v>1.0056869881710646</v>
      </c>
    </row>
    <row r="1204" spans="1:12" x14ac:dyDescent="0.25">
      <c r="A1204" s="1">
        <v>39808</v>
      </c>
      <c r="B1204" s="11">
        <v>43.38</v>
      </c>
      <c r="C1204" s="11">
        <v>46.11</v>
      </c>
      <c r="D1204">
        <v>165852.54999999999</v>
      </c>
      <c r="E1204">
        <v>148654.75</v>
      </c>
      <c r="F1204">
        <v>244739.35</v>
      </c>
      <c r="G1204">
        <v>219390.8</v>
      </c>
      <c r="H1204">
        <f>(1/(1-91/360*VLOOKUP($A1204,Tbills!$B$4:$C$974,2,1)/100))^((1)/91)-1</f>
        <v>1.1111679050213041E-6</v>
      </c>
      <c r="I1204" s="37">
        <f t="shared" si="37"/>
        <v>531.74843783329902</v>
      </c>
      <c r="K1204">
        <f>ROW()</f>
        <v>1204</v>
      </c>
      <c r="L1204">
        <f t="shared" si="36"/>
        <v>0.94079375406636312</v>
      </c>
    </row>
    <row r="1205" spans="1:12" x14ac:dyDescent="0.25">
      <c r="A1205" s="1">
        <v>39811</v>
      </c>
      <c r="B1205" s="11">
        <v>43.9</v>
      </c>
      <c r="C1205" s="11">
        <v>46.54</v>
      </c>
      <c r="D1205">
        <v>170115.89</v>
      </c>
      <c r="E1205">
        <v>152475.51</v>
      </c>
      <c r="F1205">
        <v>247744.48</v>
      </c>
      <c r="G1205">
        <v>222083.95</v>
      </c>
      <c r="H1205">
        <f>(1/(1-91/360*VLOOKUP($A1205,Tbills!$B$4:$C$974,2,1)/100))^((1)/91)-1</f>
        <v>1.3889776309117252E-6</v>
      </c>
      <c r="I1205" s="37">
        <f t="shared" si="37"/>
        <v>538.24011888812277</v>
      </c>
      <c r="K1205">
        <f>ROW()</f>
        <v>1205</v>
      </c>
      <c r="L1205">
        <f t="shared" si="36"/>
        <v>0.94327460249247952</v>
      </c>
    </row>
    <row r="1206" spans="1:12" x14ac:dyDescent="0.25">
      <c r="A1206" s="1">
        <v>39812</v>
      </c>
      <c r="B1206" s="11">
        <v>41.63</v>
      </c>
      <c r="C1206" s="11">
        <v>44.41</v>
      </c>
      <c r="D1206">
        <v>162851.39000000001</v>
      </c>
      <c r="E1206">
        <v>145964.1</v>
      </c>
      <c r="F1206">
        <v>240713.60000000001</v>
      </c>
      <c r="G1206">
        <v>215780.99</v>
      </c>
      <c r="H1206">
        <f>(1/(1-91/360*VLOOKUP($A1206,Tbills!$B$4:$C$974,2,1)/100))^((1)/91)-1</f>
        <v>1.3889776309117252E-6</v>
      </c>
      <c r="I1206" s="37">
        <f t="shared" si="37"/>
        <v>522.95292105529688</v>
      </c>
      <c r="K1206">
        <f>ROW()</f>
        <v>1206</v>
      </c>
      <c r="L1206">
        <f t="shared" si="36"/>
        <v>0.93740148615176777</v>
      </c>
    </row>
    <row r="1207" spans="1:12" x14ac:dyDescent="0.25">
      <c r="A1207" s="1">
        <v>39813</v>
      </c>
      <c r="B1207" s="11">
        <v>40</v>
      </c>
      <c r="C1207" s="11">
        <v>43.18</v>
      </c>
      <c r="D1207">
        <v>154797.60999999999</v>
      </c>
      <c r="E1207">
        <v>138745.28</v>
      </c>
      <c r="F1207">
        <v>228839.92</v>
      </c>
      <c r="G1207">
        <v>205136.86</v>
      </c>
      <c r="H1207">
        <f>(1/(1-91/360*VLOOKUP($A1207,Tbills!$B$4:$C$974,2,1)/100))^((1)/91)-1</f>
        <v>1.3889776309117252E-6</v>
      </c>
      <c r="I1207" s="37">
        <f t="shared" si="37"/>
        <v>497.14564413525989</v>
      </c>
      <c r="K1207">
        <f>ROW()</f>
        <v>1207</v>
      </c>
      <c r="L1207">
        <f t="shared" si="36"/>
        <v>0.92635479388605835</v>
      </c>
    </row>
    <row r="1208" spans="1:12" x14ac:dyDescent="0.25">
      <c r="A1208" s="1">
        <v>39815</v>
      </c>
      <c r="B1208" s="11">
        <v>39.19</v>
      </c>
      <c r="C1208" s="11">
        <v>40.56</v>
      </c>
      <c r="D1208">
        <v>143331.54999999999</v>
      </c>
      <c r="E1208">
        <v>128467.85</v>
      </c>
      <c r="F1208">
        <v>216464.39</v>
      </c>
      <c r="G1208">
        <v>194042.61</v>
      </c>
      <c r="H1208">
        <f>(1/(1-91/360*VLOOKUP($A1208,Tbills!$B$4:$C$974,2,1)/100))^((1)/91)-1</f>
        <v>1.3889776309117252E-6</v>
      </c>
      <c r="I1208" s="37">
        <f t="shared" si="37"/>
        <v>470.23839408372606</v>
      </c>
      <c r="K1208">
        <f>ROW()</f>
        <v>1208</v>
      </c>
      <c r="L1208">
        <f t="shared" si="36"/>
        <v>0.966222879684418</v>
      </c>
    </row>
    <row r="1209" spans="1:12" x14ac:dyDescent="0.25">
      <c r="A1209" s="1">
        <v>39818</v>
      </c>
      <c r="B1209" s="11">
        <v>39.08</v>
      </c>
      <c r="C1209" s="11">
        <v>40.82</v>
      </c>
      <c r="D1209">
        <v>146085.37</v>
      </c>
      <c r="E1209">
        <v>130935.56</v>
      </c>
      <c r="F1209">
        <v>215785.34</v>
      </c>
      <c r="G1209">
        <v>193433.09</v>
      </c>
      <c r="H1209">
        <f>(1/(1-91/360*VLOOKUP($A1209,Tbills!$B$4:$C$974,2,1)/100))^((1)/91)-1</f>
        <v>4.1674654807088984E-6</v>
      </c>
      <c r="I1209" s="37">
        <f t="shared" si="37"/>
        <v>468.73050516507561</v>
      </c>
      <c r="K1209">
        <f>ROW()</f>
        <v>1209</v>
      </c>
      <c r="L1209">
        <f t="shared" si="36"/>
        <v>0.95737383635472806</v>
      </c>
    </row>
    <row r="1210" spans="1:12" x14ac:dyDescent="0.25">
      <c r="A1210" s="1">
        <v>39819</v>
      </c>
      <c r="B1210" s="11">
        <v>38.56</v>
      </c>
      <c r="C1210" s="11">
        <v>40.31</v>
      </c>
      <c r="D1210">
        <v>144160.31</v>
      </c>
      <c r="E1210">
        <v>129209.60000000001</v>
      </c>
      <c r="F1210">
        <v>216622.74</v>
      </c>
      <c r="G1210">
        <v>194182.94</v>
      </c>
      <c r="H1210">
        <f>(1/(1-91/360*VLOOKUP($A1210,Tbills!$B$4:$C$974,2,1)/100))^((1)/91)-1</f>
        <v>4.1674654807088984E-6</v>
      </c>
      <c r="I1210" s="37">
        <f t="shared" si="37"/>
        <v>470.53855361159083</v>
      </c>
      <c r="K1210">
        <f>ROW()</f>
        <v>1210</v>
      </c>
      <c r="L1210">
        <f t="shared" si="36"/>
        <v>0.95658645497395189</v>
      </c>
    </row>
    <row r="1211" spans="1:12" x14ac:dyDescent="0.25">
      <c r="A1211" s="1">
        <v>39820</v>
      </c>
      <c r="B1211" s="11">
        <v>43.39</v>
      </c>
      <c r="C1211" s="11">
        <v>43.81</v>
      </c>
      <c r="D1211">
        <v>156467.04</v>
      </c>
      <c r="E1211">
        <v>140239.47</v>
      </c>
      <c r="F1211">
        <v>226002.83</v>
      </c>
      <c r="G1211">
        <v>202590.54</v>
      </c>
      <c r="H1211">
        <f>(1/(1-91/360*VLOOKUP($A1211,Tbills!$B$4:$C$974,2,1)/100))^((1)/91)-1</f>
        <v>4.1674654807088984E-6</v>
      </c>
      <c r="I1211" s="37">
        <f t="shared" si="37"/>
        <v>490.9021474775106</v>
      </c>
      <c r="K1211">
        <f>ROW()</f>
        <v>1211</v>
      </c>
      <c r="L1211">
        <f t="shared" si="36"/>
        <v>0.99041314768317734</v>
      </c>
    </row>
    <row r="1212" spans="1:12" x14ac:dyDescent="0.25">
      <c r="A1212" s="1">
        <v>39821</v>
      </c>
      <c r="B1212" s="11">
        <v>42.56</v>
      </c>
      <c r="C1212" s="11">
        <v>43.17</v>
      </c>
      <c r="D1212">
        <v>156248.71</v>
      </c>
      <c r="E1212">
        <v>140043.20000000001</v>
      </c>
      <c r="F1212">
        <v>224206.88</v>
      </c>
      <c r="G1212">
        <v>200979.79</v>
      </c>
      <c r="H1212">
        <f>(1/(1-91/360*VLOOKUP($A1212,Tbills!$B$4:$C$974,2,1)/100))^((1)/91)-1</f>
        <v>4.1674654807088984E-6</v>
      </c>
      <c r="I1212" s="37">
        <f t="shared" si="37"/>
        <v>486.98981223109382</v>
      </c>
      <c r="K1212">
        <f>ROW()</f>
        <v>1212</v>
      </c>
      <c r="L1212">
        <f t="shared" si="36"/>
        <v>0.98586981700254805</v>
      </c>
    </row>
    <row r="1213" spans="1:12" x14ac:dyDescent="0.25">
      <c r="A1213" s="1">
        <v>39822</v>
      </c>
      <c r="B1213" s="11">
        <v>42.82</v>
      </c>
      <c r="C1213" s="11">
        <v>44.88</v>
      </c>
      <c r="D1213">
        <v>161644.10999999999</v>
      </c>
      <c r="E1213">
        <v>144878.43</v>
      </c>
      <c r="F1213">
        <v>225144.95</v>
      </c>
      <c r="G1213">
        <v>201819.85</v>
      </c>
      <c r="H1213">
        <f>(1/(1-91/360*VLOOKUP($A1213,Tbills!$B$4:$C$974,2,1)/100))^((1)/91)-1</f>
        <v>4.1674654807088984E-6</v>
      </c>
      <c r="I1213" s="37">
        <f t="shared" si="37"/>
        <v>489.01596413199866</v>
      </c>
      <c r="K1213">
        <f>ROW()</f>
        <v>1213</v>
      </c>
      <c r="L1213">
        <f t="shared" si="36"/>
        <v>0.95409982174688057</v>
      </c>
    </row>
    <row r="1214" spans="1:12" x14ac:dyDescent="0.25">
      <c r="A1214" s="1">
        <v>39825</v>
      </c>
      <c r="B1214" s="11">
        <v>45.84</v>
      </c>
      <c r="C1214" s="11">
        <v>47.35</v>
      </c>
      <c r="D1214">
        <v>174658.01</v>
      </c>
      <c r="E1214">
        <v>156540.72</v>
      </c>
      <c r="F1214">
        <v>233169.13</v>
      </c>
      <c r="G1214">
        <v>209010.2</v>
      </c>
      <c r="H1214">
        <f>(1/(1-91/360*VLOOKUP($A1214,Tbills!$B$4:$C$974,2,1)/100))^((1)/91)-1</f>
        <v>3.3338445484254464E-6</v>
      </c>
      <c r="I1214" s="37">
        <f t="shared" si="37"/>
        <v>506.40914254590916</v>
      </c>
      <c r="K1214">
        <f>ROW()</f>
        <v>1214</v>
      </c>
      <c r="L1214">
        <f t="shared" si="36"/>
        <v>0.96810982048574445</v>
      </c>
    </row>
    <row r="1215" spans="1:12" x14ac:dyDescent="0.25">
      <c r="A1215" s="1">
        <v>39826</v>
      </c>
      <c r="B1215" s="11">
        <v>43.27</v>
      </c>
      <c r="C1215" s="11">
        <v>47.14</v>
      </c>
      <c r="D1215">
        <v>170895.69</v>
      </c>
      <c r="E1215">
        <v>153168.14000000001</v>
      </c>
      <c r="F1215">
        <v>233608.76</v>
      </c>
      <c r="G1215">
        <v>209403.58</v>
      </c>
      <c r="H1215">
        <f>(1/(1-91/360*VLOOKUP($A1215,Tbills!$B$4:$C$974,2,1)/100))^((1)/91)-1</f>
        <v>3.3338445484254464E-6</v>
      </c>
      <c r="I1215" s="37">
        <f t="shared" si="37"/>
        <v>507.35213908363505</v>
      </c>
      <c r="K1215">
        <f>ROW()</f>
        <v>1215</v>
      </c>
      <c r="L1215">
        <f t="shared" si="36"/>
        <v>0.91790411540093342</v>
      </c>
    </row>
    <row r="1216" spans="1:12" x14ac:dyDescent="0.25">
      <c r="A1216" s="1">
        <v>39827</v>
      </c>
      <c r="B1216" s="11">
        <v>49.14</v>
      </c>
      <c r="C1216" s="11">
        <v>50.68</v>
      </c>
      <c r="D1216">
        <v>185504.23</v>
      </c>
      <c r="E1216">
        <v>166260.78</v>
      </c>
      <c r="F1216">
        <v>242455.95</v>
      </c>
      <c r="G1216">
        <v>217333.38</v>
      </c>
      <c r="H1216">
        <f>(1/(1-91/360*VLOOKUP($A1216,Tbills!$B$4:$C$974,2,1)/100))^((1)/91)-1</f>
        <v>3.3338445484254464E-6</v>
      </c>
      <c r="I1216" s="37">
        <f t="shared" si="37"/>
        <v>526.55422783344193</v>
      </c>
      <c r="K1216">
        <f>ROW()</f>
        <v>1216</v>
      </c>
      <c r="L1216">
        <f t="shared" si="36"/>
        <v>0.96961325966850831</v>
      </c>
    </row>
    <row r="1217" spans="1:12" x14ac:dyDescent="0.25">
      <c r="A1217" s="1">
        <v>39828</v>
      </c>
      <c r="B1217" s="11">
        <v>51</v>
      </c>
      <c r="C1217" s="11">
        <v>51.71</v>
      </c>
      <c r="D1217">
        <v>184248.22</v>
      </c>
      <c r="E1217">
        <v>165134.51</v>
      </c>
      <c r="F1217">
        <v>242165.02</v>
      </c>
      <c r="G1217">
        <v>217071.87</v>
      </c>
      <c r="H1217">
        <f>(1/(1-91/360*VLOOKUP($A1217,Tbills!$B$4:$C$974,2,1)/100))^((1)/91)-1</f>
        <v>3.3338445484254464E-6</v>
      </c>
      <c r="I1217" s="37">
        <f t="shared" si="37"/>
        <v>525.91015247592861</v>
      </c>
      <c r="K1217">
        <f>ROW()</f>
        <v>1217</v>
      </c>
      <c r="L1217">
        <f t="shared" si="36"/>
        <v>0.98626958035196288</v>
      </c>
    </row>
    <row r="1218" spans="1:12" x14ac:dyDescent="0.25">
      <c r="A1218" s="1">
        <v>39829</v>
      </c>
      <c r="B1218" s="11">
        <v>46.11</v>
      </c>
      <c r="C1218" s="11">
        <v>48.95</v>
      </c>
      <c r="D1218">
        <v>178376.87</v>
      </c>
      <c r="E1218">
        <v>159871.70000000001</v>
      </c>
      <c r="F1218">
        <v>244391.54</v>
      </c>
      <c r="G1218">
        <v>219066.96</v>
      </c>
      <c r="H1218">
        <f>(1/(1-91/360*VLOOKUP($A1218,Tbills!$B$4:$C$974,2,1)/100))^((1)/91)-1</f>
        <v>3.3338445484254464E-6</v>
      </c>
      <c r="I1218" s="37">
        <f t="shared" si="37"/>
        <v>530.73312961386239</v>
      </c>
      <c r="K1218">
        <f>ROW()</f>
        <v>1218</v>
      </c>
      <c r="L1218">
        <f t="shared" si="36"/>
        <v>0.94198161389172619</v>
      </c>
    </row>
    <row r="1219" spans="1:12" x14ac:dyDescent="0.25">
      <c r="A1219" s="1">
        <v>39833</v>
      </c>
      <c r="B1219" s="11">
        <v>56.65</v>
      </c>
      <c r="C1219" s="11">
        <v>54.87</v>
      </c>
      <c r="D1219">
        <v>201240.89</v>
      </c>
      <c r="E1219">
        <v>180361.63</v>
      </c>
      <c r="F1219">
        <v>259148.76</v>
      </c>
      <c r="G1219">
        <v>232292.07</v>
      </c>
      <c r="H1219">
        <f>(1/(1-91/360*VLOOKUP($A1219,Tbills!$B$4:$C$974,2,1)/100))^((1)/91)-1</f>
        <v>3.8895847329634137E-6</v>
      </c>
      <c r="I1219" s="37">
        <f t="shared" si="37"/>
        <v>562.72823945311688</v>
      </c>
      <c r="K1219">
        <f>ROW()</f>
        <v>1219</v>
      </c>
      <c r="L1219">
        <f t="shared" si="36"/>
        <v>1.0324403134681976</v>
      </c>
    </row>
    <row r="1220" spans="1:12" x14ac:dyDescent="0.25">
      <c r="A1220" s="1">
        <v>39834</v>
      </c>
      <c r="B1220" s="11">
        <v>46.42</v>
      </c>
      <c r="C1220" s="11">
        <v>49.96</v>
      </c>
      <c r="D1220">
        <v>188245.33</v>
      </c>
      <c r="E1220">
        <v>168713.69</v>
      </c>
      <c r="F1220">
        <v>244870.6</v>
      </c>
      <c r="G1220">
        <v>219492.71</v>
      </c>
      <c r="H1220">
        <f>(1/(1-91/360*VLOOKUP($A1220,Tbills!$B$4:$C$974,2,1)/100))^((1)/91)-1</f>
        <v>3.8895847329634137E-6</v>
      </c>
      <c r="I1220" s="37">
        <f t="shared" si="37"/>
        <v>531.71156479066406</v>
      </c>
      <c r="K1220">
        <f>ROW()</f>
        <v>1220</v>
      </c>
      <c r="L1220">
        <f t="shared" si="36"/>
        <v>0.9291433146517214</v>
      </c>
    </row>
    <row r="1221" spans="1:12" x14ac:dyDescent="0.25">
      <c r="A1221" s="1">
        <v>39835</v>
      </c>
      <c r="B1221" s="11">
        <v>47.29</v>
      </c>
      <c r="C1221" s="11">
        <v>50.13</v>
      </c>
      <c r="D1221">
        <v>186182.11</v>
      </c>
      <c r="E1221">
        <v>166863.89000000001</v>
      </c>
      <c r="F1221">
        <v>247631.79</v>
      </c>
      <c r="G1221">
        <v>221966.88</v>
      </c>
      <c r="H1221">
        <f>(1/(1-91/360*VLOOKUP($A1221,Tbills!$B$4:$C$974,2,1)/100))^((1)/91)-1</f>
        <v>3.8895847329634137E-6</v>
      </c>
      <c r="I1221" s="37">
        <f t="shared" si="37"/>
        <v>537.694685665527</v>
      </c>
      <c r="K1221">
        <f>ROW()</f>
        <v>1221</v>
      </c>
      <c r="L1221">
        <f t="shared" si="36"/>
        <v>0.94334729702772779</v>
      </c>
    </row>
    <row r="1222" spans="1:12" x14ac:dyDescent="0.25">
      <c r="A1222" s="1">
        <v>39836</v>
      </c>
      <c r="B1222" s="11">
        <v>47.27</v>
      </c>
      <c r="C1222" s="11">
        <v>49.36</v>
      </c>
      <c r="D1222">
        <v>184855.64</v>
      </c>
      <c r="E1222">
        <v>165674.4</v>
      </c>
      <c r="F1222">
        <v>246698.21</v>
      </c>
      <c r="G1222">
        <v>221129.19</v>
      </c>
      <c r="H1222">
        <f>(1/(1-91/360*VLOOKUP($A1222,Tbills!$B$4:$C$974,2,1)/100))^((1)/91)-1</f>
        <v>3.8895847329634137E-6</v>
      </c>
      <c r="I1222" s="37">
        <f t="shared" si="37"/>
        <v>535.6550845503898</v>
      </c>
      <c r="K1222">
        <f>ROW()</f>
        <v>1222</v>
      </c>
      <c r="L1222">
        <f t="shared" si="36"/>
        <v>0.95765802269043765</v>
      </c>
    </row>
    <row r="1223" spans="1:12" x14ac:dyDescent="0.25">
      <c r="A1223" s="1">
        <v>39839</v>
      </c>
      <c r="B1223" s="11">
        <v>45.69</v>
      </c>
      <c r="C1223" s="11">
        <v>47.47</v>
      </c>
      <c r="D1223">
        <v>175759.51</v>
      </c>
      <c r="E1223">
        <v>157520.18</v>
      </c>
      <c r="F1223">
        <v>243574.97</v>
      </c>
      <c r="G1223">
        <v>218327.08</v>
      </c>
      <c r="H1223">
        <f>(1/(1-91/360*VLOOKUP($A1223,Tbills!$B$4:$C$974,2,1)/100))^((1)/91)-1</f>
        <v>4.1674654807088984E-6</v>
      </c>
      <c r="I1223" s="37">
        <f t="shared" si="37"/>
        <v>528.83665504868475</v>
      </c>
      <c r="K1223">
        <f>ROW()</f>
        <v>1223</v>
      </c>
      <c r="L1223">
        <f t="shared" ref="L1223:L1286" si="38">B1223/C1223</f>
        <v>0.96250263324204755</v>
      </c>
    </row>
    <row r="1224" spans="1:12" x14ac:dyDescent="0.25">
      <c r="A1224" s="1">
        <v>39840</v>
      </c>
      <c r="B1224" s="11">
        <v>42.25</v>
      </c>
      <c r="C1224" s="11">
        <v>45.18</v>
      </c>
      <c r="D1224">
        <v>167062.23000000001</v>
      </c>
      <c r="E1224">
        <v>149724.79999999999</v>
      </c>
      <c r="F1224">
        <v>234939.46</v>
      </c>
      <c r="G1224">
        <v>210585.78</v>
      </c>
      <c r="H1224">
        <f>(1/(1-91/360*VLOOKUP($A1224,Tbills!$B$4:$C$974,2,1)/100))^((1)/91)-1</f>
        <v>4.1674654807088984E-6</v>
      </c>
      <c r="I1224" s="37">
        <f t="shared" ref="I1224:I1287" si="39">I1223*$F1224/$F1223*(1-(I$1+I$5+IF(AND(WEEKDAY($A1224)&lt;&gt;1,WEEKDAY($A1224)&lt;&gt;7),IF($A1224&lt;J$2,J$1,J$3),0)))^($A1224-$A1223)</f>
        <v>510.07582921180176</v>
      </c>
      <c r="K1224">
        <f>ROW()</f>
        <v>1224</v>
      </c>
      <c r="L1224">
        <f t="shared" si="38"/>
        <v>0.93514829570606461</v>
      </c>
    </row>
    <row r="1225" spans="1:12" x14ac:dyDescent="0.25">
      <c r="A1225" s="1">
        <v>39841</v>
      </c>
      <c r="B1225" s="11">
        <v>39.659999999999997</v>
      </c>
      <c r="C1225" s="11">
        <v>42.2</v>
      </c>
      <c r="D1225">
        <v>156505.92000000001</v>
      </c>
      <c r="E1225">
        <v>140263.38</v>
      </c>
      <c r="F1225">
        <v>229455.35</v>
      </c>
      <c r="G1225">
        <v>205669.28</v>
      </c>
      <c r="H1225">
        <f>(1/(1-91/360*VLOOKUP($A1225,Tbills!$B$4:$C$974,2,1)/100))^((1)/91)-1</f>
        <v>4.1674654807088984E-6</v>
      </c>
      <c r="I1225" s="37">
        <f t="shared" si="39"/>
        <v>498.15770555511637</v>
      </c>
      <c r="K1225">
        <f>ROW()</f>
        <v>1225</v>
      </c>
      <c r="L1225">
        <f t="shared" si="38"/>
        <v>0.93981042654028424</v>
      </c>
    </row>
    <row r="1226" spans="1:12" x14ac:dyDescent="0.25">
      <c r="A1226" s="1">
        <v>39842</v>
      </c>
      <c r="B1226" s="11">
        <v>42.63</v>
      </c>
      <c r="C1226" s="11">
        <v>43.53</v>
      </c>
      <c r="D1226">
        <v>159400.20000000001</v>
      </c>
      <c r="E1226">
        <v>142856.70000000001</v>
      </c>
      <c r="F1226">
        <v>225653.32</v>
      </c>
      <c r="G1226">
        <v>202260.52</v>
      </c>
      <c r="H1226">
        <f>(1/(1-91/360*VLOOKUP($A1226,Tbills!$B$4:$C$974,2,1)/100))^((1)/91)-1</f>
        <v>4.1674654807088984E-6</v>
      </c>
      <c r="I1226" s="37">
        <f t="shared" si="39"/>
        <v>489.8919216879338</v>
      </c>
      <c r="K1226">
        <f>ROW()</f>
        <v>1226</v>
      </c>
      <c r="L1226">
        <f t="shared" si="38"/>
        <v>0.97932460372157137</v>
      </c>
    </row>
    <row r="1227" spans="1:12" x14ac:dyDescent="0.25">
      <c r="A1227" s="1">
        <v>39843</v>
      </c>
      <c r="B1227" s="11">
        <v>44.84</v>
      </c>
      <c r="C1227" s="11">
        <v>44.6</v>
      </c>
      <c r="D1227">
        <v>165016.39000000001</v>
      </c>
      <c r="E1227">
        <v>147889.41</v>
      </c>
      <c r="F1227">
        <v>233164.41</v>
      </c>
      <c r="G1227">
        <v>208992.11</v>
      </c>
      <c r="H1227">
        <f>(1/(1-91/360*VLOOKUP($A1227,Tbills!$B$4:$C$974,2,1)/100))^((1)/91)-1</f>
        <v>4.1674654807088984E-6</v>
      </c>
      <c r="I1227" s="37">
        <f t="shared" si="39"/>
        <v>506.18666209512259</v>
      </c>
      <c r="K1227">
        <f>ROW()</f>
        <v>1227</v>
      </c>
      <c r="L1227">
        <f t="shared" si="38"/>
        <v>1.0053811659192826</v>
      </c>
    </row>
    <row r="1228" spans="1:12" x14ac:dyDescent="0.25">
      <c r="A1228" s="1">
        <v>39846</v>
      </c>
      <c r="B1228" s="11">
        <v>45.52</v>
      </c>
      <c r="C1228" s="11">
        <v>43.91</v>
      </c>
      <c r="D1228">
        <v>165993.88</v>
      </c>
      <c r="E1228">
        <v>148763.6</v>
      </c>
      <c r="F1228">
        <v>236309.63</v>
      </c>
      <c r="G1228">
        <v>211808.65</v>
      </c>
      <c r="H1228">
        <f>(1/(1-91/360*VLOOKUP($A1228,Tbills!$B$4:$C$974,2,1)/100))^((1)/91)-1</f>
        <v>7.5025886843160805E-6</v>
      </c>
      <c r="I1228" s="37">
        <f t="shared" si="39"/>
        <v>512.9789157629358</v>
      </c>
      <c r="K1228">
        <f>ROW()</f>
        <v>1228</v>
      </c>
      <c r="L1228">
        <f t="shared" si="38"/>
        <v>1.0366659075381464</v>
      </c>
    </row>
    <row r="1229" spans="1:12" x14ac:dyDescent="0.25">
      <c r="A1229" s="1">
        <v>39847</v>
      </c>
      <c r="B1229" s="11">
        <v>43.06</v>
      </c>
      <c r="C1229" s="11">
        <v>42.24</v>
      </c>
      <c r="D1229">
        <v>159199.76</v>
      </c>
      <c r="E1229">
        <v>142673.60000000001</v>
      </c>
      <c r="F1229">
        <v>234370.65</v>
      </c>
      <c r="G1229">
        <v>210069.12</v>
      </c>
      <c r="H1229">
        <f>(1/(1-91/360*VLOOKUP($A1229,Tbills!$B$4:$C$974,2,1)/100))^((1)/91)-1</f>
        <v>7.5025886843160805E-6</v>
      </c>
      <c r="I1229" s="37">
        <f t="shared" si="39"/>
        <v>508.75794656401803</v>
      </c>
      <c r="K1229">
        <f>ROW()</f>
        <v>1229</v>
      </c>
      <c r="L1229">
        <f t="shared" si="38"/>
        <v>1.0194128787878789</v>
      </c>
    </row>
    <row r="1230" spans="1:12" x14ac:dyDescent="0.25">
      <c r="A1230" s="1">
        <v>39848</v>
      </c>
      <c r="B1230" s="11">
        <v>43.85</v>
      </c>
      <c r="C1230" s="11">
        <v>42.13</v>
      </c>
      <c r="D1230">
        <v>160577.75</v>
      </c>
      <c r="E1230">
        <v>143907.48000000001</v>
      </c>
      <c r="F1230">
        <v>231602.58</v>
      </c>
      <c r="G1230">
        <v>207586.49</v>
      </c>
      <c r="H1230">
        <f>(1/(1-91/360*VLOOKUP($A1230,Tbills!$B$4:$C$974,2,1)/100))^((1)/91)-1</f>
        <v>7.5025886843160805E-6</v>
      </c>
      <c r="I1230" s="37">
        <f t="shared" si="39"/>
        <v>502.73747605132172</v>
      </c>
      <c r="K1230">
        <f>ROW()</f>
        <v>1230</v>
      </c>
      <c r="L1230">
        <f t="shared" si="38"/>
        <v>1.0408260147163542</v>
      </c>
    </row>
    <row r="1231" spans="1:12" x14ac:dyDescent="0.25">
      <c r="A1231" s="1">
        <v>39849</v>
      </c>
      <c r="B1231" s="11">
        <v>43.73</v>
      </c>
      <c r="C1231" s="11">
        <v>42.6</v>
      </c>
      <c r="D1231">
        <v>158456.87</v>
      </c>
      <c r="E1231">
        <v>142005.70000000001</v>
      </c>
      <c r="F1231">
        <v>229839.32</v>
      </c>
      <c r="G1231">
        <v>206004.51</v>
      </c>
      <c r="H1231">
        <f>(1/(1-91/360*VLOOKUP($A1231,Tbills!$B$4:$C$974,2,1)/100))^((1)/91)-1</f>
        <v>7.5025886843160805E-6</v>
      </c>
      <c r="I1231" s="37">
        <f t="shared" si="39"/>
        <v>498.89836620457049</v>
      </c>
      <c r="K1231">
        <f>ROW()</f>
        <v>1231</v>
      </c>
      <c r="L1231">
        <f t="shared" si="38"/>
        <v>1.0265258215962441</v>
      </c>
    </row>
    <row r="1232" spans="1:12" x14ac:dyDescent="0.25">
      <c r="A1232" s="1">
        <v>39850</v>
      </c>
      <c r="B1232" s="11">
        <v>43.37</v>
      </c>
      <c r="C1232" s="11">
        <v>43.38</v>
      </c>
      <c r="D1232">
        <v>156579.68</v>
      </c>
      <c r="E1232">
        <v>140322.34</v>
      </c>
      <c r="F1232">
        <v>227865.29</v>
      </c>
      <c r="G1232">
        <v>204233.64</v>
      </c>
      <c r="H1232">
        <f>(1/(1-91/360*VLOOKUP($A1232,Tbills!$B$4:$C$974,2,1)/100))^((1)/91)-1</f>
        <v>7.5025886843160805E-6</v>
      </c>
      <c r="I1232" s="37">
        <f t="shared" si="39"/>
        <v>494.60193980524315</v>
      </c>
      <c r="K1232">
        <f>ROW()</f>
        <v>1232</v>
      </c>
      <c r="L1232">
        <f t="shared" si="38"/>
        <v>0.99976947902259095</v>
      </c>
    </row>
    <row r="1233" spans="1:12" x14ac:dyDescent="0.25">
      <c r="A1233" s="1">
        <v>39853</v>
      </c>
      <c r="B1233" s="11">
        <v>43.64</v>
      </c>
      <c r="C1233" s="11">
        <v>43.43</v>
      </c>
      <c r="D1233">
        <v>157510.31</v>
      </c>
      <c r="E1233">
        <v>141153.18</v>
      </c>
      <c r="F1233">
        <v>228964.03</v>
      </c>
      <c r="G1233">
        <v>205213.84</v>
      </c>
      <c r="H1233">
        <f>(1/(1-91/360*VLOOKUP($A1233,Tbills!$B$4:$C$974,2,1)/100))^((1)/91)-1</f>
        <v>9.448549896262648E-6</v>
      </c>
      <c r="I1233" s="37">
        <f t="shared" si="39"/>
        <v>496.95213280307382</v>
      </c>
      <c r="K1233">
        <f>ROW()</f>
        <v>1233</v>
      </c>
      <c r="L1233">
        <f t="shared" si="38"/>
        <v>1.004835367257656</v>
      </c>
    </row>
    <row r="1234" spans="1:12" x14ac:dyDescent="0.25">
      <c r="A1234" s="1">
        <v>39854</v>
      </c>
      <c r="B1234" s="11">
        <v>46.67</v>
      </c>
      <c r="C1234" s="11">
        <v>46.06</v>
      </c>
      <c r="D1234">
        <v>167433.23000000001</v>
      </c>
      <c r="E1234">
        <v>150044.29</v>
      </c>
      <c r="F1234">
        <v>233818.04</v>
      </c>
      <c r="G1234">
        <v>209562.41</v>
      </c>
      <c r="H1234">
        <f>(1/(1-91/360*VLOOKUP($A1234,Tbills!$B$4:$C$974,2,1)/100))^((1)/91)-1</f>
        <v>9.448549896262648E-6</v>
      </c>
      <c r="I1234" s="37">
        <f t="shared" si="39"/>
        <v>507.4756402692862</v>
      </c>
      <c r="K1234">
        <f>ROW()</f>
        <v>1234</v>
      </c>
      <c r="L1234">
        <f t="shared" si="38"/>
        <v>1.0132435953104646</v>
      </c>
    </row>
    <row r="1235" spans="1:12" x14ac:dyDescent="0.25">
      <c r="A1235" s="1">
        <v>39855</v>
      </c>
      <c r="B1235" s="11">
        <v>44.53</v>
      </c>
      <c r="C1235" s="11">
        <v>45.07</v>
      </c>
      <c r="D1235">
        <v>164495.25</v>
      </c>
      <c r="E1235">
        <v>147410.01999999999</v>
      </c>
      <c r="F1235">
        <v>232746.53</v>
      </c>
      <c r="G1235">
        <v>208600.07</v>
      </c>
      <c r="H1235">
        <f>(1/(1-91/360*VLOOKUP($A1235,Tbills!$B$4:$C$974,2,1)/100))^((1)/91)-1</f>
        <v>9.448549896262648E-6</v>
      </c>
      <c r="I1235" s="37">
        <f t="shared" si="39"/>
        <v>505.13828509967306</v>
      </c>
      <c r="K1235">
        <f>ROW()</f>
        <v>1235</v>
      </c>
      <c r="L1235">
        <f t="shared" si="38"/>
        <v>0.9880186376747282</v>
      </c>
    </row>
    <row r="1236" spans="1:12" x14ac:dyDescent="0.25">
      <c r="A1236" s="1">
        <v>39856</v>
      </c>
      <c r="B1236" s="11">
        <v>41.25</v>
      </c>
      <c r="C1236" s="11">
        <v>42.66</v>
      </c>
      <c r="D1236">
        <v>161294.32999999999</v>
      </c>
      <c r="E1236">
        <v>144540.17000000001</v>
      </c>
      <c r="F1236">
        <v>230691.56</v>
      </c>
      <c r="G1236">
        <v>206756.32</v>
      </c>
      <c r="H1236">
        <f>(1/(1-91/360*VLOOKUP($A1236,Tbills!$B$4:$C$974,2,1)/100))^((1)/91)-1</f>
        <v>9.448549896262648E-6</v>
      </c>
      <c r="I1236" s="37">
        <f t="shared" si="39"/>
        <v>500.66664910757117</v>
      </c>
      <c r="K1236">
        <f>ROW()</f>
        <v>1236</v>
      </c>
      <c r="L1236">
        <f t="shared" si="38"/>
        <v>0.9669479606188468</v>
      </c>
    </row>
    <row r="1237" spans="1:12" x14ac:dyDescent="0.25">
      <c r="A1237" s="1">
        <v>39857</v>
      </c>
      <c r="B1237" s="11">
        <v>42.93</v>
      </c>
      <c r="C1237" s="11">
        <v>42.47</v>
      </c>
      <c r="D1237">
        <v>164318.98000000001</v>
      </c>
      <c r="E1237">
        <v>147249.26999999999</v>
      </c>
      <c r="F1237">
        <v>232055.55</v>
      </c>
      <c r="G1237">
        <v>207976.84</v>
      </c>
      <c r="H1237">
        <f>(1/(1-91/360*VLOOKUP($A1237,Tbills!$B$4:$C$974,2,1)/100))^((1)/91)-1</f>
        <v>9.448549896262648E-6</v>
      </c>
      <c r="I1237" s="37">
        <f t="shared" si="39"/>
        <v>503.61516912904113</v>
      </c>
      <c r="K1237">
        <f>ROW()</f>
        <v>1237</v>
      </c>
      <c r="L1237">
        <f t="shared" si="38"/>
        <v>1.0108311749470213</v>
      </c>
    </row>
    <row r="1238" spans="1:12" x14ac:dyDescent="0.25">
      <c r="A1238" s="1">
        <v>39861</v>
      </c>
      <c r="B1238" s="11">
        <v>48.66</v>
      </c>
      <c r="C1238" s="11">
        <v>46</v>
      </c>
      <c r="D1238">
        <v>171461.52</v>
      </c>
      <c r="E1238">
        <v>153644.26</v>
      </c>
      <c r="F1238">
        <v>238037.07</v>
      </c>
      <c r="G1238">
        <v>213329.84</v>
      </c>
      <c r="H1238">
        <f>(1/(1-91/360*VLOOKUP($A1238,Tbills!$B$4:$C$974,2,1)/100))^((1)/91)-1</f>
        <v>9.0315288792108817E-6</v>
      </c>
      <c r="I1238" s="37">
        <f t="shared" si="39"/>
        <v>516.54835593786265</v>
      </c>
      <c r="K1238">
        <f>ROW()</f>
        <v>1238</v>
      </c>
      <c r="L1238">
        <f t="shared" si="38"/>
        <v>1.0578260869565217</v>
      </c>
    </row>
    <row r="1239" spans="1:12" x14ac:dyDescent="0.25">
      <c r="A1239" s="1">
        <v>39862</v>
      </c>
      <c r="B1239" s="11">
        <v>48.46</v>
      </c>
      <c r="C1239" s="11">
        <v>46.97</v>
      </c>
      <c r="D1239">
        <v>174577.01</v>
      </c>
      <c r="E1239">
        <v>156434.62</v>
      </c>
      <c r="F1239">
        <v>238553.78</v>
      </c>
      <c r="G1239">
        <v>213790.99</v>
      </c>
      <c r="H1239">
        <f>(1/(1-91/360*VLOOKUP($A1239,Tbills!$B$4:$C$974,2,1)/100))^((1)/91)-1</f>
        <v>9.0315288792108817E-6</v>
      </c>
      <c r="I1239" s="37">
        <f t="shared" si="39"/>
        <v>517.65757849672252</v>
      </c>
      <c r="K1239">
        <f>ROW()</f>
        <v>1239</v>
      </c>
      <c r="L1239">
        <f t="shared" si="38"/>
        <v>1.0317223759846712</v>
      </c>
    </row>
    <row r="1240" spans="1:12" x14ac:dyDescent="0.25">
      <c r="A1240" s="1">
        <v>39863</v>
      </c>
      <c r="B1240" s="11">
        <v>47.08</v>
      </c>
      <c r="C1240" s="11">
        <v>45.63</v>
      </c>
      <c r="D1240">
        <v>173573.81</v>
      </c>
      <c r="E1240">
        <v>155534.26</v>
      </c>
      <c r="F1240">
        <v>240837.74</v>
      </c>
      <c r="G1240">
        <v>215835.93</v>
      </c>
      <c r="H1240">
        <f>(1/(1-91/360*VLOOKUP($A1240,Tbills!$B$4:$C$974,2,1)/100))^((1)/91)-1</f>
        <v>9.0315288792108817E-6</v>
      </c>
      <c r="I1240" s="37">
        <f t="shared" si="39"/>
        <v>522.60156175498298</v>
      </c>
      <c r="K1240">
        <f>ROW()</f>
        <v>1240</v>
      </c>
      <c r="L1240">
        <f t="shared" si="38"/>
        <v>1.031777339469647</v>
      </c>
    </row>
    <row r="1241" spans="1:12" x14ac:dyDescent="0.25">
      <c r="A1241" s="1">
        <v>39864</v>
      </c>
      <c r="B1241" s="11">
        <v>49.3</v>
      </c>
      <c r="C1241" s="11">
        <v>47.03</v>
      </c>
      <c r="D1241">
        <v>181743.1</v>
      </c>
      <c r="E1241">
        <v>162853.10999999999</v>
      </c>
      <c r="F1241">
        <v>246686.34</v>
      </c>
      <c r="G1241">
        <v>221075.43</v>
      </c>
      <c r="H1241">
        <f>(1/(1-91/360*VLOOKUP($A1241,Tbills!$B$4:$C$974,2,1)/100))^((1)/91)-1</f>
        <v>9.0315288792108817E-6</v>
      </c>
      <c r="I1241" s="37">
        <f t="shared" si="39"/>
        <v>535.28016137378802</v>
      </c>
      <c r="K1241">
        <f>ROW()</f>
        <v>1241</v>
      </c>
      <c r="L1241">
        <f t="shared" si="38"/>
        <v>1.0482670635764404</v>
      </c>
    </row>
    <row r="1242" spans="1:12" x14ac:dyDescent="0.25">
      <c r="A1242" s="1">
        <v>39867</v>
      </c>
      <c r="B1242" s="11">
        <v>52.62</v>
      </c>
      <c r="C1242" s="11">
        <v>50.43</v>
      </c>
      <c r="D1242">
        <v>190833.71</v>
      </c>
      <c r="E1242">
        <v>170994.45</v>
      </c>
      <c r="F1242">
        <v>251596.61</v>
      </c>
      <c r="G1242">
        <v>225469.92</v>
      </c>
      <c r="H1242">
        <f>(1/(1-91/360*VLOOKUP($A1242,Tbills!$B$4:$C$974,2,1)/100))^((1)/91)-1</f>
        <v>8.3365294025750103E-6</v>
      </c>
      <c r="I1242" s="37">
        <f t="shared" si="39"/>
        <v>545.89672635465013</v>
      </c>
      <c r="K1242">
        <f>ROW()</f>
        <v>1242</v>
      </c>
      <c r="L1242">
        <f t="shared" si="38"/>
        <v>1.0434265318262939</v>
      </c>
    </row>
    <row r="1243" spans="1:12" x14ac:dyDescent="0.25">
      <c r="A1243" s="1">
        <v>39868</v>
      </c>
      <c r="B1243" s="11">
        <v>45.49</v>
      </c>
      <c r="C1243" s="11">
        <v>45.11</v>
      </c>
      <c r="D1243">
        <v>174193.28</v>
      </c>
      <c r="E1243">
        <v>156082.54999999999</v>
      </c>
      <c r="F1243">
        <v>242108.79</v>
      </c>
      <c r="G1243">
        <v>216965.47</v>
      </c>
      <c r="H1243">
        <f>(1/(1-91/360*VLOOKUP($A1243,Tbills!$B$4:$C$974,2,1)/100))^((1)/91)-1</f>
        <v>8.3365294025750103E-6</v>
      </c>
      <c r="I1243" s="37">
        <f t="shared" si="39"/>
        <v>525.29848488463381</v>
      </c>
      <c r="K1243">
        <f>ROW()</f>
        <v>1243</v>
      </c>
      <c r="L1243">
        <f t="shared" si="38"/>
        <v>1.0084238528042564</v>
      </c>
    </row>
    <row r="1244" spans="1:12" x14ac:dyDescent="0.25">
      <c r="A1244" s="1">
        <v>39869</v>
      </c>
      <c r="B1244" s="11">
        <v>44.67</v>
      </c>
      <c r="C1244" s="11">
        <v>44.4</v>
      </c>
      <c r="D1244">
        <v>170463.42</v>
      </c>
      <c r="E1244">
        <v>152739.18</v>
      </c>
      <c r="F1244">
        <v>242886.88</v>
      </c>
      <c r="G1244">
        <v>217660.95</v>
      </c>
      <c r="H1244">
        <f>(1/(1-91/360*VLOOKUP($A1244,Tbills!$B$4:$C$974,2,1)/100))^((1)/91)-1</f>
        <v>8.3365294025750103E-6</v>
      </c>
      <c r="I1244" s="37">
        <f t="shared" si="39"/>
        <v>526.97441853472367</v>
      </c>
      <c r="K1244">
        <f>ROW()</f>
        <v>1244</v>
      </c>
      <c r="L1244">
        <f t="shared" si="38"/>
        <v>1.0060810810810812</v>
      </c>
    </row>
    <row r="1245" spans="1:12" x14ac:dyDescent="0.25">
      <c r="A1245" s="1">
        <v>39870</v>
      </c>
      <c r="B1245" s="11">
        <v>44.66</v>
      </c>
      <c r="C1245" s="11">
        <v>44.18</v>
      </c>
      <c r="D1245">
        <v>172566.66</v>
      </c>
      <c r="E1245">
        <v>154622.46</v>
      </c>
      <c r="F1245">
        <v>246876.43</v>
      </c>
      <c r="G1245">
        <v>221234.34</v>
      </c>
      <c r="H1245">
        <f>(1/(1-91/360*VLOOKUP($A1245,Tbills!$B$4:$C$974,2,1)/100))^((1)/91)-1</f>
        <v>8.3365294025750103E-6</v>
      </c>
      <c r="I1245" s="37">
        <f t="shared" si="39"/>
        <v>535.6177883296931</v>
      </c>
      <c r="K1245">
        <f>ROW()</f>
        <v>1245</v>
      </c>
      <c r="L1245">
        <f t="shared" si="38"/>
        <v>1.0108646446355816</v>
      </c>
    </row>
    <row r="1246" spans="1:12" x14ac:dyDescent="0.25">
      <c r="A1246" s="1">
        <v>39871</v>
      </c>
      <c r="B1246" s="11">
        <v>46.35</v>
      </c>
      <c r="C1246" s="11">
        <v>45.21</v>
      </c>
      <c r="D1246">
        <v>173923.87</v>
      </c>
      <c r="E1246">
        <v>155837.26</v>
      </c>
      <c r="F1246">
        <v>248666.55</v>
      </c>
      <c r="G1246">
        <v>222836.68</v>
      </c>
      <c r="H1246">
        <f>(1/(1-91/360*VLOOKUP($A1246,Tbills!$B$4:$C$974,2,1)/100))^((1)/91)-1</f>
        <v>8.3365294025750103E-6</v>
      </c>
      <c r="I1246" s="37">
        <f t="shared" si="39"/>
        <v>539.48903041227788</v>
      </c>
      <c r="K1246">
        <f>ROW()</f>
        <v>1246</v>
      </c>
      <c r="L1246">
        <f t="shared" si="38"/>
        <v>1.0252156602521567</v>
      </c>
    </row>
    <row r="1247" spans="1:12" x14ac:dyDescent="0.25">
      <c r="A1247" s="1">
        <v>39874</v>
      </c>
      <c r="B1247" s="11">
        <v>52.65</v>
      </c>
      <c r="C1247" s="11">
        <v>48.67</v>
      </c>
      <c r="D1247">
        <v>185331.77</v>
      </c>
      <c r="E1247">
        <v>166054.94</v>
      </c>
      <c r="F1247">
        <v>253901.74</v>
      </c>
      <c r="G1247">
        <v>227522.5</v>
      </c>
      <c r="H1247">
        <f>(1/(1-91/360*VLOOKUP($A1247,Tbills!$B$4:$C$974,2,1)/100))^((1)/91)-1</f>
        <v>7.7805618148296674E-6</v>
      </c>
      <c r="I1247" s="37">
        <f t="shared" si="39"/>
        <v>550.80843851011082</v>
      </c>
      <c r="K1247">
        <f>ROW()</f>
        <v>1247</v>
      </c>
      <c r="L1247">
        <f t="shared" si="38"/>
        <v>1.0817752208752824</v>
      </c>
    </row>
    <row r="1248" spans="1:12" x14ac:dyDescent="0.25">
      <c r="A1248" s="1">
        <v>39875</v>
      </c>
      <c r="B1248" s="11">
        <v>50.93</v>
      </c>
      <c r="C1248" s="11">
        <v>48.51</v>
      </c>
      <c r="D1248">
        <v>187165.25</v>
      </c>
      <c r="E1248">
        <v>167696.43</v>
      </c>
      <c r="F1248">
        <v>254194.53</v>
      </c>
      <c r="G1248">
        <v>227783.1</v>
      </c>
      <c r="H1248">
        <f>(1/(1-91/360*VLOOKUP($A1248,Tbills!$B$4:$C$974,2,1)/100))^((1)/91)-1</f>
        <v>7.7805618148296674E-6</v>
      </c>
      <c r="I1248" s="37">
        <f t="shared" si="39"/>
        <v>551.43076838396576</v>
      </c>
      <c r="K1248">
        <f>ROW()</f>
        <v>1248</v>
      </c>
      <c r="L1248">
        <f t="shared" si="38"/>
        <v>1.0498866213151927</v>
      </c>
    </row>
    <row r="1249" spans="1:12" x14ac:dyDescent="0.25">
      <c r="A1249" s="1">
        <v>39876</v>
      </c>
      <c r="B1249" s="11">
        <v>47.56</v>
      </c>
      <c r="C1249" s="11">
        <v>44.72</v>
      </c>
      <c r="D1249">
        <v>173050.34</v>
      </c>
      <c r="E1249">
        <v>155048.44</v>
      </c>
      <c r="F1249">
        <v>241252.86</v>
      </c>
      <c r="G1249">
        <v>216184.33</v>
      </c>
      <c r="H1249">
        <f>(1/(1-91/360*VLOOKUP($A1249,Tbills!$B$4:$C$974,2,1)/100))^((1)/91)-1</f>
        <v>7.7805618148296674E-6</v>
      </c>
      <c r="I1249" s="37">
        <f t="shared" si="39"/>
        <v>523.34388118718937</v>
      </c>
      <c r="K1249">
        <f>ROW()</f>
        <v>1249</v>
      </c>
      <c r="L1249">
        <f t="shared" si="38"/>
        <v>1.0635062611806798</v>
      </c>
    </row>
    <row r="1250" spans="1:12" x14ac:dyDescent="0.25">
      <c r="A1250" s="1">
        <v>39877</v>
      </c>
      <c r="B1250" s="11">
        <v>50.17</v>
      </c>
      <c r="C1250" s="11">
        <v>46.7</v>
      </c>
      <c r="D1250">
        <v>181054.76</v>
      </c>
      <c r="E1250">
        <v>162218.98000000001</v>
      </c>
      <c r="F1250">
        <v>243637.76000000001</v>
      </c>
      <c r="G1250">
        <v>218319.74</v>
      </c>
      <c r="H1250">
        <f>(1/(1-91/360*VLOOKUP($A1250,Tbills!$B$4:$C$974,2,1)/100))^((1)/91)-1</f>
        <v>7.7805618148296674E-6</v>
      </c>
      <c r="I1250" s="37">
        <f t="shared" si="39"/>
        <v>528.50507801913045</v>
      </c>
      <c r="K1250">
        <f>ROW()</f>
        <v>1250</v>
      </c>
      <c r="L1250">
        <f t="shared" si="38"/>
        <v>1.0743040685224838</v>
      </c>
    </row>
    <row r="1251" spans="1:12" x14ac:dyDescent="0.25">
      <c r="A1251" s="1">
        <v>39878</v>
      </c>
      <c r="B1251" s="11">
        <v>49.33</v>
      </c>
      <c r="C1251" s="11">
        <v>46.48</v>
      </c>
      <c r="D1251">
        <v>179230.14</v>
      </c>
      <c r="E1251">
        <v>160582.92000000001</v>
      </c>
      <c r="F1251">
        <v>244243.8</v>
      </c>
      <c r="G1251">
        <v>218861.11</v>
      </c>
      <c r="H1251">
        <f>(1/(1-91/360*VLOOKUP($A1251,Tbills!$B$4:$C$974,2,1)/100))^((1)/91)-1</f>
        <v>7.7805618148296674E-6</v>
      </c>
      <c r="I1251" s="37">
        <f t="shared" si="39"/>
        <v>529.80737676652734</v>
      </c>
      <c r="K1251">
        <f>ROW()</f>
        <v>1251</v>
      </c>
      <c r="L1251">
        <f t="shared" si="38"/>
        <v>1.0613166953528399</v>
      </c>
    </row>
    <row r="1252" spans="1:12" x14ac:dyDescent="0.25">
      <c r="A1252" s="1">
        <v>39881</v>
      </c>
      <c r="B1252" s="11">
        <v>49.68</v>
      </c>
      <c r="C1252" s="11">
        <v>46.53</v>
      </c>
      <c r="D1252">
        <v>181732.2</v>
      </c>
      <c r="E1252">
        <v>162820.92000000001</v>
      </c>
      <c r="F1252">
        <v>244437.14</v>
      </c>
      <c r="G1252">
        <v>219029.25</v>
      </c>
      <c r="H1252">
        <f>(1/(1-91/360*VLOOKUP($A1252,Tbills!$B$4:$C$974,2,1)/100))^((1)/91)-1</f>
        <v>6.6687119428809893E-6</v>
      </c>
      <c r="I1252" s="37">
        <f t="shared" si="39"/>
        <v>530.18972255086567</v>
      </c>
      <c r="K1252">
        <f>ROW()</f>
        <v>1252</v>
      </c>
      <c r="L1252">
        <f t="shared" si="38"/>
        <v>1.067698259187621</v>
      </c>
    </row>
    <row r="1253" spans="1:12" x14ac:dyDescent="0.25">
      <c r="A1253" s="1">
        <v>39882</v>
      </c>
      <c r="B1253" s="11">
        <v>44.37</v>
      </c>
      <c r="C1253" s="11">
        <v>42.41</v>
      </c>
      <c r="D1253">
        <v>167847.63</v>
      </c>
      <c r="E1253">
        <v>150380.10999999999</v>
      </c>
      <c r="F1253">
        <v>230727.33</v>
      </c>
      <c r="G1253">
        <v>206743.04000000001</v>
      </c>
      <c r="H1253">
        <f>(1/(1-91/360*VLOOKUP($A1253,Tbills!$B$4:$C$974,2,1)/100))^((1)/91)-1</f>
        <v>6.6687119428809893E-6</v>
      </c>
      <c r="I1253" s="37">
        <f t="shared" si="39"/>
        <v>500.44117810425394</v>
      </c>
      <c r="K1253">
        <f>ROW()</f>
        <v>1253</v>
      </c>
      <c r="L1253">
        <f t="shared" si="38"/>
        <v>1.0462155152086772</v>
      </c>
    </row>
    <row r="1254" spans="1:12" x14ac:dyDescent="0.25">
      <c r="A1254" s="1">
        <v>39883</v>
      </c>
      <c r="B1254" s="11">
        <v>43.61</v>
      </c>
      <c r="C1254" s="11">
        <v>42.5</v>
      </c>
      <c r="D1254">
        <v>167349.04999999999</v>
      </c>
      <c r="E1254">
        <v>149932.42000000001</v>
      </c>
      <c r="F1254">
        <v>229110.46</v>
      </c>
      <c r="G1254">
        <v>205292.87</v>
      </c>
      <c r="H1254">
        <f>(1/(1-91/360*VLOOKUP($A1254,Tbills!$B$4:$C$974,2,1)/100))^((1)/91)-1</f>
        <v>6.6687119428809893E-6</v>
      </c>
      <c r="I1254" s="37">
        <f t="shared" si="39"/>
        <v>496.92265948723974</v>
      </c>
      <c r="K1254">
        <f>ROW()</f>
        <v>1254</v>
      </c>
      <c r="L1254">
        <f t="shared" si="38"/>
        <v>1.0261176470588236</v>
      </c>
    </row>
    <row r="1255" spans="1:12" x14ac:dyDescent="0.25">
      <c r="A1255" s="1">
        <v>39884</v>
      </c>
      <c r="B1255" s="11">
        <v>41.18</v>
      </c>
      <c r="C1255" s="11">
        <v>40.700000000000003</v>
      </c>
      <c r="D1255">
        <v>164508.31</v>
      </c>
      <c r="E1255">
        <v>147386.32999999999</v>
      </c>
      <c r="F1255">
        <v>227398</v>
      </c>
      <c r="G1255">
        <v>203757.06</v>
      </c>
      <c r="H1255">
        <f>(1/(1-91/360*VLOOKUP($A1255,Tbills!$B$4:$C$974,2,1)/100))^((1)/91)-1</f>
        <v>6.6687119428809893E-6</v>
      </c>
      <c r="I1255" s="37">
        <f t="shared" si="39"/>
        <v>493.19698207327383</v>
      </c>
      <c r="K1255">
        <f>ROW()</f>
        <v>1255</v>
      </c>
      <c r="L1255">
        <f t="shared" si="38"/>
        <v>1.0117936117936117</v>
      </c>
    </row>
    <row r="1256" spans="1:12" x14ac:dyDescent="0.25">
      <c r="A1256" s="1">
        <v>39885</v>
      </c>
      <c r="B1256" s="11">
        <v>42.36</v>
      </c>
      <c r="C1256" s="11">
        <v>41.83</v>
      </c>
      <c r="D1256">
        <v>166810.92000000001</v>
      </c>
      <c r="E1256">
        <v>149448.29999999999</v>
      </c>
      <c r="F1256">
        <v>229617.17</v>
      </c>
      <c r="G1256">
        <v>205744.16</v>
      </c>
      <c r="H1256">
        <f>(1/(1-91/360*VLOOKUP($A1256,Tbills!$B$4:$C$974,2,1)/100))^((1)/91)-1</f>
        <v>6.6687119428809893E-6</v>
      </c>
      <c r="I1256" s="37">
        <f t="shared" si="39"/>
        <v>497.99847856645891</v>
      </c>
      <c r="K1256">
        <f>ROW()</f>
        <v>1256</v>
      </c>
      <c r="L1256">
        <f t="shared" si="38"/>
        <v>1.0126703322973942</v>
      </c>
    </row>
    <row r="1257" spans="1:12" x14ac:dyDescent="0.25">
      <c r="A1257" s="1">
        <v>39888</v>
      </c>
      <c r="B1257" s="11">
        <v>43.74</v>
      </c>
      <c r="C1257" s="11">
        <v>42.24</v>
      </c>
      <c r="D1257">
        <v>172581.55</v>
      </c>
      <c r="E1257">
        <v>154615.29999999999</v>
      </c>
      <c r="F1257">
        <v>232386.34</v>
      </c>
      <c r="G1257">
        <v>208221.31</v>
      </c>
      <c r="H1257">
        <f>(1/(1-91/360*VLOOKUP($A1257,Tbills!$B$4:$C$974,2,1)/100))^((1)/91)-1</f>
        <v>6.946663748896853E-6</v>
      </c>
      <c r="I1257" s="37">
        <f t="shared" si="39"/>
        <v>503.96910143088718</v>
      </c>
      <c r="K1257">
        <f>ROW()</f>
        <v>1257</v>
      </c>
      <c r="L1257">
        <f t="shared" si="38"/>
        <v>1.0355113636363635</v>
      </c>
    </row>
    <row r="1258" spans="1:12"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s="37">
        <f t="shared" si="39"/>
        <v>499.55005967107024</v>
      </c>
      <c r="K1258">
        <f>ROW()</f>
        <v>1258</v>
      </c>
      <c r="L1258">
        <f t="shared" si="38"/>
        <v>1.0205102551275638</v>
      </c>
    </row>
    <row r="1259" spans="1:12" x14ac:dyDescent="0.25">
      <c r="A1259" s="1">
        <v>39890</v>
      </c>
      <c r="B1259" s="11">
        <v>40.06</v>
      </c>
      <c r="C1259" s="11">
        <v>39.9</v>
      </c>
      <c r="D1259">
        <v>163745.68</v>
      </c>
      <c r="E1259">
        <v>146697.18</v>
      </c>
      <c r="F1259">
        <v>232559.47</v>
      </c>
      <c r="G1259">
        <v>208373.55</v>
      </c>
      <c r="H1259">
        <f>(1/(1-91/360*VLOOKUP($A1259,Tbills!$B$4:$C$974,2,1)/100))^((1)/91)-1</f>
        <v>6.946663748896853E-6</v>
      </c>
      <c r="I1259" s="37">
        <f t="shared" si="39"/>
        <v>504.32107338476084</v>
      </c>
      <c r="K1259">
        <f>ROW()</f>
        <v>1259</v>
      </c>
      <c r="L1259">
        <f t="shared" si="38"/>
        <v>1.0040100250626567</v>
      </c>
    </row>
    <row r="1260" spans="1:12" x14ac:dyDescent="0.25">
      <c r="A1260" s="1">
        <v>39891</v>
      </c>
      <c r="B1260" s="11">
        <v>43.68</v>
      </c>
      <c r="C1260" s="11">
        <v>43.15</v>
      </c>
      <c r="D1260">
        <v>174694.84</v>
      </c>
      <c r="E1260">
        <v>156505.34</v>
      </c>
      <c r="F1260">
        <v>241650.93</v>
      </c>
      <c r="G1260">
        <v>216518.06</v>
      </c>
      <c r="H1260">
        <f>(1/(1-91/360*VLOOKUP($A1260,Tbills!$B$4:$C$974,2,1)/100))^((1)/91)-1</f>
        <v>6.946663748896853E-6</v>
      </c>
      <c r="I1260" s="37">
        <f t="shared" si="39"/>
        <v>524.02432092545678</v>
      </c>
      <c r="K1260">
        <f>ROW()</f>
        <v>1260</v>
      </c>
      <c r="L1260">
        <f t="shared" si="38"/>
        <v>1.0122827346465817</v>
      </c>
    </row>
    <row r="1261" spans="1:12" x14ac:dyDescent="0.25">
      <c r="A1261" s="1">
        <v>39892</v>
      </c>
      <c r="B1261" s="11">
        <v>45.89</v>
      </c>
      <c r="C1261" s="11">
        <v>46.28</v>
      </c>
      <c r="D1261">
        <v>187967.35999999999</v>
      </c>
      <c r="E1261">
        <v>168394.82</v>
      </c>
      <c r="F1261">
        <v>252613.34</v>
      </c>
      <c r="G1261">
        <v>226338.82</v>
      </c>
      <c r="H1261">
        <f>(1/(1-91/360*VLOOKUP($A1261,Tbills!$B$4:$C$974,2,1)/100))^((1)/91)-1</f>
        <v>6.946663748896853E-6</v>
      </c>
      <c r="I1261" s="37">
        <f t="shared" si="39"/>
        <v>547.78374423097659</v>
      </c>
      <c r="K1261">
        <f>ROW()</f>
        <v>1261</v>
      </c>
      <c r="L1261">
        <f t="shared" si="38"/>
        <v>0.9915730337078652</v>
      </c>
    </row>
    <row r="1262" spans="1:12" x14ac:dyDescent="0.25">
      <c r="A1262" s="1">
        <v>39895</v>
      </c>
      <c r="B1262" s="11">
        <v>43.23</v>
      </c>
      <c r="C1262" s="11">
        <v>42.33</v>
      </c>
      <c r="D1262">
        <v>173695.81</v>
      </c>
      <c r="E1262">
        <v>155605.82</v>
      </c>
      <c r="F1262">
        <v>243049.41</v>
      </c>
      <c r="G1262">
        <v>217764.93</v>
      </c>
      <c r="H1262">
        <f>(1/(1-91/360*VLOOKUP($A1262,Tbills!$B$4:$C$974,2,1)/100))^((1)/91)-1</f>
        <v>6.2517975603082476E-6</v>
      </c>
      <c r="I1262" s="37">
        <f t="shared" si="39"/>
        <v>527.00785556923188</v>
      </c>
      <c r="K1262">
        <f>ROW()</f>
        <v>1262</v>
      </c>
      <c r="L1262">
        <f t="shared" si="38"/>
        <v>1.0212615166548547</v>
      </c>
    </row>
    <row r="1263" spans="1:12" x14ac:dyDescent="0.25">
      <c r="A1263" s="1">
        <v>39896</v>
      </c>
      <c r="B1263" s="11">
        <v>42.93</v>
      </c>
      <c r="C1263" s="11">
        <v>43.64</v>
      </c>
      <c r="D1263">
        <v>176194.2</v>
      </c>
      <c r="E1263">
        <v>157843.04</v>
      </c>
      <c r="F1263">
        <v>245659.65</v>
      </c>
      <c r="G1263">
        <v>220102.26</v>
      </c>
      <c r="H1263">
        <f>(1/(1-91/360*VLOOKUP($A1263,Tbills!$B$4:$C$974,2,1)/100))^((1)/91)-1</f>
        <v>6.2517975603082476E-6</v>
      </c>
      <c r="I1263" s="37">
        <f t="shared" si="39"/>
        <v>532.65527539504819</v>
      </c>
      <c r="K1263">
        <f>ROW()</f>
        <v>1263</v>
      </c>
      <c r="L1263">
        <f t="shared" si="38"/>
        <v>0.98373052245646198</v>
      </c>
    </row>
    <row r="1264" spans="1:12" x14ac:dyDescent="0.25">
      <c r="A1264" s="1">
        <v>39897</v>
      </c>
      <c r="B1264" s="11">
        <v>42.25</v>
      </c>
      <c r="C1264" s="11">
        <v>41.9</v>
      </c>
      <c r="D1264">
        <v>171616.06</v>
      </c>
      <c r="E1264">
        <v>153740.74</v>
      </c>
      <c r="F1264">
        <v>244555.26</v>
      </c>
      <c r="G1264">
        <v>219111.39</v>
      </c>
      <c r="H1264">
        <f>(1/(1-91/360*VLOOKUP($A1264,Tbills!$B$4:$C$974,2,1)/100))^((1)/91)-1</f>
        <v>6.2517975603082476E-6</v>
      </c>
      <c r="I1264" s="37">
        <f t="shared" si="39"/>
        <v>530.24831643115851</v>
      </c>
      <c r="K1264">
        <f>ROW()</f>
        <v>1264</v>
      </c>
      <c r="L1264">
        <f t="shared" si="38"/>
        <v>1.0083532219570406</v>
      </c>
    </row>
    <row r="1265" spans="1:12" x14ac:dyDescent="0.25">
      <c r="A1265" s="1">
        <v>39898</v>
      </c>
      <c r="B1265" s="11">
        <v>40.36</v>
      </c>
      <c r="C1265" s="11">
        <v>40.68</v>
      </c>
      <c r="D1265">
        <v>166731.79999999999</v>
      </c>
      <c r="E1265">
        <v>149364.26</v>
      </c>
      <c r="F1265">
        <v>241335.15</v>
      </c>
      <c r="G1265">
        <v>216224.93</v>
      </c>
      <c r="H1265">
        <f>(1/(1-91/360*VLOOKUP($A1265,Tbills!$B$4:$C$974,2,1)/100))^((1)/91)-1</f>
        <v>6.2517975603082476E-6</v>
      </c>
      <c r="I1265" s="37">
        <f t="shared" si="39"/>
        <v>523.25424084832855</v>
      </c>
      <c r="K1265">
        <f>ROW()</f>
        <v>1265</v>
      </c>
      <c r="L1265">
        <f t="shared" si="38"/>
        <v>0.99213372664700095</v>
      </c>
    </row>
    <row r="1266" spans="1:12" x14ac:dyDescent="0.25">
      <c r="A1266" s="1">
        <v>39899</v>
      </c>
      <c r="B1266" s="11">
        <v>41.04</v>
      </c>
      <c r="C1266" s="11">
        <v>42.09</v>
      </c>
      <c r="D1266">
        <v>172297.33</v>
      </c>
      <c r="E1266">
        <v>154349.13</v>
      </c>
      <c r="F1266">
        <v>248070.74</v>
      </c>
      <c r="G1266">
        <v>222258.35</v>
      </c>
      <c r="H1266">
        <f>(1/(1-91/360*VLOOKUP($A1266,Tbills!$B$4:$C$974,2,1)/100))^((1)/91)-1</f>
        <v>6.2517975603082476E-6</v>
      </c>
      <c r="I1266" s="37">
        <f t="shared" si="39"/>
        <v>537.84558072436721</v>
      </c>
      <c r="K1266">
        <f>ROW()</f>
        <v>1266</v>
      </c>
      <c r="L1266">
        <f t="shared" si="38"/>
        <v>0.97505345687811817</v>
      </c>
    </row>
    <row r="1267" spans="1:12" x14ac:dyDescent="0.25">
      <c r="A1267" s="1">
        <v>39902</v>
      </c>
      <c r="B1267" s="11">
        <v>45.54</v>
      </c>
      <c r="C1267" s="11">
        <v>44.99</v>
      </c>
      <c r="D1267">
        <v>184496.71</v>
      </c>
      <c r="E1267">
        <v>165274.81</v>
      </c>
      <c r="F1267">
        <v>256299.63</v>
      </c>
      <c r="G1267">
        <v>229626.83</v>
      </c>
      <c r="H1267">
        <f>(1/(1-91/360*VLOOKUP($A1267,Tbills!$B$4:$C$974,2,1)/100))^((1)/91)-1</f>
        <v>5.4180167654571676E-6</v>
      </c>
      <c r="I1267" s="37">
        <f t="shared" si="39"/>
        <v>555.64792917914951</v>
      </c>
      <c r="K1267">
        <f>ROW()</f>
        <v>1267</v>
      </c>
      <c r="L1267">
        <f t="shared" si="38"/>
        <v>1.0122249388753055</v>
      </c>
    </row>
    <row r="1268" spans="1:12" x14ac:dyDescent="0.25">
      <c r="A1268" s="1">
        <v>39903</v>
      </c>
      <c r="B1268" s="11">
        <v>44.14</v>
      </c>
      <c r="C1268" s="11">
        <v>44.59</v>
      </c>
      <c r="D1268">
        <v>181515.55</v>
      </c>
      <c r="E1268">
        <v>162603.35</v>
      </c>
      <c r="F1268">
        <v>255095.22</v>
      </c>
      <c r="G1268">
        <v>228546.52</v>
      </c>
      <c r="H1268">
        <f>(1/(1-91/360*VLOOKUP($A1268,Tbills!$B$4:$C$974,2,1)/100))^((1)/91)-1</f>
        <v>5.4180167654571676E-6</v>
      </c>
      <c r="I1268" s="37">
        <f t="shared" si="39"/>
        <v>553.02393479487841</v>
      </c>
      <c r="K1268">
        <f>ROW()</f>
        <v>1268</v>
      </c>
      <c r="L1268">
        <f t="shared" si="38"/>
        <v>0.98990805113254088</v>
      </c>
    </row>
    <row r="1269" spans="1:12" x14ac:dyDescent="0.25">
      <c r="A1269" s="1">
        <v>39904</v>
      </c>
      <c r="B1269" s="11">
        <v>42.28</v>
      </c>
      <c r="C1269" s="11">
        <v>43.03</v>
      </c>
      <c r="D1269">
        <v>177305.98</v>
      </c>
      <c r="E1269">
        <v>158831.5</v>
      </c>
      <c r="F1269">
        <v>252122.9</v>
      </c>
      <c r="G1269">
        <v>225882.31</v>
      </c>
      <c r="H1269">
        <f>(1/(1-91/360*VLOOKUP($A1269,Tbills!$B$4:$C$974,2,1)/100))^((1)/91)-1</f>
        <v>5.4180167654571676E-6</v>
      </c>
      <c r="I1269" s="37">
        <f t="shared" si="39"/>
        <v>546.56747864557133</v>
      </c>
      <c r="K1269">
        <f>ROW()</f>
        <v>1269</v>
      </c>
      <c r="L1269">
        <f t="shared" si="38"/>
        <v>0.98257029979084365</v>
      </c>
    </row>
    <row r="1270" spans="1:12" x14ac:dyDescent="0.25">
      <c r="A1270" s="1">
        <v>39905</v>
      </c>
      <c r="B1270" s="11">
        <v>42.04</v>
      </c>
      <c r="C1270" s="11">
        <v>42.24</v>
      </c>
      <c r="D1270">
        <v>174330.17</v>
      </c>
      <c r="E1270">
        <v>156164.89000000001</v>
      </c>
      <c r="F1270">
        <v>253081.35</v>
      </c>
      <c r="G1270">
        <v>226739.79</v>
      </c>
      <c r="H1270">
        <f>(1/(1-91/360*VLOOKUP($A1270,Tbills!$B$4:$C$974,2,1)/100))^((1)/91)-1</f>
        <v>5.4180167654571676E-6</v>
      </c>
      <c r="I1270" s="37">
        <f t="shared" si="39"/>
        <v>548.6324886413845</v>
      </c>
      <c r="K1270">
        <f>ROW()</f>
        <v>1270</v>
      </c>
      <c r="L1270">
        <f t="shared" si="38"/>
        <v>0.99526515151515149</v>
      </c>
    </row>
    <row r="1271" spans="1:12" x14ac:dyDescent="0.25">
      <c r="A1271" s="1">
        <v>39906</v>
      </c>
      <c r="B1271" s="11">
        <v>39.700000000000003</v>
      </c>
      <c r="C1271" s="11">
        <v>41.07</v>
      </c>
      <c r="D1271">
        <v>170643.01</v>
      </c>
      <c r="E1271">
        <v>152861.09</v>
      </c>
      <c r="F1271">
        <v>251451.85</v>
      </c>
      <c r="G1271">
        <v>225278.67</v>
      </c>
      <c r="H1271">
        <f>(1/(1-91/360*VLOOKUP($A1271,Tbills!$B$4:$C$974,2,1)/100))^((1)/91)-1</f>
        <v>5.4180167654571676E-6</v>
      </c>
      <c r="I1271" s="37">
        <f t="shared" si="39"/>
        <v>545.08734680112605</v>
      </c>
      <c r="K1271">
        <f>ROW()</f>
        <v>1271</v>
      </c>
      <c r="L1271">
        <f t="shared" si="38"/>
        <v>0.9666423179936694</v>
      </c>
    </row>
    <row r="1272" spans="1:12" x14ac:dyDescent="0.25">
      <c r="A1272" s="1">
        <v>39909</v>
      </c>
      <c r="B1272" s="11">
        <v>40.93</v>
      </c>
      <c r="C1272" s="11">
        <v>41.17</v>
      </c>
      <c r="D1272">
        <v>171946.68</v>
      </c>
      <c r="E1272">
        <v>154026.42000000001</v>
      </c>
      <c r="F1272">
        <v>253683.36</v>
      </c>
      <c r="G1272">
        <v>227274.23999999999</v>
      </c>
      <c r="H1272">
        <f>(1/(1-91/360*VLOOKUP($A1272,Tbills!$B$4:$C$974,2,1)/100))^((1)/91)-1</f>
        <v>5.5569757899665007E-6</v>
      </c>
      <c r="I1272" s="37">
        <f t="shared" si="39"/>
        <v>549.88630716418334</v>
      </c>
      <c r="K1272">
        <f>ROW()</f>
        <v>1272</v>
      </c>
      <c r="L1272">
        <f t="shared" si="38"/>
        <v>0.99417051250910848</v>
      </c>
    </row>
    <row r="1273" spans="1:12" x14ac:dyDescent="0.25">
      <c r="A1273" s="1">
        <v>39910</v>
      </c>
      <c r="B1273" s="11">
        <v>40.39</v>
      </c>
      <c r="C1273" s="11">
        <v>41.67</v>
      </c>
      <c r="D1273">
        <v>172528.06</v>
      </c>
      <c r="E1273">
        <v>154546.35999999999</v>
      </c>
      <c r="F1273">
        <v>255707.14</v>
      </c>
      <c r="G1273">
        <v>229086.07</v>
      </c>
      <c r="H1273">
        <f>(1/(1-91/360*VLOOKUP($A1273,Tbills!$B$4:$C$974,2,1)/100))^((1)/91)-1</f>
        <v>5.5569757899665007E-6</v>
      </c>
      <c r="I1273" s="37">
        <f t="shared" si="39"/>
        <v>554.26016296079149</v>
      </c>
      <c r="K1273">
        <f>ROW()</f>
        <v>1273</v>
      </c>
      <c r="L1273">
        <f t="shared" si="38"/>
        <v>0.96928245740340768</v>
      </c>
    </row>
    <row r="1274" spans="1:12" x14ac:dyDescent="0.25">
      <c r="A1274" s="1">
        <v>39911</v>
      </c>
      <c r="B1274" s="11">
        <v>38.85</v>
      </c>
      <c r="C1274" s="11">
        <v>40.200000000000003</v>
      </c>
      <c r="D1274">
        <v>168727.75</v>
      </c>
      <c r="E1274">
        <v>151141.28</v>
      </c>
      <c r="F1274">
        <v>254415.01</v>
      </c>
      <c r="G1274">
        <v>227927.19</v>
      </c>
      <c r="H1274">
        <f>(1/(1-91/360*VLOOKUP($A1274,Tbills!$B$4:$C$974,2,1)/100))^((1)/91)-1</f>
        <v>5.5569757899665007E-6</v>
      </c>
      <c r="I1274" s="37">
        <f t="shared" si="39"/>
        <v>551.44655350152743</v>
      </c>
      <c r="K1274">
        <f>ROW()</f>
        <v>1274</v>
      </c>
      <c r="L1274">
        <f t="shared" si="38"/>
        <v>0.96641791044776115</v>
      </c>
    </row>
    <row r="1275" spans="1:12" x14ac:dyDescent="0.25">
      <c r="A1275" s="1">
        <v>39912</v>
      </c>
      <c r="B1275" s="11">
        <v>36.53</v>
      </c>
      <c r="C1275" s="11">
        <v>38.53</v>
      </c>
      <c r="D1275">
        <v>161585.75</v>
      </c>
      <c r="E1275">
        <v>144742.85</v>
      </c>
      <c r="F1275">
        <v>248162.16</v>
      </c>
      <c r="G1275">
        <v>222324.08</v>
      </c>
      <c r="H1275">
        <f>(1/(1-91/360*VLOOKUP($A1275,Tbills!$B$4:$C$974,2,1)/100))^((1)/91)-1</f>
        <v>5.5569757899665007E-6</v>
      </c>
      <c r="I1275" s="37">
        <f t="shared" si="39"/>
        <v>537.88092521095007</v>
      </c>
      <c r="K1275">
        <f>ROW()</f>
        <v>1275</v>
      </c>
      <c r="L1275">
        <f t="shared" si="38"/>
        <v>0.94809239553594604</v>
      </c>
    </row>
    <row r="1276" spans="1:12" x14ac:dyDescent="0.25">
      <c r="A1276" s="1">
        <v>39916</v>
      </c>
      <c r="B1276" s="11">
        <v>37.81</v>
      </c>
      <c r="C1276" s="11">
        <v>38.549999999999997</v>
      </c>
      <c r="D1276">
        <v>160326.45000000001</v>
      </c>
      <c r="E1276">
        <v>143611.6</v>
      </c>
      <c r="F1276">
        <v>248336.71</v>
      </c>
      <c r="G1276">
        <v>222475.51</v>
      </c>
      <c r="H1276">
        <f>(1/(1-91/360*VLOOKUP($A1276,Tbills!$B$4:$C$974,2,1)/100))^((1)/91)-1</f>
        <v>5.0011503509583832E-6</v>
      </c>
      <c r="I1276" s="37">
        <f t="shared" si="39"/>
        <v>538.20911744390003</v>
      </c>
      <c r="K1276">
        <f>ROW()</f>
        <v>1276</v>
      </c>
      <c r="L1276">
        <f t="shared" si="38"/>
        <v>0.98080415045395608</v>
      </c>
    </row>
    <row r="1277" spans="1:12" x14ac:dyDescent="0.25">
      <c r="A1277" s="1">
        <v>39917</v>
      </c>
      <c r="B1277" s="11">
        <v>37.67</v>
      </c>
      <c r="C1277" s="11">
        <v>38.69</v>
      </c>
      <c r="D1277">
        <v>160113.95000000001</v>
      </c>
      <c r="E1277">
        <v>143420.54</v>
      </c>
      <c r="F1277">
        <v>249048.47</v>
      </c>
      <c r="G1277">
        <v>223112.03</v>
      </c>
      <c r="H1277">
        <f>(1/(1-91/360*VLOOKUP($A1277,Tbills!$B$4:$C$974,2,1)/100))^((1)/91)-1</f>
        <v>5.0011503509583832E-6</v>
      </c>
      <c r="I1277" s="37">
        <f t="shared" si="39"/>
        <v>539.73911370711096</v>
      </c>
      <c r="K1277">
        <f>ROW()</f>
        <v>1277</v>
      </c>
      <c r="L1277">
        <f t="shared" si="38"/>
        <v>0.97363659860429064</v>
      </c>
    </row>
    <row r="1278" spans="1:12" x14ac:dyDescent="0.25">
      <c r="A1278" s="1">
        <v>39918</v>
      </c>
      <c r="B1278" s="11">
        <v>36.17</v>
      </c>
      <c r="C1278" s="11">
        <v>37.97</v>
      </c>
      <c r="D1278">
        <v>156880.13</v>
      </c>
      <c r="E1278">
        <v>140523.16</v>
      </c>
      <c r="F1278">
        <v>247012.73</v>
      </c>
      <c r="G1278">
        <v>221287.18</v>
      </c>
      <c r="H1278">
        <f>(1/(1-91/360*VLOOKUP($A1278,Tbills!$B$4:$C$974,2,1)/100))^((1)/91)-1</f>
        <v>5.0011503509583832E-6</v>
      </c>
      <c r="I1278" s="37">
        <f t="shared" si="39"/>
        <v>535.31478107699422</v>
      </c>
      <c r="K1278">
        <f>ROW()</f>
        <v>1278</v>
      </c>
      <c r="L1278">
        <f t="shared" si="38"/>
        <v>0.95259415327890451</v>
      </c>
    </row>
    <row r="1279" spans="1:12" x14ac:dyDescent="0.25">
      <c r="A1279" s="1">
        <v>39919</v>
      </c>
      <c r="B1279" s="11">
        <v>35.79</v>
      </c>
      <c r="C1279" s="11">
        <v>36.96</v>
      </c>
      <c r="D1279">
        <v>151042.39000000001</v>
      </c>
      <c r="E1279">
        <v>135293.38</v>
      </c>
      <c r="F1279">
        <v>240707.91</v>
      </c>
      <c r="G1279">
        <v>215637.88</v>
      </c>
      <c r="H1279">
        <f>(1/(1-91/360*VLOOKUP($A1279,Tbills!$B$4:$C$974,2,1)/100))^((1)/91)-1</f>
        <v>5.0011503509583832E-6</v>
      </c>
      <c r="I1279" s="37">
        <f t="shared" si="39"/>
        <v>521.63911319010958</v>
      </c>
      <c r="K1279">
        <f>ROW()</f>
        <v>1279</v>
      </c>
      <c r="L1279">
        <f t="shared" si="38"/>
        <v>0.96834415584415579</v>
      </c>
    </row>
    <row r="1280" spans="1:12"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s="37">
        <f t="shared" si="39"/>
        <v>511.54981902638463</v>
      </c>
      <c r="K1280">
        <f>ROW()</f>
        <v>1280</v>
      </c>
      <c r="L1280">
        <f t="shared" si="38"/>
        <v>0.92757584039355001</v>
      </c>
    </row>
    <row r="1281" spans="1:12" x14ac:dyDescent="0.25">
      <c r="A1281" s="1">
        <v>39923</v>
      </c>
      <c r="B1281" s="11">
        <v>39.18</v>
      </c>
      <c r="C1281" s="11">
        <v>39.409999999999997</v>
      </c>
      <c r="D1281">
        <v>159413.14000000001</v>
      </c>
      <c r="E1281">
        <v>142788.6</v>
      </c>
      <c r="F1281">
        <v>244060.49</v>
      </c>
      <c r="G1281">
        <v>218636.99</v>
      </c>
      <c r="H1281">
        <f>(1/(1-91/360*VLOOKUP($A1281,Tbills!$B$4:$C$974,2,1)/100))^((1)/91)-1</f>
        <v>3.7506470229597966E-6</v>
      </c>
      <c r="I1281" s="37">
        <f t="shared" si="39"/>
        <v>528.85523716024591</v>
      </c>
      <c r="K1281">
        <f>ROW()</f>
        <v>1281</v>
      </c>
      <c r="L1281">
        <f t="shared" si="38"/>
        <v>0.99416391778736368</v>
      </c>
    </row>
    <row r="1282" spans="1:12" x14ac:dyDescent="0.25">
      <c r="A1282" s="1">
        <v>39924</v>
      </c>
      <c r="B1282" s="11">
        <v>37.14</v>
      </c>
      <c r="C1282" s="11">
        <v>37.78</v>
      </c>
      <c r="D1282">
        <v>153136.23000000001</v>
      </c>
      <c r="E1282">
        <v>137165.75</v>
      </c>
      <c r="F1282">
        <v>239566.81</v>
      </c>
      <c r="G1282">
        <v>214610.59</v>
      </c>
      <c r="H1282">
        <f>(1/(1-91/360*VLOOKUP($A1282,Tbills!$B$4:$C$974,2,1)/100))^((1)/91)-1</f>
        <v>3.7506470229597966E-6</v>
      </c>
      <c r="I1282" s="37">
        <f t="shared" si="39"/>
        <v>519.10578258571763</v>
      </c>
      <c r="K1282">
        <f>ROW()</f>
        <v>1282</v>
      </c>
      <c r="L1282">
        <f t="shared" si="38"/>
        <v>0.98305982001058756</v>
      </c>
    </row>
    <row r="1283" spans="1:12" x14ac:dyDescent="0.25">
      <c r="A1283" s="1">
        <v>39925</v>
      </c>
      <c r="B1283" s="11">
        <v>38.1</v>
      </c>
      <c r="C1283" s="11">
        <v>38.5</v>
      </c>
      <c r="D1283">
        <v>155240.66</v>
      </c>
      <c r="E1283">
        <v>139050.19</v>
      </c>
      <c r="F1283">
        <v>242079.52</v>
      </c>
      <c r="G1283">
        <v>216860.74</v>
      </c>
      <c r="H1283">
        <f>(1/(1-91/360*VLOOKUP($A1283,Tbills!$B$4:$C$974,2,1)/100))^((1)/91)-1</f>
        <v>3.7506470229597966E-6</v>
      </c>
      <c r="I1283" s="37">
        <f t="shared" si="39"/>
        <v>524.53823730922784</v>
      </c>
      <c r="K1283">
        <f>ROW()</f>
        <v>1283</v>
      </c>
      <c r="L1283">
        <f t="shared" si="38"/>
        <v>0.98961038961038961</v>
      </c>
    </row>
    <row r="1284" spans="1:12" x14ac:dyDescent="0.25">
      <c r="A1284" s="1">
        <v>39926</v>
      </c>
      <c r="B1284" s="11">
        <v>37.15</v>
      </c>
      <c r="C1284" s="11">
        <v>37.979999999999997</v>
      </c>
      <c r="D1284">
        <v>152610.32</v>
      </c>
      <c r="E1284">
        <v>136693.65</v>
      </c>
      <c r="F1284">
        <v>238399.8</v>
      </c>
      <c r="G1284">
        <v>213563.55</v>
      </c>
      <c r="H1284">
        <f>(1/(1-91/360*VLOOKUP($A1284,Tbills!$B$4:$C$974,2,1)/100))^((1)/91)-1</f>
        <v>3.7506470229597966E-6</v>
      </c>
      <c r="I1284" s="37">
        <f t="shared" si="39"/>
        <v>516.55298534956307</v>
      </c>
      <c r="K1284">
        <f>ROW()</f>
        <v>1284</v>
      </c>
      <c r="L1284">
        <f t="shared" si="38"/>
        <v>0.97814639283833604</v>
      </c>
    </row>
    <row r="1285" spans="1:12" x14ac:dyDescent="0.25">
      <c r="A1285" s="1">
        <v>39927</v>
      </c>
      <c r="B1285" s="11">
        <v>36.82</v>
      </c>
      <c r="C1285" s="11">
        <v>37.81</v>
      </c>
      <c r="D1285">
        <v>152894.34</v>
      </c>
      <c r="E1285">
        <v>136947.54</v>
      </c>
      <c r="F1285">
        <v>240058.81</v>
      </c>
      <c r="G1285">
        <v>215048.93</v>
      </c>
      <c r="H1285">
        <f>(1/(1-91/360*VLOOKUP($A1285,Tbills!$B$4:$C$974,2,1)/100))^((1)/91)-1</f>
        <v>3.7506470229597966E-6</v>
      </c>
      <c r="I1285" s="37">
        <f t="shared" si="39"/>
        <v>520.13553376158939</v>
      </c>
      <c r="K1285">
        <f>ROW()</f>
        <v>1285</v>
      </c>
      <c r="L1285">
        <f t="shared" si="38"/>
        <v>0.97381645067442468</v>
      </c>
    </row>
    <row r="1286" spans="1:12" x14ac:dyDescent="0.25">
      <c r="A1286" s="1">
        <v>39930</v>
      </c>
      <c r="B1286" s="11">
        <v>38.32</v>
      </c>
      <c r="C1286" s="11">
        <v>38.630000000000003</v>
      </c>
      <c r="D1286">
        <v>156549.13</v>
      </c>
      <c r="E1286">
        <v>140219.6</v>
      </c>
      <c r="F1286">
        <v>244611.68</v>
      </c>
      <c r="G1286">
        <v>219125.05</v>
      </c>
      <c r="H1286">
        <f>(1/(1-91/360*VLOOKUP($A1286,Tbills!$B$4:$C$974,2,1)/100))^((1)/91)-1</f>
        <v>3.7506470229597966E-6</v>
      </c>
      <c r="I1286" s="37">
        <f t="shared" si="39"/>
        <v>529.96321272766147</v>
      </c>
      <c r="K1286">
        <f>ROW()</f>
        <v>1286</v>
      </c>
      <c r="L1286">
        <f t="shared" si="38"/>
        <v>0.9919751488480455</v>
      </c>
    </row>
    <row r="1287" spans="1:12" x14ac:dyDescent="0.25">
      <c r="A1287" s="1">
        <v>39931</v>
      </c>
      <c r="B1287" s="11">
        <v>37.950000000000003</v>
      </c>
      <c r="C1287" s="11">
        <v>38.4</v>
      </c>
      <c r="D1287">
        <v>154686.13</v>
      </c>
      <c r="E1287">
        <v>138550.41</v>
      </c>
      <c r="F1287">
        <v>242149.93</v>
      </c>
      <c r="G1287">
        <v>216918.98</v>
      </c>
      <c r="H1287">
        <f>(1/(1-91/360*VLOOKUP($A1287,Tbills!$B$4:$C$974,2,1)/100))^((1)/91)-1</f>
        <v>3.7506470229597966E-6</v>
      </c>
      <c r="I1287" s="37">
        <f t="shared" si="39"/>
        <v>524.61749310093251</v>
      </c>
      <c r="K1287">
        <f>ROW()</f>
        <v>1287</v>
      </c>
      <c r="L1287">
        <f t="shared" ref="L1287:L1350" si="40">B1287/C1287</f>
        <v>0.98828125000000011</v>
      </c>
    </row>
    <row r="1288" spans="1:12" x14ac:dyDescent="0.25">
      <c r="A1288" s="1">
        <v>39932</v>
      </c>
      <c r="B1288" s="11">
        <v>36.08</v>
      </c>
      <c r="C1288" s="11">
        <v>36.49</v>
      </c>
      <c r="D1288">
        <v>148082.76999999999</v>
      </c>
      <c r="E1288">
        <v>132635.35</v>
      </c>
      <c r="F1288">
        <v>236476.46</v>
      </c>
      <c r="G1288">
        <v>211835.84</v>
      </c>
      <c r="H1288">
        <f>(1/(1-91/360*VLOOKUP($A1288,Tbills!$B$4:$C$974,2,1)/100))^((1)/91)-1</f>
        <v>3.7506470229597966E-6</v>
      </c>
      <c r="I1288" s="37">
        <f t="shared" ref="I1288:I1351" si="41">I1287*$F1288/$F1287*(1-(I$1+I$5+IF(AND(WEEKDAY($A1288)&lt;&gt;1,WEEKDAY($A1288)&lt;&gt;7),IF($A1288&lt;J$2,J$1,J$3),0)))^($A1288-$A1287)</f>
        <v>512.31399720563354</v>
      </c>
      <c r="K1288">
        <f>ROW()</f>
        <v>1288</v>
      </c>
      <c r="L1288">
        <f t="shared" si="40"/>
        <v>0.98876404494382009</v>
      </c>
    </row>
    <row r="1289" spans="1:12" x14ac:dyDescent="0.25">
      <c r="A1289" s="1">
        <v>39933</v>
      </c>
      <c r="B1289" s="11">
        <v>36.5</v>
      </c>
      <c r="C1289" s="11">
        <v>36.729999999999997</v>
      </c>
      <c r="D1289">
        <v>149752.09</v>
      </c>
      <c r="E1289">
        <v>134130.04</v>
      </c>
      <c r="F1289">
        <v>236752.49</v>
      </c>
      <c r="G1289">
        <v>212082.31</v>
      </c>
      <c r="H1289">
        <f>(1/(1-91/360*VLOOKUP($A1289,Tbills!$B$4:$C$974,2,1)/100))^((1)/91)-1</f>
        <v>3.7506470229597966E-6</v>
      </c>
      <c r="I1289" s="37">
        <f t="shared" si="41"/>
        <v>512.9000573716512</v>
      </c>
      <c r="K1289">
        <f>ROW()</f>
        <v>1289</v>
      </c>
      <c r="L1289">
        <f t="shared" si="40"/>
        <v>0.99373808875578551</v>
      </c>
    </row>
    <row r="1290" spans="1:12"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s="37">
        <f t="shared" si="41"/>
        <v>504.39546852957125</v>
      </c>
      <c r="K1290">
        <f>ROW()</f>
        <v>1290</v>
      </c>
      <c r="L1290">
        <f t="shared" si="40"/>
        <v>0.98493303571428559</v>
      </c>
    </row>
    <row r="1291" spans="1:12" x14ac:dyDescent="0.25">
      <c r="A1291" s="1">
        <v>39937</v>
      </c>
      <c r="B1291" s="11">
        <v>34.53</v>
      </c>
      <c r="C1291" s="11">
        <v>34.799999999999997</v>
      </c>
      <c r="D1291">
        <v>140812.94</v>
      </c>
      <c r="E1291">
        <v>126121.45</v>
      </c>
      <c r="F1291">
        <v>224191.84</v>
      </c>
      <c r="G1291">
        <v>200827.4</v>
      </c>
      <c r="H1291">
        <f>(1/(1-91/360*VLOOKUP($A1291,Tbills!$B$4:$C$974,2,1)/100))^((1)/91)-1</f>
        <v>5.4180167654571676E-6</v>
      </c>
      <c r="I1291" s="37">
        <f t="shared" si="41"/>
        <v>485.6434530455935</v>
      </c>
      <c r="K1291">
        <f>ROW()</f>
        <v>1291</v>
      </c>
      <c r="L1291">
        <f t="shared" si="40"/>
        <v>0.99224137931034495</v>
      </c>
    </row>
    <row r="1292" spans="1:12" x14ac:dyDescent="0.25">
      <c r="A1292" s="1">
        <v>39938</v>
      </c>
      <c r="B1292" s="11">
        <v>33.36</v>
      </c>
      <c r="C1292" s="11">
        <v>34.18</v>
      </c>
      <c r="D1292">
        <v>140570.73000000001</v>
      </c>
      <c r="E1292">
        <v>125903.82</v>
      </c>
      <c r="F1292">
        <v>225435.79</v>
      </c>
      <c r="G1292">
        <v>201940.63</v>
      </c>
      <c r="H1292">
        <f>(1/(1-91/360*VLOOKUP($A1292,Tbills!$B$4:$C$974,2,1)/100))^((1)/91)-1</f>
        <v>5.4180167654571676E-6</v>
      </c>
      <c r="I1292" s="37">
        <f t="shared" si="41"/>
        <v>488.32672022519256</v>
      </c>
      <c r="K1292">
        <f>ROW()</f>
        <v>1292</v>
      </c>
      <c r="L1292">
        <f t="shared" si="40"/>
        <v>0.97600936220011703</v>
      </c>
    </row>
    <row r="1293" spans="1:12"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s="37">
        <f t="shared" si="41"/>
        <v>473.74071272357543</v>
      </c>
      <c r="K1293">
        <f>ROW()</f>
        <v>1293</v>
      </c>
      <c r="L1293">
        <f t="shared" si="40"/>
        <v>0.97272182254196649</v>
      </c>
    </row>
    <row r="1294" spans="1:12" x14ac:dyDescent="0.25">
      <c r="A1294" s="1">
        <v>39940</v>
      </c>
      <c r="B1294" s="11">
        <v>33.44</v>
      </c>
      <c r="C1294" s="11">
        <v>34.04</v>
      </c>
      <c r="D1294">
        <v>137485.47</v>
      </c>
      <c r="E1294">
        <v>123139.12</v>
      </c>
      <c r="F1294">
        <v>220359.75</v>
      </c>
      <c r="G1294">
        <v>197391.45</v>
      </c>
      <c r="H1294">
        <f>(1/(1-91/360*VLOOKUP($A1294,Tbills!$B$4:$C$974,2,1)/100))^((1)/91)-1</f>
        <v>5.4180167654571676E-6</v>
      </c>
      <c r="I1294" s="37">
        <f t="shared" si="41"/>
        <v>477.30904745347573</v>
      </c>
      <c r="K1294">
        <f>ROW()</f>
        <v>1294</v>
      </c>
      <c r="L1294">
        <f t="shared" si="40"/>
        <v>0.98237367802585185</v>
      </c>
    </row>
    <row r="1295" spans="1:12" x14ac:dyDescent="0.25">
      <c r="A1295" s="1">
        <v>39941</v>
      </c>
      <c r="B1295" s="11">
        <v>32.049999999999997</v>
      </c>
      <c r="C1295" s="11">
        <v>32.82</v>
      </c>
      <c r="D1295">
        <v>131834.13</v>
      </c>
      <c r="E1295">
        <v>118076.82</v>
      </c>
      <c r="F1295">
        <v>214744.55</v>
      </c>
      <c r="G1295">
        <v>192360.45</v>
      </c>
      <c r="H1295">
        <f>(1/(1-91/360*VLOOKUP($A1295,Tbills!$B$4:$C$974,2,1)/100))^((1)/91)-1</f>
        <v>5.4180167654571676E-6</v>
      </c>
      <c r="I1295" s="37">
        <f t="shared" si="41"/>
        <v>465.13544161890286</v>
      </c>
      <c r="K1295">
        <f>ROW()</f>
        <v>1295</v>
      </c>
      <c r="L1295">
        <f t="shared" si="40"/>
        <v>0.97653869591712361</v>
      </c>
    </row>
    <row r="1296" spans="1:12" x14ac:dyDescent="0.25">
      <c r="A1296" s="1">
        <v>39944</v>
      </c>
      <c r="B1296" s="11">
        <v>32.869999999999997</v>
      </c>
      <c r="C1296" s="11">
        <v>33.39</v>
      </c>
      <c r="D1296">
        <v>132700.84</v>
      </c>
      <c r="E1296">
        <v>118851.17</v>
      </c>
      <c r="F1296">
        <v>215483.35</v>
      </c>
      <c r="G1296">
        <v>193019.11</v>
      </c>
      <c r="H1296">
        <f>(1/(1-91/360*VLOOKUP($A1296,Tbills!$B$4:$C$974,2,1)/100))^((1)/91)-1</f>
        <v>5.2790595175267185E-6</v>
      </c>
      <c r="I1296" s="37">
        <f t="shared" si="41"/>
        <v>466.70307130405541</v>
      </c>
      <c r="K1296">
        <f>ROW()</f>
        <v>1296</v>
      </c>
      <c r="L1296">
        <f t="shared" si="40"/>
        <v>0.98442647499251268</v>
      </c>
    </row>
    <row r="1297" spans="1:12" x14ac:dyDescent="0.25">
      <c r="A1297" s="1">
        <v>39945</v>
      </c>
      <c r="B1297" s="11">
        <v>31.8</v>
      </c>
      <c r="C1297" s="11">
        <v>32.770000000000003</v>
      </c>
      <c r="D1297">
        <v>131756.79</v>
      </c>
      <c r="E1297">
        <v>118005.02</v>
      </c>
      <c r="F1297">
        <v>215514.59</v>
      </c>
      <c r="G1297">
        <v>193046.07</v>
      </c>
      <c r="H1297">
        <f>(1/(1-91/360*VLOOKUP($A1297,Tbills!$B$4:$C$974,2,1)/100))^((1)/91)-1</f>
        <v>5.2790595175267185E-6</v>
      </c>
      <c r="I1297" s="37">
        <f t="shared" si="41"/>
        <v>466.75986223110584</v>
      </c>
      <c r="K1297">
        <f>ROW()</f>
        <v>1297</v>
      </c>
      <c r="L1297">
        <f t="shared" si="40"/>
        <v>0.97039975587427518</v>
      </c>
    </row>
    <row r="1298" spans="1:12" x14ac:dyDescent="0.25">
      <c r="A1298" s="1">
        <v>39946</v>
      </c>
      <c r="B1298" s="11">
        <v>33.65</v>
      </c>
      <c r="C1298" s="11">
        <v>33.83</v>
      </c>
      <c r="D1298">
        <v>136153.41</v>
      </c>
      <c r="E1298">
        <v>121942.13</v>
      </c>
      <c r="F1298">
        <v>218826.38</v>
      </c>
      <c r="G1298">
        <v>196011.57</v>
      </c>
      <c r="H1298">
        <f>(1/(1-91/360*VLOOKUP($A1298,Tbills!$B$4:$C$974,2,1)/100))^((1)/91)-1</f>
        <v>5.2790595175267185E-6</v>
      </c>
      <c r="I1298" s="37">
        <f t="shared" si="41"/>
        <v>473.92147507618984</v>
      </c>
      <c r="K1298">
        <f>ROW()</f>
        <v>1298</v>
      </c>
      <c r="L1298">
        <f t="shared" si="40"/>
        <v>0.99467927874667461</v>
      </c>
    </row>
    <row r="1299" spans="1:12" x14ac:dyDescent="0.25">
      <c r="A1299" s="1">
        <v>39947</v>
      </c>
      <c r="B1299" s="11">
        <v>31.37</v>
      </c>
      <c r="C1299" s="11">
        <v>32.25</v>
      </c>
      <c r="D1299">
        <v>130422.29</v>
      </c>
      <c r="E1299">
        <v>116808.56</v>
      </c>
      <c r="F1299">
        <v>212166.98</v>
      </c>
      <c r="G1299">
        <v>190045.45</v>
      </c>
      <c r="H1299">
        <f>(1/(1-91/360*VLOOKUP($A1299,Tbills!$B$4:$C$974,2,1)/100))^((1)/91)-1</f>
        <v>5.2790595175267185E-6</v>
      </c>
      <c r="I1299" s="37">
        <f t="shared" si="41"/>
        <v>459.4882323481782</v>
      </c>
      <c r="K1299">
        <f>ROW()</f>
        <v>1299</v>
      </c>
      <c r="L1299">
        <f t="shared" si="40"/>
        <v>0.97271317829457371</v>
      </c>
    </row>
    <row r="1300" spans="1:12" x14ac:dyDescent="0.25">
      <c r="A1300" s="1">
        <v>39948</v>
      </c>
      <c r="B1300" s="11">
        <v>33.119999999999997</v>
      </c>
      <c r="C1300" s="11">
        <v>33.22</v>
      </c>
      <c r="D1300">
        <v>133652.13</v>
      </c>
      <c r="E1300">
        <v>119700.65</v>
      </c>
      <c r="F1300">
        <v>214395.37</v>
      </c>
      <c r="G1300">
        <v>192040.5</v>
      </c>
      <c r="H1300">
        <f>(1/(1-91/360*VLOOKUP($A1300,Tbills!$B$4:$C$974,2,1)/100))^((1)/91)-1</f>
        <v>5.2790595175267185E-6</v>
      </c>
      <c r="I1300" s="37">
        <f t="shared" si="41"/>
        <v>464.30342490797415</v>
      </c>
      <c r="K1300">
        <f>ROW()</f>
        <v>1300</v>
      </c>
      <c r="L1300">
        <f t="shared" si="40"/>
        <v>0.9969897652016857</v>
      </c>
    </row>
    <row r="1301" spans="1:12" x14ac:dyDescent="0.25">
      <c r="A1301" s="1">
        <v>39951</v>
      </c>
      <c r="B1301" s="11">
        <v>30.24</v>
      </c>
      <c r="C1301" s="11">
        <v>31.23</v>
      </c>
      <c r="D1301">
        <v>123886.8</v>
      </c>
      <c r="E1301">
        <v>110952.8</v>
      </c>
      <c r="F1301">
        <v>199984.76</v>
      </c>
      <c r="G1301">
        <v>179129.44</v>
      </c>
      <c r="H1301">
        <f>(1/(1-91/360*VLOOKUP($A1301,Tbills!$B$4:$C$974,2,1)/100))^((1)/91)-1</f>
        <v>5.1401040459531089E-6</v>
      </c>
      <c r="I1301" s="37">
        <f t="shared" si="41"/>
        <v>433.06495898446229</v>
      </c>
      <c r="K1301">
        <f>ROW()</f>
        <v>1301</v>
      </c>
      <c r="L1301">
        <f t="shared" si="40"/>
        <v>0.96829971181556185</v>
      </c>
    </row>
    <row r="1302" spans="1:12" x14ac:dyDescent="0.25">
      <c r="A1302" s="1">
        <v>39952</v>
      </c>
      <c r="B1302" s="11">
        <v>28.8</v>
      </c>
      <c r="C1302" s="11">
        <v>30.42</v>
      </c>
      <c r="D1302">
        <v>121933.23</v>
      </c>
      <c r="E1302">
        <v>109202.62</v>
      </c>
      <c r="F1302">
        <v>200519.05</v>
      </c>
      <c r="G1302">
        <v>179607.09</v>
      </c>
      <c r="H1302">
        <f>(1/(1-91/360*VLOOKUP($A1302,Tbills!$B$4:$C$974,2,1)/100))^((1)/91)-1</f>
        <v>5.1401040459531089E-6</v>
      </c>
      <c r="I1302" s="37">
        <f t="shared" si="41"/>
        <v>434.21184651429445</v>
      </c>
      <c r="K1302">
        <f>ROW()</f>
        <v>1302</v>
      </c>
      <c r="L1302">
        <f t="shared" si="40"/>
        <v>0.94674556213017746</v>
      </c>
    </row>
    <row r="1303" spans="1:12" x14ac:dyDescent="0.25">
      <c r="A1303" s="1">
        <v>39953</v>
      </c>
      <c r="B1303" s="11">
        <v>29.03</v>
      </c>
      <c r="C1303" s="11">
        <v>30.74</v>
      </c>
      <c r="D1303">
        <v>122334.95</v>
      </c>
      <c r="E1303">
        <v>109561.84</v>
      </c>
      <c r="F1303">
        <v>202562.9</v>
      </c>
      <c r="G1303">
        <v>181436.87</v>
      </c>
      <c r="H1303">
        <f>(1/(1-91/360*VLOOKUP($A1303,Tbills!$B$4:$C$974,2,1)/100))^((1)/91)-1</f>
        <v>5.1401040459531089E-6</v>
      </c>
      <c r="I1303" s="37">
        <f t="shared" si="41"/>
        <v>438.62746493291797</v>
      </c>
      <c r="K1303">
        <f>ROW()</f>
        <v>1303</v>
      </c>
      <c r="L1303">
        <f t="shared" si="40"/>
        <v>0.94437215354586868</v>
      </c>
    </row>
    <row r="1304" spans="1:12" x14ac:dyDescent="0.25">
      <c r="A1304" s="1">
        <v>39954</v>
      </c>
      <c r="B1304" s="11">
        <v>31.35</v>
      </c>
      <c r="C1304" s="11">
        <v>32.39</v>
      </c>
      <c r="D1304">
        <v>129090.98</v>
      </c>
      <c r="E1304">
        <v>115611.9</v>
      </c>
      <c r="F1304">
        <v>207442.59</v>
      </c>
      <c r="G1304">
        <v>185806.7</v>
      </c>
      <c r="H1304">
        <f>(1/(1-91/360*VLOOKUP($A1304,Tbills!$B$4:$C$974,2,1)/100))^((1)/91)-1</f>
        <v>5.1401040459531089E-6</v>
      </c>
      <c r="I1304" s="37">
        <f t="shared" si="41"/>
        <v>449.1834310488677</v>
      </c>
      <c r="K1304">
        <f>ROW()</f>
        <v>1304</v>
      </c>
      <c r="L1304">
        <f t="shared" si="40"/>
        <v>0.96789132448286508</v>
      </c>
    </row>
    <row r="1305" spans="1:12"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s="37">
        <f t="shared" si="41"/>
        <v>450.5256910446621</v>
      </c>
      <c r="K1305">
        <f>ROW()</f>
        <v>1305</v>
      </c>
      <c r="L1305">
        <f t="shared" si="40"/>
        <v>0.98759079903147706</v>
      </c>
    </row>
    <row r="1306" spans="1:12" x14ac:dyDescent="0.25">
      <c r="A1306" s="1">
        <v>39959</v>
      </c>
      <c r="B1306" s="11">
        <v>30.62</v>
      </c>
      <c r="C1306" s="11">
        <v>31.53</v>
      </c>
      <c r="D1306">
        <v>125096.69</v>
      </c>
      <c r="E1306">
        <v>112031.69</v>
      </c>
      <c r="F1306">
        <v>201751.4</v>
      </c>
      <c r="G1306">
        <v>180704.33</v>
      </c>
      <c r="H1306">
        <f>(1/(1-91/360*VLOOKUP($A1306,Tbills!$B$4:$C$974,2,1)/100))^((1)/91)-1</f>
        <v>4.8621984320984524E-6</v>
      </c>
      <c r="I1306" s="37">
        <f t="shared" si="41"/>
        <v>436.80921321056462</v>
      </c>
      <c r="K1306">
        <f>ROW()</f>
        <v>1306</v>
      </c>
      <c r="L1306">
        <f t="shared" si="40"/>
        <v>0.97113859816048209</v>
      </c>
    </row>
    <row r="1307" spans="1:12" x14ac:dyDescent="0.25">
      <c r="A1307" s="1">
        <v>39960</v>
      </c>
      <c r="B1307" s="11">
        <v>32.36</v>
      </c>
      <c r="C1307" s="11">
        <v>32.47</v>
      </c>
      <c r="D1307">
        <v>128848.62</v>
      </c>
      <c r="E1307">
        <v>115391.23</v>
      </c>
      <c r="F1307">
        <v>203115.11</v>
      </c>
      <c r="G1307">
        <v>181924.89</v>
      </c>
      <c r="H1307">
        <f>(1/(1-91/360*VLOOKUP($A1307,Tbills!$B$4:$C$974,2,1)/100))^((1)/91)-1</f>
        <v>4.8621984320984524E-6</v>
      </c>
      <c r="I1307" s="37">
        <f t="shared" si="41"/>
        <v>439.75152216375977</v>
      </c>
      <c r="K1307">
        <f>ROW()</f>
        <v>1307</v>
      </c>
      <c r="L1307">
        <f t="shared" si="40"/>
        <v>0.99661225746843241</v>
      </c>
    </row>
    <row r="1308" spans="1:12" x14ac:dyDescent="0.25">
      <c r="A1308" s="1">
        <v>39961</v>
      </c>
      <c r="B1308" s="11">
        <v>31.67</v>
      </c>
      <c r="C1308" s="11">
        <v>32.049999999999997</v>
      </c>
      <c r="D1308">
        <v>126708.42</v>
      </c>
      <c r="E1308">
        <v>113474</v>
      </c>
      <c r="F1308">
        <v>203963.17</v>
      </c>
      <c r="G1308">
        <v>182683.59</v>
      </c>
      <c r="H1308">
        <f>(1/(1-91/360*VLOOKUP($A1308,Tbills!$B$4:$C$974,2,1)/100))^((1)/91)-1</f>
        <v>4.8621984320984524E-6</v>
      </c>
      <c r="I1308" s="37">
        <f t="shared" si="41"/>
        <v>441.57731903394097</v>
      </c>
      <c r="K1308">
        <f>ROW()</f>
        <v>1308</v>
      </c>
      <c r="L1308">
        <f t="shared" si="40"/>
        <v>0.98814352574102982</v>
      </c>
    </row>
    <row r="1309" spans="1:12" x14ac:dyDescent="0.25">
      <c r="A1309" s="1">
        <v>39962</v>
      </c>
      <c r="B1309" s="11">
        <v>28.92</v>
      </c>
      <c r="C1309" s="11">
        <v>30.43</v>
      </c>
      <c r="D1309">
        <v>122307.62</v>
      </c>
      <c r="E1309">
        <v>109532.3</v>
      </c>
      <c r="F1309">
        <v>202154.44</v>
      </c>
      <c r="G1309">
        <v>181062.68</v>
      </c>
      <c r="H1309">
        <f>(1/(1-91/360*VLOOKUP($A1309,Tbills!$B$4:$C$974,2,1)/100))^((1)/91)-1</f>
        <v>4.8621984320984524E-6</v>
      </c>
      <c r="I1309" s="37">
        <f t="shared" si="41"/>
        <v>437.65125257541791</v>
      </c>
      <c r="K1309">
        <f>ROW()</f>
        <v>1309</v>
      </c>
      <c r="L1309">
        <f t="shared" si="40"/>
        <v>0.95037791652974046</v>
      </c>
    </row>
    <row r="1310" spans="1:12" x14ac:dyDescent="0.25">
      <c r="A1310" s="1">
        <v>39965</v>
      </c>
      <c r="B1310" s="11">
        <v>30.04</v>
      </c>
      <c r="C1310" s="11">
        <v>30.6</v>
      </c>
      <c r="D1310">
        <v>119328.59</v>
      </c>
      <c r="E1310">
        <v>106862.84</v>
      </c>
      <c r="F1310">
        <v>198039</v>
      </c>
      <c r="G1310">
        <v>177373.98</v>
      </c>
      <c r="H1310">
        <f>(1/(1-91/360*VLOOKUP($A1310,Tbills!$B$4:$C$974,2,1)/100))^((1)/91)-1</f>
        <v>4.1674654807088984E-6</v>
      </c>
      <c r="I1310" s="37">
        <f t="shared" si="41"/>
        <v>428.71163938582413</v>
      </c>
      <c r="K1310">
        <f>ROW()</f>
        <v>1310</v>
      </c>
      <c r="L1310">
        <f t="shared" si="40"/>
        <v>0.98169934640522871</v>
      </c>
    </row>
    <row r="1311" spans="1:12" x14ac:dyDescent="0.25">
      <c r="A1311" s="1">
        <v>39966</v>
      </c>
      <c r="B1311" s="11">
        <v>29.63</v>
      </c>
      <c r="C1311" s="11">
        <v>30.58</v>
      </c>
      <c r="D1311">
        <v>119746.61</v>
      </c>
      <c r="E1311">
        <v>107236.75</v>
      </c>
      <c r="F1311">
        <v>198227.94</v>
      </c>
      <c r="G1311">
        <v>177542.47</v>
      </c>
      <c r="H1311">
        <f>(1/(1-91/360*VLOOKUP($A1311,Tbills!$B$4:$C$974,2,1)/100))^((1)/91)-1</f>
        <v>4.1674654807088984E-6</v>
      </c>
      <c r="I1311" s="37">
        <f t="shared" si="41"/>
        <v>429.11066043577409</v>
      </c>
      <c r="K1311">
        <f>ROW()</f>
        <v>1311</v>
      </c>
      <c r="L1311">
        <f t="shared" si="40"/>
        <v>0.9689339437540877</v>
      </c>
    </row>
    <row r="1312" spans="1:12" x14ac:dyDescent="0.25">
      <c r="A1312" s="1">
        <v>39967</v>
      </c>
      <c r="B1312" s="11">
        <v>31.02</v>
      </c>
      <c r="C1312" s="11">
        <v>32.19</v>
      </c>
      <c r="D1312">
        <v>126067.65</v>
      </c>
      <c r="E1312">
        <v>112896.99</v>
      </c>
      <c r="F1312">
        <v>203899.59</v>
      </c>
      <c r="G1312">
        <v>182621.54</v>
      </c>
      <c r="H1312">
        <f>(1/(1-91/360*VLOOKUP($A1312,Tbills!$B$4:$C$974,2,1)/100))^((1)/91)-1</f>
        <v>4.1674654807088984E-6</v>
      </c>
      <c r="I1312" s="37">
        <f t="shared" si="41"/>
        <v>441.3779922312213</v>
      </c>
      <c r="K1312">
        <f>ROW()</f>
        <v>1312</v>
      </c>
      <c r="L1312">
        <f t="shared" si="40"/>
        <v>0.9636533084808947</v>
      </c>
    </row>
    <row r="1313" spans="1:12" x14ac:dyDescent="0.25">
      <c r="A1313" s="1">
        <v>39968</v>
      </c>
      <c r="B1313" s="11">
        <v>30.18</v>
      </c>
      <c r="C1313" s="11">
        <v>31.58</v>
      </c>
      <c r="D1313">
        <v>124582.83</v>
      </c>
      <c r="E1313">
        <v>111566.82</v>
      </c>
      <c r="F1313">
        <v>202375.48</v>
      </c>
      <c r="G1313">
        <v>181255.72</v>
      </c>
      <c r="H1313">
        <f>(1/(1-91/360*VLOOKUP($A1313,Tbills!$B$4:$C$974,2,1)/100))^((1)/91)-1</f>
        <v>4.1674654807088984E-6</v>
      </c>
      <c r="I1313" s="37">
        <f t="shared" si="41"/>
        <v>438.06857526957606</v>
      </c>
      <c r="K1313">
        <f>ROW()</f>
        <v>1313</v>
      </c>
      <c r="L1313">
        <f t="shared" si="40"/>
        <v>0.95566814439518688</v>
      </c>
    </row>
    <row r="1314" spans="1:12" x14ac:dyDescent="0.25">
      <c r="A1314" s="1">
        <v>39969</v>
      </c>
      <c r="B1314" s="11">
        <v>29.62</v>
      </c>
      <c r="C1314" s="11">
        <v>31.6</v>
      </c>
      <c r="D1314">
        <v>124054.89</v>
      </c>
      <c r="E1314">
        <v>111093.57</v>
      </c>
      <c r="F1314">
        <v>202719.42</v>
      </c>
      <c r="G1314">
        <v>181563.01</v>
      </c>
      <c r="H1314">
        <f>(1/(1-91/360*VLOOKUP($A1314,Tbills!$B$4:$C$974,2,1)/100))^((1)/91)-1</f>
        <v>4.1674654807088984E-6</v>
      </c>
      <c r="I1314" s="37">
        <f t="shared" si="41"/>
        <v>438.80286009479187</v>
      </c>
      <c r="K1314">
        <f>ROW()</f>
        <v>1314</v>
      </c>
      <c r="L1314">
        <f t="shared" si="40"/>
        <v>0.93734177215189873</v>
      </c>
    </row>
    <row r="1315" spans="1:12" x14ac:dyDescent="0.25">
      <c r="A1315" s="1">
        <v>39972</v>
      </c>
      <c r="B1315" s="11">
        <v>29.77</v>
      </c>
      <c r="C1315" s="11">
        <v>31.77</v>
      </c>
      <c r="D1315">
        <v>123126.42</v>
      </c>
      <c r="E1315">
        <v>110260.72</v>
      </c>
      <c r="F1315">
        <v>202561.66</v>
      </c>
      <c r="G1315">
        <v>181419.45</v>
      </c>
      <c r="H1315">
        <f>(1/(1-91/360*VLOOKUP($A1315,Tbills!$B$4:$C$974,2,1)/100))^((1)/91)-1</f>
        <v>5.2790595175267185E-6</v>
      </c>
      <c r="I1315" s="37">
        <f t="shared" si="41"/>
        <v>438.43074407786395</v>
      </c>
      <c r="K1315">
        <f>ROW()</f>
        <v>1315</v>
      </c>
      <c r="L1315">
        <f t="shared" si="40"/>
        <v>0.93704752911551781</v>
      </c>
    </row>
    <row r="1316" spans="1:12" x14ac:dyDescent="0.25">
      <c r="A1316" s="1">
        <v>39973</v>
      </c>
      <c r="B1316" s="11">
        <v>28.27</v>
      </c>
      <c r="C1316" s="11">
        <v>30.67</v>
      </c>
      <c r="D1316">
        <v>118892.35</v>
      </c>
      <c r="E1316">
        <v>106468.49</v>
      </c>
      <c r="F1316">
        <v>199227.48</v>
      </c>
      <c r="G1316">
        <v>178432.32</v>
      </c>
      <c r="H1316">
        <f>(1/(1-91/360*VLOOKUP($A1316,Tbills!$B$4:$C$974,2,1)/100))^((1)/91)-1</f>
        <v>5.2790595175267185E-6</v>
      </c>
      <c r="I1316" s="37">
        <f t="shared" si="41"/>
        <v>431.20409942535844</v>
      </c>
      <c r="K1316">
        <f>ROW()</f>
        <v>1316</v>
      </c>
      <c r="L1316">
        <f t="shared" si="40"/>
        <v>0.9217476361265079</v>
      </c>
    </row>
    <row r="1317" spans="1:12" x14ac:dyDescent="0.25">
      <c r="A1317" s="1">
        <v>39974</v>
      </c>
      <c r="B1317" s="11">
        <v>28.46</v>
      </c>
      <c r="C1317" s="11">
        <v>30.61</v>
      </c>
      <c r="D1317">
        <v>119611.92</v>
      </c>
      <c r="E1317">
        <v>107112.3</v>
      </c>
      <c r="F1317">
        <v>201838.55</v>
      </c>
      <c r="G1317">
        <v>180769.91</v>
      </c>
      <c r="H1317">
        <f>(1/(1-91/360*VLOOKUP($A1317,Tbills!$B$4:$C$974,2,1)/100))^((1)/91)-1</f>
        <v>5.2790595175267185E-6</v>
      </c>
      <c r="I1317" s="37">
        <f t="shared" si="41"/>
        <v>436.8452754206902</v>
      </c>
      <c r="K1317">
        <f>ROW()</f>
        <v>1317</v>
      </c>
      <c r="L1317">
        <f t="shared" si="40"/>
        <v>0.92976151584449529</v>
      </c>
    </row>
    <row r="1318" spans="1:12" x14ac:dyDescent="0.25">
      <c r="A1318" s="1">
        <v>39975</v>
      </c>
      <c r="B1318" s="11">
        <v>28.11</v>
      </c>
      <c r="C1318" s="11">
        <v>29.93</v>
      </c>
      <c r="D1318">
        <v>116951.78</v>
      </c>
      <c r="E1318">
        <v>104729.58</v>
      </c>
      <c r="F1318">
        <v>198090.59</v>
      </c>
      <c r="G1318">
        <v>177412.23</v>
      </c>
      <c r="H1318">
        <f>(1/(1-91/360*VLOOKUP($A1318,Tbills!$B$4:$C$974,2,1)/100))^((1)/91)-1</f>
        <v>5.2790595175267185E-6</v>
      </c>
      <c r="I1318" s="37">
        <f t="shared" si="41"/>
        <v>428.72346808675871</v>
      </c>
      <c r="K1318">
        <f>ROW()</f>
        <v>1318</v>
      </c>
      <c r="L1318">
        <f t="shared" si="40"/>
        <v>0.93919144670898758</v>
      </c>
    </row>
    <row r="1319" spans="1:12" x14ac:dyDescent="0.25">
      <c r="A1319" s="1">
        <v>39976</v>
      </c>
      <c r="B1319" s="11">
        <v>28.15</v>
      </c>
      <c r="C1319" s="11">
        <v>29.5</v>
      </c>
      <c r="D1319">
        <v>114985.88</v>
      </c>
      <c r="E1319">
        <v>102968.58</v>
      </c>
      <c r="F1319">
        <v>195821.67</v>
      </c>
      <c r="G1319">
        <v>175379.22</v>
      </c>
      <c r="H1319">
        <f>(1/(1-91/360*VLOOKUP($A1319,Tbills!$B$4:$C$974,2,1)/100))^((1)/91)-1</f>
        <v>5.2790595175267185E-6</v>
      </c>
      <c r="I1319" s="37">
        <f t="shared" si="41"/>
        <v>423.80302068377989</v>
      </c>
      <c r="K1319">
        <f>ROW()</f>
        <v>1319</v>
      </c>
      <c r="L1319">
        <f t="shared" si="40"/>
        <v>0.95423728813559316</v>
      </c>
    </row>
    <row r="1320" spans="1:12" x14ac:dyDescent="0.25">
      <c r="A1320" s="1">
        <v>39979</v>
      </c>
      <c r="B1320" s="11">
        <v>30.81</v>
      </c>
      <c r="C1320" s="11">
        <v>31.34</v>
      </c>
      <c r="D1320">
        <v>120575.95</v>
      </c>
      <c r="E1320">
        <v>107972.8</v>
      </c>
      <c r="F1320">
        <v>200972.37</v>
      </c>
      <c r="G1320">
        <v>179989.45</v>
      </c>
      <c r="H1320">
        <f>(1/(1-91/360*VLOOKUP($A1320,Tbills!$B$4:$C$974,2,1)/100))^((1)/91)-1</f>
        <v>4.4453533327715178E-6</v>
      </c>
      <c r="I1320" s="37">
        <f t="shared" si="41"/>
        <v>434.91993096176668</v>
      </c>
      <c r="K1320">
        <f>ROW()</f>
        <v>1320</v>
      </c>
      <c r="L1320">
        <f t="shared" si="40"/>
        <v>0.98308870453095087</v>
      </c>
    </row>
    <row r="1321" spans="1:12" x14ac:dyDescent="0.25">
      <c r="A1321" s="1">
        <v>39980</v>
      </c>
      <c r="B1321" s="11">
        <v>32.68</v>
      </c>
      <c r="C1321" s="11">
        <v>32.79</v>
      </c>
      <c r="D1321">
        <v>124744.42</v>
      </c>
      <c r="E1321">
        <v>111705.08</v>
      </c>
      <c r="F1321">
        <v>204622.81</v>
      </c>
      <c r="G1321">
        <v>183257.95</v>
      </c>
      <c r="H1321">
        <f>(1/(1-91/360*VLOOKUP($A1321,Tbills!$B$4:$C$974,2,1)/100))^((1)/91)-1</f>
        <v>4.4453533327715178E-6</v>
      </c>
      <c r="I1321" s="37">
        <f t="shared" si="41"/>
        <v>442.80945645837267</v>
      </c>
      <c r="K1321">
        <f>ROW()</f>
        <v>1321</v>
      </c>
      <c r="L1321">
        <f t="shared" si="40"/>
        <v>0.99664531869472406</v>
      </c>
    </row>
    <row r="1322" spans="1:12" x14ac:dyDescent="0.25">
      <c r="A1322" s="1">
        <v>39981</v>
      </c>
      <c r="B1322" s="11">
        <v>31.54</v>
      </c>
      <c r="C1322" s="11">
        <v>32.89</v>
      </c>
      <c r="D1322">
        <v>125707.51</v>
      </c>
      <c r="E1322">
        <v>112567</v>
      </c>
      <c r="F1322">
        <v>204514.24</v>
      </c>
      <c r="G1322">
        <v>183159.9</v>
      </c>
      <c r="H1322">
        <f>(1/(1-91/360*VLOOKUP($A1322,Tbills!$B$4:$C$974,2,1)/100))^((1)/91)-1</f>
        <v>4.4453533327715178E-6</v>
      </c>
      <c r="I1322" s="37">
        <f t="shared" si="41"/>
        <v>442.56420142671988</v>
      </c>
      <c r="K1322">
        <f>ROW()</f>
        <v>1322</v>
      </c>
      <c r="L1322">
        <f t="shared" si="40"/>
        <v>0.95895408938887194</v>
      </c>
    </row>
    <row r="1323" spans="1:12" x14ac:dyDescent="0.25">
      <c r="A1323" s="1">
        <v>39982</v>
      </c>
      <c r="B1323" s="11">
        <v>30.03</v>
      </c>
      <c r="C1323" s="11">
        <v>31.51</v>
      </c>
      <c r="D1323">
        <v>124744.85</v>
      </c>
      <c r="E1323">
        <v>111704.47</v>
      </c>
      <c r="F1323">
        <v>204031.33</v>
      </c>
      <c r="G1323">
        <v>182726.6</v>
      </c>
      <c r="H1323">
        <f>(1/(1-91/360*VLOOKUP($A1323,Tbills!$B$4:$C$974,2,1)/100))^((1)/91)-1</f>
        <v>4.4453533327715178E-6</v>
      </c>
      <c r="I1323" s="37">
        <f t="shared" si="41"/>
        <v>441.50891312752873</v>
      </c>
      <c r="K1323">
        <f>ROW()</f>
        <v>1323</v>
      </c>
      <c r="L1323">
        <f t="shared" si="40"/>
        <v>0.95303078387813389</v>
      </c>
    </row>
    <row r="1324" spans="1:12" x14ac:dyDescent="0.25">
      <c r="A1324" s="1">
        <v>39983</v>
      </c>
      <c r="B1324" s="11">
        <v>27.99</v>
      </c>
      <c r="C1324" s="11">
        <v>30.64</v>
      </c>
      <c r="D1324">
        <v>120938</v>
      </c>
      <c r="E1324">
        <v>108295.07</v>
      </c>
      <c r="F1324">
        <v>203529.76</v>
      </c>
      <c r="G1324">
        <v>182276.59</v>
      </c>
      <c r="H1324">
        <f>(1/(1-91/360*VLOOKUP($A1324,Tbills!$B$4:$C$974,2,1)/100))^((1)/91)-1</f>
        <v>4.4453533327715178E-6</v>
      </c>
      <c r="I1324" s="37">
        <f t="shared" si="41"/>
        <v>440.41329580040212</v>
      </c>
      <c r="K1324">
        <f>ROW()</f>
        <v>1324</v>
      </c>
      <c r="L1324">
        <f t="shared" si="40"/>
        <v>0.91351174934725843</v>
      </c>
    </row>
    <row r="1325" spans="1:12" x14ac:dyDescent="0.25">
      <c r="A1325" s="1">
        <v>39986</v>
      </c>
      <c r="B1325" s="11">
        <v>31.17</v>
      </c>
      <c r="C1325" s="11">
        <v>33.01</v>
      </c>
      <c r="D1325">
        <v>126143.32</v>
      </c>
      <c r="E1325">
        <v>112954.78</v>
      </c>
      <c r="F1325">
        <v>208016.66</v>
      </c>
      <c r="G1325">
        <v>186292.52</v>
      </c>
      <c r="H1325">
        <f>(1/(1-91/360*VLOOKUP($A1325,Tbills!$B$4:$C$974,2,1)/100))^((1)/91)-1</f>
        <v>5.4180167654571676E-6</v>
      </c>
      <c r="I1325" s="37">
        <f t="shared" si="41"/>
        <v>450.09094777889572</v>
      </c>
      <c r="K1325">
        <f>ROW()</f>
        <v>1325</v>
      </c>
      <c r="L1325">
        <f t="shared" si="40"/>
        <v>0.94425931535898222</v>
      </c>
    </row>
    <row r="1326" spans="1:12" x14ac:dyDescent="0.25">
      <c r="A1326" s="1">
        <v>39987</v>
      </c>
      <c r="B1326" s="11">
        <v>30.58</v>
      </c>
      <c r="C1326" s="11">
        <v>32.42</v>
      </c>
      <c r="D1326">
        <v>123637.84</v>
      </c>
      <c r="E1326">
        <v>110710.65</v>
      </c>
      <c r="F1326">
        <v>207011.28</v>
      </c>
      <c r="G1326">
        <v>185391.13</v>
      </c>
      <c r="H1326">
        <f>(1/(1-91/360*VLOOKUP($A1326,Tbills!$B$4:$C$974,2,1)/100))^((1)/91)-1</f>
        <v>5.4180167654571676E-6</v>
      </c>
      <c r="I1326" s="37">
        <f t="shared" si="41"/>
        <v>447.90515054369581</v>
      </c>
      <c r="K1326">
        <f>ROW()</f>
        <v>1326</v>
      </c>
      <c r="L1326">
        <f t="shared" si="40"/>
        <v>0.94324491054904369</v>
      </c>
    </row>
    <row r="1327" spans="1:12" x14ac:dyDescent="0.25">
      <c r="A1327" s="1">
        <v>39988</v>
      </c>
      <c r="B1327" s="11">
        <v>29.05</v>
      </c>
      <c r="C1327" s="11">
        <v>31.07</v>
      </c>
      <c r="D1327">
        <v>118570.6</v>
      </c>
      <c r="E1327">
        <v>106172.62</v>
      </c>
      <c r="F1327">
        <v>202291.99</v>
      </c>
      <c r="G1327">
        <v>181163.72</v>
      </c>
      <c r="H1327">
        <f>(1/(1-91/360*VLOOKUP($A1327,Tbills!$B$4:$C$974,2,1)/100))^((1)/91)-1</f>
        <v>5.4180167654571676E-6</v>
      </c>
      <c r="I1327" s="37">
        <f t="shared" si="41"/>
        <v>437.68394743595343</v>
      </c>
      <c r="K1327">
        <f>ROW()</f>
        <v>1327</v>
      </c>
      <c r="L1327">
        <f t="shared" si="40"/>
        <v>0.9349855165754748</v>
      </c>
    </row>
    <row r="1328" spans="1:12" x14ac:dyDescent="0.25">
      <c r="A1328" s="1">
        <v>39989</v>
      </c>
      <c r="B1328" s="11">
        <v>26.36</v>
      </c>
      <c r="C1328" s="11">
        <v>29.41</v>
      </c>
      <c r="D1328">
        <v>113179.48</v>
      </c>
      <c r="E1328">
        <v>101344.63</v>
      </c>
      <c r="F1328">
        <v>199186.82</v>
      </c>
      <c r="G1328">
        <v>178381.89</v>
      </c>
      <c r="H1328">
        <f>(1/(1-91/360*VLOOKUP($A1328,Tbills!$B$4:$C$974,2,1)/100))^((1)/91)-1</f>
        <v>5.4180167654571676E-6</v>
      </c>
      <c r="I1328" s="37">
        <f t="shared" si="41"/>
        <v>430.95548872345989</v>
      </c>
      <c r="K1328">
        <f>ROW()</f>
        <v>1328</v>
      </c>
      <c r="L1328">
        <f t="shared" si="40"/>
        <v>0.89629377762665763</v>
      </c>
    </row>
    <row r="1329" spans="1:12" x14ac:dyDescent="0.25">
      <c r="A1329" s="1">
        <v>39990</v>
      </c>
      <c r="B1329" s="11">
        <v>25.93</v>
      </c>
      <c r="C1329" s="11">
        <v>29.28</v>
      </c>
      <c r="D1329">
        <v>111233.56</v>
      </c>
      <c r="E1329">
        <v>99601.64</v>
      </c>
      <c r="F1329">
        <v>198514.07</v>
      </c>
      <c r="G1329">
        <v>177778.44</v>
      </c>
      <c r="H1329">
        <f>(1/(1-91/360*VLOOKUP($A1329,Tbills!$B$4:$C$974,2,1)/100))^((1)/91)-1</f>
        <v>5.4180167654571676E-6</v>
      </c>
      <c r="I1329" s="37">
        <f t="shared" si="41"/>
        <v>429.48994204588661</v>
      </c>
      <c r="K1329">
        <f>ROW()</f>
        <v>1329</v>
      </c>
      <c r="L1329">
        <f t="shared" si="40"/>
        <v>0.88558743169398901</v>
      </c>
    </row>
    <row r="1330" spans="1:12" x14ac:dyDescent="0.25">
      <c r="A1330" s="1">
        <v>39993</v>
      </c>
      <c r="B1330" s="11">
        <v>25.35</v>
      </c>
      <c r="C1330" s="11">
        <v>28.2</v>
      </c>
      <c r="D1330">
        <v>107269.59</v>
      </c>
      <c r="E1330">
        <v>96050.58</v>
      </c>
      <c r="F1330">
        <v>194885.27</v>
      </c>
      <c r="G1330">
        <v>174525.79</v>
      </c>
      <c r="H1330">
        <f>(1/(1-91/360*VLOOKUP($A1330,Tbills!$B$4:$C$974,2,1)/100))^((1)/91)-1</f>
        <v>5.4180167654571676E-6</v>
      </c>
      <c r="I1330" s="37">
        <f t="shared" si="41"/>
        <v>421.60949010600433</v>
      </c>
      <c r="K1330">
        <f>ROW()</f>
        <v>1330</v>
      </c>
      <c r="L1330">
        <f t="shared" si="40"/>
        <v>0.89893617021276606</v>
      </c>
    </row>
    <row r="1331" spans="1:12" x14ac:dyDescent="0.25">
      <c r="A1331" s="1">
        <v>39994</v>
      </c>
      <c r="B1331" s="11">
        <v>26.35</v>
      </c>
      <c r="C1331" s="11">
        <v>28.76</v>
      </c>
      <c r="D1331">
        <v>109136.98</v>
      </c>
      <c r="E1331">
        <v>97722.14</v>
      </c>
      <c r="F1331">
        <v>195065.25</v>
      </c>
      <c r="G1331">
        <v>174686.02</v>
      </c>
      <c r="H1331">
        <f>(1/(1-91/360*VLOOKUP($A1331,Tbills!$B$4:$C$974,2,1)/100))^((1)/91)-1</f>
        <v>5.4180167654571676E-6</v>
      </c>
      <c r="I1331" s="37">
        <f t="shared" si="41"/>
        <v>421.98902657000758</v>
      </c>
      <c r="K1331">
        <f>ROW()</f>
        <v>1331</v>
      </c>
      <c r="L1331">
        <f t="shared" si="40"/>
        <v>0.91620305980528516</v>
      </c>
    </row>
    <row r="1332" spans="1:12" x14ac:dyDescent="0.25">
      <c r="A1332" s="1">
        <v>39995</v>
      </c>
      <c r="B1332" s="11">
        <v>26.22</v>
      </c>
      <c r="C1332" s="11">
        <v>28.96</v>
      </c>
      <c r="D1332">
        <v>108165.98</v>
      </c>
      <c r="E1332">
        <v>96852.17</v>
      </c>
      <c r="F1332">
        <v>193248.84</v>
      </c>
      <c r="G1332">
        <v>173058.43</v>
      </c>
      <c r="H1332">
        <f>(1/(1-91/360*VLOOKUP($A1332,Tbills!$B$4:$C$974,2,1)/100))^((1)/91)-1</f>
        <v>5.4180167654571676E-6</v>
      </c>
      <c r="I1332" s="37">
        <f t="shared" si="41"/>
        <v>418.04981047955118</v>
      </c>
      <c r="K1332">
        <f>ROW()</f>
        <v>1332</v>
      </c>
      <c r="L1332">
        <f t="shared" si="40"/>
        <v>0.90538674033149169</v>
      </c>
    </row>
    <row r="1333" spans="1:12" x14ac:dyDescent="0.25">
      <c r="A1333" s="1">
        <v>39996</v>
      </c>
      <c r="B1333" s="11">
        <v>27.95</v>
      </c>
      <c r="C1333" s="11">
        <v>30.53</v>
      </c>
      <c r="D1333">
        <v>114110.01</v>
      </c>
      <c r="E1333">
        <v>102173.95</v>
      </c>
      <c r="F1333">
        <v>198898.16</v>
      </c>
      <c r="G1333">
        <v>178116.57</v>
      </c>
      <c r="H1333">
        <f>(1/(1-91/360*VLOOKUP($A1333,Tbills!$B$4:$C$974,2,1)/100))^((1)/91)-1</f>
        <v>5.4180167654571676E-6</v>
      </c>
      <c r="I1333" s="37">
        <f t="shared" si="41"/>
        <v>430.26080642079256</v>
      </c>
      <c r="K1333">
        <f>ROW()</f>
        <v>1333</v>
      </c>
      <c r="L1333">
        <f t="shared" si="40"/>
        <v>0.91549295774647876</v>
      </c>
    </row>
    <row r="1334" spans="1:12" x14ac:dyDescent="0.25">
      <c r="A1334" s="1">
        <v>40000</v>
      </c>
      <c r="B1334" s="11">
        <v>29</v>
      </c>
      <c r="C1334" s="11">
        <v>30.79</v>
      </c>
      <c r="D1334">
        <v>113065.60000000001</v>
      </c>
      <c r="E1334">
        <v>101236.57</v>
      </c>
      <c r="F1334">
        <v>199233.32</v>
      </c>
      <c r="G1334">
        <v>178412.85</v>
      </c>
      <c r="H1334">
        <f>(1/(1-91/360*VLOOKUP($A1334,Tbills!$B$4:$C$974,2,1)/100))^((1)/91)-1</f>
        <v>5.2790595175267185E-6</v>
      </c>
      <c r="I1334" s="37">
        <f t="shared" si="41"/>
        <v>430.94568656688978</v>
      </c>
      <c r="K1334">
        <f>ROW()</f>
        <v>1334</v>
      </c>
      <c r="L1334">
        <f t="shared" si="40"/>
        <v>0.94186424163689508</v>
      </c>
    </row>
    <row r="1335" spans="1:12" x14ac:dyDescent="0.25">
      <c r="A1335" s="1">
        <v>40001</v>
      </c>
      <c r="B1335" s="11">
        <v>30.85</v>
      </c>
      <c r="C1335" s="11">
        <v>32.090000000000003</v>
      </c>
      <c r="D1335">
        <v>117403.91</v>
      </c>
      <c r="E1335">
        <v>105120.47</v>
      </c>
      <c r="F1335">
        <v>203961.27</v>
      </c>
      <c r="G1335">
        <v>182645.78</v>
      </c>
      <c r="H1335">
        <f>(1/(1-91/360*VLOOKUP($A1335,Tbills!$B$4:$C$974,2,1)/100))^((1)/91)-1</f>
        <v>5.2790595175267185E-6</v>
      </c>
      <c r="I1335" s="37">
        <f t="shared" si="41"/>
        <v>441.16206382902618</v>
      </c>
      <c r="K1335">
        <f>ROW()</f>
        <v>1335</v>
      </c>
      <c r="L1335">
        <f t="shared" si="40"/>
        <v>0.96135867871611091</v>
      </c>
    </row>
    <row r="1336" spans="1:12" x14ac:dyDescent="0.25">
      <c r="A1336" s="1">
        <v>40002</v>
      </c>
      <c r="B1336" s="11">
        <v>31.3</v>
      </c>
      <c r="C1336" s="11">
        <v>32.42</v>
      </c>
      <c r="D1336">
        <v>119048.31</v>
      </c>
      <c r="E1336">
        <v>106592.27</v>
      </c>
      <c r="F1336">
        <v>205858.12</v>
      </c>
      <c r="G1336">
        <v>184343.43</v>
      </c>
      <c r="H1336">
        <f>(1/(1-91/360*VLOOKUP($A1336,Tbills!$B$4:$C$974,2,1)/100))^((1)/91)-1</f>
        <v>5.2790595175267185E-6</v>
      </c>
      <c r="I1336" s="37">
        <f t="shared" si="41"/>
        <v>445.25452387869416</v>
      </c>
      <c r="K1336">
        <f>ROW()</f>
        <v>1336</v>
      </c>
      <c r="L1336">
        <f t="shared" si="40"/>
        <v>0.96545342381246146</v>
      </c>
    </row>
    <row r="1337" spans="1:12" x14ac:dyDescent="0.25">
      <c r="A1337" s="1">
        <v>40003</v>
      </c>
      <c r="B1337" s="11">
        <v>29.78</v>
      </c>
      <c r="C1337" s="11">
        <v>31.67</v>
      </c>
      <c r="D1337">
        <v>117438.9</v>
      </c>
      <c r="E1337">
        <v>105150.69</v>
      </c>
      <c r="F1337">
        <v>205458.62</v>
      </c>
      <c r="G1337">
        <v>183984.71</v>
      </c>
      <c r="H1337">
        <f>(1/(1-91/360*VLOOKUP($A1337,Tbills!$B$4:$C$974,2,1)/100))^((1)/91)-1</f>
        <v>5.2790595175267185E-6</v>
      </c>
      <c r="I1337" s="37">
        <f t="shared" si="41"/>
        <v>444.3800887551659</v>
      </c>
      <c r="K1337">
        <f>ROW()</f>
        <v>1337</v>
      </c>
      <c r="L1337">
        <f t="shared" si="40"/>
        <v>0.9403220713609094</v>
      </c>
    </row>
    <row r="1338" spans="1:12" x14ac:dyDescent="0.25">
      <c r="A1338" s="1">
        <v>40004</v>
      </c>
      <c r="B1338" s="11">
        <v>29.02</v>
      </c>
      <c r="C1338" s="11">
        <v>31.71</v>
      </c>
      <c r="D1338">
        <v>118006.25</v>
      </c>
      <c r="E1338">
        <v>105658.12</v>
      </c>
      <c r="F1338">
        <v>206381.21</v>
      </c>
      <c r="G1338">
        <v>184809.9</v>
      </c>
      <c r="H1338">
        <f>(1/(1-91/360*VLOOKUP($A1338,Tbills!$B$4:$C$974,2,1)/100))^((1)/91)-1</f>
        <v>5.2790595175267185E-6</v>
      </c>
      <c r="I1338" s="37">
        <f t="shared" si="41"/>
        <v>446.36513505868481</v>
      </c>
      <c r="K1338">
        <f>ROW()</f>
        <v>1338</v>
      </c>
      <c r="L1338">
        <f t="shared" si="40"/>
        <v>0.91516871649321974</v>
      </c>
    </row>
    <row r="1339" spans="1:12" x14ac:dyDescent="0.25">
      <c r="A1339" s="1">
        <v>40007</v>
      </c>
      <c r="B1339" s="11">
        <v>26.31</v>
      </c>
      <c r="C1339" s="11">
        <v>30.1</v>
      </c>
      <c r="D1339">
        <v>112466.89</v>
      </c>
      <c r="E1339">
        <v>100696.72</v>
      </c>
      <c r="F1339">
        <v>204212.53</v>
      </c>
      <c r="G1339">
        <v>182864.97</v>
      </c>
      <c r="H1339">
        <f>(1/(1-91/360*VLOOKUP($A1339,Tbills!$B$4:$C$974,2,1)/100))^((1)/91)-1</f>
        <v>5.0011503509583832E-6</v>
      </c>
      <c r="I1339" s="37">
        <f t="shared" si="41"/>
        <v>441.64381745043374</v>
      </c>
      <c r="K1339">
        <f>ROW()</f>
        <v>1339</v>
      </c>
      <c r="L1339">
        <f t="shared" si="40"/>
        <v>0.87408637873754147</v>
      </c>
    </row>
    <row r="1340" spans="1:12" x14ac:dyDescent="0.25">
      <c r="A1340" s="1">
        <v>40008</v>
      </c>
      <c r="B1340" s="11">
        <v>25.02</v>
      </c>
      <c r="C1340" s="11">
        <v>29.58</v>
      </c>
      <c r="D1340">
        <v>110404.7</v>
      </c>
      <c r="E1340">
        <v>98849.84</v>
      </c>
      <c r="F1340">
        <v>203161.48</v>
      </c>
      <c r="G1340">
        <v>181922.88</v>
      </c>
      <c r="H1340">
        <f>(1/(1-91/360*VLOOKUP($A1340,Tbills!$B$4:$C$974,2,1)/100))^((1)/91)-1</f>
        <v>5.0011503509583832E-6</v>
      </c>
      <c r="I1340" s="37">
        <f t="shared" si="41"/>
        <v>439.36051377214108</v>
      </c>
      <c r="K1340">
        <f>ROW()</f>
        <v>1340</v>
      </c>
      <c r="L1340">
        <f t="shared" si="40"/>
        <v>0.84584178498985807</v>
      </c>
    </row>
    <row r="1341" spans="1:12" x14ac:dyDescent="0.25">
      <c r="A1341" s="1">
        <v>40009</v>
      </c>
      <c r="B1341" s="11">
        <v>25.89</v>
      </c>
      <c r="C1341" s="11">
        <v>29.11</v>
      </c>
      <c r="D1341">
        <v>107021.95</v>
      </c>
      <c r="E1341">
        <v>95820.63</v>
      </c>
      <c r="F1341">
        <v>198531.97</v>
      </c>
      <c r="G1341">
        <v>177776.43</v>
      </c>
      <c r="H1341">
        <f>(1/(1-91/360*VLOOKUP($A1341,Tbills!$B$4:$C$974,2,1)/100))^((1)/91)-1</f>
        <v>5.0011503509583832E-6</v>
      </c>
      <c r="I1341" s="37">
        <f t="shared" si="41"/>
        <v>429.33865722563991</v>
      </c>
      <c r="K1341">
        <f>ROW()</f>
        <v>1341</v>
      </c>
      <c r="L1341">
        <f t="shared" si="40"/>
        <v>0.88938509103400898</v>
      </c>
    </row>
    <row r="1342" spans="1:12" x14ac:dyDescent="0.25">
      <c r="A1342" s="1">
        <v>40010</v>
      </c>
      <c r="B1342" s="11">
        <v>25.42</v>
      </c>
      <c r="C1342" s="11">
        <v>28.61</v>
      </c>
      <c r="D1342">
        <v>105752.1</v>
      </c>
      <c r="E1342">
        <v>94683.21</v>
      </c>
      <c r="F1342">
        <v>196722.25</v>
      </c>
      <c r="G1342">
        <v>176155.02</v>
      </c>
      <c r="H1342">
        <f>(1/(1-91/360*VLOOKUP($A1342,Tbills!$B$4:$C$974,2,1)/100))^((1)/91)-1</f>
        <v>5.0011503509583832E-6</v>
      </c>
      <c r="I1342" s="37">
        <f t="shared" si="41"/>
        <v>425.41510958576021</v>
      </c>
      <c r="K1342">
        <f>ROW()</f>
        <v>1342</v>
      </c>
      <c r="L1342">
        <f t="shared" si="40"/>
        <v>0.88850052429220561</v>
      </c>
    </row>
    <row r="1343" spans="1:12" x14ac:dyDescent="0.25">
      <c r="A1343" s="1">
        <v>40011</v>
      </c>
      <c r="B1343" s="11">
        <v>24.34</v>
      </c>
      <c r="C1343" s="11">
        <v>28.65</v>
      </c>
      <c r="D1343">
        <v>105775.76</v>
      </c>
      <c r="E1343">
        <v>94703.92</v>
      </c>
      <c r="F1343">
        <v>197929.44</v>
      </c>
      <c r="G1343">
        <v>177235.12</v>
      </c>
      <c r="H1343">
        <f>(1/(1-91/360*VLOOKUP($A1343,Tbills!$B$4:$C$974,2,1)/100))^((1)/91)-1</f>
        <v>5.0011503509583832E-6</v>
      </c>
      <c r="I1343" s="37">
        <f t="shared" si="41"/>
        <v>428.01571014612455</v>
      </c>
      <c r="K1343">
        <f>ROW()</f>
        <v>1343</v>
      </c>
      <c r="L1343">
        <f t="shared" si="40"/>
        <v>0.84956369982547997</v>
      </c>
    </row>
    <row r="1344" spans="1:12" x14ac:dyDescent="0.25">
      <c r="A1344" s="1">
        <v>40014</v>
      </c>
      <c r="B1344" s="11">
        <v>24.4</v>
      </c>
      <c r="C1344" s="11">
        <v>27.59</v>
      </c>
      <c r="D1344">
        <v>103429.16</v>
      </c>
      <c r="E1344">
        <v>92601.53</v>
      </c>
      <c r="F1344">
        <v>192707.68</v>
      </c>
      <c r="G1344">
        <v>172556.66</v>
      </c>
      <c r="H1344">
        <f>(1/(1-91/360*VLOOKUP($A1344,Tbills!$B$4:$C$974,2,1)/100))^((1)/91)-1</f>
        <v>5.2790595175267185E-6</v>
      </c>
      <c r="I1344" s="37">
        <f t="shared" si="41"/>
        <v>416.69471810197501</v>
      </c>
      <c r="K1344">
        <f>ROW()</f>
        <v>1344</v>
      </c>
      <c r="L1344">
        <f t="shared" si="40"/>
        <v>0.88437839797027906</v>
      </c>
    </row>
    <row r="1345" spans="1:12" x14ac:dyDescent="0.25">
      <c r="A1345" s="1">
        <v>40015</v>
      </c>
      <c r="B1345" s="11">
        <v>23.87</v>
      </c>
      <c r="C1345" s="11">
        <v>27.44</v>
      </c>
      <c r="D1345">
        <v>101422.93</v>
      </c>
      <c r="E1345">
        <v>90804.83</v>
      </c>
      <c r="F1345">
        <v>191376.46</v>
      </c>
      <c r="G1345">
        <v>171363.73</v>
      </c>
      <c r="H1345">
        <f>(1/(1-91/360*VLOOKUP($A1345,Tbills!$B$4:$C$974,2,1)/100))^((1)/91)-1</f>
        <v>5.2790595175267185E-6</v>
      </c>
      <c r="I1345" s="37">
        <f t="shared" si="41"/>
        <v>413.80656423588903</v>
      </c>
      <c r="K1345">
        <f>ROW()</f>
        <v>1345</v>
      </c>
      <c r="L1345">
        <f t="shared" si="40"/>
        <v>0.86989795918367352</v>
      </c>
    </row>
    <row r="1346" spans="1:12" x14ac:dyDescent="0.25">
      <c r="A1346" s="1">
        <v>40016</v>
      </c>
      <c r="B1346" s="11">
        <v>23.47</v>
      </c>
      <c r="C1346" s="11">
        <v>27.22</v>
      </c>
      <c r="D1346">
        <v>99056.320000000007</v>
      </c>
      <c r="E1346">
        <v>88685.51</v>
      </c>
      <c r="F1346">
        <v>190044.61</v>
      </c>
      <c r="G1346">
        <v>170170.25</v>
      </c>
      <c r="H1346">
        <f>(1/(1-91/360*VLOOKUP($A1346,Tbills!$B$4:$C$974,2,1)/100))^((1)/91)-1</f>
        <v>5.2790595175267185E-6</v>
      </c>
      <c r="I1346" s="37">
        <f t="shared" si="41"/>
        <v>410.91718246553927</v>
      </c>
      <c r="K1346">
        <f>ROW()</f>
        <v>1346</v>
      </c>
      <c r="L1346">
        <f t="shared" si="40"/>
        <v>0.86223365172667155</v>
      </c>
    </row>
    <row r="1347" spans="1:12" x14ac:dyDescent="0.25">
      <c r="A1347" s="1">
        <v>40017</v>
      </c>
      <c r="B1347" s="11">
        <v>23.43</v>
      </c>
      <c r="C1347" s="11">
        <v>26.96</v>
      </c>
      <c r="D1347">
        <v>95646.11</v>
      </c>
      <c r="E1347">
        <v>85631.87</v>
      </c>
      <c r="F1347">
        <v>188557.07</v>
      </c>
      <c r="G1347">
        <v>168837.38</v>
      </c>
      <c r="H1347">
        <f>(1/(1-91/360*VLOOKUP($A1347,Tbills!$B$4:$C$974,2,1)/100))^((1)/91)-1</f>
        <v>5.2790595175267185E-6</v>
      </c>
      <c r="I1347" s="37">
        <f t="shared" si="41"/>
        <v>407.6913077323598</v>
      </c>
      <c r="K1347">
        <f>ROW()</f>
        <v>1347</v>
      </c>
      <c r="L1347">
        <f t="shared" si="40"/>
        <v>0.86906528189910981</v>
      </c>
    </row>
    <row r="1348" spans="1:12" x14ac:dyDescent="0.25">
      <c r="A1348" s="1">
        <v>40018</v>
      </c>
      <c r="B1348" s="11">
        <v>23.09</v>
      </c>
      <c r="C1348" s="11">
        <v>26.37</v>
      </c>
      <c r="D1348">
        <v>94869.74</v>
      </c>
      <c r="E1348">
        <v>84936.33</v>
      </c>
      <c r="F1348">
        <v>188346.93</v>
      </c>
      <c r="G1348">
        <v>168648.32000000001</v>
      </c>
      <c r="H1348">
        <f>(1/(1-91/360*VLOOKUP($A1348,Tbills!$B$4:$C$974,2,1)/100))^((1)/91)-1</f>
        <v>5.2790595175267185E-6</v>
      </c>
      <c r="I1348" s="37">
        <f t="shared" si="41"/>
        <v>407.22746699025839</v>
      </c>
      <c r="K1348">
        <f>ROW()</f>
        <v>1348</v>
      </c>
      <c r="L1348">
        <f t="shared" si="40"/>
        <v>0.87561623056503601</v>
      </c>
    </row>
    <row r="1349" spans="1:12" x14ac:dyDescent="0.25">
      <c r="A1349" s="1">
        <v>40021</v>
      </c>
      <c r="B1349" s="11">
        <v>24.28</v>
      </c>
      <c r="C1349" s="11">
        <v>26.99</v>
      </c>
      <c r="D1349">
        <v>96156.79</v>
      </c>
      <c r="E1349">
        <v>86087.27</v>
      </c>
      <c r="F1349">
        <v>190700.98</v>
      </c>
      <c r="G1349">
        <v>170753.5</v>
      </c>
      <c r="H1349">
        <f>(1/(1-91/360*VLOOKUP($A1349,Tbills!$B$4:$C$974,2,1)/100))^((1)/91)-1</f>
        <v>5.2790595175267185E-6</v>
      </c>
      <c r="I1349" s="37">
        <f t="shared" si="41"/>
        <v>412.28838556109082</v>
      </c>
      <c r="K1349">
        <f>ROW()</f>
        <v>1349</v>
      </c>
      <c r="L1349">
        <f t="shared" si="40"/>
        <v>0.89959244164505381</v>
      </c>
    </row>
    <row r="1350" spans="1:12" x14ac:dyDescent="0.25">
      <c r="A1350" s="1">
        <v>40022</v>
      </c>
      <c r="B1350" s="11">
        <v>25.01</v>
      </c>
      <c r="C1350" s="11">
        <v>27.96</v>
      </c>
      <c r="D1350">
        <v>99521.17</v>
      </c>
      <c r="E1350">
        <v>89098.880000000005</v>
      </c>
      <c r="F1350">
        <v>194860.71</v>
      </c>
      <c r="G1350">
        <v>174477.22</v>
      </c>
      <c r="H1350">
        <f>(1/(1-91/360*VLOOKUP($A1350,Tbills!$B$4:$C$974,2,1)/100))^((1)/91)-1</f>
        <v>5.2790595175267185E-6</v>
      </c>
      <c r="I1350" s="37">
        <f t="shared" si="41"/>
        <v>421.27175555915227</v>
      </c>
      <c r="K1350">
        <f>ROW()</f>
        <v>1350</v>
      </c>
      <c r="L1350">
        <f t="shared" si="40"/>
        <v>0.89449213161659513</v>
      </c>
    </row>
    <row r="1351" spans="1:12" x14ac:dyDescent="0.25">
      <c r="A1351" s="1">
        <v>40023</v>
      </c>
      <c r="B1351" s="11">
        <v>25.61</v>
      </c>
      <c r="C1351" s="11">
        <v>28.42</v>
      </c>
      <c r="D1351">
        <v>100634.91</v>
      </c>
      <c r="E1351">
        <v>90095.51</v>
      </c>
      <c r="F1351">
        <v>195251.07</v>
      </c>
      <c r="G1351">
        <v>174825.83</v>
      </c>
      <c r="H1351">
        <f>(1/(1-91/360*VLOOKUP($A1351,Tbills!$B$4:$C$974,2,1)/100))^((1)/91)-1</f>
        <v>5.2790595175267185E-6</v>
      </c>
      <c r="I1351" s="37">
        <f t="shared" si="41"/>
        <v>422.10584953302447</v>
      </c>
      <c r="K1351">
        <f>ROW()</f>
        <v>1351</v>
      </c>
      <c r="L1351">
        <f t="shared" ref="L1351:L1414" si="42">B1351/C1351</f>
        <v>0.90112596762843056</v>
      </c>
    </row>
    <row r="1352" spans="1:12" x14ac:dyDescent="0.25">
      <c r="A1352" s="1">
        <v>40024</v>
      </c>
      <c r="B1352" s="11">
        <v>25.4</v>
      </c>
      <c r="C1352" s="11">
        <v>28.19</v>
      </c>
      <c r="D1352">
        <v>98347.48</v>
      </c>
      <c r="E1352">
        <v>88047.16</v>
      </c>
      <c r="F1352">
        <v>192548.16</v>
      </c>
      <c r="G1352">
        <v>172404.75</v>
      </c>
      <c r="H1352">
        <f>(1/(1-91/360*VLOOKUP($A1352,Tbills!$B$4:$C$974,2,1)/100))^((1)/91)-1</f>
        <v>5.2790595175267185E-6</v>
      </c>
      <c r="I1352" s="37">
        <f t="shared" ref="I1352:I1415" si="43">I1351*$F1352/$F1351*(1-(I$1+I$5+IF(AND(WEEKDAY($A1352)&lt;&gt;1,WEEKDAY($A1352)&lt;&gt;7),IF($A1352&lt;J$2,J$1,J$3),0)))^($A1352-$A1351)</f>
        <v>416.25283759485438</v>
      </c>
      <c r="K1352">
        <f>ROW()</f>
        <v>1352</v>
      </c>
      <c r="L1352">
        <f t="shared" si="42"/>
        <v>0.9010287335934728</v>
      </c>
    </row>
    <row r="1353" spans="1:12" x14ac:dyDescent="0.25">
      <c r="A1353" s="1">
        <v>40025</v>
      </c>
      <c r="B1353" s="11">
        <v>25.92</v>
      </c>
      <c r="C1353" s="11">
        <v>28.4</v>
      </c>
      <c r="D1353">
        <v>99301.89</v>
      </c>
      <c r="E1353">
        <v>88901.14</v>
      </c>
      <c r="F1353">
        <v>195075.97</v>
      </c>
      <c r="G1353">
        <v>174667.2</v>
      </c>
      <c r="H1353">
        <f>(1/(1-91/360*VLOOKUP($A1353,Tbills!$B$4:$C$974,2,1)/100))^((1)/91)-1</f>
        <v>5.2790595175267185E-6</v>
      </c>
      <c r="I1353" s="37">
        <f t="shared" si="43"/>
        <v>421.70766564894114</v>
      </c>
      <c r="K1353">
        <f>ROW()</f>
        <v>1353</v>
      </c>
      <c r="L1353">
        <f t="shared" si="42"/>
        <v>0.91267605633802829</v>
      </c>
    </row>
    <row r="1354" spans="1:12" x14ac:dyDescent="0.25">
      <c r="A1354" s="1">
        <v>40028</v>
      </c>
      <c r="B1354" s="11">
        <v>25.56</v>
      </c>
      <c r="C1354" s="11">
        <v>27.71</v>
      </c>
      <c r="D1354">
        <v>96770.79</v>
      </c>
      <c r="E1354">
        <v>86633.74</v>
      </c>
      <c r="F1354">
        <v>192495.86</v>
      </c>
      <c r="G1354">
        <v>172354.26</v>
      </c>
      <c r="H1354">
        <f>(1/(1-91/360*VLOOKUP($A1354,Tbills!$B$4:$C$974,2,1)/100))^((1)/91)-1</f>
        <v>5.0011503509583832E-6</v>
      </c>
      <c r="I1354" s="37">
        <f t="shared" si="43"/>
        <v>416.10101249941488</v>
      </c>
      <c r="K1354">
        <f>ROW()</f>
        <v>1354</v>
      </c>
      <c r="L1354">
        <f t="shared" si="42"/>
        <v>0.92241068206423671</v>
      </c>
    </row>
    <row r="1355" spans="1:12" x14ac:dyDescent="0.25">
      <c r="A1355" s="1">
        <v>40029</v>
      </c>
      <c r="B1355" s="11">
        <v>24.89</v>
      </c>
      <c r="C1355" s="11">
        <v>27.22</v>
      </c>
      <c r="D1355">
        <v>96088.62</v>
      </c>
      <c r="E1355">
        <v>86022.59</v>
      </c>
      <c r="F1355">
        <v>191928.82</v>
      </c>
      <c r="G1355">
        <v>171845.69</v>
      </c>
      <c r="H1355">
        <f>(1/(1-91/360*VLOOKUP($A1355,Tbills!$B$4:$C$974,2,1)/100))^((1)/91)-1</f>
        <v>5.0011503509583832E-6</v>
      </c>
      <c r="I1355" s="37">
        <f t="shared" si="43"/>
        <v>414.86563157787765</v>
      </c>
      <c r="K1355">
        <f>ROW()</f>
        <v>1355</v>
      </c>
      <c r="L1355">
        <f t="shared" si="42"/>
        <v>0.91440117560617196</v>
      </c>
    </row>
    <row r="1356" spans="1:12" x14ac:dyDescent="0.25">
      <c r="A1356" s="1">
        <v>40030</v>
      </c>
      <c r="B1356" s="11">
        <v>24.9</v>
      </c>
      <c r="C1356" s="11">
        <v>27.17</v>
      </c>
      <c r="D1356">
        <v>95653.52</v>
      </c>
      <c r="E1356">
        <v>85632.639999999999</v>
      </c>
      <c r="F1356">
        <v>191985.48</v>
      </c>
      <c r="G1356">
        <v>171895.56</v>
      </c>
      <c r="H1356">
        <f>(1/(1-91/360*VLOOKUP($A1356,Tbills!$B$4:$C$974,2,1)/100))^((1)/91)-1</f>
        <v>5.0011503509583832E-6</v>
      </c>
      <c r="I1356" s="37">
        <f t="shared" si="43"/>
        <v>414.97844145247228</v>
      </c>
      <c r="K1356">
        <f>ROW()</f>
        <v>1356</v>
      </c>
      <c r="L1356">
        <f t="shared" si="42"/>
        <v>0.91645196908354787</v>
      </c>
    </row>
    <row r="1357" spans="1:12" x14ac:dyDescent="0.25">
      <c r="A1357" s="1">
        <v>40031</v>
      </c>
      <c r="B1357" s="11">
        <v>25.67</v>
      </c>
      <c r="C1357" s="11">
        <v>27.98</v>
      </c>
      <c r="D1357">
        <v>96702.75</v>
      </c>
      <c r="E1357">
        <v>86571.53</v>
      </c>
      <c r="F1357">
        <v>193462.52</v>
      </c>
      <c r="G1357">
        <v>173217.18</v>
      </c>
      <c r="H1357">
        <f>(1/(1-91/360*VLOOKUP($A1357,Tbills!$B$4:$C$974,2,1)/100))^((1)/91)-1</f>
        <v>5.0011503509583832E-6</v>
      </c>
      <c r="I1357" s="37">
        <f t="shared" si="43"/>
        <v>418.16133923355659</v>
      </c>
      <c r="K1357">
        <f>ROW()</f>
        <v>1357</v>
      </c>
      <c r="L1357">
        <f t="shared" si="42"/>
        <v>0.91744102930664762</v>
      </c>
    </row>
    <row r="1358" spans="1:12" x14ac:dyDescent="0.25">
      <c r="A1358" s="1">
        <v>40032</v>
      </c>
      <c r="B1358" s="11">
        <v>24.76</v>
      </c>
      <c r="C1358" s="11">
        <v>27.11</v>
      </c>
      <c r="D1358">
        <v>93526.99</v>
      </c>
      <c r="E1358">
        <v>83728.05</v>
      </c>
      <c r="F1358">
        <v>189385.2</v>
      </c>
      <c r="G1358">
        <v>169565.67</v>
      </c>
      <c r="H1358">
        <f>(1/(1-91/360*VLOOKUP($A1358,Tbills!$B$4:$C$974,2,1)/100))^((1)/91)-1</f>
        <v>5.0011503509583832E-6</v>
      </c>
      <c r="I1358" s="37">
        <f t="shared" si="43"/>
        <v>409.33884573208053</v>
      </c>
      <c r="K1358">
        <f>ROW()</f>
        <v>1358</v>
      </c>
      <c r="L1358">
        <f t="shared" si="42"/>
        <v>0.91331611951309488</v>
      </c>
    </row>
    <row r="1359" spans="1:12" x14ac:dyDescent="0.25">
      <c r="A1359" s="1">
        <v>40035</v>
      </c>
      <c r="B1359" s="11">
        <v>24.99</v>
      </c>
      <c r="C1359" s="11">
        <v>27.06</v>
      </c>
      <c r="D1359">
        <v>93579.95</v>
      </c>
      <c r="E1359">
        <v>83774.210000000006</v>
      </c>
      <c r="F1359">
        <v>189978.77</v>
      </c>
      <c r="G1359">
        <v>170094.58</v>
      </c>
      <c r="H1359">
        <f>(1/(1-91/360*VLOOKUP($A1359,Tbills!$B$4:$C$974,2,1)/100))^((1)/91)-1</f>
        <v>5.1401040459531089E-6</v>
      </c>
      <c r="I1359" s="37">
        <f t="shared" si="43"/>
        <v>410.5931065702315</v>
      </c>
      <c r="K1359">
        <f>ROW()</f>
        <v>1359</v>
      </c>
      <c r="L1359">
        <f t="shared" si="42"/>
        <v>0.92350332594235029</v>
      </c>
    </row>
    <row r="1360" spans="1:12" x14ac:dyDescent="0.25">
      <c r="A1360" s="1">
        <v>40036</v>
      </c>
      <c r="B1360" s="11">
        <v>25.99</v>
      </c>
      <c r="C1360" s="11">
        <v>28.1</v>
      </c>
      <c r="D1360">
        <v>95393.86</v>
      </c>
      <c r="E1360">
        <v>85397.62</v>
      </c>
      <c r="F1360">
        <v>192577.31</v>
      </c>
      <c r="G1360">
        <v>172420.27</v>
      </c>
      <c r="H1360">
        <f>(1/(1-91/360*VLOOKUP($A1360,Tbills!$B$4:$C$974,2,1)/100))^((1)/91)-1</f>
        <v>5.1401040459531089E-6</v>
      </c>
      <c r="I1360" s="37">
        <f t="shared" si="43"/>
        <v>416.19952898075599</v>
      </c>
      <c r="K1360">
        <f>ROW()</f>
        <v>1360</v>
      </c>
      <c r="L1360">
        <f t="shared" si="42"/>
        <v>0.92491103202846969</v>
      </c>
    </row>
    <row r="1361" spans="1:12" x14ac:dyDescent="0.25">
      <c r="A1361" s="1">
        <v>40037</v>
      </c>
      <c r="B1361" s="11">
        <v>25.45</v>
      </c>
      <c r="C1361" s="11">
        <v>27.74</v>
      </c>
      <c r="D1361">
        <v>94201.93</v>
      </c>
      <c r="E1361">
        <v>84330.15</v>
      </c>
      <c r="F1361">
        <v>190877.78</v>
      </c>
      <c r="G1361">
        <v>170897.74</v>
      </c>
      <c r="H1361">
        <f>(1/(1-91/360*VLOOKUP($A1361,Tbills!$B$4:$C$974,2,1)/100))^((1)/91)-1</f>
        <v>5.1401040459531089E-6</v>
      </c>
      <c r="I1361" s="37">
        <f t="shared" si="43"/>
        <v>412.51688519684899</v>
      </c>
      <c r="K1361">
        <f>ROW()</f>
        <v>1361</v>
      </c>
      <c r="L1361">
        <f t="shared" si="42"/>
        <v>0.91744772891131943</v>
      </c>
    </row>
    <row r="1362" spans="1:12" x14ac:dyDescent="0.25">
      <c r="A1362" s="1">
        <v>40038</v>
      </c>
      <c r="B1362" s="11">
        <v>24.71</v>
      </c>
      <c r="C1362" s="11">
        <v>27.28</v>
      </c>
      <c r="D1362">
        <v>92371.93</v>
      </c>
      <c r="E1362">
        <v>82691.490000000005</v>
      </c>
      <c r="F1362">
        <v>190834.14</v>
      </c>
      <c r="G1362">
        <v>170857.79</v>
      </c>
      <c r="H1362">
        <f>(1/(1-91/360*VLOOKUP($A1362,Tbills!$B$4:$C$974,2,1)/100))^((1)/91)-1</f>
        <v>5.1401040459531089E-6</v>
      </c>
      <c r="I1362" s="37">
        <f t="shared" si="43"/>
        <v>412.4129679361389</v>
      </c>
      <c r="K1362">
        <f>ROW()</f>
        <v>1362</v>
      </c>
      <c r="L1362">
        <f t="shared" si="42"/>
        <v>0.90579178885630496</v>
      </c>
    </row>
    <row r="1363" spans="1:12" x14ac:dyDescent="0.25">
      <c r="A1363" s="1">
        <v>40039</v>
      </c>
      <c r="B1363" s="11">
        <v>24.27</v>
      </c>
      <c r="C1363" s="11">
        <v>27.11</v>
      </c>
      <c r="D1363">
        <v>93881.72</v>
      </c>
      <c r="E1363">
        <v>84042.63</v>
      </c>
      <c r="F1363">
        <v>190277.32</v>
      </c>
      <c r="G1363">
        <v>170358.38</v>
      </c>
      <c r="H1363">
        <f>(1/(1-91/360*VLOOKUP($A1363,Tbills!$B$4:$C$974,2,1)/100))^((1)/91)-1</f>
        <v>5.1401040459531089E-6</v>
      </c>
      <c r="I1363" s="37">
        <f t="shared" si="43"/>
        <v>411.20004430323206</v>
      </c>
      <c r="K1363">
        <f>ROW()</f>
        <v>1363</v>
      </c>
      <c r="L1363">
        <f t="shared" si="42"/>
        <v>0.89524160826263377</v>
      </c>
    </row>
    <row r="1364" spans="1:12" x14ac:dyDescent="0.25">
      <c r="A1364" s="1">
        <v>40042</v>
      </c>
      <c r="B1364" s="11">
        <v>27.89</v>
      </c>
      <c r="C1364" s="11">
        <v>29.93</v>
      </c>
      <c r="D1364">
        <v>99518.080000000002</v>
      </c>
      <c r="E1364">
        <v>89086.99</v>
      </c>
      <c r="F1364">
        <v>200154.5</v>
      </c>
      <c r="G1364">
        <v>179198.96</v>
      </c>
      <c r="H1364">
        <f>(1/(1-91/360*VLOOKUP($A1364,Tbills!$B$4:$C$974,2,1)/100))^((1)/91)-1</f>
        <v>5.0011503509583832E-6</v>
      </c>
      <c r="I1364" s="37">
        <f t="shared" si="43"/>
        <v>432.51497040268612</v>
      </c>
      <c r="K1364">
        <f>ROW()</f>
        <v>1364</v>
      </c>
      <c r="L1364">
        <f t="shared" si="42"/>
        <v>0.93184096224523894</v>
      </c>
    </row>
    <row r="1365" spans="1:12" x14ac:dyDescent="0.25">
      <c r="A1365" s="1">
        <v>40043</v>
      </c>
      <c r="B1365" s="11">
        <v>26.18</v>
      </c>
      <c r="C1365" s="11">
        <v>28.9</v>
      </c>
      <c r="D1365">
        <v>97246.55</v>
      </c>
      <c r="E1365">
        <v>87053.11</v>
      </c>
      <c r="F1365">
        <v>198252.67</v>
      </c>
      <c r="G1365">
        <v>177495.35</v>
      </c>
      <c r="H1365">
        <f>(1/(1-91/360*VLOOKUP($A1365,Tbills!$B$4:$C$974,2,1)/100))^((1)/91)-1</f>
        <v>5.0011503509583832E-6</v>
      </c>
      <c r="I1365" s="37">
        <f t="shared" si="43"/>
        <v>428.39531883415066</v>
      </c>
      <c r="K1365">
        <f>ROW()</f>
        <v>1365</v>
      </c>
      <c r="L1365">
        <f t="shared" si="42"/>
        <v>0.90588235294117647</v>
      </c>
    </row>
    <row r="1366" spans="1:12" x14ac:dyDescent="0.25">
      <c r="A1366" s="1">
        <v>40044</v>
      </c>
      <c r="B1366" s="11">
        <v>26.26</v>
      </c>
      <c r="C1366" s="11">
        <v>28.48</v>
      </c>
      <c r="D1366">
        <v>94254.83</v>
      </c>
      <c r="E1366">
        <v>84374.55</v>
      </c>
      <c r="F1366">
        <v>197583.89</v>
      </c>
      <c r="G1366">
        <v>176895.7</v>
      </c>
      <c r="H1366">
        <f>(1/(1-91/360*VLOOKUP($A1366,Tbills!$B$4:$C$974,2,1)/100))^((1)/91)-1</f>
        <v>5.0011503509583832E-6</v>
      </c>
      <c r="I1366" s="37">
        <f t="shared" si="43"/>
        <v>426.94023939794755</v>
      </c>
      <c r="K1366">
        <f>ROW()</f>
        <v>1366</v>
      </c>
      <c r="L1366">
        <f t="shared" si="42"/>
        <v>0.9220505617977528</v>
      </c>
    </row>
    <row r="1367" spans="1:12" x14ac:dyDescent="0.25">
      <c r="A1367" s="1">
        <v>40045</v>
      </c>
      <c r="B1367" s="11">
        <v>25.09</v>
      </c>
      <c r="C1367" s="11">
        <v>28.29</v>
      </c>
      <c r="D1367">
        <v>92451.59</v>
      </c>
      <c r="E1367">
        <v>82759.91</v>
      </c>
      <c r="F1367">
        <v>196198.7</v>
      </c>
      <c r="G1367">
        <v>175654.66</v>
      </c>
      <c r="H1367">
        <f>(1/(1-91/360*VLOOKUP($A1367,Tbills!$B$4:$C$974,2,1)/100))^((1)/91)-1</f>
        <v>5.0011503509583832E-6</v>
      </c>
      <c r="I1367" s="37">
        <f t="shared" si="43"/>
        <v>423.93724130541193</v>
      </c>
      <c r="K1367">
        <f>ROW()</f>
        <v>1367</v>
      </c>
      <c r="L1367">
        <f t="shared" si="42"/>
        <v>0.88688582537999294</v>
      </c>
    </row>
    <row r="1368" spans="1:12" x14ac:dyDescent="0.25">
      <c r="A1368" s="1">
        <v>40046</v>
      </c>
      <c r="B1368" s="11">
        <v>25.01</v>
      </c>
      <c r="C1368" s="11">
        <v>27.77</v>
      </c>
      <c r="D1368">
        <v>91089.919999999998</v>
      </c>
      <c r="E1368">
        <v>81540.570000000007</v>
      </c>
      <c r="F1368">
        <v>194467</v>
      </c>
      <c r="G1368">
        <v>174103.4</v>
      </c>
      <c r="H1368">
        <f>(1/(1-91/360*VLOOKUP($A1368,Tbills!$B$4:$C$974,2,1)/100))^((1)/91)-1</f>
        <v>5.0011503509583832E-6</v>
      </c>
      <c r="I1368" s="37">
        <f t="shared" si="43"/>
        <v>420.18567721052011</v>
      </c>
      <c r="K1368">
        <f>ROW()</f>
        <v>1368</v>
      </c>
      <c r="L1368">
        <f t="shared" si="42"/>
        <v>0.90061217140799432</v>
      </c>
    </row>
    <row r="1369" spans="1:12" x14ac:dyDescent="0.25">
      <c r="A1369" s="1">
        <v>40049</v>
      </c>
      <c r="B1369" s="11">
        <v>25.14</v>
      </c>
      <c r="C1369" s="11">
        <v>28.16</v>
      </c>
      <c r="D1369">
        <v>91177.61</v>
      </c>
      <c r="E1369">
        <v>81617.84</v>
      </c>
      <c r="F1369">
        <v>194522.79</v>
      </c>
      <c r="G1369">
        <v>174150.73</v>
      </c>
      <c r="H1369">
        <f>(1/(1-91/360*VLOOKUP($A1369,Tbills!$B$4:$C$974,2,1)/100))^((1)/91)-1</f>
        <v>4.4453533327715178E-6</v>
      </c>
      <c r="I1369" s="37">
        <f t="shared" si="43"/>
        <v>420.27685972612767</v>
      </c>
      <c r="K1369">
        <f>ROW()</f>
        <v>1369</v>
      </c>
      <c r="L1369">
        <f t="shared" si="42"/>
        <v>0.89275568181818188</v>
      </c>
    </row>
    <row r="1370" spans="1:12" x14ac:dyDescent="0.25">
      <c r="A1370" s="1">
        <v>40050</v>
      </c>
      <c r="B1370" s="11">
        <v>24.92</v>
      </c>
      <c r="C1370" s="11">
        <v>28.16</v>
      </c>
      <c r="D1370">
        <v>92183.27</v>
      </c>
      <c r="E1370">
        <v>82517.7</v>
      </c>
      <c r="F1370">
        <v>195951.16</v>
      </c>
      <c r="G1370">
        <v>175428.74</v>
      </c>
      <c r="H1370">
        <f>(1/(1-91/360*VLOOKUP($A1370,Tbills!$B$4:$C$974,2,1)/100))^((1)/91)-1</f>
        <v>4.4453533327715178E-6</v>
      </c>
      <c r="I1370" s="37">
        <f t="shared" si="43"/>
        <v>423.35307013493053</v>
      </c>
      <c r="K1370">
        <f>ROW()</f>
        <v>1370</v>
      </c>
      <c r="L1370">
        <f t="shared" si="42"/>
        <v>0.88494318181818188</v>
      </c>
    </row>
    <row r="1371" spans="1:12" x14ac:dyDescent="0.25">
      <c r="A1371" s="1">
        <v>40051</v>
      </c>
      <c r="B1371" s="11">
        <v>24.95</v>
      </c>
      <c r="C1371" s="11">
        <v>28.36</v>
      </c>
      <c r="D1371">
        <v>93800.63</v>
      </c>
      <c r="E1371">
        <v>83965.11</v>
      </c>
      <c r="F1371">
        <v>197626.38</v>
      </c>
      <c r="G1371">
        <v>176927.73</v>
      </c>
      <c r="H1371">
        <f>(1/(1-91/360*VLOOKUP($A1371,Tbills!$B$4:$C$974,2,1)/100))^((1)/91)-1</f>
        <v>4.4453533327715178E-6</v>
      </c>
      <c r="I1371" s="37">
        <f t="shared" si="43"/>
        <v>426.96244478741022</v>
      </c>
      <c r="K1371">
        <f>ROW()</f>
        <v>1371</v>
      </c>
      <c r="L1371">
        <f t="shared" si="42"/>
        <v>0.87976022566995771</v>
      </c>
    </row>
    <row r="1372" spans="1:12" x14ac:dyDescent="0.25">
      <c r="A1372" s="1">
        <v>40052</v>
      </c>
      <c r="B1372" s="11">
        <v>24.68</v>
      </c>
      <c r="C1372" s="11">
        <v>28.41</v>
      </c>
      <c r="D1372">
        <v>92539.69</v>
      </c>
      <c r="E1372">
        <v>82836.009999999995</v>
      </c>
      <c r="F1372">
        <v>196916.35</v>
      </c>
      <c r="G1372">
        <v>176291.28</v>
      </c>
      <c r="H1372">
        <f>(1/(1-91/360*VLOOKUP($A1372,Tbills!$B$4:$C$974,2,1)/100))^((1)/91)-1</f>
        <v>4.4453533327715178E-6</v>
      </c>
      <c r="I1372" s="37">
        <f t="shared" si="43"/>
        <v>425.4185513240518</v>
      </c>
      <c r="K1372">
        <f>ROW()</f>
        <v>1372</v>
      </c>
      <c r="L1372">
        <f t="shared" si="42"/>
        <v>0.86870820133755722</v>
      </c>
    </row>
    <row r="1373" spans="1:12" x14ac:dyDescent="0.25">
      <c r="A1373" s="1">
        <v>40053</v>
      </c>
      <c r="B1373" s="11">
        <v>24.76</v>
      </c>
      <c r="C1373" s="11">
        <v>28.5</v>
      </c>
      <c r="D1373">
        <v>93447.94</v>
      </c>
      <c r="E1373">
        <v>83648.649999999994</v>
      </c>
      <c r="F1373">
        <v>197322.62</v>
      </c>
      <c r="G1373">
        <v>176654.21</v>
      </c>
      <c r="H1373">
        <f>(1/(1-91/360*VLOOKUP($A1373,Tbills!$B$4:$C$974,2,1)/100))^((1)/91)-1</f>
        <v>4.4453533327715178E-6</v>
      </c>
      <c r="I1373" s="37">
        <f t="shared" si="43"/>
        <v>426.28633055212441</v>
      </c>
      <c r="K1373">
        <f>ROW()</f>
        <v>1373</v>
      </c>
      <c r="L1373">
        <f t="shared" si="42"/>
        <v>0.86877192982456142</v>
      </c>
    </row>
    <row r="1374" spans="1:12" x14ac:dyDescent="0.25">
      <c r="A1374" s="1">
        <v>40056</v>
      </c>
      <c r="B1374" s="11">
        <v>26.01</v>
      </c>
      <c r="C1374" s="11">
        <v>29.17</v>
      </c>
      <c r="D1374">
        <v>94800.81</v>
      </c>
      <c r="E1374">
        <v>84858.54</v>
      </c>
      <c r="F1374">
        <v>199493.31</v>
      </c>
      <c r="G1374">
        <v>178595.18</v>
      </c>
      <c r="H1374">
        <f>(1/(1-91/360*VLOOKUP($A1374,Tbills!$B$4:$C$974,2,1)/100))^((1)/91)-1</f>
        <v>4.1674654807088984E-6</v>
      </c>
      <c r="I1374" s="37">
        <f t="shared" si="43"/>
        <v>430.945676620688</v>
      </c>
      <c r="K1374">
        <f>ROW()</f>
        <v>1374</v>
      </c>
      <c r="L1374">
        <f t="shared" si="42"/>
        <v>0.89166952348303052</v>
      </c>
    </row>
    <row r="1375" spans="1:12" x14ac:dyDescent="0.25">
      <c r="A1375" s="1">
        <v>40057</v>
      </c>
      <c r="B1375" s="11">
        <v>29.15</v>
      </c>
      <c r="C1375" s="11">
        <v>30.88</v>
      </c>
      <c r="D1375">
        <v>99376.81</v>
      </c>
      <c r="E1375">
        <v>88954.28</v>
      </c>
      <c r="F1375">
        <v>204024.21</v>
      </c>
      <c r="G1375">
        <v>182650.69</v>
      </c>
      <c r="H1375">
        <f>(1/(1-91/360*VLOOKUP($A1375,Tbills!$B$4:$C$974,2,1)/100))^((1)/91)-1</f>
        <v>4.1674654807088984E-6</v>
      </c>
      <c r="I1375" s="37">
        <f t="shared" si="43"/>
        <v>440.72306833424295</v>
      </c>
      <c r="K1375">
        <f>ROW()</f>
        <v>1375</v>
      </c>
      <c r="L1375">
        <f t="shared" si="42"/>
        <v>0.94397668393782386</v>
      </c>
    </row>
    <row r="1376" spans="1:12" x14ac:dyDescent="0.25">
      <c r="A1376" s="1">
        <v>40058</v>
      </c>
      <c r="B1376" s="11">
        <v>28.9</v>
      </c>
      <c r="C1376" s="11">
        <v>31.04</v>
      </c>
      <c r="D1376">
        <v>100726.38</v>
      </c>
      <c r="E1376">
        <v>90161.94</v>
      </c>
      <c r="F1376">
        <v>206193.34</v>
      </c>
      <c r="G1376">
        <v>184591.82</v>
      </c>
      <c r="H1376">
        <f>(1/(1-91/360*VLOOKUP($A1376,Tbills!$B$4:$C$974,2,1)/100))^((1)/91)-1</f>
        <v>4.1674654807088984E-6</v>
      </c>
      <c r="I1376" s="37">
        <f t="shared" si="43"/>
        <v>445.3983437911109</v>
      </c>
      <c r="K1376">
        <f>ROW()</f>
        <v>1376</v>
      </c>
      <c r="L1376">
        <f t="shared" si="42"/>
        <v>0.93105670103092786</v>
      </c>
    </row>
    <row r="1377" spans="1:12" x14ac:dyDescent="0.25">
      <c r="A1377" s="1">
        <v>40059</v>
      </c>
      <c r="B1377" s="11">
        <v>27.1</v>
      </c>
      <c r="C1377" s="11">
        <v>29.6</v>
      </c>
      <c r="D1377">
        <v>96084.18</v>
      </c>
      <c r="E1377">
        <v>86006.25</v>
      </c>
      <c r="F1377">
        <v>200311.19</v>
      </c>
      <c r="G1377">
        <v>179325.13</v>
      </c>
      <c r="H1377">
        <f>(1/(1-91/360*VLOOKUP($A1377,Tbills!$B$4:$C$974,2,1)/100))^((1)/91)-1</f>
        <v>4.1674654807088984E-6</v>
      </c>
      <c r="I1377" s="37">
        <f t="shared" si="43"/>
        <v>432.68223204024918</v>
      </c>
      <c r="K1377">
        <f>ROW()</f>
        <v>1377</v>
      </c>
      <c r="L1377">
        <f t="shared" si="42"/>
        <v>0.91554054054054057</v>
      </c>
    </row>
    <row r="1378" spans="1:12" x14ac:dyDescent="0.25">
      <c r="A1378" s="1">
        <v>40060</v>
      </c>
      <c r="B1378" s="11">
        <v>25.26</v>
      </c>
      <c r="C1378" s="11">
        <v>28.48</v>
      </c>
      <c r="D1378">
        <v>92915.87</v>
      </c>
      <c r="E1378">
        <v>83169.899999999994</v>
      </c>
      <c r="F1378">
        <v>197426.17</v>
      </c>
      <c r="G1378">
        <v>176741.62</v>
      </c>
      <c r="H1378">
        <f>(1/(1-91/360*VLOOKUP($A1378,Tbills!$B$4:$C$974,2,1)/100))^((1)/91)-1</f>
        <v>4.1674654807088984E-6</v>
      </c>
      <c r="I1378" s="37">
        <f t="shared" si="43"/>
        <v>426.4405128878272</v>
      </c>
      <c r="K1378">
        <f>ROW()</f>
        <v>1378</v>
      </c>
      <c r="L1378">
        <f t="shared" si="42"/>
        <v>0.886938202247191</v>
      </c>
    </row>
    <row r="1379" spans="1:12" x14ac:dyDescent="0.25">
      <c r="A1379" s="1">
        <v>40064</v>
      </c>
      <c r="B1379" s="11">
        <v>25.62</v>
      </c>
      <c r="C1379" s="11">
        <v>28.21</v>
      </c>
      <c r="D1379">
        <v>89872.35</v>
      </c>
      <c r="E1379">
        <v>80444.23</v>
      </c>
      <c r="F1379">
        <v>195648.73</v>
      </c>
      <c r="G1379">
        <v>175147.46</v>
      </c>
      <c r="H1379">
        <f>(1/(1-91/360*VLOOKUP($A1379,Tbills!$B$4:$C$974,2,1)/100))^((1)/91)-1</f>
        <v>3.8895847329634137E-6</v>
      </c>
      <c r="I1379" s="37">
        <f t="shared" si="43"/>
        <v>422.56187839655621</v>
      </c>
      <c r="K1379">
        <f>ROW()</f>
        <v>1379</v>
      </c>
      <c r="L1379">
        <f t="shared" si="42"/>
        <v>0.90818858560794047</v>
      </c>
    </row>
    <row r="1380" spans="1:12" x14ac:dyDescent="0.25">
      <c r="A1380" s="1">
        <v>40065</v>
      </c>
      <c r="B1380" s="11">
        <v>24.32</v>
      </c>
      <c r="C1380" s="11">
        <v>27.29</v>
      </c>
      <c r="D1380">
        <v>87295.74</v>
      </c>
      <c r="E1380">
        <v>78137.61</v>
      </c>
      <c r="F1380">
        <v>193939.56</v>
      </c>
      <c r="G1380">
        <v>173616.71</v>
      </c>
      <c r="H1380">
        <f>(1/(1-91/360*VLOOKUP($A1380,Tbills!$B$4:$C$974,2,1)/100))^((1)/91)-1</f>
        <v>3.8895847329634137E-6</v>
      </c>
      <c r="I1380" s="37">
        <f t="shared" si="43"/>
        <v>418.86066068628725</v>
      </c>
      <c r="K1380">
        <f>ROW()</f>
        <v>1380</v>
      </c>
      <c r="L1380">
        <f t="shared" si="42"/>
        <v>0.89116892634664713</v>
      </c>
    </row>
    <row r="1381" spans="1:12" x14ac:dyDescent="0.25">
      <c r="A1381" s="1">
        <v>40066</v>
      </c>
      <c r="B1381" s="11">
        <v>23.55</v>
      </c>
      <c r="C1381" s="11">
        <v>26.51</v>
      </c>
      <c r="D1381">
        <v>83240.960000000006</v>
      </c>
      <c r="E1381">
        <v>74507.91</v>
      </c>
      <c r="F1381">
        <v>190874.03</v>
      </c>
      <c r="G1381">
        <v>170871.74</v>
      </c>
      <c r="H1381">
        <f>(1/(1-91/360*VLOOKUP($A1381,Tbills!$B$4:$C$974,2,1)/100))^((1)/91)-1</f>
        <v>3.8895847329634137E-6</v>
      </c>
      <c r="I1381" s="37">
        <f t="shared" si="43"/>
        <v>412.23028696741699</v>
      </c>
      <c r="K1381">
        <f>ROW()</f>
        <v>1381</v>
      </c>
      <c r="L1381">
        <f t="shared" si="42"/>
        <v>0.88834402112410404</v>
      </c>
    </row>
    <row r="1382" spans="1:12" x14ac:dyDescent="0.25">
      <c r="A1382" s="1">
        <v>40067</v>
      </c>
      <c r="B1382" s="11">
        <v>24.15</v>
      </c>
      <c r="C1382" s="11">
        <v>26.56</v>
      </c>
      <c r="D1382">
        <v>84300.23</v>
      </c>
      <c r="E1382">
        <v>75455.759999999995</v>
      </c>
      <c r="F1382">
        <v>192659.52</v>
      </c>
      <c r="G1382">
        <v>172469.46</v>
      </c>
      <c r="H1382">
        <f>(1/(1-91/360*VLOOKUP($A1382,Tbills!$B$4:$C$974,2,1)/100))^((1)/91)-1</f>
        <v>3.8895847329634137E-6</v>
      </c>
      <c r="I1382" s="37">
        <f t="shared" si="43"/>
        <v>416.07671671037627</v>
      </c>
      <c r="K1382">
        <f>ROW()</f>
        <v>1382</v>
      </c>
      <c r="L1382">
        <f t="shared" si="42"/>
        <v>0.90926204819277112</v>
      </c>
    </row>
    <row r="1383" spans="1:12" x14ac:dyDescent="0.25">
      <c r="A1383" s="1">
        <v>40070</v>
      </c>
      <c r="B1383" s="11">
        <v>23.86</v>
      </c>
      <c r="C1383" s="11">
        <v>26.41</v>
      </c>
      <c r="D1383">
        <v>82219.63</v>
      </c>
      <c r="E1383">
        <v>73592.570000000007</v>
      </c>
      <c r="F1383">
        <v>191312.2</v>
      </c>
      <c r="G1383">
        <v>171261.32</v>
      </c>
      <c r="H1383">
        <f>(1/(1-91/360*VLOOKUP($A1383,Tbills!$B$4:$C$974,2,1)/100))^((1)/91)-1</f>
        <v>3.7506470229597966E-6</v>
      </c>
      <c r="I1383" s="37">
        <f t="shared" si="43"/>
        <v>413.13811556099569</v>
      </c>
      <c r="K1383">
        <f>ROW()</f>
        <v>1383</v>
      </c>
      <c r="L1383">
        <f t="shared" si="42"/>
        <v>0.90344566452101471</v>
      </c>
    </row>
    <row r="1384" spans="1:12" x14ac:dyDescent="0.25">
      <c r="A1384" s="1">
        <v>40071</v>
      </c>
      <c r="B1384" s="11">
        <v>23.42</v>
      </c>
      <c r="C1384" s="11">
        <v>26.33</v>
      </c>
      <c r="D1384">
        <v>82453.36</v>
      </c>
      <c r="E1384">
        <v>73801.5</v>
      </c>
      <c r="F1384">
        <v>190673.71</v>
      </c>
      <c r="G1384">
        <v>170689.1</v>
      </c>
      <c r="H1384">
        <f>(1/(1-91/360*VLOOKUP($A1384,Tbills!$B$4:$C$974,2,1)/100))^((1)/91)-1</f>
        <v>3.7506470229597966E-6</v>
      </c>
      <c r="I1384" s="37">
        <f t="shared" si="43"/>
        <v>411.74970942766629</v>
      </c>
      <c r="K1384">
        <f>ROW()</f>
        <v>1384</v>
      </c>
      <c r="L1384">
        <f t="shared" si="42"/>
        <v>0.88947968097227514</v>
      </c>
    </row>
    <row r="1385" spans="1:12" x14ac:dyDescent="0.25">
      <c r="A1385" s="1">
        <v>40072</v>
      </c>
      <c r="B1385" s="11">
        <v>23.69</v>
      </c>
      <c r="C1385" s="11">
        <v>25.87</v>
      </c>
      <c r="D1385">
        <v>78809.320000000007</v>
      </c>
      <c r="E1385">
        <v>70539.56</v>
      </c>
      <c r="F1385">
        <v>188558.3</v>
      </c>
      <c r="G1385">
        <v>168794.77</v>
      </c>
      <c r="H1385">
        <f>(1/(1-91/360*VLOOKUP($A1385,Tbills!$B$4:$C$974,2,1)/100))^((1)/91)-1</f>
        <v>3.7506470229597966E-6</v>
      </c>
      <c r="I1385" s="37">
        <f t="shared" si="43"/>
        <v>407.17211202182909</v>
      </c>
      <c r="K1385">
        <f>ROW()</f>
        <v>1385</v>
      </c>
      <c r="L1385">
        <f t="shared" si="42"/>
        <v>0.9157325086973328</v>
      </c>
    </row>
    <row r="1386" spans="1:12" x14ac:dyDescent="0.25">
      <c r="A1386" s="1">
        <v>40073</v>
      </c>
      <c r="B1386" s="11">
        <v>23.65</v>
      </c>
      <c r="C1386" s="11">
        <v>25.94</v>
      </c>
      <c r="D1386">
        <v>79257.91</v>
      </c>
      <c r="E1386">
        <v>70940.820000000007</v>
      </c>
      <c r="F1386">
        <v>189191.51</v>
      </c>
      <c r="G1386">
        <v>169360.98</v>
      </c>
      <c r="H1386">
        <f>(1/(1-91/360*VLOOKUP($A1386,Tbills!$B$4:$C$974,2,1)/100))^((1)/91)-1</f>
        <v>3.7506470229597966E-6</v>
      </c>
      <c r="I1386" s="37">
        <f t="shared" si="43"/>
        <v>408.52994947621494</v>
      </c>
      <c r="K1386">
        <f>ROW()</f>
        <v>1386</v>
      </c>
      <c r="L1386">
        <f t="shared" si="42"/>
        <v>0.91171935235158053</v>
      </c>
    </row>
    <row r="1387" spans="1:12" x14ac:dyDescent="0.25">
      <c r="A1387" s="1">
        <v>40074</v>
      </c>
      <c r="B1387" s="11">
        <v>23.92</v>
      </c>
      <c r="C1387" s="11">
        <v>26.54</v>
      </c>
      <c r="D1387">
        <v>81210.05</v>
      </c>
      <c r="E1387">
        <v>72687.839999999997</v>
      </c>
      <c r="F1387">
        <v>190742.35</v>
      </c>
      <c r="G1387">
        <v>170748.63</v>
      </c>
      <c r="H1387">
        <f>(1/(1-91/360*VLOOKUP($A1387,Tbills!$B$4:$C$974,2,1)/100))^((1)/91)-1</f>
        <v>3.7506470229597966E-6</v>
      </c>
      <c r="I1387" s="37">
        <f t="shared" si="43"/>
        <v>411.86915808670335</v>
      </c>
      <c r="K1387">
        <f>ROW()</f>
        <v>1387</v>
      </c>
      <c r="L1387">
        <f t="shared" si="42"/>
        <v>0.90128108515448391</v>
      </c>
    </row>
    <row r="1388" spans="1:12" x14ac:dyDescent="0.25">
      <c r="A1388" s="1">
        <v>40077</v>
      </c>
      <c r="B1388" s="11">
        <v>24.06</v>
      </c>
      <c r="C1388" s="11">
        <v>26.23</v>
      </c>
      <c r="D1388">
        <v>81096.42</v>
      </c>
      <c r="E1388">
        <v>72585.320000000007</v>
      </c>
      <c r="F1388">
        <v>191452.78</v>
      </c>
      <c r="G1388">
        <v>171382.67</v>
      </c>
      <c r="H1388">
        <f>(1/(1-91/360*VLOOKUP($A1388,Tbills!$B$4:$C$974,2,1)/100))^((1)/91)-1</f>
        <v>2.7781327762710362E-6</v>
      </c>
      <c r="I1388" s="37">
        <f t="shared" si="43"/>
        <v>413.37430569260118</v>
      </c>
      <c r="K1388">
        <f>ROW()</f>
        <v>1388</v>
      </c>
      <c r="L1388">
        <f t="shared" si="42"/>
        <v>0.91727030118185282</v>
      </c>
    </row>
    <row r="1389" spans="1:12" x14ac:dyDescent="0.25">
      <c r="A1389" s="1">
        <v>40078</v>
      </c>
      <c r="B1389" s="11">
        <v>23.08</v>
      </c>
      <c r="C1389" s="11">
        <v>25.69</v>
      </c>
      <c r="D1389">
        <v>79412.899999999994</v>
      </c>
      <c r="E1389">
        <v>71078.28</v>
      </c>
      <c r="F1389">
        <v>191448.86</v>
      </c>
      <c r="G1389">
        <v>171378.68</v>
      </c>
      <c r="H1389">
        <f>(1/(1-91/360*VLOOKUP($A1389,Tbills!$B$4:$C$974,2,1)/100))^((1)/91)-1</f>
        <v>2.7781327762710362E-6</v>
      </c>
      <c r="I1389" s="37">
        <f t="shared" si="43"/>
        <v>413.35621551652036</v>
      </c>
      <c r="K1389">
        <f>ROW()</f>
        <v>1389</v>
      </c>
      <c r="L1389">
        <f t="shared" si="42"/>
        <v>0.8984040482678084</v>
      </c>
    </row>
    <row r="1390" spans="1:12" x14ac:dyDescent="0.25">
      <c r="A1390" s="1">
        <v>40079</v>
      </c>
      <c r="B1390" s="11">
        <v>23.49</v>
      </c>
      <c r="C1390" s="11">
        <v>26.09</v>
      </c>
      <c r="D1390">
        <v>80072.649999999994</v>
      </c>
      <c r="E1390">
        <v>71668.59</v>
      </c>
      <c r="F1390">
        <v>190224.58</v>
      </c>
      <c r="G1390">
        <v>170282.27</v>
      </c>
      <c r="H1390">
        <f>(1/(1-91/360*VLOOKUP($A1390,Tbills!$B$4:$C$974,2,1)/100))^((1)/91)-1</f>
        <v>2.7781327762710362E-6</v>
      </c>
      <c r="I1390" s="37">
        <f t="shared" si="43"/>
        <v>410.70331453264288</v>
      </c>
      <c r="K1390">
        <f>ROW()</f>
        <v>1390</v>
      </c>
      <c r="L1390">
        <f t="shared" si="42"/>
        <v>0.9003449597546952</v>
      </c>
    </row>
    <row r="1391" spans="1:12" x14ac:dyDescent="0.25">
      <c r="A1391" s="1">
        <v>40080</v>
      </c>
      <c r="B1391" s="11">
        <v>24.95</v>
      </c>
      <c r="C1391" s="11">
        <v>27.13</v>
      </c>
      <c r="D1391">
        <v>81573.75</v>
      </c>
      <c r="E1391">
        <v>73011.94</v>
      </c>
      <c r="F1391">
        <v>194117.15</v>
      </c>
      <c r="G1391">
        <v>173766.29</v>
      </c>
      <c r="H1391">
        <f>(1/(1-91/360*VLOOKUP($A1391,Tbills!$B$4:$C$974,2,1)/100))^((1)/91)-1</f>
        <v>2.7781327762710362E-6</v>
      </c>
      <c r="I1391" s="37">
        <f t="shared" si="43"/>
        <v>419.09778596099227</v>
      </c>
      <c r="K1391">
        <f>ROW()</f>
        <v>1391</v>
      </c>
      <c r="L1391">
        <f t="shared" si="42"/>
        <v>0.91964614817545154</v>
      </c>
    </row>
    <row r="1392" spans="1:12" x14ac:dyDescent="0.25">
      <c r="A1392" s="1">
        <v>40081</v>
      </c>
      <c r="B1392" s="11">
        <v>25.61</v>
      </c>
      <c r="C1392" s="11">
        <v>27.21</v>
      </c>
      <c r="D1392">
        <v>81830.5</v>
      </c>
      <c r="E1392">
        <v>73241.539999999994</v>
      </c>
      <c r="F1392">
        <v>194736.52</v>
      </c>
      <c r="G1392">
        <v>174320.24</v>
      </c>
      <c r="H1392">
        <f>(1/(1-91/360*VLOOKUP($A1392,Tbills!$B$4:$C$974,2,1)/100))^((1)/91)-1</f>
        <v>2.7781327762710362E-6</v>
      </c>
      <c r="I1392" s="37">
        <f t="shared" si="43"/>
        <v>420.42521119865046</v>
      </c>
      <c r="K1392">
        <f>ROW()</f>
        <v>1392</v>
      </c>
      <c r="L1392">
        <f t="shared" si="42"/>
        <v>0.94119808893789048</v>
      </c>
    </row>
    <row r="1393" spans="1:12" x14ac:dyDescent="0.25">
      <c r="A1393" s="1">
        <v>40084</v>
      </c>
      <c r="B1393" s="11">
        <v>24.88</v>
      </c>
      <c r="C1393" s="11">
        <v>26.27</v>
      </c>
      <c r="D1393">
        <v>78932.47</v>
      </c>
      <c r="E1393">
        <v>70647.08</v>
      </c>
      <c r="F1393">
        <v>191293.29</v>
      </c>
      <c r="G1393">
        <v>171236.55</v>
      </c>
      <c r="H1393">
        <f>(1/(1-91/360*VLOOKUP($A1393,Tbills!$B$4:$C$974,2,1)/100))^((1)/91)-1</f>
        <v>3.1949139418507855E-6</v>
      </c>
      <c r="I1393" s="37">
        <f t="shared" si="43"/>
        <v>412.96261882726708</v>
      </c>
      <c r="K1393">
        <f>ROW()</f>
        <v>1393</v>
      </c>
      <c r="L1393">
        <f t="shared" si="42"/>
        <v>0.94708793300342597</v>
      </c>
    </row>
    <row r="1394" spans="1:12" x14ac:dyDescent="0.25">
      <c r="A1394" s="1">
        <v>40085</v>
      </c>
      <c r="B1394" s="11">
        <v>25.19</v>
      </c>
      <c r="C1394" s="11">
        <v>26.48</v>
      </c>
      <c r="D1394">
        <v>78920.86</v>
      </c>
      <c r="E1394">
        <v>70636.460000000006</v>
      </c>
      <c r="F1394">
        <v>191810.07</v>
      </c>
      <c r="G1394">
        <v>171698.6</v>
      </c>
      <c r="H1394">
        <f>(1/(1-91/360*VLOOKUP($A1394,Tbills!$B$4:$C$974,2,1)/100))^((1)/91)-1</f>
        <v>3.1949139418507855E-6</v>
      </c>
      <c r="I1394" s="37">
        <f t="shared" si="43"/>
        <v>414.06859696515357</v>
      </c>
      <c r="K1394">
        <f>ROW()</f>
        <v>1394</v>
      </c>
      <c r="L1394">
        <f t="shared" si="42"/>
        <v>0.95128398791540791</v>
      </c>
    </row>
    <row r="1395" spans="1:12" x14ac:dyDescent="0.25">
      <c r="A1395" s="1">
        <v>40086</v>
      </c>
      <c r="B1395" s="11">
        <v>25.61</v>
      </c>
      <c r="C1395" s="11">
        <v>26.66</v>
      </c>
      <c r="D1395">
        <v>79749.37</v>
      </c>
      <c r="E1395">
        <v>71377.77</v>
      </c>
      <c r="F1395">
        <v>192655.96</v>
      </c>
      <c r="G1395">
        <v>172455.24</v>
      </c>
      <c r="H1395">
        <f>(1/(1-91/360*VLOOKUP($A1395,Tbills!$B$4:$C$974,2,1)/100))^((1)/91)-1</f>
        <v>3.1949139418507855E-6</v>
      </c>
      <c r="I1395" s="37">
        <f t="shared" si="43"/>
        <v>415.88497064742046</v>
      </c>
      <c r="K1395">
        <f>ROW()</f>
        <v>1395</v>
      </c>
      <c r="L1395">
        <f t="shared" si="42"/>
        <v>0.96061515378844708</v>
      </c>
    </row>
    <row r="1396" spans="1:12" x14ac:dyDescent="0.25">
      <c r="A1396" s="1">
        <v>40087</v>
      </c>
      <c r="B1396" s="11">
        <v>28.27</v>
      </c>
      <c r="C1396" s="11">
        <v>28.33</v>
      </c>
      <c r="D1396">
        <v>83267.02</v>
      </c>
      <c r="E1396">
        <v>74525.929999999993</v>
      </c>
      <c r="F1396">
        <v>197278.04</v>
      </c>
      <c r="G1396">
        <v>176592.13</v>
      </c>
      <c r="H1396">
        <f>(1/(1-91/360*VLOOKUP($A1396,Tbills!$B$4:$C$974,2,1)/100))^((1)/91)-1</f>
        <v>3.1949139418507855E-6</v>
      </c>
      <c r="I1396" s="37">
        <f t="shared" si="43"/>
        <v>425.85270260234523</v>
      </c>
      <c r="K1396">
        <f>ROW()</f>
        <v>1396</v>
      </c>
      <c r="L1396">
        <f t="shared" si="42"/>
        <v>0.997882103776915</v>
      </c>
    </row>
    <row r="1397" spans="1:12" x14ac:dyDescent="0.25">
      <c r="A1397" s="1">
        <v>40088</v>
      </c>
      <c r="B1397" s="11">
        <v>28.68</v>
      </c>
      <c r="C1397" s="11">
        <v>28.8</v>
      </c>
      <c r="D1397">
        <v>83414.63</v>
      </c>
      <c r="E1397">
        <v>74657.81</v>
      </c>
      <c r="F1397">
        <v>196785.02</v>
      </c>
      <c r="G1397">
        <v>176150.24</v>
      </c>
      <c r="H1397">
        <f>(1/(1-91/360*VLOOKUP($A1397,Tbills!$B$4:$C$974,2,1)/100))^((1)/91)-1</f>
        <v>3.1949139418507855E-6</v>
      </c>
      <c r="I1397" s="37">
        <f t="shared" si="43"/>
        <v>424.77855649034905</v>
      </c>
      <c r="K1397">
        <f>ROW()</f>
        <v>1397</v>
      </c>
      <c r="L1397">
        <f t="shared" si="42"/>
        <v>0.99583333333333335</v>
      </c>
    </row>
    <row r="1398" spans="1:12" x14ac:dyDescent="0.25">
      <c r="A1398" s="1">
        <v>40091</v>
      </c>
      <c r="B1398" s="11">
        <v>26.84</v>
      </c>
      <c r="C1398" s="11">
        <v>27.61</v>
      </c>
      <c r="D1398">
        <v>80631.41</v>
      </c>
      <c r="E1398">
        <v>72166.06</v>
      </c>
      <c r="F1398">
        <v>193740.77</v>
      </c>
      <c r="G1398">
        <v>173423.52</v>
      </c>
      <c r="H1398">
        <f>(1/(1-91/360*VLOOKUP($A1398,Tbills!$B$4:$C$974,2,1)/100))^((1)/91)-1</f>
        <v>2.0835330114543638E-6</v>
      </c>
      <c r="I1398" s="37">
        <f t="shared" si="43"/>
        <v>418.17804646232099</v>
      </c>
      <c r="K1398">
        <f>ROW()</f>
        <v>1398</v>
      </c>
      <c r="L1398">
        <f t="shared" si="42"/>
        <v>0.97211155378486058</v>
      </c>
    </row>
    <row r="1399" spans="1:12" x14ac:dyDescent="0.25">
      <c r="A1399" s="1">
        <v>40092</v>
      </c>
      <c r="B1399" s="11">
        <v>25.7</v>
      </c>
      <c r="C1399" s="11">
        <v>26.73</v>
      </c>
      <c r="D1399">
        <v>78774.740000000005</v>
      </c>
      <c r="E1399">
        <v>70504.17</v>
      </c>
      <c r="F1399">
        <v>190135.43</v>
      </c>
      <c r="G1399">
        <v>170195.91</v>
      </c>
      <c r="H1399">
        <f>(1/(1-91/360*VLOOKUP($A1399,Tbills!$B$4:$C$974,2,1)/100))^((1)/91)-1</f>
        <v>2.0835330114543638E-6</v>
      </c>
      <c r="I1399" s="37">
        <f t="shared" si="43"/>
        <v>410.38657514966468</v>
      </c>
      <c r="K1399">
        <f>ROW()</f>
        <v>1399</v>
      </c>
      <c r="L1399">
        <f t="shared" si="42"/>
        <v>0.96146651702207253</v>
      </c>
    </row>
    <row r="1400" spans="1:12" x14ac:dyDescent="0.25">
      <c r="A1400" s="1">
        <v>40093</v>
      </c>
      <c r="B1400" s="11">
        <v>24.68</v>
      </c>
      <c r="C1400" s="11">
        <v>26.12</v>
      </c>
      <c r="D1400">
        <v>77895.39</v>
      </c>
      <c r="E1400">
        <v>69717</v>
      </c>
      <c r="F1400">
        <v>189580.2</v>
      </c>
      <c r="G1400">
        <v>169698.55</v>
      </c>
      <c r="H1400">
        <f>(1/(1-91/360*VLOOKUP($A1400,Tbills!$B$4:$C$974,2,1)/100))^((1)/91)-1</f>
        <v>2.0835330114543638E-6</v>
      </c>
      <c r="I1400" s="37">
        <f t="shared" si="43"/>
        <v>409.17864275029325</v>
      </c>
      <c r="K1400">
        <f>ROW()</f>
        <v>1400</v>
      </c>
      <c r="L1400">
        <f t="shared" si="42"/>
        <v>0.94486983154670745</v>
      </c>
    </row>
    <row r="1401" spans="1:12" x14ac:dyDescent="0.25">
      <c r="A1401" s="1">
        <v>40094</v>
      </c>
      <c r="B1401" s="11">
        <v>24.18</v>
      </c>
      <c r="C1401" s="11">
        <v>25.74</v>
      </c>
      <c r="D1401">
        <v>76966</v>
      </c>
      <c r="E1401">
        <v>68885.039999999994</v>
      </c>
      <c r="F1401">
        <v>187629.92</v>
      </c>
      <c r="G1401">
        <v>167952.44</v>
      </c>
      <c r="H1401">
        <f>(1/(1-91/360*VLOOKUP($A1401,Tbills!$B$4:$C$974,2,1)/100))^((1)/91)-1</f>
        <v>2.0835330114543638E-6</v>
      </c>
      <c r="I1401" s="37">
        <f t="shared" si="43"/>
        <v>404.95984345222701</v>
      </c>
      <c r="K1401">
        <f>ROW()</f>
        <v>1401</v>
      </c>
      <c r="L1401">
        <f t="shared" si="42"/>
        <v>0.93939393939393945</v>
      </c>
    </row>
    <row r="1402" spans="1:12" x14ac:dyDescent="0.25">
      <c r="A1402" s="1">
        <v>40095</v>
      </c>
      <c r="B1402" s="11">
        <v>23.12</v>
      </c>
      <c r="C1402" s="11">
        <v>25.08</v>
      </c>
      <c r="D1402">
        <v>75409.94</v>
      </c>
      <c r="E1402">
        <v>67492.210000000006</v>
      </c>
      <c r="F1402">
        <v>185928.91</v>
      </c>
      <c r="G1402">
        <v>166429.47</v>
      </c>
      <c r="H1402">
        <f>(1/(1-91/360*VLOOKUP($A1402,Tbills!$B$4:$C$974,2,1)/100))^((1)/91)-1</f>
        <v>2.0835330114543638E-6</v>
      </c>
      <c r="I1402" s="37">
        <f t="shared" si="43"/>
        <v>401.27922492812951</v>
      </c>
      <c r="K1402">
        <f>ROW()</f>
        <v>1402</v>
      </c>
      <c r="L1402">
        <f t="shared" si="42"/>
        <v>0.9218500797448167</v>
      </c>
    </row>
    <row r="1403" spans="1:12" x14ac:dyDescent="0.25">
      <c r="A1403" s="1">
        <v>40098</v>
      </c>
      <c r="B1403" s="11">
        <v>23.01</v>
      </c>
      <c r="C1403" s="11">
        <v>25.17</v>
      </c>
      <c r="D1403">
        <v>73434.66</v>
      </c>
      <c r="E1403">
        <v>65723.899999999994</v>
      </c>
      <c r="F1403">
        <v>183980.45</v>
      </c>
      <c r="G1403">
        <v>164684.32</v>
      </c>
      <c r="H1403">
        <f>(1/(1-91/360*VLOOKUP($A1403,Tbills!$B$4:$C$974,2,1)/100))^((1)/91)-1</f>
        <v>2.0835330114543638E-6</v>
      </c>
      <c r="I1403" s="37">
        <f t="shared" si="43"/>
        <v>397.04624032989375</v>
      </c>
      <c r="K1403">
        <f>ROW()</f>
        <v>1403</v>
      </c>
      <c r="L1403">
        <f t="shared" si="42"/>
        <v>0.91418355184743738</v>
      </c>
    </row>
    <row r="1404" spans="1:12" x14ac:dyDescent="0.25">
      <c r="A1404" s="1">
        <v>40099</v>
      </c>
      <c r="B1404" s="11">
        <v>22.99</v>
      </c>
      <c r="C1404" s="11">
        <v>25.09</v>
      </c>
      <c r="D1404">
        <v>72756.740000000005</v>
      </c>
      <c r="E1404">
        <v>65117.03</v>
      </c>
      <c r="F1404">
        <v>183621.23</v>
      </c>
      <c r="G1404">
        <v>164362.43</v>
      </c>
      <c r="H1404">
        <f>(1/(1-91/360*VLOOKUP($A1404,Tbills!$B$4:$C$974,2,1)/100))^((1)/91)-1</f>
        <v>1.9446183847637855E-6</v>
      </c>
      <c r="I1404" s="37">
        <f t="shared" si="43"/>
        <v>396.26178326295098</v>
      </c>
      <c r="K1404">
        <f>ROW()</f>
        <v>1404</v>
      </c>
      <c r="L1404">
        <f t="shared" si="42"/>
        <v>0.91630131526504577</v>
      </c>
    </row>
    <row r="1405" spans="1:12" x14ac:dyDescent="0.25">
      <c r="A1405" s="1">
        <v>40100</v>
      </c>
      <c r="B1405" s="11">
        <v>22.86</v>
      </c>
      <c r="C1405" s="11">
        <v>24.58</v>
      </c>
      <c r="D1405">
        <v>72121.45</v>
      </c>
      <c r="E1405">
        <v>64548.32</v>
      </c>
      <c r="F1405">
        <v>183599.4</v>
      </c>
      <c r="G1405">
        <v>164342.57</v>
      </c>
      <c r="H1405">
        <f>(1/(1-91/360*VLOOKUP($A1405,Tbills!$B$4:$C$974,2,1)/100))^((1)/91)-1</f>
        <v>1.9446183847637855E-6</v>
      </c>
      <c r="I1405" s="37">
        <f t="shared" si="43"/>
        <v>396.20544635361739</v>
      </c>
      <c r="K1405">
        <f>ROW()</f>
        <v>1405</v>
      </c>
      <c r="L1405">
        <f t="shared" si="42"/>
        <v>0.93002441008950365</v>
      </c>
    </row>
    <row r="1406" spans="1:12" x14ac:dyDescent="0.25">
      <c r="A1406" s="1">
        <v>40101</v>
      </c>
      <c r="B1406" s="11">
        <v>21.72</v>
      </c>
      <c r="C1406" s="11">
        <v>24.22</v>
      </c>
      <c r="D1406">
        <v>70498.17</v>
      </c>
      <c r="E1406">
        <v>63095.360000000001</v>
      </c>
      <c r="F1406">
        <v>180867.02</v>
      </c>
      <c r="G1406">
        <v>161896.45000000001</v>
      </c>
      <c r="H1406">
        <f>(1/(1-91/360*VLOOKUP($A1406,Tbills!$B$4:$C$974,2,1)/100))^((1)/91)-1</f>
        <v>1.9446183847637855E-6</v>
      </c>
      <c r="I1406" s="37">
        <f t="shared" si="43"/>
        <v>390.2999115662783</v>
      </c>
      <c r="K1406">
        <f>ROW()</f>
        <v>1406</v>
      </c>
      <c r="L1406">
        <f t="shared" si="42"/>
        <v>0.89677952105697767</v>
      </c>
    </row>
    <row r="1407" spans="1:12" x14ac:dyDescent="0.25">
      <c r="A1407" s="1">
        <v>40102</v>
      </c>
      <c r="B1407" s="11">
        <v>21.43</v>
      </c>
      <c r="C1407" s="11">
        <v>24.4</v>
      </c>
      <c r="D1407">
        <v>71507.31</v>
      </c>
      <c r="E1407">
        <v>63998.41</v>
      </c>
      <c r="F1407">
        <v>182348.36</v>
      </c>
      <c r="G1407">
        <v>163222.1</v>
      </c>
      <c r="H1407">
        <f>(1/(1-91/360*VLOOKUP($A1407,Tbills!$B$4:$C$974,2,1)/100))^((1)/91)-1</f>
        <v>1.9446183847637855E-6</v>
      </c>
      <c r="I1407" s="37">
        <f t="shared" si="43"/>
        <v>393.48738861244232</v>
      </c>
      <c r="K1407">
        <f>ROW()</f>
        <v>1407</v>
      </c>
      <c r="L1407">
        <f t="shared" si="42"/>
        <v>0.87827868852459023</v>
      </c>
    </row>
    <row r="1408" spans="1:12" x14ac:dyDescent="0.25">
      <c r="A1408" s="1">
        <v>40105</v>
      </c>
      <c r="B1408" s="11">
        <v>21.49</v>
      </c>
      <c r="C1408" s="11">
        <v>24.15</v>
      </c>
      <c r="D1408">
        <v>69584.81</v>
      </c>
      <c r="E1408">
        <v>62277.42</v>
      </c>
      <c r="F1408">
        <v>180541.05</v>
      </c>
      <c r="G1408">
        <v>161603.41</v>
      </c>
      <c r="H1408">
        <f>(1/(1-91/360*VLOOKUP($A1408,Tbills!$B$4:$C$974,2,1)/100))^((1)/91)-1</f>
        <v>2.222449413613603E-6</v>
      </c>
      <c r="I1408" s="37">
        <f t="shared" si="43"/>
        <v>389.56019843105986</v>
      </c>
      <c r="K1408">
        <f>ROW()</f>
        <v>1408</v>
      </c>
      <c r="L1408">
        <f t="shared" si="42"/>
        <v>0.88985507246376805</v>
      </c>
    </row>
    <row r="1409" spans="1:12" x14ac:dyDescent="0.25">
      <c r="A1409" s="1">
        <v>40106</v>
      </c>
      <c r="B1409" s="11">
        <v>20.9</v>
      </c>
      <c r="C1409" s="11">
        <v>23.72</v>
      </c>
      <c r="D1409">
        <v>69278.47</v>
      </c>
      <c r="E1409">
        <v>62003.11</v>
      </c>
      <c r="F1409">
        <v>179890.24</v>
      </c>
      <c r="G1409">
        <v>161020.51</v>
      </c>
      <c r="H1409">
        <f>(1/(1-91/360*VLOOKUP($A1409,Tbills!$B$4:$C$974,2,1)/100))^((1)/91)-1</f>
        <v>2.222449413613603E-6</v>
      </c>
      <c r="I1409" s="37">
        <f t="shared" si="43"/>
        <v>388.14688202477737</v>
      </c>
      <c r="K1409">
        <f>ROW()</f>
        <v>1409</v>
      </c>
      <c r="L1409">
        <f t="shared" si="42"/>
        <v>0.88111298482293421</v>
      </c>
    </row>
    <row r="1410" spans="1:12" x14ac:dyDescent="0.25">
      <c r="A1410" s="1">
        <v>40107</v>
      </c>
      <c r="B1410" s="11">
        <v>22.22</v>
      </c>
      <c r="C1410" s="11">
        <v>24.55</v>
      </c>
      <c r="D1410">
        <v>69278.62</v>
      </c>
      <c r="E1410">
        <v>62003.11</v>
      </c>
      <c r="F1410">
        <v>179779.94</v>
      </c>
      <c r="G1410">
        <v>160921.42000000001</v>
      </c>
      <c r="H1410">
        <f>(1/(1-91/360*VLOOKUP($A1410,Tbills!$B$4:$C$974,2,1)/100))^((1)/91)-1</f>
        <v>2.222449413613603E-6</v>
      </c>
      <c r="I1410" s="37">
        <f t="shared" si="43"/>
        <v>387.89985562349511</v>
      </c>
      <c r="K1410">
        <f>ROW()</f>
        <v>1410</v>
      </c>
      <c r="L1410">
        <f t="shared" si="42"/>
        <v>0.90509164969450095</v>
      </c>
    </row>
    <row r="1411" spans="1:12" x14ac:dyDescent="0.25">
      <c r="A1411" s="1">
        <v>40108</v>
      </c>
      <c r="B1411" s="11">
        <v>20.69</v>
      </c>
      <c r="C1411" s="11">
        <v>23.35</v>
      </c>
      <c r="D1411">
        <v>66793.98</v>
      </c>
      <c r="E1411">
        <v>59779.26</v>
      </c>
      <c r="F1411">
        <v>176896.55</v>
      </c>
      <c r="G1411">
        <v>158340.14000000001</v>
      </c>
      <c r="H1411">
        <f>(1/(1-91/360*VLOOKUP($A1411,Tbills!$B$4:$C$974,2,1)/100))^((1)/91)-1</f>
        <v>2.222449413613603E-6</v>
      </c>
      <c r="I1411" s="37">
        <f t="shared" si="43"/>
        <v>381.66965818580735</v>
      </c>
      <c r="K1411">
        <f>ROW()</f>
        <v>1411</v>
      </c>
      <c r="L1411">
        <f t="shared" si="42"/>
        <v>0.88608137044967883</v>
      </c>
    </row>
    <row r="1412" spans="1:12" x14ac:dyDescent="0.25">
      <c r="A1412" s="1">
        <v>40109</v>
      </c>
      <c r="B1412" s="11">
        <v>22.27</v>
      </c>
      <c r="C1412" s="11">
        <v>24.31</v>
      </c>
      <c r="D1412">
        <v>67902.92</v>
      </c>
      <c r="E1412">
        <v>60771.6</v>
      </c>
      <c r="F1412">
        <v>179111.06</v>
      </c>
      <c r="G1412">
        <v>160321.99</v>
      </c>
      <c r="H1412">
        <f>(1/(1-91/360*VLOOKUP($A1412,Tbills!$B$4:$C$974,2,1)/100))^((1)/91)-1</f>
        <v>2.222449413613603E-6</v>
      </c>
      <c r="I1412" s="37">
        <f t="shared" si="43"/>
        <v>386.43865622601714</v>
      </c>
      <c r="K1412">
        <f>ROW()</f>
        <v>1412</v>
      </c>
      <c r="L1412">
        <f t="shared" si="42"/>
        <v>0.91608391608391615</v>
      </c>
    </row>
    <row r="1413" spans="1:12" x14ac:dyDescent="0.25">
      <c r="A1413" s="1">
        <v>40112</v>
      </c>
      <c r="B1413" s="11">
        <v>24.31</v>
      </c>
      <c r="C1413" s="11">
        <v>25.37</v>
      </c>
      <c r="D1413">
        <v>69302.86</v>
      </c>
      <c r="E1413">
        <v>62024.11</v>
      </c>
      <c r="F1413">
        <v>181879.99</v>
      </c>
      <c r="G1413">
        <v>162799.38</v>
      </c>
      <c r="H1413">
        <f>(1/(1-91/360*VLOOKUP($A1413,Tbills!$B$4:$C$974,2,1)/100))^((1)/91)-1</f>
        <v>2.0835330114543638E-6</v>
      </c>
      <c r="I1413" s="37">
        <f t="shared" si="43"/>
        <v>392.38530937381103</v>
      </c>
      <c r="K1413">
        <f>ROW()</f>
        <v>1413</v>
      </c>
      <c r="L1413">
        <f t="shared" si="42"/>
        <v>0.95821836815135975</v>
      </c>
    </row>
    <row r="1414" spans="1:12" x14ac:dyDescent="0.25">
      <c r="A1414" s="1">
        <v>40113</v>
      </c>
      <c r="B1414" s="11">
        <v>24.83</v>
      </c>
      <c r="C1414" s="11">
        <v>25.46</v>
      </c>
      <c r="D1414">
        <v>69470.47</v>
      </c>
      <c r="E1414">
        <v>62173.99</v>
      </c>
      <c r="F1414">
        <v>181636.8</v>
      </c>
      <c r="G1414">
        <v>162581.35999999999</v>
      </c>
      <c r="H1414">
        <f>(1/(1-91/360*VLOOKUP($A1414,Tbills!$B$4:$C$974,2,1)/100))^((1)/91)-1</f>
        <v>2.0835330114543638E-6</v>
      </c>
      <c r="I1414" s="37">
        <f t="shared" si="43"/>
        <v>391.85152919681508</v>
      </c>
      <c r="K1414">
        <f>ROW()</f>
        <v>1414</v>
      </c>
      <c r="L1414">
        <f t="shared" si="42"/>
        <v>0.97525530243519232</v>
      </c>
    </row>
    <row r="1415" spans="1:12" x14ac:dyDescent="0.25">
      <c r="A1415" s="1">
        <v>40114</v>
      </c>
      <c r="B1415" s="11">
        <v>27.91</v>
      </c>
      <c r="C1415" s="11">
        <v>27.42</v>
      </c>
      <c r="D1415">
        <v>74378.100000000006</v>
      </c>
      <c r="E1415">
        <v>66566.039999999994</v>
      </c>
      <c r="F1415">
        <v>185428.77</v>
      </c>
      <c r="G1415">
        <v>165975.18</v>
      </c>
      <c r="H1415">
        <f>(1/(1-91/360*VLOOKUP($A1415,Tbills!$B$4:$C$974,2,1)/100))^((1)/91)-1</f>
        <v>2.0835330114543638E-6</v>
      </c>
      <c r="I1415" s="37">
        <f t="shared" si="43"/>
        <v>400.02276513708932</v>
      </c>
      <c r="K1415">
        <f>ROW()</f>
        <v>1415</v>
      </c>
      <c r="L1415">
        <f t="shared" ref="L1415:L1478" si="44">B1415/C1415</f>
        <v>1.0178701677607584</v>
      </c>
    </row>
    <row r="1416" spans="1:12" x14ac:dyDescent="0.25">
      <c r="A1416" s="1">
        <v>40115</v>
      </c>
      <c r="B1416" s="11">
        <v>24.76</v>
      </c>
      <c r="C1416" s="11">
        <v>25.66</v>
      </c>
      <c r="D1416">
        <v>70342.77</v>
      </c>
      <c r="E1416">
        <v>62954.41</v>
      </c>
      <c r="F1416">
        <v>180767.97</v>
      </c>
      <c r="G1416">
        <v>161803.01</v>
      </c>
      <c r="H1416">
        <f>(1/(1-91/360*VLOOKUP($A1416,Tbills!$B$4:$C$974,2,1)/100))^((1)/91)-1</f>
        <v>2.0835330114543638E-6</v>
      </c>
      <c r="I1416" s="37">
        <f t="shared" ref="I1416:I1479" si="45">I1415*$F1416/$F1415*(1-(I$1+I$5+IF(AND(WEEKDAY($A1416)&lt;&gt;1,WEEKDAY($A1416)&lt;&gt;7),IF($A1416&lt;J$2,J$1,J$3),0)))^($A1416-$A1415)</f>
        <v>389.95900822597753</v>
      </c>
      <c r="K1416">
        <f>ROW()</f>
        <v>1416</v>
      </c>
      <c r="L1416">
        <f t="shared" si="44"/>
        <v>0.96492595479345289</v>
      </c>
    </row>
    <row r="1417" spans="1:12" x14ac:dyDescent="0.25">
      <c r="A1417" s="1">
        <v>40116</v>
      </c>
      <c r="B1417" s="11">
        <v>30.69</v>
      </c>
      <c r="C1417" s="11">
        <v>29.07</v>
      </c>
      <c r="D1417">
        <v>77248.67</v>
      </c>
      <c r="E1417">
        <v>69134.820000000007</v>
      </c>
      <c r="F1417">
        <v>187926.43</v>
      </c>
      <c r="G1417">
        <v>168210.12</v>
      </c>
      <c r="H1417">
        <f>(1/(1-91/360*VLOOKUP($A1417,Tbills!$B$4:$C$974,2,1)/100))^((1)/91)-1</f>
        <v>2.0835330114543638E-6</v>
      </c>
      <c r="I1417" s="37">
        <f t="shared" si="45"/>
        <v>405.39204847941687</v>
      </c>
      <c r="K1417">
        <f>ROW()</f>
        <v>1417</v>
      </c>
      <c r="L1417">
        <f t="shared" si="44"/>
        <v>1.0557275541795665</v>
      </c>
    </row>
    <row r="1418" spans="1:12" x14ac:dyDescent="0.25">
      <c r="A1418" s="1">
        <v>40119</v>
      </c>
      <c r="B1418" s="11">
        <v>29.78</v>
      </c>
      <c r="C1418" s="11">
        <v>28.82</v>
      </c>
      <c r="D1418">
        <v>77944.09</v>
      </c>
      <c r="E1418">
        <v>69756.759999999995</v>
      </c>
      <c r="F1418">
        <v>187617.57</v>
      </c>
      <c r="G1418">
        <v>167932.61</v>
      </c>
      <c r="H1418">
        <f>(1/(1-91/360*VLOOKUP($A1418,Tbills!$B$4:$C$974,2,1)/100))^((1)/91)-1</f>
        <v>1.6667944573445226E-6</v>
      </c>
      <c r="I1418" s="37">
        <f t="shared" si="45"/>
        <v>404.69750566110673</v>
      </c>
      <c r="K1418">
        <f>ROW()</f>
        <v>1418</v>
      </c>
      <c r="L1418">
        <f t="shared" si="44"/>
        <v>1.0333102012491326</v>
      </c>
    </row>
    <row r="1419" spans="1:12" x14ac:dyDescent="0.25">
      <c r="A1419" s="1">
        <v>40120</v>
      </c>
      <c r="B1419" s="11">
        <v>28.81</v>
      </c>
      <c r="C1419" s="11">
        <v>28.87</v>
      </c>
      <c r="D1419">
        <v>78347.210000000006</v>
      </c>
      <c r="E1419">
        <v>70117.42</v>
      </c>
      <c r="F1419">
        <v>189179.56</v>
      </c>
      <c r="G1419">
        <v>169330.44</v>
      </c>
      <c r="H1419">
        <f>(1/(1-91/360*VLOOKUP($A1419,Tbills!$B$4:$C$974,2,1)/100))^((1)/91)-1</f>
        <v>1.6667944573445226E-6</v>
      </c>
      <c r="I1419" s="37">
        <f t="shared" si="45"/>
        <v>408.05726850850988</v>
      </c>
      <c r="K1419">
        <f>ROW()</f>
        <v>1419</v>
      </c>
      <c r="L1419">
        <f t="shared" si="44"/>
        <v>0.99792171804641483</v>
      </c>
    </row>
    <row r="1420" spans="1:12"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s="37">
        <f t="shared" si="45"/>
        <v>402.79101643971654</v>
      </c>
      <c r="K1420">
        <f>ROW()</f>
        <v>1420</v>
      </c>
      <c r="L1420">
        <f t="shared" si="44"/>
        <v>0.98367636621717525</v>
      </c>
    </row>
    <row r="1421" spans="1:12" x14ac:dyDescent="0.25">
      <c r="A1421" s="1">
        <v>40122</v>
      </c>
      <c r="B1421" s="11">
        <v>25.43</v>
      </c>
      <c r="C1421" s="11">
        <v>26.61</v>
      </c>
      <c r="D1421">
        <v>73960.5</v>
      </c>
      <c r="E1421">
        <v>66191.28</v>
      </c>
      <c r="F1421">
        <v>184304.62</v>
      </c>
      <c r="G1421">
        <v>164966.44</v>
      </c>
      <c r="H1421">
        <f>(1/(1-91/360*VLOOKUP($A1421,Tbills!$B$4:$C$974,2,1)/100))^((1)/91)-1</f>
        <v>1.6667944573445226E-6</v>
      </c>
      <c r="I1421" s="37">
        <f t="shared" si="45"/>
        <v>397.52358588403945</v>
      </c>
      <c r="K1421">
        <f>ROW()</f>
        <v>1421</v>
      </c>
      <c r="L1421">
        <f t="shared" si="44"/>
        <v>0.95565576850807965</v>
      </c>
    </row>
    <row r="1422" spans="1:12" x14ac:dyDescent="0.25">
      <c r="A1422" s="1">
        <v>40123</v>
      </c>
      <c r="B1422" s="11">
        <v>24.19</v>
      </c>
      <c r="C1422" s="11">
        <v>25.88</v>
      </c>
      <c r="D1422">
        <v>71662.34</v>
      </c>
      <c r="E1422">
        <v>64134.42</v>
      </c>
      <c r="F1422">
        <v>183307.25</v>
      </c>
      <c r="G1422">
        <v>164073.44</v>
      </c>
      <c r="H1422">
        <f>(1/(1-91/360*VLOOKUP($A1422,Tbills!$B$4:$C$974,2,1)/100))^((1)/91)-1</f>
        <v>1.6667944573445226E-6</v>
      </c>
      <c r="I1422" s="37">
        <f t="shared" si="45"/>
        <v>395.36316772887778</v>
      </c>
      <c r="K1422">
        <f>ROW()</f>
        <v>1422</v>
      </c>
      <c r="L1422">
        <f t="shared" si="44"/>
        <v>0.93469860896445145</v>
      </c>
    </row>
    <row r="1423" spans="1:12" x14ac:dyDescent="0.25">
      <c r="A1423" s="1">
        <v>40126</v>
      </c>
      <c r="B1423" s="11">
        <v>23.15</v>
      </c>
      <c r="C1423" s="11">
        <v>24.41</v>
      </c>
      <c r="D1423">
        <v>67422.899999999994</v>
      </c>
      <c r="E1423">
        <v>60340</v>
      </c>
      <c r="F1423">
        <v>179716.08</v>
      </c>
      <c r="G1423">
        <v>160858.26</v>
      </c>
      <c r="H1423">
        <f>(1/(1-91/360*VLOOKUP($A1423,Tbills!$B$4:$C$974,2,1)/100))^((1)/91)-1</f>
        <v>1.8057055335418681E-6</v>
      </c>
      <c r="I1423" s="37">
        <f t="shared" si="45"/>
        <v>387.59053344159304</v>
      </c>
      <c r="K1423">
        <f>ROW()</f>
        <v>1423</v>
      </c>
      <c r="L1423">
        <f t="shared" si="44"/>
        <v>0.94838181073330596</v>
      </c>
    </row>
    <row r="1424" spans="1:12" x14ac:dyDescent="0.25">
      <c r="A1424" s="1">
        <v>40127</v>
      </c>
      <c r="B1424" s="11">
        <v>22.84</v>
      </c>
      <c r="C1424" s="11">
        <v>24.71</v>
      </c>
      <c r="D1424">
        <v>67808.61</v>
      </c>
      <c r="E1424">
        <v>60685.08</v>
      </c>
      <c r="F1424">
        <v>181190.94</v>
      </c>
      <c r="G1424">
        <v>162178.07</v>
      </c>
      <c r="H1424">
        <f>(1/(1-91/360*VLOOKUP($A1424,Tbills!$B$4:$C$974,2,1)/100))^((1)/91)-1</f>
        <v>1.8057055335418681E-6</v>
      </c>
      <c r="I1424" s="37">
        <f t="shared" si="45"/>
        <v>390.76223811079143</v>
      </c>
      <c r="K1424">
        <f>ROW()</f>
        <v>1424</v>
      </c>
      <c r="L1424">
        <f t="shared" si="44"/>
        <v>0.92432213678672603</v>
      </c>
    </row>
    <row r="1425" spans="1:12" x14ac:dyDescent="0.25">
      <c r="A1425" s="1">
        <v>40128</v>
      </c>
      <c r="B1425" s="11">
        <v>23</v>
      </c>
      <c r="C1425" s="11">
        <v>24.97</v>
      </c>
      <c r="D1425">
        <v>68014.63</v>
      </c>
      <c r="E1425">
        <v>60869.35</v>
      </c>
      <c r="F1425">
        <v>183297.82</v>
      </c>
      <c r="G1425">
        <v>164063.57</v>
      </c>
      <c r="H1425">
        <f>(1/(1-91/360*VLOOKUP($A1425,Tbills!$B$4:$C$974,2,1)/100))^((1)/91)-1</f>
        <v>1.8057055335418681E-6</v>
      </c>
      <c r="I1425" s="37">
        <f t="shared" si="45"/>
        <v>395.2967978663882</v>
      </c>
      <c r="K1425">
        <f>ROW()</f>
        <v>1425</v>
      </c>
      <c r="L1425">
        <f t="shared" si="44"/>
        <v>0.92110532639167009</v>
      </c>
    </row>
    <row r="1426" spans="1:12" x14ac:dyDescent="0.25">
      <c r="A1426" s="1">
        <v>40129</v>
      </c>
      <c r="B1426" s="11">
        <v>24.24</v>
      </c>
      <c r="C1426" s="11">
        <v>26.07</v>
      </c>
      <c r="D1426">
        <v>71052.83</v>
      </c>
      <c r="E1426">
        <v>63588.26</v>
      </c>
      <c r="F1426">
        <v>186424.81</v>
      </c>
      <c r="G1426">
        <v>166862.14000000001</v>
      </c>
      <c r="H1426">
        <f>(1/(1-91/360*VLOOKUP($A1426,Tbills!$B$4:$C$974,2,1)/100))^((1)/91)-1</f>
        <v>1.8057055335418681E-6</v>
      </c>
      <c r="I1426" s="37">
        <f t="shared" si="45"/>
        <v>402.03104594727927</v>
      </c>
      <c r="K1426">
        <f>ROW()</f>
        <v>1426</v>
      </c>
      <c r="L1426">
        <f t="shared" si="44"/>
        <v>0.9298043728423474</v>
      </c>
    </row>
    <row r="1427" spans="1:12" x14ac:dyDescent="0.25">
      <c r="A1427" s="1">
        <v>40130</v>
      </c>
      <c r="B1427" s="11">
        <v>23.36</v>
      </c>
      <c r="C1427" s="11">
        <v>25.6</v>
      </c>
      <c r="D1427">
        <v>69899.789999999994</v>
      </c>
      <c r="E1427">
        <v>62556.24</v>
      </c>
      <c r="F1427">
        <v>185599.08</v>
      </c>
      <c r="G1427">
        <v>166122.76</v>
      </c>
      <c r="H1427">
        <f>(1/(1-91/360*VLOOKUP($A1427,Tbills!$B$4:$C$974,2,1)/100))^((1)/91)-1</f>
        <v>1.8057055335418681E-6</v>
      </c>
      <c r="I1427" s="37">
        <f t="shared" si="45"/>
        <v>400.24101198002404</v>
      </c>
      <c r="K1427">
        <f>ROW()</f>
        <v>1427</v>
      </c>
      <c r="L1427">
        <f t="shared" si="44"/>
        <v>0.91249999999999998</v>
      </c>
    </row>
    <row r="1428" spans="1:12" x14ac:dyDescent="0.25">
      <c r="A1428" s="1">
        <v>40133</v>
      </c>
      <c r="B1428" s="11">
        <v>22.89</v>
      </c>
      <c r="C1428" s="11">
        <v>25.15</v>
      </c>
      <c r="D1428">
        <v>68689.37</v>
      </c>
      <c r="E1428">
        <v>61472.65</v>
      </c>
      <c r="F1428">
        <v>184169.76</v>
      </c>
      <c r="G1428">
        <v>164842.53</v>
      </c>
      <c r="H1428">
        <f>(1/(1-91/360*VLOOKUP($A1428,Tbills!$B$4:$C$974,2,1)/100))^((1)/91)-1</f>
        <v>1.8057055335418681E-6</v>
      </c>
      <c r="I1428" s="37">
        <f t="shared" si="45"/>
        <v>397.13096355671081</v>
      </c>
      <c r="K1428">
        <f>ROW()</f>
        <v>1428</v>
      </c>
      <c r="L1428">
        <f t="shared" si="44"/>
        <v>0.91013916500994041</v>
      </c>
    </row>
    <row r="1429" spans="1:12" x14ac:dyDescent="0.25">
      <c r="A1429" s="1">
        <v>40134</v>
      </c>
      <c r="B1429" s="11">
        <v>22.41</v>
      </c>
      <c r="C1429" s="11">
        <v>25.04</v>
      </c>
      <c r="D1429">
        <v>68316.88</v>
      </c>
      <c r="E1429">
        <v>61139.19</v>
      </c>
      <c r="F1429">
        <v>184940.7</v>
      </c>
      <c r="G1429">
        <v>165532.26999999999</v>
      </c>
      <c r="H1429">
        <f>(1/(1-91/360*VLOOKUP($A1429,Tbills!$B$4:$C$974,2,1)/100))^((1)/91)-1</f>
        <v>1.8057055335418681E-6</v>
      </c>
      <c r="I1429" s="37">
        <f t="shared" si="45"/>
        <v>398.78407841244257</v>
      </c>
      <c r="K1429">
        <f>ROW()</f>
        <v>1429</v>
      </c>
      <c r="L1429">
        <f t="shared" si="44"/>
        <v>0.89496805111821087</v>
      </c>
    </row>
    <row r="1430" spans="1:12" x14ac:dyDescent="0.25">
      <c r="A1430" s="1">
        <v>40135</v>
      </c>
      <c r="B1430" s="11">
        <v>21.63</v>
      </c>
      <c r="C1430" s="11">
        <v>24.72</v>
      </c>
      <c r="D1430">
        <v>65756.800000000003</v>
      </c>
      <c r="E1430">
        <v>58847.98</v>
      </c>
      <c r="F1430">
        <v>185162.79</v>
      </c>
      <c r="G1430">
        <v>165730.75</v>
      </c>
      <c r="H1430">
        <f>(1/(1-91/360*VLOOKUP($A1430,Tbills!$B$4:$C$974,2,1)/100))^((1)/91)-1</f>
        <v>1.8057055335418681E-6</v>
      </c>
      <c r="I1430" s="37">
        <f t="shared" si="45"/>
        <v>399.25366890804275</v>
      </c>
      <c r="K1430">
        <f>ROW()</f>
        <v>1430</v>
      </c>
      <c r="L1430">
        <f t="shared" si="44"/>
        <v>0.875</v>
      </c>
    </row>
    <row r="1431" spans="1:12" x14ac:dyDescent="0.25">
      <c r="A1431" s="1">
        <v>40136</v>
      </c>
      <c r="B1431" s="11">
        <v>22.63</v>
      </c>
      <c r="C1431" s="11">
        <v>25.11</v>
      </c>
      <c r="D1431">
        <v>66575.259999999995</v>
      </c>
      <c r="E1431">
        <v>59580.34</v>
      </c>
      <c r="F1431">
        <v>186931.3</v>
      </c>
      <c r="G1431">
        <v>167313.37</v>
      </c>
      <c r="H1431">
        <f>(1/(1-91/360*VLOOKUP($A1431,Tbills!$B$4:$C$974,2,1)/100))^((1)/91)-1</f>
        <v>1.8057055335418681E-6</v>
      </c>
      <c r="I1431" s="37">
        <f t="shared" si="45"/>
        <v>403.05759774850827</v>
      </c>
      <c r="K1431">
        <f>ROW()</f>
        <v>1431</v>
      </c>
      <c r="L1431">
        <f t="shared" si="44"/>
        <v>0.90123456790123457</v>
      </c>
    </row>
    <row r="1432" spans="1:12" x14ac:dyDescent="0.25">
      <c r="A1432" s="1">
        <v>40137</v>
      </c>
      <c r="B1432" s="11">
        <v>22.19</v>
      </c>
      <c r="C1432" s="11">
        <v>24.66</v>
      </c>
      <c r="D1432">
        <v>65312.36</v>
      </c>
      <c r="E1432">
        <v>58450.02</v>
      </c>
      <c r="F1432">
        <v>186832.43</v>
      </c>
      <c r="G1432">
        <v>167224.57</v>
      </c>
      <c r="H1432">
        <f>(1/(1-91/360*VLOOKUP($A1432,Tbills!$B$4:$C$974,2,1)/100))^((1)/91)-1</f>
        <v>1.8057055335418681E-6</v>
      </c>
      <c r="I1432" s="37">
        <f t="shared" si="45"/>
        <v>402.8350348879826</v>
      </c>
      <c r="K1432">
        <f>ROW()</f>
        <v>1432</v>
      </c>
      <c r="L1432">
        <f t="shared" si="44"/>
        <v>0.89983779399837793</v>
      </c>
    </row>
    <row r="1433" spans="1:12" x14ac:dyDescent="0.25">
      <c r="A1433" s="1">
        <v>40140</v>
      </c>
      <c r="B1433" s="11">
        <v>21.16</v>
      </c>
      <c r="C1433" s="11">
        <v>24.11</v>
      </c>
      <c r="D1433">
        <v>62048.49</v>
      </c>
      <c r="E1433">
        <v>55528.77</v>
      </c>
      <c r="F1433">
        <v>184113.97</v>
      </c>
      <c r="G1433">
        <v>164790.5</v>
      </c>
      <c r="H1433">
        <f>(1/(1-91/360*VLOOKUP($A1433,Tbills!$B$4:$C$974,2,1)/100))^((1)/91)-1</f>
        <v>1.1111679050213041E-6</v>
      </c>
      <c r="I1433" s="37">
        <f t="shared" si="45"/>
        <v>396.94594819482427</v>
      </c>
      <c r="K1433">
        <f>ROW()</f>
        <v>1433</v>
      </c>
      <c r="L1433">
        <f t="shared" si="44"/>
        <v>0.87764413106594774</v>
      </c>
    </row>
    <row r="1434" spans="1:12" x14ac:dyDescent="0.25">
      <c r="A1434" s="1">
        <v>40141</v>
      </c>
      <c r="B1434" s="11">
        <v>20.47</v>
      </c>
      <c r="C1434" s="11">
        <v>23.74</v>
      </c>
      <c r="D1434">
        <v>61543.42</v>
      </c>
      <c r="E1434">
        <v>55076.71</v>
      </c>
      <c r="F1434">
        <v>183559.83</v>
      </c>
      <c r="G1434">
        <v>164294.32999999999</v>
      </c>
      <c r="H1434">
        <f>(1/(1-91/360*VLOOKUP($A1434,Tbills!$B$4:$C$974,2,1)/100))^((1)/91)-1</f>
        <v>1.1111679050213041E-6</v>
      </c>
      <c r="I1434" s="37">
        <f t="shared" si="45"/>
        <v>395.74201758040874</v>
      </c>
      <c r="K1434">
        <f>ROW()</f>
        <v>1434</v>
      </c>
      <c r="L1434">
        <f t="shared" si="44"/>
        <v>0.86225779275484415</v>
      </c>
    </row>
    <row r="1435" spans="1:12" x14ac:dyDescent="0.25">
      <c r="A1435" s="1">
        <v>40142</v>
      </c>
      <c r="B1435" s="11">
        <v>20.48</v>
      </c>
      <c r="C1435" s="11">
        <v>23.66</v>
      </c>
      <c r="D1435">
        <v>60698.73</v>
      </c>
      <c r="E1435">
        <v>54320.72</v>
      </c>
      <c r="F1435">
        <v>182976.56</v>
      </c>
      <c r="G1435">
        <v>163772.1</v>
      </c>
      <c r="H1435">
        <f>(1/(1-91/360*VLOOKUP($A1435,Tbills!$B$4:$C$974,2,1)/100))^((1)/91)-1</f>
        <v>1.1111679050213041E-6</v>
      </c>
      <c r="I1435" s="37">
        <f t="shared" si="45"/>
        <v>394.47534206592991</v>
      </c>
      <c r="K1435">
        <f>ROW()</f>
        <v>1435</v>
      </c>
      <c r="L1435">
        <f t="shared" si="44"/>
        <v>0.8655959425190195</v>
      </c>
    </row>
    <row r="1436" spans="1:12" x14ac:dyDescent="0.25">
      <c r="A1436" s="1">
        <v>40144</v>
      </c>
      <c r="B1436" s="11">
        <v>24.74</v>
      </c>
      <c r="C1436" s="11">
        <v>26.04</v>
      </c>
      <c r="D1436">
        <v>64814.96</v>
      </c>
      <c r="E1436">
        <v>58004.31</v>
      </c>
      <c r="F1436">
        <v>189085.52</v>
      </c>
      <c r="G1436">
        <v>169239.53</v>
      </c>
      <c r="H1436">
        <f>(1/(1-91/360*VLOOKUP($A1436,Tbills!$B$4:$C$974,2,1)/100))^((1)/91)-1</f>
        <v>1.1111679050213041E-6</v>
      </c>
      <c r="I1436" s="37">
        <f t="shared" si="45"/>
        <v>407.62653526307884</v>
      </c>
      <c r="K1436">
        <f>ROW()</f>
        <v>1436</v>
      </c>
      <c r="L1436">
        <f t="shared" si="44"/>
        <v>0.95007680491551461</v>
      </c>
    </row>
    <row r="1437" spans="1:12" x14ac:dyDescent="0.25">
      <c r="A1437" s="1">
        <v>40147</v>
      </c>
      <c r="B1437" s="11">
        <v>24.51</v>
      </c>
      <c r="C1437" s="11">
        <v>26.24</v>
      </c>
      <c r="D1437">
        <v>64896.42</v>
      </c>
      <c r="E1437">
        <v>58077.02</v>
      </c>
      <c r="F1437">
        <v>189611.31</v>
      </c>
      <c r="G1437">
        <v>169709.57</v>
      </c>
      <c r="H1437">
        <f>(1/(1-91/360*VLOOKUP($A1437,Tbills!$B$4:$C$974,2,1)/100))^((1)/91)-1</f>
        <v>1.6667944573445226E-6</v>
      </c>
      <c r="I1437" s="37">
        <f t="shared" si="45"/>
        <v>408.73146560032723</v>
      </c>
      <c r="K1437">
        <f>ROW()</f>
        <v>1437</v>
      </c>
      <c r="L1437">
        <f t="shared" si="44"/>
        <v>0.93407012195121963</v>
      </c>
    </row>
    <row r="1438" spans="1:12" x14ac:dyDescent="0.25">
      <c r="A1438" s="1">
        <v>40148</v>
      </c>
      <c r="B1438" s="11">
        <v>21.92</v>
      </c>
      <c r="C1438" s="11">
        <v>24.94</v>
      </c>
      <c r="D1438">
        <v>62427.42</v>
      </c>
      <c r="E1438">
        <v>55867.37</v>
      </c>
      <c r="F1438">
        <v>185666.86</v>
      </c>
      <c r="G1438">
        <v>166178.85</v>
      </c>
      <c r="H1438">
        <f>(1/(1-91/360*VLOOKUP($A1438,Tbills!$B$4:$C$974,2,1)/100))^((1)/91)-1</f>
        <v>1.6667944573445226E-6</v>
      </c>
      <c r="I1438" s="37">
        <f t="shared" si="45"/>
        <v>400.2193779950631</v>
      </c>
      <c r="K1438">
        <f>ROW()</f>
        <v>1438</v>
      </c>
      <c r="L1438">
        <f t="shared" si="44"/>
        <v>0.87890938251804329</v>
      </c>
    </row>
    <row r="1439" spans="1:12" x14ac:dyDescent="0.25">
      <c r="A1439" s="1">
        <v>40149</v>
      </c>
      <c r="B1439" s="11">
        <v>21.12</v>
      </c>
      <c r="C1439" s="11">
        <v>24.8</v>
      </c>
      <c r="D1439">
        <v>61772.78</v>
      </c>
      <c r="E1439">
        <v>55281.43</v>
      </c>
      <c r="F1439">
        <v>186332.43</v>
      </c>
      <c r="G1439">
        <v>166774.29</v>
      </c>
      <c r="H1439">
        <f>(1/(1-91/360*VLOOKUP($A1439,Tbills!$B$4:$C$974,2,1)/100))^((1)/91)-1</f>
        <v>1.6667944573445226E-6</v>
      </c>
      <c r="I1439" s="37">
        <f t="shared" si="45"/>
        <v>401.64471238230169</v>
      </c>
      <c r="K1439">
        <f>ROW()</f>
        <v>1439</v>
      </c>
      <c r="L1439">
        <f t="shared" si="44"/>
        <v>0.85161290322580652</v>
      </c>
    </row>
    <row r="1440" spans="1:12" x14ac:dyDescent="0.25">
      <c r="A1440" s="1">
        <v>40150</v>
      </c>
      <c r="B1440" s="11">
        <v>22.46</v>
      </c>
      <c r="C1440" s="11">
        <v>25.51</v>
      </c>
      <c r="D1440">
        <v>63085.65</v>
      </c>
      <c r="E1440">
        <v>56456.24</v>
      </c>
      <c r="F1440">
        <v>186227.7</v>
      </c>
      <c r="G1440">
        <v>166680.26999999999</v>
      </c>
      <c r="H1440">
        <f>(1/(1-91/360*VLOOKUP($A1440,Tbills!$B$4:$C$974,2,1)/100))^((1)/91)-1</f>
        <v>1.6667944573445226E-6</v>
      </c>
      <c r="I1440" s="37">
        <f t="shared" si="45"/>
        <v>401.40961585448412</v>
      </c>
      <c r="K1440">
        <f>ROW()</f>
        <v>1440</v>
      </c>
      <c r="L1440">
        <f t="shared" si="44"/>
        <v>0.88043904351234803</v>
      </c>
    </row>
    <row r="1441" spans="1:12" x14ac:dyDescent="0.25">
      <c r="A1441" s="1">
        <v>40151</v>
      </c>
      <c r="B1441" s="11">
        <v>21.25</v>
      </c>
      <c r="C1441" s="11">
        <v>24.76</v>
      </c>
      <c r="D1441">
        <v>61676.98</v>
      </c>
      <c r="E1441">
        <v>55195.5</v>
      </c>
      <c r="F1441">
        <v>185959.57</v>
      </c>
      <c r="G1441">
        <v>166440.01</v>
      </c>
      <c r="H1441">
        <f>(1/(1-91/360*VLOOKUP($A1441,Tbills!$B$4:$C$974,2,1)/100))^((1)/91)-1</f>
        <v>1.6667944573445226E-6</v>
      </c>
      <c r="I1441" s="37">
        <f t="shared" si="45"/>
        <v>400.82233323828842</v>
      </c>
      <c r="K1441">
        <f>ROW()</f>
        <v>1441</v>
      </c>
      <c r="L1441">
        <f t="shared" si="44"/>
        <v>0.85823909531502418</v>
      </c>
    </row>
    <row r="1442" spans="1:12" x14ac:dyDescent="0.25">
      <c r="A1442" s="1">
        <v>40154</v>
      </c>
      <c r="B1442" s="11">
        <v>22.1</v>
      </c>
      <c r="C1442" s="11">
        <v>25.3</v>
      </c>
      <c r="D1442">
        <v>61429.01</v>
      </c>
      <c r="E1442">
        <v>54973.31</v>
      </c>
      <c r="F1442">
        <v>185779.61</v>
      </c>
      <c r="G1442">
        <v>166278.1</v>
      </c>
      <c r="H1442">
        <f>(1/(1-91/360*VLOOKUP($A1442,Tbills!$B$4:$C$974,2,1)/100))^((1)/91)-1</f>
        <v>1.3889776309117252E-6</v>
      </c>
      <c r="I1442" s="37">
        <f t="shared" si="45"/>
        <v>400.40646763653172</v>
      </c>
      <c r="K1442">
        <f>ROW()</f>
        <v>1442</v>
      </c>
      <c r="L1442">
        <f t="shared" si="44"/>
        <v>0.87351778656126489</v>
      </c>
    </row>
    <row r="1443" spans="1:12" x14ac:dyDescent="0.25">
      <c r="A1443" s="1">
        <v>40155</v>
      </c>
      <c r="B1443" s="11">
        <v>23.69</v>
      </c>
      <c r="C1443" s="11">
        <v>26.13</v>
      </c>
      <c r="D1443">
        <v>63050.26</v>
      </c>
      <c r="E1443">
        <v>56424.1</v>
      </c>
      <c r="F1443">
        <v>189514.37</v>
      </c>
      <c r="G1443">
        <v>169620.58</v>
      </c>
      <c r="H1443">
        <f>(1/(1-91/360*VLOOKUP($A1443,Tbills!$B$4:$C$974,2,1)/100))^((1)/91)-1</f>
        <v>1.3889776309117252E-6</v>
      </c>
      <c r="I1443" s="37">
        <f t="shared" si="45"/>
        <v>408.44639691536895</v>
      </c>
      <c r="K1443">
        <f>ROW()</f>
        <v>1443</v>
      </c>
      <c r="L1443">
        <f t="shared" si="44"/>
        <v>0.90662074244163804</v>
      </c>
    </row>
    <row r="1444" spans="1:12" x14ac:dyDescent="0.25">
      <c r="A1444" s="1">
        <v>40156</v>
      </c>
      <c r="B1444" s="11">
        <v>22.66</v>
      </c>
      <c r="C1444" s="11">
        <v>25.8</v>
      </c>
      <c r="D1444">
        <v>62579.92</v>
      </c>
      <c r="E1444">
        <v>56003.11</v>
      </c>
      <c r="F1444">
        <v>189100.36</v>
      </c>
      <c r="G1444">
        <v>169249.8</v>
      </c>
      <c r="H1444">
        <f>(1/(1-91/360*VLOOKUP($A1444,Tbills!$B$4:$C$974,2,1)/100))^((1)/91)-1</f>
        <v>1.3889776309117252E-6</v>
      </c>
      <c r="I1444" s="37">
        <f t="shared" si="45"/>
        <v>407.54462059598086</v>
      </c>
      <c r="K1444">
        <f>ROW()</f>
        <v>1444</v>
      </c>
      <c r="L1444">
        <f t="shared" si="44"/>
        <v>0.87829457364341079</v>
      </c>
    </row>
    <row r="1445" spans="1:12" x14ac:dyDescent="0.25">
      <c r="A1445" s="1">
        <v>40157</v>
      </c>
      <c r="B1445" s="11">
        <v>22.32</v>
      </c>
      <c r="C1445" s="11">
        <v>25.34</v>
      </c>
      <c r="D1445">
        <v>61626.49</v>
      </c>
      <c r="E1445">
        <v>55149.81</v>
      </c>
      <c r="F1445">
        <v>188680.53</v>
      </c>
      <c r="G1445">
        <v>168873.81</v>
      </c>
      <c r="H1445">
        <f>(1/(1-91/360*VLOOKUP($A1445,Tbills!$B$4:$C$974,2,1)/100))^((1)/91)-1</f>
        <v>1.3889776309117252E-6</v>
      </c>
      <c r="I1445" s="37">
        <f t="shared" si="45"/>
        <v>406.63034322146405</v>
      </c>
      <c r="K1445">
        <f>ROW()</f>
        <v>1445</v>
      </c>
      <c r="L1445">
        <f t="shared" si="44"/>
        <v>0.88082083662194166</v>
      </c>
    </row>
    <row r="1446" spans="1:12" x14ac:dyDescent="0.25">
      <c r="A1446" s="1">
        <v>40158</v>
      </c>
      <c r="B1446" s="11">
        <v>21.59</v>
      </c>
      <c r="C1446" s="11">
        <v>25.12</v>
      </c>
      <c r="D1446">
        <v>61270.87</v>
      </c>
      <c r="E1446">
        <v>54831.48</v>
      </c>
      <c r="F1446">
        <v>188073.99</v>
      </c>
      <c r="G1446">
        <v>168330.71</v>
      </c>
      <c r="H1446">
        <f>(1/(1-91/360*VLOOKUP($A1446,Tbills!$B$4:$C$974,2,1)/100))^((1)/91)-1</f>
        <v>1.3889776309117252E-6</v>
      </c>
      <c r="I1446" s="37">
        <f t="shared" si="45"/>
        <v>405.31373397678891</v>
      </c>
      <c r="K1446">
        <f>ROW()</f>
        <v>1446</v>
      </c>
      <c r="L1446">
        <f t="shared" si="44"/>
        <v>0.85947452229299359</v>
      </c>
    </row>
    <row r="1447" spans="1:12" x14ac:dyDescent="0.25">
      <c r="A1447" s="1">
        <v>40161</v>
      </c>
      <c r="B1447" s="11">
        <v>21.15</v>
      </c>
      <c r="C1447" s="11">
        <v>24.56</v>
      </c>
      <c r="D1447">
        <v>60055.03</v>
      </c>
      <c r="E1447">
        <v>53743.199999999997</v>
      </c>
      <c r="F1447">
        <v>187409.69</v>
      </c>
      <c r="G1447">
        <v>167735.44</v>
      </c>
      <c r="H1447">
        <f>(1/(1-91/360*VLOOKUP($A1447,Tbills!$B$4:$C$974,2,1)/100))^((1)/91)-1</f>
        <v>1.1111679050213041E-6</v>
      </c>
      <c r="I1447" s="37">
        <f t="shared" si="45"/>
        <v>403.85390125380241</v>
      </c>
      <c r="K1447">
        <f>ROW()</f>
        <v>1447</v>
      </c>
      <c r="L1447">
        <f t="shared" si="44"/>
        <v>0.86115635179153094</v>
      </c>
    </row>
    <row r="1448" spans="1:12" x14ac:dyDescent="0.25">
      <c r="A1448" s="1">
        <v>40162</v>
      </c>
      <c r="B1448" s="11">
        <v>21.5</v>
      </c>
      <c r="C1448" s="11">
        <v>24.73</v>
      </c>
      <c r="D1448">
        <v>59412.1</v>
      </c>
      <c r="E1448">
        <v>53167.78</v>
      </c>
      <c r="F1448">
        <v>185508.15</v>
      </c>
      <c r="G1448">
        <v>166033.34</v>
      </c>
      <c r="H1448">
        <f>(1/(1-91/360*VLOOKUP($A1448,Tbills!$B$4:$C$974,2,1)/100))^((1)/91)-1</f>
        <v>1.1111679050213041E-6</v>
      </c>
      <c r="I1448" s="37">
        <f t="shared" si="45"/>
        <v>399.7469150164826</v>
      </c>
      <c r="K1448">
        <f>ROW()</f>
        <v>1448</v>
      </c>
      <c r="L1448">
        <f t="shared" si="44"/>
        <v>0.86938940558026689</v>
      </c>
    </row>
    <row r="1449" spans="1:12" x14ac:dyDescent="0.25">
      <c r="A1449" s="1">
        <v>40163</v>
      </c>
      <c r="B1449" s="11">
        <v>20.54</v>
      </c>
      <c r="C1449" s="11">
        <v>24.25</v>
      </c>
      <c r="D1449">
        <v>56706.27</v>
      </c>
      <c r="E1449">
        <v>50746.28</v>
      </c>
      <c r="F1449">
        <v>183402.83</v>
      </c>
      <c r="G1449">
        <v>164148.85</v>
      </c>
      <c r="H1449">
        <f>(1/(1-91/360*VLOOKUP($A1449,Tbills!$B$4:$C$974,2,1)/100))^((1)/91)-1</f>
        <v>1.1111679050213041E-6</v>
      </c>
      <c r="I1449" s="37">
        <f t="shared" si="45"/>
        <v>395.20100959877703</v>
      </c>
      <c r="K1449">
        <f>ROW()</f>
        <v>1449</v>
      </c>
      <c r="L1449">
        <f t="shared" si="44"/>
        <v>0.84701030927835053</v>
      </c>
    </row>
    <row r="1450" spans="1:12" x14ac:dyDescent="0.25">
      <c r="A1450" s="1">
        <v>40164</v>
      </c>
      <c r="B1450" s="11">
        <v>22.57</v>
      </c>
      <c r="C1450" s="11">
        <v>24.78</v>
      </c>
      <c r="D1450">
        <v>57515.51</v>
      </c>
      <c r="E1450">
        <v>51470.41</v>
      </c>
      <c r="F1450">
        <v>185160.61</v>
      </c>
      <c r="G1450">
        <v>165721.92000000001</v>
      </c>
      <c r="H1450">
        <f>(1/(1-91/360*VLOOKUP($A1450,Tbills!$B$4:$C$974,2,1)/100))^((1)/91)-1</f>
        <v>1.1111679050213041E-6</v>
      </c>
      <c r="I1450" s="37">
        <f t="shared" si="45"/>
        <v>398.9794264309491</v>
      </c>
      <c r="K1450">
        <f>ROW()</f>
        <v>1450</v>
      </c>
      <c r="L1450">
        <f t="shared" si="44"/>
        <v>0.91081517352703789</v>
      </c>
    </row>
    <row r="1451" spans="1:12" x14ac:dyDescent="0.25">
      <c r="A1451" s="1">
        <v>40165</v>
      </c>
      <c r="B1451" s="11">
        <v>21.68</v>
      </c>
      <c r="C1451" s="11">
        <v>24.52</v>
      </c>
      <c r="D1451">
        <v>56699.22</v>
      </c>
      <c r="E1451">
        <v>50739.86</v>
      </c>
      <c r="F1451">
        <v>182733.77</v>
      </c>
      <c r="G1451">
        <v>163549.67000000001</v>
      </c>
      <c r="H1451">
        <f>(1/(1-91/360*VLOOKUP($A1451,Tbills!$B$4:$C$974,2,1)/100))^((1)/91)-1</f>
        <v>1.1111679050213041E-6</v>
      </c>
      <c r="I1451" s="37">
        <f t="shared" si="45"/>
        <v>393.7409630999544</v>
      </c>
      <c r="K1451">
        <f>ROW()</f>
        <v>1451</v>
      </c>
      <c r="L1451">
        <f t="shared" si="44"/>
        <v>0.88417618270799347</v>
      </c>
    </row>
    <row r="1452" spans="1:12" x14ac:dyDescent="0.25">
      <c r="A1452" s="1">
        <v>40168</v>
      </c>
      <c r="B1452" s="11">
        <v>20.49</v>
      </c>
      <c r="C1452" s="11">
        <v>23.53</v>
      </c>
      <c r="D1452">
        <v>54757</v>
      </c>
      <c r="E1452">
        <v>49001.61</v>
      </c>
      <c r="F1452">
        <v>177322.25</v>
      </c>
      <c r="G1452">
        <v>158705.72</v>
      </c>
      <c r="H1452">
        <f>(1/(1-91/360*VLOOKUP($A1452,Tbills!$B$4:$C$974,2,1)/100))^((1)/91)-1</f>
        <v>1.9446183847637855E-6</v>
      </c>
      <c r="I1452" s="37">
        <f t="shared" si="45"/>
        <v>382.05393474642625</v>
      </c>
      <c r="K1452">
        <f>ROW()</f>
        <v>1452</v>
      </c>
      <c r="L1452">
        <f t="shared" si="44"/>
        <v>0.87080322991925196</v>
      </c>
    </row>
    <row r="1453" spans="1:12" x14ac:dyDescent="0.25">
      <c r="A1453" s="1">
        <v>40169</v>
      </c>
      <c r="B1453" s="11">
        <v>19.54</v>
      </c>
      <c r="C1453" s="11">
        <v>22.76</v>
      </c>
      <c r="D1453">
        <v>53391.07</v>
      </c>
      <c r="E1453">
        <v>47779.16</v>
      </c>
      <c r="F1453">
        <v>174171.59</v>
      </c>
      <c r="G1453">
        <v>155885.53</v>
      </c>
      <c r="H1453">
        <f>(1/(1-91/360*VLOOKUP($A1453,Tbills!$B$4:$C$974,2,1)/100))^((1)/91)-1</f>
        <v>1.9446183847637855E-6</v>
      </c>
      <c r="I1453" s="37">
        <f t="shared" si="45"/>
        <v>375.25686511648655</v>
      </c>
      <c r="K1453">
        <f>ROW()</f>
        <v>1453</v>
      </c>
      <c r="L1453">
        <f t="shared" si="44"/>
        <v>0.85852372583479775</v>
      </c>
    </row>
    <row r="1454" spans="1:12" x14ac:dyDescent="0.25">
      <c r="A1454" s="1">
        <v>40170</v>
      </c>
      <c r="B1454" s="11">
        <v>19.71</v>
      </c>
      <c r="C1454" s="11">
        <v>22.68</v>
      </c>
      <c r="D1454">
        <v>52931.040000000001</v>
      </c>
      <c r="E1454">
        <v>47367.39</v>
      </c>
      <c r="F1454">
        <v>173074.93</v>
      </c>
      <c r="G1454">
        <v>154903.70000000001</v>
      </c>
      <c r="H1454">
        <f>(1/(1-91/360*VLOOKUP($A1454,Tbills!$B$4:$C$974,2,1)/100))^((1)/91)-1</f>
        <v>1.9446183847637855E-6</v>
      </c>
      <c r="I1454" s="37">
        <f t="shared" si="45"/>
        <v>372.88540102741047</v>
      </c>
      <c r="K1454">
        <f>ROW()</f>
        <v>1454</v>
      </c>
      <c r="L1454">
        <f t="shared" si="44"/>
        <v>0.86904761904761907</v>
      </c>
    </row>
    <row r="1455" spans="1:12" x14ac:dyDescent="0.25">
      <c r="A1455" s="1">
        <v>40171</v>
      </c>
      <c r="B1455" s="11">
        <v>19.47</v>
      </c>
      <c r="C1455" s="11">
        <v>22.41</v>
      </c>
      <c r="D1455">
        <v>52254.67</v>
      </c>
      <c r="E1455">
        <v>46762.03</v>
      </c>
      <c r="F1455">
        <v>171877.83</v>
      </c>
      <c r="G1455">
        <v>153831.98000000001</v>
      </c>
      <c r="H1455">
        <f>(1/(1-91/360*VLOOKUP($A1455,Tbills!$B$4:$C$974,2,1)/100))^((1)/91)-1</f>
        <v>1.9446183847637855E-6</v>
      </c>
      <c r="I1455" s="37">
        <f t="shared" si="45"/>
        <v>370.29765687808566</v>
      </c>
      <c r="K1455">
        <f>ROW()</f>
        <v>1455</v>
      </c>
      <c r="L1455">
        <f t="shared" si="44"/>
        <v>0.86880856760374825</v>
      </c>
    </row>
    <row r="1456" spans="1:12" x14ac:dyDescent="0.25">
      <c r="A1456" s="1">
        <v>40175</v>
      </c>
      <c r="B1456" s="11">
        <v>19.93</v>
      </c>
      <c r="C1456" s="11">
        <v>22.49</v>
      </c>
      <c r="D1456">
        <v>51794.39</v>
      </c>
      <c r="E1456">
        <v>46349.760000000002</v>
      </c>
      <c r="F1456">
        <v>171028.96</v>
      </c>
      <c r="G1456">
        <v>153071.04000000001</v>
      </c>
      <c r="H1456">
        <f>(1/(1-91/360*VLOOKUP($A1456,Tbills!$B$4:$C$974,2,1)/100))^((1)/91)-1</f>
        <v>3.0559851109668301E-6</v>
      </c>
      <c r="I1456" s="37">
        <f t="shared" si="45"/>
        <v>368.4345093738566</v>
      </c>
      <c r="K1456">
        <f>ROW()</f>
        <v>1456</v>
      </c>
      <c r="L1456">
        <f t="shared" si="44"/>
        <v>0.88617163183637182</v>
      </c>
    </row>
    <row r="1457" spans="1:12" x14ac:dyDescent="0.25">
      <c r="A1457" s="1">
        <v>40176</v>
      </c>
      <c r="B1457" s="11">
        <v>20.010000000000002</v>
      </c>
      <c r="C1457" s="11">
        <v>22.63</v>
      </c>
      <c r="D1457">
        <v>52093.1</v>
      </c>
      <c r="E1457">
        <v>46616.93</v>
      </c>
      <c r="F1457">
        <v>170285</v>
      </c>
      <c r="G1457">
        <v>152404.73000000001</v>
      </c>
      <c r="H1457">
        <f>(1/(1-91/360*VLOOKUP($A1457,Tbills!$B$4:$C$974,2,1)/100))^((1)/91)-1</f>
        <v>3.0559851109668301E-6</v>
      </c>
      <c r="I1457" s="37">
        <f t="shared" si="45"/>
        <v>366.82331101433999</v>
      </c>
      <c r="K1457">
        <f>ROW()</f>
        <v>1457</v>
      </c>
      <c r="L1457">
        <f t="shared" si="44"/>
        <v>0.88422448077772875</v>
      </c>
    </row>
    <row r="1458" spans="1:12" x14ac:dyDescent="0.25">
      <c r="A1458" s="1">
        <v>40177</v>
      </c>
      <c r="B1458" s="11">
        <v>19.96</v>
      </c>
      <c r="C1458" s="11">
        <v>22.66</v>
      </c>
      <c r="D1458">
        <v>52902.17</v>
      </c>
      <c r="E1458">
        <v>47340.81</v>
      </c>
      <c r="F1458">
        <v>172010.8</v>
      </c>
      <c r="G1458">
        <v>153948.85999999999</v>
      </c>
      <c r="H1458">
        <f>(1/(1-91/360*VLOOKUP($A1458,Tbills!$B$4:$C$974,2,1)/100))^((1)/91)-1</f>
        <v>3.0559851109668301E-6</v>
      </c>
      <c r="I1458" s="37">
        <f t="shared" si="45"/>
        <v>370.5323533530966</v>
      </c>
      <c r="K1458">
        <f>ROW()</f>
        <v>1458</v>
      </c>
      <c r="L1458">
        <f t="shared" si="44"/>
        <v>0.88084730803177413</v>
      </c>
    </row>
    <row r="1459" spans="1:12" x14ac:dyDescent="0.25">
      <c r="A1459" s="1">
        <v>40178</v>
      </c>
      <c r="B1459" s="11">
        <v>21.68</v>
      </c>
      <c r="C1459" s="11">
        <v>23.89</v>
      </c>
      <c r="D1459">
        <v>54338.73</v>
      </c>
      <c r="E1459">
        <v>48626.2</v>
      </c>
      <c r="F1459">
        <v>174828.04</v>
      </c>
      <c r="G1459">
        <v>156469.81</v>
      </c>
      <c r="H1459">
        <f>(1/(1-91/360*VLOOKUP($A1459,Tbills!$B$4:$C$974,2,1)/100))^((1)/91)-1</f>
        <v>3.0559851109668301E-6</v>
      </c>
      <c r="I1459" s="37">
        <f t="shared" si="45"/>
        <v>376.59226357234155</v>
      </c>
      <c r="K1459">
        <f>ROW()</f>
        <v>1459</v>
      </c>
      <c r="L1459">
        <f t="shared" si="44"/>
        <v>0.9074926747593135</v>
      </c>
    </row>
    <row r="1460" spans="1:12" x14ac:dyDescent="0.25">
      <c r="A1460" s="1">
        <v>40182</v>
      </c>
      <c r="B1460" s="11">
        <v>20.04</v>
      </c>
      <c r="C1460" s="11">
        <v>22.77</v>
      </c>
      <c r="D1460">
        <v>52333.04</v>
      </c>
      <c r="E1460">
        <v>46830.77</v>
      </c>
      <c r="F1460">
        <v>171068.05</v>
      </c>
      <c r="G1460">
        <v>153102.74</v>
      </c>
      <c r="H1460">
        <f>(1/(1-91/360*VLOOKUP($A1460,Tbills!$B$4:$C$974,2,1)/100))^((1)/91)-1</f>
        <v>2.222449413613603E-6</v>
      </c>
      <c r="I1460" s="37">
        <f t="shared" si="45"/>
        <v>368.458648546191</v>
      </c>
      <c r="K1460">
        <f>ROW()</f>
        <v>1460</v>
      </c>
      <c r="L1460">
        <f t="shared" si="44"/>
        <v>0.88010540184453223</v>
      </c>
    </row>
    <row r="1461" spans="1:12" x14ac:dyDescent="0.25">
      <c r="A1461" s="1">
        <v>40183</v>
      </c>
      <c r="B1461" s="11">
        <v>19.350000000000001</v>
      </c>
      <c r="C1461" s="11">
        <v>22.39</v>
      </c>
      <c r="D1461">
        <v>51294.96</v>
      </c>
      <c r="E1461">
        <v>45901.73</v>
      </c>
      <c r="F1461">
        <v>169298.1</v>
      </c>
      <c r="G1461">
        <v>151518.32999999999</v>
      </c>
      <c r="H1461">
        <f>(1/(1-91/360*VLOOKUP($A1461,Tbills!$B$4:$C$974,2,1)/100))^((1)/91)-1</f>
        <v>2.222449413613603E-6</v>
      </c>
      <c r="I1461" s="37">
        <f t="shared" si="45"/>
        <v>364.63791139060567</v>
      </c>
      <c r="K1461">
        <f>ROW()</f>
        <v>1461</v>
      </c>
      <c r="L1461">
        <f t="shared" si="44"/>
        <v>0.86422510049129075</v>
      </c>
    </row>
    <row r="1462" spans="1:12" x14ac:dyDescent="0.25">
      <c r="A1462" s="1">
        <v>40184</v>
      </c>
      <c r="B1462" s="11">
        <v>19.16</v>
      </c>
      <c r="C1462" s="11">
        <v>21.8</v>
      </c>
      <c r="D1462">
        <v>49445.93</v>
      </c>
      <c r="E1462">
        <v>44247.01</v>
      </c>
      <c r="F1462">
        <v>166265.96</v>
      </c>
      <c r="G1462">
        <v>148804.29</v>
      </c>
      <c r="H1462">
        <f>(1/(1-91/360*VLOOKUP($A1462,Tbills!$B$4:$C$974,2,1)/100))^((1)/91)-1</f>
        <v>2.222449413613603E-6</v>
      </c>
      <c r="I1462" s="37">
        <f t="shared" si="45"/>
        <v>358.09888315983397</v>
      </c>
      <c r="K1462">
        <f>ROW()</f>
        <v>1462</v>
      </c>
      <c r="L1462">
        <f t="shared" si="44"/>
        <v>0.87889908256880733</v>
      </c>
    </row>
    <row r="1463" spans="1:12" x14ac:dyDescent="0.25">
      <c r="A1463" s="1">
        <v>40185</v>
      </c>
      <c r="B1463" s="11">
        <v>19.059999999999999</v>
      </c>
      <c r="C1463" s="11">
        <v>21.6</v>
      </c>
      <c r="D1463">
        <v>48608.82</v>
      </c>
      <c r="E1463">
        <v>43497.82</v>
      </c>
      <c r="F1463">
        <v>164938.78</v>
      </c>
      <c r="G1463">
        <v>147616.16</v>
      </c>
      <c r="H1463">
        <f>(1/(1-91/360*VLOOKUP($A1463,Tbills!$B$4:$C$974,2,1)/100))^((1)/91)-1</f>
        <v>2.222449413613603E-6</v>
      </c>
      <c r="I1463" s="37">
        <f t="shared" si="45"/>
        <v>355.23216800108673</v>
      </c>
      <c r="K1463">
        <f>ROW()</f>
        <v>1463</v>
      </c>
      <c r="L1463">
        <f t="shared" si="44"/>
        <v>0.88240740740740731</v>
      </c>
    </row>
    <row r="1464" spans="1:12" x14ac:dyDescent="0.25">
      <c r="A1464" s="1">
        <v>40186</v>
      </c>
      <c r="B1464" s="11">
        <v>18.13</v>
      </c>
      <c r="C1464" s="11">
        <v>21</v>
      </c>
      <c r="D1464">
        <v>47335.23</v>
      </c>
      <c r="E1464">
        <v>42358.04</v>
      </c>
      <c r="F1464">
        <v>163470.92000000001</v>
      </c>
      <c r="G1464">
        <v>146302.14000000001</v>
      </c>
      <c r="H1464">
        <f>(1/(1-91/360*VLOOKUP($A1464,Tbills!$B$4:$C$974,2,1)/100))^((1)/91)-1</f>
        <v>2.222449413613603E-6</v>
      </c>
      <c r="I1464" s="37">
        <f t="shared" si="45"/>
        <v>352.06260770603637</v>
      </c>
      <c r="K1464">
        <f>ROW()</f>
        <v>1464</v>
      </c>
      <c r="L1464">
        <f t="shared" si="44"/>
        <v>0.86333333333333329</v>
      </c>
    </row>
    <row r="1465" spans="1:12" x14ac:dyDescent="0.25">
      <c r="A1465" s="1">
        <v>40189</v>
      </c>
      <c r="B1465" s="11">
        <v>17.55</v>
      </c>
      <c r="C1465" s="11">
        <v>21.27</v>
      </c>
      <c r="D1465">
        <v>46625.81</v>
      </c>
      <c r="E1465">
        <v>41722.93</v>
      </c>
      <c r="F1465">
        <v>161702.47</v>
      </c>
      <c r="G1465">
        <v>144718.45000000001</v>
      </c>
      <c r="H1465">
        <f>(1/(1-91/360*VLOOKUP($A1465,Tbills!$B$4:$C$974,2,1)/100))^((1)/91)-1</f>
        <v>1.1111679050213041E-6</v>
      </c>
      <c r="I1465" s="37">
        <f t="shared" si="45"/>
        <v>348.22961841987723</v>
      </c>
      <c r="K1465">
        <f>ROW()</f>
        <v>1465</v>
      </c>
      <c r="L1465">
        <f t="shared" si="44"/>
        <v>0.82510578279266578</v>
      </c>
    </row>
    <row r="1466" spans="1:12" x14ac:dyDescent="0.25">
      <c r="A1466" s="1">
        <v>40190</v>
      </c>
      <c r="B1466" s="11">
        <v>18.25</v>
      </c>
      <c r="C1466" s="11">
        <v>21.79</v>
      </c>
      <c r="D1466">
        <v>47909.73</v>
      </c>
      <c r="E1466">
        <v>42871.79</v>
      </c>
      <c r="F1466">
        <v>162366.09</v>
      </c>
      <c r="G1466">
        <v>145312.20000000001</v>
      </c>
      <c r="H1466">
        <f>(1/(1-91/360*VLOOKUP($A1466,Tbills!$B$4:$C$974,2,1)/100))^((1)/91)-1</f>
        <v>1.1111679050213041E-6</v>
      </c>
      <c r="I1466" s="37">
        <f t="shared" si="45"/>
        <v>349.65059509742724</v>
      </c>
      <c r="K1466">
        <f>ROW()</f>
        <v>1466</v>
      </c>
      <c r="L1466">
        <f t="shared" si="44"/>
        <v>0.83754015603487841</v>
      </c>
    </row>
    <row r="1467" spans="1:12" x14ac:dyDescent="0.25">
      <c r="A1467" s="1">
        <v>40191</v>
      </c>
      <c r="B1467" s="11">
        <v>17.850000000000001</v>
      </c>
      <c r="C1467" s="11">
        <v>21.29</v>
      </c>
      <c r="D1467">
        <v>47051.81</v>
      </c>
      <c r="E1467">
        <v>42104.04</v>
      </c>
      <c r="F1467">
        <v>162014.51999999999</v>
      </c>
      <c r="G1467">
        <v>144997.4</v>
      </c>
      <c r="H1467">
        <f>(1/(1-91/360*VLOOKUP($A1467,Tbills!$B$4:$C$974,2,1)/100))^((1)/91)-1</f>
        <v>1.1111679050213041E-6</v>
      </c>
      <c r="I1467" s="37">
        <f t="shared" si="45"/>
        <v>348.88537453480103</v>
      </c>
      <c r="K1467">
        <f>ROW()</f>
        <v>1467</v>
      </c>
      <c r="L1467">
        <f t="shared" si="44"/>
        <v>0.83842179426961028</v>
      </c>
    </row>
    <row r="1468" spans="1:12"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s="37">
        <f t="shared" si="45"/>
        <v>342.86288665777903</v>
      </c>
      <c r="K1468">
        <f>ROW()</f>
        <v>1468</v>
      </c>
      <c r="L1468">
        <f t="shared" si="44"/>
        <v>0.85127957508450014</v>
      </c>
    </row>
    <row r="1469" spans="1:12" x14ac:dyDescent="0.25">
      <c r="A1469" s="1">
        <v>40193</v>
      </c>
      <c r="B1469" s="11">
        <v>17.91</v>
      </c>
      <c r="C1469" s="11">
        <v>21.48</v>
      </c>
      <c r="D1469">
        <v>47194.41</v>
      </c>
      <c r="E1469">
        <v>42231.54</v>
      </c>
      <c r="F1469">
        <v>161451.51999999999</v>
      </c>
      <c r="G1469">
        <v>144493.21</v>
      </c>
      <c r="H1469">
        <f>(1/(1-91/360*VLOOKUP($A1469,Tbills!$B$4:$C$974,2,1)/100))^((1)/91)-1</f>
        <v>1.1111679050213041E-6</v>
      </c>
      <c r="I1469" s="37">
        <f t="shared" si="45"/>
        <v>347.65680604196712</v>
      </c>
      <c r="K1469">
        <f>ROW()</f>
        <v>1469</v>
      </c>
      <c r="L1469">
        <f t="shared" si="44"/>
        <v>0.83379888268156421</v>
      </c>
    </row>
    <row r="1470" spans="1:12"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s="37">
        <f t="shared" si="45"/>
        <v>340.0261499667028</v>
      </c>
      <c r="K1470">
        <f>ROW()</f>
        <v>1470</v>
      </c>
      <c r="L1470">
        <f t="shared" si="44"/>
        <v>0.84155098133078021</v>
      </c>
    </row>
    <row r="1471" spans="1:12" x14ac:dyDescent="0.25">
      <c r="A1471" s="1">
        <v>40198</v>
      </c>
      <c r="B1471" s="11">
        <v>18.68</v>
      </c>
      <c r="C1471" s="11">
        <v>21.4</v>
      </c>
      <c r="D1471">
        <v>44699.64</v>
      </c>
      <c r="E1471">
        <v>39998.86</v>
      </c>
      <c r="F1471">
        <v>158033.26</v>
      </c>
      <c r="G1471">
        <v>141433.10999999999</v>
      </c>
      <c r="H1471">
        <f>(1/(1-91/360*VLOOKUP($A1471,Tbills!$B$4:$C$974,2,1)/100))^((1)/91)-1</f>
        <v>1.6667944573445226E-6</v>
      </c>
      <c r="I1471" s="37">
        <f t="shared" si="45"/>
        <v>340.25657633212256</v>
      </c>
      <c r="K1471">
        <f>ROW()</f>
        <v>1471</v>
      </c>
      <c r="L1471">
        <f t="shared" si="44"/>
        <v>0.87289719626168227</v>
      </c>
    </row>
    <row r="1472" spans="1:12" x14ac:dyDescent="0.25">
      <c r="A1472" s="1">
        <v>40199</v>
      </c>
      <c r="B1472" s="11">
        <v>22.27</v>
      </c>
      <c r="C1472" s="11">
        <v>23.15</v>
      </c>
      <c r="D1472">
        <v>47301.4</v>
      </c>
      <c r="E1472">
        <v>42326.94</v>
      </c>
      <c r="F1472">
        <v>162316.47</v>
      </c>
      <c r="G1472">
        <v>145266.17000000001</v>
      </c>
      <c r="H1472">
        <f>(1/(1-91/360*VLOOKUP($A1472,Tbills!$B$4:$C$974,2,1)/100))^((1)/91)-1</f>
        <v>1.6667944573445226E-6</v>
      </c>
      <c r="I1472" s="37">
        <f t="shared" si="45"/>
        <v>349.47048617477049</v>
      </c>
      <c r="K1472">
        <f>ROW()</f>
        <v>1472</v>
      </c>
      <c r="L1472">
        <f t="shared" si="44"/>
        <v>0.96198704103671706</v>
      </c>
    </row>
    <row r="1473" spans="1:12" x14ac:dyDescent="0.25">
      <c r="A1473" s="1">
        <v>40200</v>
      </c>
      <c r="B1473" s="11">
        <v>27.31</v>
      </c>
      <c r="C1473" s="11">
        <v>26.29</v>
      </c>
      <c r="D1473">
        <v>51428.41</v>
      </c>
      <c r="E1473">
        <v>46019.86</v>
      </c>
      <c r="F1473">
        <v>168366.13</v>
      </c>
      <c r="G1473">
        <v>150680.10999999999</v>
      </c>
      <c r="H1473">
        <f>(1/(1-91/360*VLOOKUP($A1473,Tbills!$B$4:$C$974,2,1)/100))^((1)/91)-1</f>
        <v>1.6667944573445226E-6</v>
      </c>
      <c r="I1473" s="37">
        <f t="shared" si="45"/>
        <v>362.48707899656034</v>
      </c>
      <c r="K1473">
        <f>ROW()</f>
        <v>1473</v>
      </c>
      <c r="L1473">
        <f t="shared" si="44"/>
        <v>1.0387980220616204</v>
      </c>
    </row>
    <row r="1474" spans="1:12" x14ac:dyDescent="0.25">
      <c r="A1474" s="1">
        <v>40203</v>
      </c>
      <c r="B1474" s="11">
        <v>25.41</v>
      </c>
      <c r="C1474" s="11">
        <v>25.19</v>
      </c>
      <c r="D1474">
        <v>50665.07</v>
      </c>
      <c r="E1474">
        <v>45336.57</v>
      </c>
      <c r="F1474">
        <v>166321.38</v>
      </c>
      <c r="G1474">
        <v>148849.4</v>
      </c>
      <c r="H1474">
        <f>(1/(1-91/360*VLOOKUP($A1474,Tbills!$B$4:$C$974,2,1)/100))^((1)/91)-1</f>
        <v>1.527885156615838E-6</v>
      </c>
      <c r="I1474" s="37">
        <f t="shared" si="45"/>
        <v>358.0597790849871</v>
      </c>
      <c r="K1474">
        <f>ROW()</f>
        <v>1474</v>
      </c>
      <c r="L1474">
        <f t="shared" si="44"/>
        <v>1.0087336244541485</v>
      </c>
    </row>
    <row r="1475" spans="1:12" x14ac:dyDescent="0.25">
      <c r="A1475" s="1">
        <v>40204</v>
      </c>
      <c r="B1475" s="11">
        <v>24.55</v>
      </c>
      <c r="C1475" s="11">
        <v>25.17</v>
      </c>
      <c r="D1475">
        <v>51144.51</v>
      </c>
      <c r="E1475">
        <v>45765.52</v>
      </c>
      <c r="F1475">
        <v>167640.72</v>
      </c>
      <c r="G1475">
        <v>150029.92000000001</v>
      </c>
      <c r="H1475">
        <f>(1/(1-91/360*VLOOKUP($A1475,Tbills!$B$4:$C$974,2,1)/100))^((1)/91)-1</f>
        <v>1.527885156615838E-6</v>
      </c>
      <c r="I1475" s="37">
        <f t="shared" si="45"/>
        <v>360.89167440221286</v>
      </c>
      <c r="K1475">
        <f>ROW()</f>
        <v>1475</v>
      </c>
      <c r="L1475">
        <f t="shared" si="44"/>
        <v>0.97536750099324587</v>
      </c>
    </row>
    <row r="1476" spans="1:12" x14ac:dyDescent="0.25">
      <c r="A1476" s="1">
        <v>40205</v>
      </c>
      <c r="B1476" s="11">
        <v>23.14</v>
      </c>
      <c r="C1476" s="11">
        <v>24.13</v>
      </c>
      <c r="D1476">
        <v>49600.03</v>
      </c>
      <c r="E1476">
        <v>44383.41</v>
      </c>
      <c r="F1476">
        <v>166234.57</v>
      </c>
      <c r="G1476">
        <v>148771.26</v>
      </c>
      <c r="H1476">
        <f>(1/(1-91/360*VLOOKUP($A1476,Tbills!$B$4:$C$974,2,1)/100))^((1)/91)-1</f>
        <v>1.527885156615838E-6</v>
      </c>
      <c r="I1476" s="37">
        <f t="shared" si="45"/>
        <v>357.85622503412486</v>
      </c>
      <c r="K1476">
        <f>ROW()</f>
        <v>1476</v>
      </c>
      <c r="L1476">
        <f t="shared" si="44"/>
        <v>0.95897223373394125</v>
      </c>
    </row>
    <row r="1477" spans="1:12" x14ac:dyDescent="0.25">
      <c r="A1477" s="1">
        <v>40206</v>
      </c>
      <c r="B1477" s="11">
        <v>23.73</v>
      </c>
      <c r="C1477" s="11">
        <v>24.67</v>
      </c>
      <c r="D1477">
        <v>50083.13</v>
      </c>
      <c r="E1477">
        <v>44815.64</v>
      </c>
      <c r="F1477">
        <v>166566.10999999999</v>
      </c>
      <c r="G1477">
        <v>149067.74</v>
      </c>
      <c r="H1477">
        <f>(1/(1-91/360*VLOOKUP($A1477,Tbills!$B$4:$C$974,2,1)/100))^((1)/91)-1</f>
        <v>1.527885156615838E-6</v>
      </c>
      <c r="I1477" s="37">
        <f t="shared" si="45"/>
        <v>358.56158704856307</v>
      </c>
      <c r="K1477">
        <f>ROW()</f>
        <v>1477</v>
      </c>
      <c r="L1477">
        <f t="shared" si="44"/>
        <v>0.96189704094041339</v>
      </c>
    </row>
    <row r="1478" spans="1:12" x14ac:dyDescent="0.25">
      <c r="A1478" s="1">
        <v>40207</v>
      </c>
      <c r="B1478" s="11">
        <v>24.62</v>
      </c>
      <c r="C1478" s="11">
        <v>25.38</v>
      </c>
      <c r="D1478">
        <v>51269.47</v>
      </c>
      <c r="E1478">
        <v>45877.14</v>
      </c>
      <c r="F1478">
        <v>168583.27</v>
      </c>
      <c r="G1478">
        <v>150872.76</v>
      </c>
      <c r="H1478">
        <f>(1/(1-91/360*VLOOKUP($A1478,Tbills!$B$4:$C$974,2,1)/100))^((1)/91)-1</f>
        <v>1.527885156615838E-6</v>
      </c>
      <c r="I1478" s="37">
        <f t="shared" si="45"/>
        <v>362.89541227733889</v>
      </c>
      <c r="K1478">
        <f>ROW()</f>
        <v>1478</v>
      </c>
      <c r="L1478">
        <f t="shared" si="44"/>
        <v>0.97005516154452331</v>
      </c>
    </row>
    <row r="1479" spans="1:12" x14ac:dyDescent="0.25">
      <c r="A1479" s="1">
        <v>40210</v>
      </c>
      <c r="B1479" s="11">
        <v>22.59</v>
      </c>
      <c r="C1479" s="11">
        <v>23.64</v>
      </c>
      <c r="D1479">
        <v>48413.89</v>
      </c>
      <c r="E1479">
        <v>43321.69</v>
      </c>
      <c r="F1479">
        <v>165805.32999999999</v>
      </c>
      <c r="G1479">
        <v>148385.96</v>
      </c>
      <c r="H1479">
        <f>(1/(1-91/360*VLOOKUP($A1479,Tbills!$B$4:$C$974,2,1)/100))^((1)/91)-1</f>
        <v>2.639209272237153E-6</v>
      </c>
      <c r="I1479" s="37">
        <f t="shared" si="45"/>
        <v>356.89063350673268</v>
      </c>
      <c r="K1479">
        <f>ROW()</f>
        <v>1479</v>
      </c>
      <c r="L1479">
        <f t="shared" ref="L1479:L1542" si="46">B1479/C1479</f>
        <v>0.95558375634517767</v>
      </c>
    </row>
    <row r="1480" spans="1:12" x14ac:dyDescent="0.25">
      <c r="A1480" s="1">
        <v>40211</v>
      </c>
      <c r="B1480" s="11">
        <v>21.48</v>
      </c>
      <c r="C1480" s="11">
        <v>22.93</v>
      </c>
      <c r="D1480">
        <v>46612.32</v>
      </c>
      <c r="E1480">
        <v>41709.5</v>
      </c>
      <c r="F1480">
        <v>164352.35</v>
      </c>
      <c r="G1480">
        <v>147085.24</v>
      </c>
      <c r="H1480">
        <f>(1/(1-91/360*VLOOKUP($A1480,Tbills!$B$4:$C$974,2,1)/100))^((1)/91)-1</f>
        <v>2.639209272237153E-6</v>
      </c>
      <c r="I1480" s="37">
        <f t="shared" ref="I1480:I1543" si="47">I1479*$F1480/$F1479*(1-(I$1+I$5+IF(AND(WEEKDAY($A1480)&lt;&gt;1,WEEKDAY($A1480)&lt;&gt;7),IF($A1480&lt;J$2,J$1,J$3),0)))^($A1480-$A1479)</f>
        <v>353.75490252635859</v>
      </c>
      <c r="K1480">
        <f>ROW()</f>
        <v>1480</v>
      </c>
      <c r="L1480">
        <f t="shared" si="46"/>
        <v>0.9367640645442652</v>
      </c>
    </row>
    <row r="1481" spans="1:12" x14ac:dyDescent="0.25">
      <c r="A1481" s="1">
        <v>40212</v>
      </c>
      <c r="B1481" s="11">
        <v>21.6</v>
      </c>
      <c r="C1481" s="11">
        <v>23</v>
      </c>
      <c r="D1481">
        <v>46768.39</v>
      </c>
      <c r="E1481">
        <v>41849.040000000001</v>
      </c>
      <c r="F1481">
        <v>164899.19</v>
      </c>
      <c r="G1481">
        <v>147574.24</v>
      </c>
      <c r="H1481">
        <f>(1/(1-91/360*VLOOKUP($A1481,Tbills!$B$4:$C$974,2,1)/100))^((1)/91)-1</f>
        <v>2.639209272237153E-6</v>
      </c>
      <c r="I1481" s="37">
        <f t="shared" si="47"/>
        <v>354.92366506784413</v>
      </c>
      <c r="K1481">
        <f>ROW()</f>
        <v>1481</v>
      </c>
      <c r="L1481">
        <f t="shared" si="46"/>
        <v>0.93913043478260871</v>
      </c>
    </row>
    <row r="1482" spans="1:12" x14ac:dyDescent="0.25">
      <c r="A1482" s="1">
        <v>40213</v>
      </c>
      <c r="B1482" s="11">
        <v>26.08</v>
      </c>
      <c r="C1482" s="11">
        <v>25.98</v>
      </c>
      <c r="D1482">
        <v>52203.83</v>
      </c>
      <c r="E1482">
        <v>46712.639999999999</v>
      </c>
      <c r="F1482">
        <v>171804.82</v>
      </c>
      <c r="G1482">
        <v>153753.94</v>
      </c>
      <c r="H1482">
        <f>(1/(1-91/360*VLOOKUP($A1482,Tbills!$B$4:$C$974,2,1)/100))^((1)/91)-1</f>
        <v>2.639209272237153E-6</v>
      </c>
      <c r="I1482" s="37">
        <f t="shared" si="47"/>
        <v>369.77850748996366</v>
      </c>
      <c r="K1482">
        <f>ROW()</f>
        <v>1482</v>
      </c>
      <c r="L1482">
        <f t="shared" si="46"/>
        <v>1.0038491147036182</v>
      </c>
    </row>
    <row r="1483" spans="1:12" x14ac:dyDescent="0.25">
      <c r="A1483" s="1">
        <v>40214</v>
      </c>
      <c r="B1483" s="11">
        <v>26.11</v>
      </c>
      <c r="C1483" s="11">
        <v>26</v>
      </c>
      <c r="D1483">
        <v>52836.42</v>
      </c>
      <c r="E1483">
        <v>47278.559999999998</v>
      </c>
      <c r="F1483">
        <v>173241.15</v>
      </c>
      <c r="G1483">
        <v>155038.95000000001</v>
      </c>
      <c r="H1483">
        <f>(1/(1-91/360*VLOOKUP($A1483,Tbills!$B$4:$C$974,2,1)/100))^((1)/91)-1</f>
        <v>2.639209272237153E-6</v>
      </c>
      <c r="I1483" s="37">
        <f t="shared" si="47"/>
        <v>372.86126230184226</v>
      </c>
      <c r="K1483">
        <f>ROW()</f>
        <v>1483</v>
      </c>
      <c r="L1483">
        <f t="shared" si="46"/>
        <v>1.0042307692307693</v>
      </c>
    </row>
    <row r="1484" spans="1:12" x14ac:dyDescent="0.25">
      <c r="A1484" s="1">
        <v>40217</v>
      </c>
      <c r="B1484" s="11">
        <v>26.51</v>
      </c>
      <c r="C1484" s="11">
        <v>26.43</v>
      </c>
      <c r="D1484">
        <v>53517.87</v>
      </c>
      <c r="E1484">
        <v>47887.96</v>
      </c>
      <c r="F1484">
        <v>174283.24</v>
      </c>
      <c r="G1484">
        <v>155970.32</v>
      </c>
      <c r="H1484">
        <f>(1/(1-91/360*VLOOKUP($A1484,Tbills!$B$4:$C$974,2,1)/100))^((1)/91)-1</f>
        <v>3.0559851109668301E-6</v>
      </c>
      <c r="I1484" s="37">
        <f t="shared" si="47"/>
        <v>375.0779132394544</v>
      </c>
      <c r="K1484">
        <f>ROW()</f>
        <v>1484</v>
      </c>
      <c r="L1484">
        <f t="shared" si="46"/>
        <v>1.0030268634127886</v>
      </c>
    </row>
    <row r="1485" spans="1:12" x14ac:dyDescent="0.25">
      <c r="A1485" s="1">
        <v>40218</v>
      </c>
      <c r="B1485" s="11">
        <v>26</v>
      </c>
      <c r="C1485" s="11">
        <v>26.04</v>
      </c>
      <c r="D1485">
        <v>52235.88</v>
      </c>
      <c r="E1485">
        <v>46740.68</v>
      </c>
      <c r="F1485">
        <v>173097.74</v>
      </c>
      <c r="G1485">
        <v>154908.91</v>
      </c>
      <c r="H1485">
        <f>(1/(1-91/360*VLOOKUP($A1485,Tbills!$B$4:$C$974,2,1)/100))^((1)/91)-1</f>
        <v>3.0559851109668301E-6</v>
      </c>
      <c r="I1485" s="37">
        <f t="shared" si="47"/>
        <v>372.51790333007006</v>
      </c>
      <c r="K1485">
        <f>ROW()</f>
        <v>1485</v>
      </c>
      <c r="L1485">
        <f t="shared" si="46"/>
        <v>0.99846390168970822</v>
      </c>
    </row>
    <row r="1486" spans="1:12" x14ac:dyDescent="0.25">
      <c r="A1486" s="1">
        <v>40219</v>
      </c>
      <c r="B1486" s="11">
        <v>25.4</v>
      </c>
      <c r="C1486" s="11">
        <v>25.87</v>
      </c>
      <c r="D1486">
        <v>52053.68</v>
      </c>
      <c r="E1486">
        <v>46577.5</v>
      </c>
      <c r="F1486">
        <v>173144.78</v>
      </c>
      <c r="G1486">
        <v>154950.53</v>
      </c>
      <c r="H1486">
        <f>(1/(1-91/360*VLOOKUP($A1486,Tbills!$B$4:$C$974,2,1)/100))^((1)/91)-1</f>
        <v>3.0559851109668301E-6</v>
      </c>
      <c r="I1486" s="37">
        <f t="shared" si="47"/>
        <v>372.61045912146051</v>
      </c>
      <c r="K1486">
        <f>ROW()</f>
        <v>1486</v>
      </c>
      <c r="L1486">
        <f t="shared" si="46"/>
        <v>0.98183223811364506</v>
      </c>
    </row>
    <row r="1487" spans="1:12" x14ac:dyDescent="0.25">
      <c r="A1487" s="1">
        <v>40220</v>
      </c>
      <c r="B1487" s="11">
        <v>23.96</v>
      </c>
      <c r="C1487" s="11">
        <v>24.57</v>
      </c>
      <c r="D1487">
        <v>50686.26</v>
      </c>
      <c r="E1487">
        <v>45353.8</v>
      </c>
      <c r="F1487">
        <v>171546.37</v>
      </c>
      <c r="G1487">
        <v>153519.60999999999</v>
      </c>
      <c r="H1487">
        <f>(1/(1-91/360*VLOOKUP($A1487,Tbills!$B$4:$C$974,2,1)/100))^((1)/91)-1</f>
        <v>3.0559851109668301E-6</v>
      </c>
      <c r="I1487" s="37">
        <f t="shared" si="47"/>
        <v>369.16205697355758</v>
      </c>
      <c r="K1487">
        <f>ROW()</f>
        <v>1487</v>
      </c>
      <c r="L1487">
        <f t="shared" si="46"/>
        <v>0.97517297517297519</v>
      </c>
    </row>
    <row r="1488" spans="1:12" x14ac:dyDescent="0.25">
      <c r="A1488" s="1">
        <v>40221</v>
      </c>
      <c r="B1488" s="11">
        <v>22.73</v>
      </c>
      <c r="C1488" s="11">
        <v>24.46</v>
      </c>
      <c r="D1488">
        <v>50595.34</v>
      </c>
      <c r="E1488">
        <v>45272.31</v>
      </c>
      <c r="F1488">
        <v>172232.95999999999</v>
      </c>
      <c r="G1488">
        <v>154133.57999999999</v>
      </c>
      <c r="H1488">
        <f>(1/(1-91/360*VLOOKUP($A1488,Tbills!$B$4:$C$974,2,1)/100))^((1)/91)-1</f>
        <v>3.0559851109668301E-6</v>
      </c>
      <c r="I1488" s="37">
        <f t="shared" si="47"/>
        <v>370.63094438239187</v>
      </c>
      <c r="K1488">
        <f>ROW()</f>
        <v>1488</v>
      </c>
      <c r="L1488">
        <f t="shared" si="46"/>
        <v>0.92927228127555195</v>
      </c>
    </row>
    <row r="1489" spans="1:12" x14ac:dyDescent="0.25">
      <c r="A1489" s="1">
        <v>40225</v>
      </c>
      <c r="B1489" s="11">
        <v>22.25</v>
      </c>
      <c r="C1489" s="11">
        <v>23.57</v>
      </c>
      <c r="D1489">
        <v>47893.04</v>
      </c>
      <c r="E1489">
        <v>42853.760000000002</v>
      </c>
      <c r="F1489">
        <v>167897.55</v>
      </c>
      <c r="G1489">
        <v>150251.88</v>
      </c>
      <c r="H1489">
        <f>(1/(1-91/360*VLOOKUP($A1489,Tbills!$B$4:$C$974,2,1)/100))^((1)/91)-1</f>
        <v>2.7781327762710362E-6</v>
      </c>
      <c r="I1489" s="37">
        <f t="shared" si="47"/>
        <v>361.26784986500303</v>
      </c>
      <c r="K1489">
        <f>ROW()</f>
        <v>1489</v>
      </c>
      <c r="L1489">
        <f t="shared" si="46"/>
        <v>0.94399660585490031</v>
      </c>
    </row>
    <row r="1490" spans="1:12" x14ac:dyDescent="0.25">
      <c r="A1490" s="1">
        <v>40226</v>
      </c>
      <c r="B1490" s="11">
        <v>21.72</v>
      </c>
      <c r="C1490" s="11">
        <v>23.29</v>
      </c>
      <c r="D1490">
        <v>46168.21</v>
      </c>
      <c r="E1490">
        <v>41310.300000000003</v>
      </c>
      <c r="F1490">
        <v>166130.67000000001</v>
      </c>
      <c r="G1490">
        <v>148670.28</v>
      </c>
      <c r="H1490">
        <f>(1/(1-91/360*VLOOKUP($A1490,Tbills!$B$4:$C$974,2,1)/100))^((1)/91)-1</f>
        <v>2.7781327762710362E-6</v>
      </c>
      <c r="I1490" s="37">
        <f t="shared" si="47"/>
        <v>357.4577012932379</v>
      </c>
      <c r="K1490">
        <f>ROW()</f>
        <v>1490</v>
      </c>
      <c r="L1490">
        <f t="shared" si="46"/>
        <v>0.93258909403177326</v>
      </c>
    </row>
    <row r="1491" spans="1:12" x14ac:dyDescent="0.25">
      <c r="A1491" s="1">
        <v>40227</v>
      </c>
      <c r="B1491" s="11">
        <v>20.63</v>
      </c>
      <c r="C1491" s="11">
        <v>22.78</v>
      </c>
      <c r="D1491">
        <v>44284.02</v>
      </c>
      <c r="E1491">
        <v>39624.26</v>
      </c>
      <c r="F1491">
        <v>164596</v>
      </c>
      <c r="G1491">
        <v>147296.49</v>
      </c>
      <c r="H1491">
        <f>(1/(1-91/360*VLOOKUP($A1491,Tbills!$B$4:$C$974,2,1)/100))^((1)/91)-1</f>
        <v>2.7781327762710362E-6</v>
      </c>
      <c r="I1491" s="37">
        <f t="shared" si="47"/>
        <v>354.14735669293742</v>
      </c>
      <c r="K1491">
        <f>ROW()</f>
        <v>1491</v>
      </c>
      <c r="L1491">
        <f t="shared" si="46"/>
        <v>0.90561896400351172</v>
      </c>
    </row>
    <row r="1492" spans="1:12" x14ac:dyDescent="0.25">
      <c r="A1492" s="1">
        <v>40228</v>
      </c>
      <c r="B1492" s="11">
        <v>20.02</v>
      </c>
      <c r="C1492" s="11">
        <v>22.31</v>
      </c>
      <c r="D1492">
        <v>43389.62</v>
      </c>
      <c r="E1492">
        <v>38823.86</v>
      </c>
      <c r="F1492">
        <v>162145.24</v>
      </c>
      <c r="G1492">
        <v>145102.9</v>
      </c>
      <c r="H1492">
        <f>(1/(1-91/360*VLOOKUP($A1492,Tbills!$B$4:$C$974,2,1)/100))^((1)/91)-1</f>
        <v>2.7781327762710362E-6</v>
      </c>
      <c r="I1492" s="37">
        <f t="shared" si="47"/>
        <v>348.86613824892908</v>
      </c>
      <c r="K1492">
        <f>ROW()</f>
        <v>1492</v>
      </c>
      <c r="L1492">
        <f t="shared" si="46"/>
        <v>0.89735544598834605</v>
      </c>
    </row>
    <row r="1493" spans="1:12" x14ac:dyDescent="0.25">
      <c r="A1493" s="1">
        <v>40231</v>
      </c>
      <c r="B1493" s="11">
        <v>19.940000000000001</v>
      </c>
      <c r="C1493" s="11">
        <v>21.73</v>
      </c>
      <c r="D1493">
        <v>42575.27</v>
      </c>
      <c r="E1493">
        <v>38094.879999999997</v>
      </c>
      <c r="F1493">
        <v>160209.13</v>
      </c>
      <c r="G1493">
        <v>143369.07</v>
      </c>
      <c r="H1493">
        <f>(1/(1-91/360*VLOOKUP($A1493,Tbills!$B$4:$C$974,2,1)/100))^((1)/91)-1</f>
        <v>2.7781327762710362E-6</v>
      </c>
      <c r="I1493" s="37">
        <f t="shared" si="47"/>
        <v>344.6763891113502</v>
      </c>
      <c r="K1493">
        <f>ROW()</f>
        <v>1493</v>
      </c>
      <c r="L1493">
        <f t="shared" si="46"/>
        <v>0.91762540266912107</v>
      </c>
    </row>
    <row r="1494" spans="1:12" x14ac:dyDescent="0.25">
      <c r="A1494" s="1">
        <v>40232</v>
      </c>
      <c r="B1494" s="11">
        <v>21.37</v>
      </c>
      <c r="C1494" s="11">
        <v>22.62</v>
      </c>
      <c r="D1494">
        <v>43947.5</v>
      </c>
      <c r="E1494">
        <v>39322.6</v>
      </c>
      <c r="F1494">
        <v>161445.69</v>
      </c>
      <c r="G1494">
        <v>144475.25</v>
      </c>
      <c r="H1494">
        <f>(1/(1-91/360*VLOOKUP($A1494,Tbills!$B$4:$C$974,2,1)/100))^((1)/91)-1</f>
        <v>2.7781327762710362E-6</v>
      </c>
      <c r="I1494" s="37">
        <f t="shared" si="47"/>
        <v>347.32865467146848</v>
      </c>
      <c r="K1494">
        <f>ROW()</f>
        <v>1494</v>
      </c>
      <c r="L1494">
        <f t="shared" si="46"/>
        <v>0.94473916887709997</v>
      </c>
    </row>
    <row r="1495" spans="1:12" x14ac:dyDescent="0.25">
      <c r="A1495" s="1">
        <v>40233</v>
      </c>
      <c r="B1495" s="11">
        <v>20.27</v>
      </c>
      <c r="C1495" s="11">
        <v>22.08</v>
      </c>
      <c r="D1495">
        <v>43007.83</v>
      </c>
      <c r="E1495">
        <v>38481.71</v>
      </c>
      <c r="F1495">
        <v>160287.44</v>
      </c>
      <c r="G1495">
        <v>143438.35</v>
      </c>
      <c r="H1495">
        <f>(1/(1-91/360*VLOOKUP($A1495,Tbills!$B$4:$C$974,2,1)/100))^((1)/91)-1</f>
        <v>2.7781327762710362E-6</v>
      </c>
      <c r="I1495" s="37">
        <f t="shared" si="47"/>
        <v>344.82880537039523</v>
      </c>
      <c r="K1495">
        <f>ROW()</f>
        <v>1495</v>
      </c>
      <c r="L1495">
        <f t="shared" si="46"/>
        <v>0.91802536231884058</v>
      </c>
    </row>
    <row r="1496" spans="1:12" x14ac:dyDescent="0.25">
      <c r="A1496" s="1">
        <v>40234</v>
      </c>
      <c r="B1496" s="11">
        <v>20.100000000000001</v>
      </c>
      <c r="C1496" s="11">
        <v>22.07</v>
      </c>
      <c r="D1496">
        <v>42860.43</v>
      </c>
      <c r="E1496">
        <v>38349.71</v>
      </c>
      <c r="F1496">
        <v>160431.31</v>
      </c>
      <c r="G1496">
        <v>143566.70000000001</v>
      </c>
      <c r="H1496">
        <f>(1/(1-91/360*VLOOKUP($A1496,Tbills!$B$4:$C$974,2,1)/100))^((1)/91)-1</f>
        <v>2.7781327762710362E-6</v>
      </c>
      <c r="I1496" s="37">
        <f t="shared" si="47"/>
        <v>345.13027762000564</v>
      </c>
      <c r="K1496">
        <f>ROW()</f>
        <v>1496</v>
      </c>
      <c r="L1496">
        <f t="shared" si="46"/>
        <v>0.91073855913004087</v>
      </c>
    </row>
    <row r="1497" spans="1:12" x14ac:dyDescent="0.25">
      <c r="A1497" s="1">
        <v>40235</v>
      </c>
      <c r="B1497" s="11">
        <v>19.5</v>
      </c>
      <c r="C1497" s="11">
        <v>21.65</v>
      </c>
      <c r="D1497">
        <v>41990.83</v>
      </c>
      <c r="E1497">
        <v>37571.519999999997</v>
      </c>
      <c r="F1497">
        <v>159880.24</v>
      </c>
      <c r="G1497">
        <v>143073.16</v>
      </c>
      <c r="H1497">
        <f>(1/(1-91/360*VLOOKUP($A1497,Tbills!$B$4:$C$974,2,1)/100))^((1)/91)-1</f>
        <v>2.7781327762710362E-6</v>
      </c>
      <c r="I1497" s="37">
        <f t="shared" si="47"/>
        <v>343.93677029021205</v>
      </c>
      <c r="K1497">
        <f>ROW()</f>
        <v>1497</v>
      </c>
      <c r="L1497">
        <f t="shared" si="46"/>
        <v>0.90069284064665134</v>
      </c>
    </row>
    <row r="1498" spans="1:12" x14ac:dyDescent="0.25">
      <c r="A1498" s="1">
        <v>40238</v>
      </c>
      <c r="B1498" s="11">
        <v>19.260000000000002</v>
      </c>
      <c r="C1498" s="11">
        <v>21.44</v>
      </c>
      <c r="D1498">
        <v>41176.199999999997</v>
      </c>
      <c r="E1498">
        <v>36842.31</v>
      </c>
      <c r="F1498">
        <v>159153.74</v>
      </c>
      <c r="G1498">
        <v>142421.84</v>
      </c>
      <c r="H1498">
        <f>(1/(1-91/360*VLOOKUP($A1498,Tbills!$B$4:$C$974,2,1)/100))^((1)/91)-1</f>
        <v>3.4727769306908129E-6</v>
      </c>
      <c r="I1498" s="37">
        <f t="shared" si="47"/>
        <v>342.34999387730147</v>
      </c>
      <c r="K1498">
        <f>ROW()</f>
        <v>1498</v>
      </c>
      <c r="L1498">
        <f t="shared" si="46"/>
        <v>0.89832089552238803</v>
      </c>
    </row>
    <row r="1499" spans="1:12" x14ac:dyDescent="0.25">
      <c r="A1499" s="1">
        <v>40239</v>
      </c>
      <c r="B1499" s="11">
        <v>19.059999999999999</v>
      </c>
      <c r="C1499" s="11">
        <v>21.18</v>
      </c>
      <c r="D1499">
        <v>40747.68</v>
      </c>
      <c r="E1499">
        <v>36458.76</v>
      </c>
      <c r="F1499">
        <v>158443.19</v>
      </c>
      <c r="G1499">
        <v>141785.5</v>
      </c>
      <c r="H1499">
        <f>(1/(1-91/360*VLOOKUP($A1499,Tbills!$B$4:$C$974,2,1)/100))^((1)/91)-1</f>
        <v>3.4727769306908129E-6</v>
      </c>
      <c r="I1499" s="37">
        <f t="shared" si="47"/>
        <v>340.81361790595872</v>
      </c>
      <c r="K1499">
        <f>ROW()</f>
        <v>1499</v>
      </c>
      <c r="L1499">
        <f t="shared" si="46"/>
        <v>0.89990557129367321</v>
      </c>
    </row>
    <row r="1500" spans="1:12" x14ac:dyDescent="0.25">
      <c r="A1500" s="1">
        <v>40240</v>
      </c>
      <c r="B1500" s="11">
        <v>18.829999999999998</v>
      </c>
      <c r="C1500" s="11">
        <v>20.97</v>
      </c>
      <c r="D1500">
        <v>40365.21</v>
      </c>
      <c r="E1500">
        <v>36116.42</v>
      </c>
      <c r="F1500">
        <v>156900.64000000001</v>
      </c>
      <c r="G1500">
        <v>140404.63</v>
      </c>
      <c r="H1500">
        <f>(1/(1-91/360*VLOOKUP($A1500,Tbills!$B$4:$C$974,2,1)/100))^((1)/91)-1</f>
        <v>3.4727769306908129E-6</v>
      </c>
      <c r="I1500" s="37">
        <f t="shared" si="47"/>
        <v>337.48771082016958</v>
      </c>
      <c r="K1500">
        <f>ROW()</f>
        <v>1500</v>
      </c>
      <c r="L1500">
        <f t="shared" si="46"/>
        <v>0.89794945159752027</v>
      </c>
    </row>
    <row r="1501" spans="1:12" x14ac:dyDescent="0.25">
      <c r="A1501" s="1">
        <v>40241</v>
      </c>
      <c r="B1501" s="11">
        <v>18.72</v>
      </c>
      <c r="C1501" s="11">
        <v>21.03</v>
      </c>
      <c r="D1501">
        <v>40260.879999999997</v>
      </c>
      <c r="E1501">
        <v>36022.94</v>
      </c>
      <c r="F1501">
        <v>157049.94</v>
      </c>
      <c r="G1501">
        <v>140537.74</v>
      </c>
      <c r="H1501">
        <f>(1/(1-91/360*VLOOKUP($A1501,Tbills!$B$4:$C$974,2,1)/100))^((1)/91)-1</f>
        <v>3.4727769306908129E-6</v>
      </c>
      <c r="I1501" s="37">
        <f t="shared" si="47"/>
        <v>337.80098304253704</v>
      </c>
      <c r="K1501">
        <f>ROW()</f>
        <v>1501</v>
      </c>
      <c r="L1501">
        <f t="shared" si="46"/>
        <v>0.89015691868758906</v>
      </c>
    </row>
    <row r="1502" spans="1:12"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s="37">
        <f t="shared" si="47"/>
        <v>332.48665449103243</v>
      </c>
      <c r="K1502">
        <f>ROW()</f>
        <v>1502</v>
      </c>
      <c r="L1502">
        <f t="shared" si="46"/>
        <v>0.86109738012852211</v>
      </c>
    </row>
    <row r="1503" spans="1:12" x14ac:dyDescent="0.25">
      <c r="A1503" s="1">
        <v>40245</v>
      </c>
      <c r="B1503" s="11">
        <v>17.79</v>
      </c>
      <c r="C1503" s="11">
        <v>20.260000000000002</v>
      </c>
      <c r="D1503">
        <v>37893.14</v>
      </c>
      <c r="E1503">
        <v>33903.949999999997</v>
      </c>
      <c r="F1503">
        <v>154182.49</v>
      </c>
      <c r="G1503">
        <v>137969.85</v>
      </c>
      <c r="H1503">
        <f>(1/(1-91/360*VLOOKUP($A1503,Tbills!$B$4:$C$974,2,1)/100))^((1)/91)-1</f>
        <v>4.1674654807088984E-6</v>
      </c>
      <c r="I1503" s="37">
        <f t="shared" si="47"/>
        <v>331.60245265041863</v>
      </c>
      <c r="K1503">
        <f>ROW()</f>
        <v>1503</v>
      </c>
      <c r="L1503">
        <f t="shared" si="46"/>
        <v>0.87808489634748266</v>
      </c>
    </row>
    <row r="1504" spans="1:12"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s="37">
        <f t="shared" si="47"/>
        <v>331.02794441142601</v>
      </c>
      <c r="K1504">
        <f>ROW()</f>
        <v>1504</v>
      </c>
      <c r="L1504">
        <f t="shared" si="46"/>
        <v>0.88888888888888895</v>
      </c>
    </row>
    <row r="1505" spans="1:12"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s="37">
        <f t="shared" si="47"/>
        <v>336.05052148699042</v>
      </c>
      <c r="K1505">
        <f>ROW()</f>
        <v>1505</v>
      </c>
      <c r="L1505">
        <f t="shared" si="46"/>
        <v>0.90541199414919549</v>
      </c>
    </row>
    <row r="1506" spans="1:12" x14ac:dyDescent="0.25">
      <c r="A1506" s="1">
        <v>40248</v>
      </c>
      <c r="B1506" s="11">
        <v>18.059999999999999</v>
      </c>
      <c r="C1506" s="11">
        <v>20.7</v>
      </c>
      <c r="D1506">
        <v>38524.76</v>
      </c>
      <c r="E1506">
        <v>34468.639999999999</v>
      </c>
      <c r="F1506">
        <v>157006.46</v>
      </c>
      <c r="G1506">
        <v>140495.13</v>
      </c>
      <c r="H1506">
        <f>(1/(1-91/360*VLOOKUP($A1506,Tbills!$B$4:$C$974,2,1)/100))^((1)/91)-1</f>
        <v>4.1674654807088984E-6</v>
      </c>
      <c r="I1506" s="37">
        <f t="shared" si="47"/>
        <v>337.65241418643774</v>
      </c>
      <c r="K1506">
        <f>ROW()</f>
        <v>1506</v>
      </c>
      <c r="L1506">
        <f t="shared" si="46"/>
        <v>0.87246376811594195</v>
      </c>
    </row>
    <row r="1507" spans="1:12"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s="37">
        <f t="shared" si="47"/>
        <v>335.11634256826846</v>
      </c>
      <c r="K1507">
        <f>ROW()</f>
        <v>1507</v>
      </c>
      <c r="L1507">
        <f t="shared" si="46"/>
        <v>0.86729156388751838</v>
      </c>
    </row>
    <row r="1508" spans="1:12" x14ac:dyDescent="0.25">
      <c r="A1508" s="1">
        <v>40252</v>
      </c>
      <c r="B1508" s="11">
        <v>18</v>
      </c>
      <c r="C1508" s="11">
        <v>20.72</v>
      </c>
      <c r="D1508">
        <v>38261.01</v>
      </c>
      <c r="E1508">
        <v>34232.1</v>
      </c>
      <c r="F1508">
        <v>156799.85</v>
      </c>
      <c r="G1508">
        <v>140307.92000000001</v>
      </c>
      <c r="H1508">
        <f>(1/(1-91/360*VLOOKUP($A1508,Tbills!$B$4:$C$974,2,1)/100))^((1)/91)-1</f>
        <v>4.5842999230050197E-6</v>
      </c>
      <c r="I1508" s="37">
        <f t="shared" si="47"/>
        <v>337.1766761262424</v>
      </c>
      <c r="K1508">
        <f>ROW()</f>
        <v>1508</v>
      </c>
      <c r="L1508">
        <f t="shared" si="46"/>
        <v>0.86872586872586877</v>
      </c>
    </row>
    <row r="1509" spans="1:12"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s="37">
        <f t="shared" si="47"/>
        <v>332.90675231647913</v>
      </c>
      <c r="K1509">
        <f>ROW()</f>
        <v>1509</v>
      </c>
      <c r="L1509">
        <f t="shared" si="46"/>
        <v>0.87748015873015883</v>
      </c>
    </row>
    <row r="1510" spans="1:12" x14ac:dyDescent="0.25">
      <c r="A1510" s="1">
        <v>40254</v>
      </c>
      <c r="B1510" s="11">
        <v>16.91</v>
      </c>
      <c r="C1510" s="11">
        <v>19.72</v>
      </c>
      <c r="D1510">
        <v>35757.440000000002</v>
      </c>
      <c r="E1510">
        <v>31991.85</v>
      </c>
      <c r="F1510">
        <v>153610.69</v>
      </c>
      <c r="G1510">
        <v>137452.91</v>
      </c>
      <c r="H1510">
        <f>(1/(1-91/360*VLOOKUP($A1510,Tbills!$B$4:$C$974,2,1)/100))^((1)/91)-1</f>
        <v>4.5842999230050197E-6</v>
      </c>
      <c r="I1510" s="37">
        <f t="shared" si="47"/>
        <v>330.30343829517028</v>
      </c>
      <c r="K1510">
        <f>ROW()</f>
        <v>1510</v>
      </c>
      <c r="L1510">
        <f t="shared" si="46"/>
        <v>0.85750507099391482</v>
      </c>
    </row>
    <row r="1511" spans="1:12" x14ac:dyDescent="0.25">
      <c r="A1511" s="1">
        <v>40255</v>
      </c>
      <c r="B1511" s="11">
        <v>16.62</v>
      </c>
      <c r="C1511" s="11">
        <v>19.48</v>
      </c>
      <c r="D1511">
        <v>35225.730000000003</v>
      </c>
      <c r="E1511">
        <v>31515.99</v>
      </c>
      <c r="F1511">
        <v>152838.47</v>
      </c>
      <c r="G1511">
        <v>136761.29</v>
      </c>
      <c r="H1511">
        <f>(1/(1-91/360*VLOOKUP($A1511,Tbills!$B$4:$C$974,2,1)/100))^((1)/91)-1</f>
        <v>4.5842999230050197E-6</v>
      </c>
      <c r="I1511" s="37">
        <f t="shared" si="47"/>
        <v>328.6353085946447</v>
      </c>
      <c r="K1511">
        <f>ROW()</f>
        <v>1511</v>
      </c>
      <c r="L1511">
        <f t="shared" si="46"/>
        <v>0.85318275154004108</v>
      </c>
    </row>
    <row r="1512" spans="1:12" x14ac:dyDescent="0.25">
      <c r="A1512" s="1">
        <v>40256</v>
      </c>
      <c r="B1512" s="11">
        <v>16.97</v>
      </c>
      <c r="C1512" s="11">
        <v>19.95</v>
      </c>
      <c r="D1512">
        <v>35910.53</v>
      </c>
      <c r="E1512">
        <v>32128.53</v>
      </c>
      <c r="F1512">
        <v>154366.28</v>
      </c>
      <c r="G1512">
        <v>138127.76</v>
      </c>
      <c r="H1512">
        <f>(1/(1-91/360*VLOOKUP($A1512,Tbills!$B$4:$C$974,2,1)/100))^((1)/91)-1</f>
        <v>4.5842999230050197E-6</v>
      </c>
      <c r="I1512" s="37">
        <f t="shared" si="47"/>
        <v>331.91269629926137</v>
      </c>
      <c r="K1512">
        <f>ROW()</f>
        <v>1512</v>
      </c>
      <c r="L1512">
        <f t="shared" si="46"/>
        <v>0.85062656641604006</v>
      </c>
    </row>
    <row r="1513" spans="1:12" x14ac:dyDescent="0.25">
      <c r="A1513" s="1">
        <v>40259</v>
      </c>
      <c r="B1513" s="11">
        <v>16.87</v>
      </c>
      <c r="C1513" s="11">
        <v>20.11</v>
      </c>
      <c r="D1513">
        <v>35437.65</v>
      </c>
      <c r="E1513">
        <v>31705.01</v>
      </c>
      <c r="F1513">
        <v>153723.9</v>
      </c>
      <c r="G1513">
        <v>137551.04999999999</v>
      </c>
      <c r="H1513">
        <f>(1/(1-91/360*VLOOKUP($A1513,Tbills!$B$4:$C$974,2,1)/100))^((1)/91)-1</f>
        <v>4.3064085186728107E-6</v>
      </c>
      <c r="I1513" s="37">
        <f t="shared" si="47"/>
        <v>330.50838306850324</v>
      </c>
      <c r="K1513">
        <f>ROW()</f>
        <v>1513</v>
      </c>
      <c r="L1513">
        <f t="shared" si="46"/>
        <v>0.83888612630532078</v>
      </c>
    </row>
    <row r="1514" spans="1:12" x14ac:dyDescent="0.25">
      <c r="A1514" s="1">
        <v>40260</v>
      </c>
      <c r="B1514" s="11">
        <v>16.350000000000001</v>
      </c>
      <c r="C1514" s="11">
        <v>19.68</v>
      </c>
      <c r="D1514">
        <v>34691.9</v>
      </c>
      <c r="E1514">
        <v>31037.67</v>
      </c>
      <c r="F1514">
        <v>152847.18</v>
      </c>
      <c r="G1514">
        <v>136765.98000000001</v>
      </c>
      <c r="H1514">
        <f>(1/(1-91/360*VLOOKUP($A1514,Tbills!$B$4:$C$974,2,1)/100))^((1)/91)-1</f>
        <v>4.3064085186728107E-6</v>
      </c>
      <c r="I1514" s="37">
        <f t="shared" si="47"/>
        <v>328.61577079884495</v>
      </c>
      <c r="K1514">
        <f>ROW()</f>
        <v>1514</v>
      </c>
      <c r="L1514">
        <f t="shared" si="46"/>
        <v>0.8307926829268294</v>
      </c>
    </row>
    <row r="1515" spans="1:12"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s="37">
        <f t="shared" si="47"/>
        <v>331.95867130070951</v>
      </c>
      <c r="K1515">
        <f>ROW()</f>
        <v>1515</v>
      </c>
      <c r="L1515">
        <f t="shared" si="46"/>
        <v>0.87400398406374513</v>
      </c>
    </row>
    <row r="1516" spans="1:12" x14ac:dyDescent="0.25">
      <c r="A1516" s="1">
        <v>40262</v>
      </c>
      <c r="B1516" s="11">
        <v>18.399999999999999</v>
      </c>
      <c r="C1516" s="11">
        <v>20.58</v>
      </c>
      <c r="D1516">
        <v>35816.11</v>
      </c>
      <c r="E1516">
        <v>32043.19</v>
      </c>
      <c r="F1516">
        <v>155200.94</v>
      </c>
      <c r="G1516">
        <v>138870.91</v>
      </c>
      <c r="H1516">
        <f>(1/(1-91/360*VLOOKUP($A1516,Tbills!$B$4:$C$974,2,1)/100))^((1)/91)-1</f>
        <v>4.3064085186728107E-6</v>
      </c>
      <c r="I1516" s="37">
        <f t="shared" si="47"/>
        <v>333.66072663708087</v>
      </c>
      <c r="K1516">
        <f>ROW()</f>
        <v>1516</v>
      </c>
      <c r="L1516">
        <f t="shared" si="46"/>
        <v>0.89407191448007772</v>
      </c>
    </row>
    <row r="1517" spans="1:12" x14ac:dyDescent="0.25">
      <c r="A1517" s="1">
        <v>40263</v>
      </c>
      <c r="B1517" s="11">
        <v>17.77</v>
      </c>
      <c r="C1517" s="11">
        <v>20.059999999999999</v>
      </c>
      <c r="D1517">
        <v>35443.9</v>
      </c>
      <c r="E1517">
        <v>31710.05</v>
      </c>
      <c r="F1517">
        <v>154872.87</v>
      </c>
      <c r="G1517">
        <v>138576.76</v>
      </c>
      <c r="H1517">
        <f>(1/(1-91/360*VLOOKUP($A1517,Tbills!$B$4:$C$974,2,1)/100))^((1)/91)-1</f>
        <v>4.3064085186728107E-6</v>
      </c>
      <c r="I1517" s="37">
        <f t="shared" si="47"/>
        <v>332.94766739358016</v>
      </c>
      <c r="K1517">
        <f>ROW()</f>
        <v>1517</v>
      </c>
      <c r="L1517">
        <f t="shared" si="46"/>
        <v>0.88584247258225324</v>
      </c>
    </row>
    <row r="1518" spans="1:12"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s="37">
        <f t="shared" si="47"/>
        <v>330.65217090905833</v>
      </c>
      <c r="K1518">
        <f>ROW()</f>
        <v>1518</v>
      </c>
      <c r="L1518">
        <f t="shared" si="46"/>
        <v>0.88614609571788405</v>
      </c>
    </row>
    <row r="1519" spans="1:12" x14ac:dyDescent="0.25">
      <c r="A1519" s="1">
        <v>40267</v>
      </c>
      <c r="B1519" s="11">
        <v>17.13</v>
      </c>
      <c r="C1519" s="11">
        <v>19.54</v>
      </c>
      <c r="D1519">
        <v>34131.9</v>
      </c>
      <c r="E1519">
        <v>30535.74</v>
      </c>
      <c r="F1519">
        <v>153638.51</v>
      </c>
      <c r="G1519">
        <v>137469.93</v>
      </c>
      <c r="H1519">
        <f>(1/(1-91/360*VLOOKUP($A1519,Tbills!$B$4:$C$974,2,1)/100))^((1)/91)-1</f>
        <v>4.028524218879781E-6</v>
      </c>
      <c r="I1519" s="37">
        <f t="shared" si="47"/>
        <v>330.26325851279711</v>
      </c>
      <c r="K1519">
        <f>ROW()</f>
        <v>1519</v>
      </c>
      <c r="L1519">
        <f t="shared" si="46"/>
        <v>0.87666325486182184</v>
      </c>
    </row>
    <row r="1520" spans="1:12" x14ac:dyDescent="0.25">
      <c r="A1520" s="1">
        <v>40268</v>
      </c>
      <c r="B1520" s="11">
        <v>17.59</v>
      </c>
      <c r="C1520" s="11">
        <v>19.920000000000002</v>
      </c>
      <c r="D1520">
        <v>33981.9</v>
      </c>
      <c r="E1520">
        <v>30401.42</v>
      </c>
      <c r="F1520">
        <v>153730.35999999999</v>
      </c>
      <c r="G1520">
        <v>137551.56</v>
      </c>
      <c r="H1520">
        <f>(1/(1-91/360*VLOOKUP($A1520,Tbills!$B$4:$C$974,2,1)/100))^((1)/91)-1</f>
        <v>4.028524218879781E-6</v>
      </c>
      <c r="I1520" s="37">
        <f t="shared" si="47"/>
        <v>330.45300475894322</v>
      </c>
      <c r="K1520">
        <f>ROW()</f>
        <v>1520</v>
      </c>
      <c r="L1520">
        <f t="shared" si="46"/>
        <v>0.8830321285140561</v>
      </c>
    </row>
    <row r="1521" spans="1:12" x14ac:dyDescent="0.25">
      <c r="A1521" s="1">
        <v>40269</v>
      </c>
      <c r="B1521" s="11">
        <v>17.47</v>
      </c>
      <c r="C1521" s="11">
        <v>19.899999999999999</v>
      </c>
      <c r="D1521">
        <v>33882.370000000003</v>
      </c>
      <c r="E1521">
        <v>30312.26</v>
      </c>
      <c r="F1521">
        <v>154059.26</v>
      </c>
      <c r="G1521">
        <v>137845.29</v>
      </c>
      <c r="H1521">
        <f>(1/(1-91/360*VLOOKUP($A1521,Tbills!$B$4:$C$974,2,1)/100))^((1)/91)-1</f>
        <v>4.028524218879781E-6</v>
      </c>
      <c r="I1521" s="37">
        <f t="shared" si="47"/>
        <v>331.15228389396503</v>
      </c>
      <c r="K1521">
        <f>ROW()</f>
        <v>1521</v>
      </c>
      <c r="L1521">
        <f t="shared" si="46"/>
        <v>0.8778894472361809</v>
      </c>
    </row>
    <row r="1522" spans="1:12" x14ac:dyDescent="0.25">
      <c r="A1522" s="1">
        <v>40273</v>
      </c>
      <c r="B1522" s="11">
        <v>17.02</v>
      </c>
      <c r="C1522" s="11">
        <v>19.350000000000001</v>
      </c>
      <c r="D1522">
        <v>32607.54</v>
      </c>
      <c r="E1522">
        <v>29171.27</v>
      </c>
      <c r="F1522">
        <v>150835.07999999999</v>
      </c>
      <c r="G1522">
        <v>134958.22</v>
      </c>
      <c r="H1522">
        <f>(1/(1-91/360*VLOOKUP($A1522,Tbills!$B$4:$C$974,2,1)/100))^((1)/91)-1</f>
        <v>4.8621984320984524E-6</v>
      </c>
      <c r="I1522" s="37">
        <f t="shared" si="47"/>
        <v>324.19166869153207</v>
      </c>
      <c r="K1522">
        <f>ROW()</f>
        <v>1522</v>
      </c>
      <c r="L1522">
        <f t="shared" si="46"/>
        <v>0.87958656330749341</v>
      </c>
    </row>
    <row r="1523" spans="1:12" x14ac:dyDescent="0.25">
      <c r="A1523" s="1">
        <v>40274</v>
      </c>
      <c r="B1523" s="11">
        <v>16.23</v>
      </c>
      <c r="C1523" s="11">
        <v>18.84</v>
      </c>
      <c r="D1523">
        <v>31722.98</v>
      </c>
      <c r="E1523">
        <v>28379.79</v>
      </c>
      <c r="F1523">
        <v>149482.97</v>
      </c>
      <c r="G1523">
        <v>133747.78</v>
      </c>
      <c r="H1523">
        <f>(1/(1-91/360*VLOOKUP($A1523,Tbills!$B$4:$C$974,2,1)/100))^((1)/91)-1</f>
        <v>4.8621984320984524E-6</v>
      </c>
      <c r="I1523" s="37">
        <f t="shared" si="47"/>
        <v>321.27808026038809</v>
      </c>
      <c r="K1523">
        <f>ROW()</f>
        <v>1523</v>
      </c>
      <c r="L1523">
        <f t="shared" si="46"/>
        <v>0.86146496815286622</v>
      </c>
    </row>
    <row r="1524" spans="1:12" x14ac:dyDescent="0.25">
      <c r="A1524" s="1">
        <v>40275</v>
      </c>
      <c r="B1524" s="11">
        <v>16.62</v>
      </c>
      <c r="C1524" s="11">
        <v>19.190000000000001</v>
      </c>
      <c r="D1524">
        <v>32284.11</v>
      </c>
      <c r="E1524">
        <v>28881.64</v>
      </c>
      <c r="F1524">
        <v>150794.71</v>
      </c>
      <c r="G1524">
        <v>134920.79</v>
      </c>
      <c r="H1524">
        <f>(1/(1-91/360*VLOOKUP($A1524,Tbills!$B$4:$C$974,2,1)/100))^((1)/91)-1</f>
        <v>4.8621984320984524E-6</v>
      </c>
      <c r="I1524" s="37">
        <f t="shared" si="47"/>
        <v>324.0898058394211</v>
      </c>
      <c r="K1524">
        <f>ROW()</f>
        <v>1524</v>
      </c>
      <c r="L1524">
        <f t="shared" si="46"/>
        <v>0.86607608129233971</v>
      </c>
    </row>
    <row r="1525" spans="1:12"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s="37">
        <f t="shared" si="47"/>
        <v>323.67318705000531</v>
      </c>
      <c r="K1525">
        <f>ROW()</f>
        <v>1525</v>
      </c>
      <c r="L1525">
        <f t="shared" si="46"/>
        <v>0.86373165618448644</v>
      </c>
    </row>
    <row r="1526" spans="1:12" x14ac:dyDescent="0.25">
      <c r="A1526" s="1">
        <v>40277</v>
      </c>
      <c r="B1526" s="11">
        <v>16.14</v>
      </c>
      <c r="C1526" s="11">
        <v>18.62</v>
      </c>
      <c r="D1526">
        <v>31379.08</v>
      </c>
      <c r="E1526">
        <v>28071.71</v>
      </c>
      <c r="F1526">
        <v>150386.89000000001</v>
      </c>
      <c r="G1526">
        <v>134554.59</v>
      </c>
      <c r="H1526">
        <f>(1/(1-91/360*VLOOKUP($A1526,Tbills!$B$4:$C$974,2,1)/100))^((1)/91)-1</f>
        <v>4.8621984320984524E-6</v>
      </c>
      <c r="I1526" s="37">
        <f t="shared" si="47"/>
        <v>323.19826059100086</v>
      </c>
      <c r="K1526">
        <f>ROW()</f>
        <v>1526</v>
      </c>
      <c r="L1526">
        <f t="shared" si="46"/>
        <v>0.86680988184747587</v>
      </c>
    </row>
    <row r="1527" spans="1:12" x14ac:dyDescent="0.25">
      <c r="A1527" s="1">
        <v>40280</v>
      </c>
      <c r="B1527" s="11">
        <v>15.58</v>
      </c>
      <c r="C1527" s="11">
        <v>18.96</v>
      </c>
      <c r="D1527">
        <v>31331.200000000001</v>
      </c>
      <c r="E1527">
        <v>28028.47</v>
      </c>
      <c r="F1527">
        <v>149984.79</v>
      </c>
      <c r="G1527">
        <v>134192.85999999999</v>
      </c>
      <c r="H1527">
        <f>(1/(1-91/360*VLOOKUP($A1527,Tbills!$B$4:$C$974,2,1)/100))^((1)/91)-1</f>
        <v>4.3064085186728107E-6</v>
      </c>
      <c r="I1527" s="37">
        <f t="shared" si="47"/>
        <v>322.31158397338771</v>
      </c>
      <c r="K1527">
        <f>ROW()</f>
        <v>1527</v>
      </c>
      <c r="L1527">
        <f t="shared" si="46"/>
        <v>0.82172995780590719</v>
      </c>
    </row>
    <row r="1528" spans="1:12" x14ac:dyDescent="0.25">
      <c r="A1528" s="1">
        <v>40281</v>
      </c>
      <c r="B1528" s="11">
        <v>16.2</v>
      </c>
      <c r="C1528" s="11">
        <v>18.989999999999998</v>
      </c>
      <c r="D1528">
        <v>31475.53</v>
      </c>
      <c r="E1528">
        <v>28157.46</v>
      </c>
      <c r="F1528">
        <v>150530.14000000001</v>
      </c>
      <c r="G1528">
        <v>134680.21</v>
      </c>
      <c r="H1528">
        <f>(1/(1-91/360*VLOOKUP($A1528,Tbills!$B$4:$C$974,2,1)/100))^((1)/91)-1</f>
        <v>4.3064085186728107E-6</v>
      </c>
      <c r="I1528" s="37">
        <f t="shared" si="47"/>
        <v>323.47598711199305</v>
      </c>
      <c r="K1528">
        <f>ROW()</f>
        <v>1528</v>
      </c>
      <c r="L1528">
        <f t="shared" si="46"/>
        <v>0.85308056872037918</v>
      </c>
    </row>
    <row r="1529" spans="1:12" x14ac:dyDescent="0.25">
      <c r="A1529" s="1">
        <v>40282</v>
      </c>
      <c r="B1529" s="11">
        <v>15.59</v>
      </c>
      <c r="C1529" s="11">
        <v>18.77</v>
      </c>
      <c r="D1529">
        <v>30738.28</v>
      </c>
      <c r="E1529">
        <v>27497.81</v>
      </c>
      <c r="F1529">
        <v>149505.69</v>
      </c>
      <c r="G1529">
        <v>133763.04999999999</v>
      </c>
      <c r="H1529">
        <f>(1/(1-91/360*VLOOKUP($A1529,Tbills!$B$4:$C$974,2,1)/100))^((1)/91)-1</f>
        <v>4.3064085186728107E-6</v>
      </c>
      <c r="I1529" s="37">
        <f t="shared" si="47"/>
        <v>321.2670527303178</v>
      </c>
      <c r="K1529">
        <f>ROW()</f>
        <v>1529</v>
      </c>
      <c r="L1529">
        <f t="shared" si="46"/>
        <v>0.83058071390516786</v>
      </c>
    </row>
    <row r="1530" spans="1:12" x14ac:dyDescent="0.25">
      <c r="A1530" s="1">
        <v>40283</v>
      </c>
      <c r="B1530" s="11">
        <v>15.89</v>
      </c>
      <c r="C1530" s="11">
        <v>18.899999999999999</v>
      </c>
      <c r="D1530">
        <v>30738.41</v>
      </c>
      <c r="E1530">
        <v>27497.81</v>
      </c>
      <c r="F1530">
        <v>149705.75</v>
      </c>
      <c r="G1530">
        <v>133941.47</v>
      </c>
      <c r="H1530">
        <f>(1/(1-91/360*VLOOKUP($A1530,Tbills!$B$4:$C$974,2,1)/100))^((1)/91)-1</f>
        <v>4.3064085186728107E-6</v>
      </c>
      <c r="I1530" s="37">
        <f t="shared" si="47"/>
        <v>321.68946243120217</v>
      </c>
      <c r="K1530">
        <f>ROW()</f>
        <v>1530</v>
      </c>
      <c r="L1530">
        <f t="shared" si="46"/>
        <v>0.84074074074074079</v>
      </c>
    </row>
    <row r="1531" spans="1:12" x14ac:dyDescent="0.25">
      <c r="A1531" s="1">
        <v>40284</v>
      </c>
      <c r="B1531" s="11">
        <v>18.36</v>
      </c>
      <c r="C1531" s="11">
        <v>20.23</v>
      </c>
      <c r="D1531">
        <v>31963.62</v>
      </c>
      <c r="E1531">
        <v>28593.74</v>
      </c>
      <c r="F1531">
        <v>152776.59</v>
      </c>
      <c r="G1531">
        <v>136688.35999999999</v>
      </c>
      <c r="H1531">
        <f>(1/(1-91/360*VLOOKUP($A1531,Tbills!$B$4:$C$974,2,1)/100))^((1)/91)-1</f>
        <v>4.3064085186728107E-6</v>
      </c>
      <c r="I1531" s="37">
        <f t="shared" si="47"/>
        <v>328.28047418929566</v>
      </c>
      <c r="K1531">
        <f>ROW()</f>
        <v>1531</v>
      </c>
      <c r="L1531">
        <f t="shared" si="46"/>
        <v>0.90756302521008403</v>
      </c>
    </row>
    <row r="1532" spans="1:12" x14ac:dyDescent="0.25">
      <c r="A1532" s="1">
        <v>40287</v>
      </c>
      <c r="B1532" s="11">
        <v>17.34</v>
      </c>
      <c r="C1532" s="11">
        <v>19.79</v>
      </c>
      <c r="D1532">
        <v>31190.67</v>
      </c>
      <c r="E1532">
        <v>27901.91</v>
      </c>
      <c r="F1532">
        <v>152317.03</v>
      </c>
      <c r="G1532">
        <v>136275.43</v>
      </c>
      <c r="H1532">
        <f>(1/(1-91/360*VLOOKUP($A1532,Tbills!$B$4:$C$974,2,1)/100))^((1)/91)-1</f>
        <v>4.028524218879781E-6</v>
      </c>
      <c r="I1532" s="37">
        <f t="shared" si="47"/>
        <v>327.27012415360025</v>
      </c>
      <c r="K1532">
        <f>ROW()</f>
        <v>1532</v>
      </c>
      <c r="L1532">
        <f t="shared" si="46"/>
        <v>0.87620010106114199</v>
      </c>
    </row>
    <row r="1533" spans="1:12" x14ac:dyDescent="0.25">
      <c r="A1533" s="1">
        <v>40288</v>
      </c>
      <c r="B1533" s="11">
        <v>15.73</v>
      </c>
      <c r="C1533" s="11">
        <v>18.989999999999998</v>
      </c>
      <c r="D1533">
        <v>29711.26</v>
      </c>
      <c r="E1533">
        <v>26578.38</v>
      </c>
      <c r="F1533">
        <v>151096.97</v>
      </c>
      <c r="G1533">
        <v>135183.32</v>
      </c>
      <c r="H1533">
        <f>(1/(1-91/360*VLOOKUP($A1533,Tbills!$B$4:$C$974,2,1)/100))^((1)/91)-1</f>
        <v>4.028524218879781E-6</v>
      </c>
      <c r="I1533" s="37">
        <f t="shared" si="47"/>
        <v>324.64112888015359</v>
      </c>
      <c r="K1533">
        <f>ROW()</f>
        <v>1533</v>
      </c>
      <c r="L1533">
        <f t="shared" si="46"/>
        <v>0.82833070036861511</v>
      </c>
    </row>
    <row r="1534" spans="1:12" x14ac:dyDescent="0.25">
      <c r="A1534" s="1">
        <v>40289</v>
      </c>
      <c r="B1534" s="11">
        <v>16.32</v>
      </c>
      <c r="C1534" s="11">
        <v>19.3</v>
      </c>
      <c r="D1534">
        <v>29871.119999999999</v>
      </c>
      <c r="E1534">
        <v>26721.27</v>
      </c>
      <c r="F1534">
        <v>153048.62</v>
      </c>
      <c r="G1534">
        <v>136928.87</v>
      </c>
      <c r="H1534">
        <f>(1/(1-91/360*VLOOKUP($A1534,Tbills!$B$4:$C$974,2,1)/100))^((1)/91)-1</f>
        <v>4.028524218879781E-6</v>
      </c>
      <c r="I1534" s="37">
        <f t="shared" si="47"/>
        <v>328.82671109808825</v>
      </c>
      <c r="K1534">
        <f>ROW()</f>
        <v>1534</v>
      </c>
      <c r="L1534">
        <f t="shared" si="46"/>
        <v>0.84559585492227973</v>
      </c>
    </row>
    <row r="1535" spans="1:12" x14ac:dyDescent="0.25">
      <c r="A1535" s="1">
        <v>40290</v>
      </c>
      <c r="B1535" s="11">
        <v>16.47</v>
      </c>
      <c r="C1535" s="11">
        <v>19.59</v>
      </c>
      <c r="D1535">
        <v>29795.78</v>
      </c>
      <c r="E1535">
        <v>26653.77</v>
      </c>
      <c r="F1535">
        <v>154354.34</v>
      </c>
      <c r="G1535">
        <v>138096.51</v>
      </c>
      <c r="H1535">
        <f>(1/(1-91/360*VLOOKUP($A1535,Tbills!$B$4:$C$974,2,1)/100))^((1)/91)-1</f>
        <v>4.028524218879781E-6</v>
      </c>
      <c r="I1535" s="37">
        <f t="shared" si="47"/>
        <v>331.62434251831019</v>
      </c>
      <c r="K1535">
        <f>ROW()</f>
        <v>1535</v>
      </c>
      <c r="L1535">
        <f t="shared" si="46"/>
        <v>0.84073506891271055</v>
      </c>
    </row>
    <row r="1536" spans="1:12" x14ac:dyDescent="0.25">
      <c r="A1536" s="1">
        <v>40291</v>
      </c>
      <c r="B1536" s="11">
        <v>16.62</v>
      </c>
      <c r="C1536" s="11">
        <v>19.39</v>
      </c>
      <c r="D1536">
        <v>29582.62</v>
      </c>
      <c r="E1536">
        <v>26462.98</v>
      </c>
      <c r="F1536">
        <v>154041.12</v>
      </c>
      <c r="G1536">
        <v>137815.73000000001</v>
      </c>
      <c r="H1536">
        <f>(1/(1-91/360*VLOOKUP($A1536,Tbills!$B$4:$C$974,2,1)/100))^((1)/91)-1</f>
        <v>4.028524218879781E-6</v>
      </c>
      <c r="I1536" s="37">
        <f t="shared" si="47"/>
        <v>330.94369434892752</v>
      </c>
      <c r="K1536">
        <f>ROW()</f>
        <v>1536</v>
      </c>
      <c r="L1536">
        <f t="shared" si="46"/>
        <v>0.85714285714285721</v>
      </c>
    </row>
    <row r="1537" spans="1:12" x14ac:dyDescent="0.25">
      <c r="A1537" s="1">
        <v>40294</v>
      </c>
      <c r="B1537" s="11">
        <v>17.47</v>
      </c>
      <c r="C1537" s="11">
        <v>19.86</v>
      </c>
      <c r="D1537">
        <v>29963.8</v>
      </c>
      <c r="E1537">
        <v>26803.64</v>
      </c>
      <c r="F1537">
        <v>154518.75</v>
      </c>
      <c r="G1537">
        <v>138241.39000000001</v>
      </c>
      <c r="H1537">
        <f>(1/(1-91/360*VLOOKUP($A1537,Tbills!$B$4:$C$974,2,1)/100))^((1)/91)-1</f>
        <v>4.1674654807088984E-6</v>
      </c>
      <c r="I1537" s="37">
        <f t="shared" si="47"/>
        <v>331.94664820033915</v>
      </c>
      <c r="K1537">
        <f>ROW()</f>
        <v>1537</v>
      </c>
      <c r="L1537">
        <f t="shared" si="46"/>
        <v>0.87965760322255793</v>
      </c>
    </row>
    <row r="1538" spans="1:12"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s="37">
        <f t="shared" si="47"/>
        <v>347.21413926408155</v>
      </c>
      <c r="K1538">
        <f>ROW()</f>
        <v>1538</v>
      </c>
      <c r="L1538">
        <f t="shared" si="46"/>
        <v>1.0039612676056338</v>
      </c>
    </row>
    <row r="1539" spans="1:12" x14ac:dyDescent="0.25">
      <c r="A1539" s="1">
        <v>40296</v>
      </c>
      <c r="B1539" s="11">
        <v>21.08</v>
      </c>
      <c r="C1539" s="11">
        <v>22.31</v>
      </c>
      <c r="D1539">
        <v>32920.239999999998</v>
      </c>
      <c r="E1539">
        <v>29448.04</v>
      </c>
      <c r="F1539">
        <v>160901.18</v>
      </c>
      <c r="G1539">
        <v>143950.31</v>
      </c>
      <c r="H1539">
        <f>(1/(1-91/360*VLOOKUP($A1539,Tbills!$B$4:$C$974,2,1)/100))^((1)/91)-1</f>
        <v>4.1674654807088984E-6</v>
      </c>
      <c r="I1539" s="37">
        <f t="shared" si="47"/>
        <v>345.64167652219709</v>
      </c>
      <c r="K1539">
        <f>ROW()</f>
        <v>1539</v>
      </c>
      <c r="L1539">
        <f t="shared" si="46"/>
        <v>0.94486777229941732</v>
      </c>
    </row>
    <row r="1540" spans="1:12"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s="37">
        <f t="shared" si="47"/>
        <v>342.134676399478</v>
      </c>
      <c r="K1540">
        <f>ROW()</f>
        <v>1540</v>
      </c>
      <c r="L1540">
        <f t="shared" si="46"/>
        <v>0.87977099236641221</v>
      </c>
    </row>
    <row r="1541" spans="1:12" x14ac:dyDescent="0.25">
      <c r="A1541" s="1">
        <v>40298</v>
      </c>
      <c r="B1541" s="11">
        <v>22.05</v>
      </c>
      <c r="C1541" s="11">
        <v>23.67</v>
      </c>
      <c r="D1541">
        <v>34101.82</v>
      </c>
      <c r="E1541">
        <v>30504.74</v>
      </c>
      <c r="F1541">
        <v>164551.34</v>
      </c>
      <c r="G1541">
        <v>147214.71</v>
      </c>
      <c r="H1541">
        <f>(1/(1-91/360*VLOOKUP($A1541,Tbills!$B$4:$C$974,2,1)/100))^((1)/91)-1</f>
        <v>4.1674654807088984E-6</v>
      </c>
      <c r="I1541" s="37">
        <f t="shared" si="47"/>
        <v>353.46634532144299</v>
      </c>
      <c r="K1541">
        <f>ROW()</f>
        <v>1541</v>
      </c>
      <c r="L1541">
        <f t="shared" si="46"/>
        <v>0.9315589353612167</v>
      </c>
    </row>
    <row r="1542" spans="1:12" x14ac:dyDescent="0.25">
      <c r="A1542" s="1">
        <v>40301</v>
      </c>
      <c r="B1542" s="11">
        <v>20.190000000000001</v>
      </c>
      <c r="C1542" s="11">
        <v>22.58</v>
      </c>
      <c r="D1542">
        <v>32886.519999999997</v>
      </c>
      <c r="E1542">
        <v>29417.25</v>
      </c>
      <c r="F1542">
        <v>163217.16</v>
      </c>
      <c r="G1542">
        <v>146019.25</v>
      </c>
      <c r="H1542">
        <f>(1/(1-91/360*VLOOKUP($A1542,Tbills!$B$4:$C$974,2,1)/100))^((1)/91)-1</f>
        <v>4.5842999230050197E-6</v>
      </c>
      <c r="I1542" s="37">
        <f t="shared" si="47"/>
        <v>350.57595162504191</v>
      </c>
      <c r="K1542">
        <f>ROW()</f>
        <v>1542</v>
      </c>
      <c r="L1542">
        <f t="shared" si="46"/>
        <v>0.89415411868910555</v>
      </c>
    </row>
    <row r="1543" spans="1:12" x14ac:dyDescent="0.25">
      <c r="A1543" s="1">
        <v>40302</v>
      </c>
      <c r="B1543" s="11">
        <v>23.84</v>
      </c>
      <c r="C1543" s="11">
        <v>25.07</v>
      </c>
      <c r="D1543">
        <v>36225.480000000003</v>
      </c>
      <c r="E1543">
        <v>32403.84</v>
      </c>
      <c r="F1543">
        <v>171483.5</v>
      </c>
      <c r="G1543">
        <v>153413.91</v>
      </c>
      <c r="H1543">
        <f>(1/(1-91/360*VLOOKUP($A1543,Tbills!$B$4:$C$974,2,1)/100))^((1)/91)-1</f>
        <v>4.5842999230050197E-6</v>
      </c>
      <c r="I1543" s="37">
        <f t="shared" si="47"/>
        <v>368.32273758763245</v>
      </c>
      <c r="K1543">
        <f>ROW()</f>
        <v>1543</v>
      </c>
      <c r="L1543">
        <f t="shared" ref="L1543:L1606" si="48">B1543/C1543</f>
        <v>0.95093737534902267</v>
      </c>
    </row>
    <row r="1544" spans="1:12"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s="37">
        <f t="shared" ref="I1544:I1607" si="49">I1543*$F1544/$F1543*(1-(I$1+I$5+IF(AND(WEEKDAY($A1544)&lt;&gt;1,WEEKDAY($A1544)&lt;&gt;7),IF($A1544&lt;J$2,J$1,J$3),0)))^($A1544-$A1543)</f>
        <v>380.33865902524281</v>
      </c>
      <c r="K1544">
        <f>ROW()</f>
        <v>1544</v>
      </c>
      <c r="L1544">
        <f t="shared" si="48"/>
        <v>0.94463405384907084</v>
      </c>
    </row>
    <row r="1545" spans="1:12" x14ac:dyDescent="0.25">
      <c r="A1545" s="1">
        <v>40304</v>
      </c>
      <c r="B1545" s="11">
        <v>32.799999999999997</v>
      </c>
      <c r="C1545" s="11">
        <v>26.37</v>
      </c>
      <c r="D1545">
        <v>44385.26</v>
      </c>
      <c r="E1545">
        <v>39702.480000000003</v>
      </c>
      <c r="F1545">
        <v>191780.46</v>
      </c>
      <c r="G1545">
        <v>171570.64</v>
      </c>
      <c r="H1545">
        <f>(1/(1-91/360*VLOOKUP($A1545,Tbills!$B$4:$C$974,2,1)/100))^((1)/91)-1</f>
        <v>4.5842999230050197E-6</v>
      </c>
      <c r="I1545" s="37">
        <f t="shared" si="49"/>
        <v>411.89860327093538</v>
      </c>
      <c r="K1545">
        <f>ROW()</f>
        <v>1545</v>
      </c>
      <c r="L1545">
        <f t="shared" si="48"/>
        <v>1.2438376943496396</v>
      </c>
    </row>
    <row r="1546" spans="1:12"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s="37">
        <f t="shared" si="49"/>
        <v>429.31092090784227</v>
      </c>
      <c r="K1546">
        <f>ROW()</f>
        <v>1546</v>
      </c>
      <c r="L1546">
        <f t="shared" si="48"/>
        <v>1.1182413981430914</v>
      </c>
    </row>
    <row r="1547" spans="1:12" x14ac:dyDescent="0.25">
      <c r="A1547" s="1">
        <v>40308</v>
      </c>
      <c r="B1547" s="11">
        <v>28.84</v>
      </c>
      <c r="C1547" s="11">
        <v>28.98</v>
      </c>
      <c r="D1547">
        <v>41546.76</v>
      </c>
      <c r="E1547">
        <v>37162.71</v>
      </c>
      <c r="F1547">
        <v>183243.64</v>
      </c>
      <c r="G1547">
        <v>163930.25</v>
      </c>
      <c r="H1547">
        <f>(1/(1-91/360*VLOOKUP($A1547,Tbills!$B$4:$C$974,2,1)/100))^((1)/91)-1</f>
        <v>4.3064085186728107E-6</v>
      </c>
      <c r="I1547" s="37">
        <f t="shared" si="49"/>
        <v>393.52689429969149</v>
      </c>
      <c r="K1547">
        <f>ROW()</f>
        <v>1547</v>
      </c>
      <c r="L1547">
        <f t="shared" si="48"/>
        <v>0.99516908212560384</v>
      </c>
    </row>
    <row r="1548" spans="1:12"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s="37">
        <f t="shared" si="49"/>
        <v>394.48937132027294</v>
      </c>
      <c r="K1548">
        <f>ROW()</f>
        <v>1548</v>
      </c>
      <c r="L1548">
        <f t="shared" si="48"/>
        <v>0.98094908209213716</v>
      </c>
    </row>
    <row r="1549" spans="1:12" x14ac:dyDescent="0.25">
      <c r="A1549" s="1">
        <v>40310</v>
      </c>
      <c r="B1549" s="11">
        <v>25.52</v>
      </c>
      <c r="C1549" s="11">
        <v>26.65</v>
      </c>
      <c r="D1549">
        <v>39169.089999999997</v>
      </c>
      <c r="E1549">
        <v>35035.620000000003</v>
      </c>
      <c r="F1549">
        <v>177838.81</v>
      </c>
      <c r="G1549">
        <v>159093.68</v>
      </c>
      <c r="H1549">
        <f>(1/(1-91/360*VLOOKUP($A1549,Tbills!$B$4:$C$974,2,1)/100))^((1)/91)-1</f>
        <v>4.3064085186728107E-6</v>
      </c>
      <c r="I1549" s="37">
        <f t="shared" si="49"/>
        <v>381.90190436036124</v>
      </c>
      <c r="K1549">
        <f>ROW()</f>
        <v>1549</v>
      </c>
      <c r="L1549">
        <f t="shared" si="48"/>
        <v>0.95759849906191374</v>
      </c>
    </row>
    <row r="1550" spans="1:12" x14ac:dyDescent="0.25">
      <c r="A1550" s="1">
        <v>40311</v>
      </c>
      <c r="B1550" s="11">
        <v>26.68</v>
      </c>
      <c r="C1550" s="11">
        <v>27.61</v>
      </c>
      <c r="D1550">
        <v>40146.58</v>
      </c>
      <c r="E1550">
        <v>35909.800000000003</v>
      </c>
      <c r="F1550">
        <v>178118.86</v>
      </c>
      <c r="G1550">
        <v>159343.53</v>
      </c>
      <c r="H1550">
        <f>(1/(1-91/360*VLOOKUP($A1550,Tbills!$B$4:$C$974,2,1)/100))^((1)/91)-1</f>
        <v>4.3064085186728107E-6</v>
      </c>
      <c r="I1550" s="37">
        <f t="shared" si="49"/>
        <v>382.49439319536606</v>
      </c>
      <c r="K1550">
        <f>ROW()</f>
        <v>1550</v>
      </c>
      <c r="L1550">
        <f t="shared" si="48"/>
        <v>0.96631655197392252</v>
      </c>
    </row>
    <row r="1551" spans="1:12" x14ac:dyDescent="0.25">
      <c r="A1551" s="1">
        <v>40312</v>
      </c>
      <c r="B1551" s="11">
        <v>31.24</v>
      </c>
      <c r="C1551" s="11">
        <v>30.8</v>
      </c>
      <c r="D1551">
        <v>44166.37</v>
      </c>
      <c r="E1551">
        <v>39505.21</v>
      </c>
      <c r="F1551">
        <v>187540.07</v>
      </c>
      <c r="G1551">
        <v>167770.97</v>
      </c>
      <c r="H1551">
        <f>(1/(1-91/360*VLOOKUP($A1551,Tbills!$B$4:$C$974,2,1)/100))^((1)/91)-1</f>
        <v>4.3064085186728107E-6</v>
      </c>
      <c r="I1551" s="37">
        <f t="shared" si="49"/>
        <v>402.71622431985782</v>
      </c>
      <c r="K1551">
        <f>ROW()</f>
        <v>1551</v>
      </c>
      <c r="L1551">
        <f t="shared" si="48"/>
        <v>1.0142857142857142</v>
      </c>
    </row>
    <row r="1552" spans="1:12" x14ac:dyDescent="0.25">
      <c r="A1552" s="1">
        <v>40315</v>
      </c>
      <c r="B1552" s="11">
        <v>30.84</v>
      </c>
      <c r="C1552" s="11">
        <v>30.51</v>
      </c>
      <c r="D1552">
        <v>44541.56</v>
      </c>
      <c r="E1552">
        <v>39840.29</v>
      </c>
      <c r="F1552">
        <v>190751.15</v>
      </c>
      <c r="G1552">
        <v>170641.39</v>
      </c>
      <c r="H1552">
        <f>(1/(1-91/360*VLOOKUP($A1552,Tbills!$B$4:$C$974,2,1)/100))^((1)/91)-1</f>
        <v>4.4453533327715178E-6</v>
      </c>
      <c r="I1552" s="37">
        <f t="shared" si="49"/>
        <v>409.58295611140227</v>
      </c>
      <c r="K1552">
        <f>ROW()</f>
        <v>1552</v>
      </c>
      <c r="L1552">
        <f t="shared" si="48"/>
        <v>1.0108161258603736</v>
      </c>
    </row>
    <row r="1553" spans="1:12" x14ac:dyDescent="0.25">
      <c r="A1553" s="1">
        <v>40316</v>
      </c>
      <c r="B1553" s="11">
        <v>33.549999999999997</v>
      </c>
      <c r="C1553" s="11">
        <v>32.81</v>
      </c>
      <c r="D1553">
        <v>47564.58</v>
      </c>
      <c r="E1553">
        <v>42544.06</v>
      </c>
      <c r="F1553">
        <v>196957.51</v>
      </c>
      <c r="G1553">
        <v>176192.69</v>
      </c>
      <c r="H1553">
        <f>(1/(1-91/360*VLOOKUP($A1553,Tbills!$B$4:$C$974,2,1)/100))^((1)/91)-1</f>
        <v>4.4453533327715178E-6</v>
      </c>
      <c r="I1553" s="37">
        <f t="shared" si="49"/>
        <v>422.89947162822028</v>
      </c>
      <c r="K1553">
        <f>ROW()</f>
        <v>1553</v>
      </c>
      <c r="L1553">
        <f t="shared" si="48"/>
        <v>1.0225540993599511</v>
      </c>
    </row>
    <row r="1554" spans="1:12" x14ac:dyDescent="0.25">
      <c r="A1554" s="1">
        <v>40317</v>
      </c>
      <c r="B1554" s="11">
        <v>35.32</v>
      </c>
      <c r="C1554" s="11">
        <v>34.18</v>
      </c>
      <c r="D1554">
        <v>48640.57</v>
      </c>
      <c r="E1554">
        <v>43506.28</v>
      </c>
      <c r="F1554">
        <v>202429.43</v>
      </c>
      <c r="G1554">
        <v>181086.93</v>
      </c>
      <c r="H1554">
        <f>(1/(1-91/360*VLOOKUP($A1554,Tbills!$B$4:$C$974,2,1)/100))^((1)/91)-1</f>
        <v>4.4453533327715178E-6</v>
      </c>
      <c r="I1554" s="37">
        <f t="shared" si="49"/>
        <v>434.63844254716565</v>
      </c>
      <c r="K1554">
        <f>ROW()</f>
        <v>1554</v>
      </c>
      <c r="L1554">
        <f t="shared" si="48"/>
        <v>1.0333528379169106</v>
      </c>
    </row>
    <row r="1555" spans="1:12" x14ac:dyDescent="0.25">
      <c r="A1555" s="1">
        <v>40318</v>
      </c>
      <c r="B1555" s="11">
        <v>45.79</v>
      </c>
      <c r="C1555" s="11">
        <v>40.83</v>
      </c>
      <c r="D1555">
        <v>55192.21</v>
      </c>
      <c r="E1555">
        <v>49366.16</v>
      </c>
      <c r="F1555">
        <v>217501.26</v>
      </c>
      <c r="G1555">
        <v>194568.9</v>
      </c>
      <c r="H1555">
        <f>(1/(1-91/360*VLOOKUP($A1555,Tbills!$B$4:$C$974,2,1)/100))^((1)/91)-1</f>
        <v>4.4453533327715178E-6</v>
      </c>
      <c r="I1555" s="37">
        <f t="shared" si="49"/>
        <v>466.98845821090111</v>
      </c>
      <c r="K1555">
        <f>ROW()</f>
        <v>1555</v>
      </c>
      <c r="L1555">
        <f t="shared" si="48"/>
        <v>1.1214793044330149</v>
      </c>
    </row>
    <row r="1556" spans="1:12" x14ac:dyDescent="0.25">
      <c r="A1556" s="1">
        <v>40319</v>
      </c>
      <c r="B1556" s="11">
        <v>40.1</v>
      </c>
      <c r="C1556" s="11">
        <v>37.4</v>
      </c>
      <c r="D1556">
        <v>54917.53</v>
      </c>
      <c r="E1556">
        <v>49120.25</v>
      </c>
      <c r="F1556">
        <v>217813.14</v>
      </c>
      <c r="G1556">
        <v>194847.03</v>
      </c>
      <c r="H1556">
        <f>(1/(1-91/360*VLOOKUP($A1556,Tbills!$B$4:$C$974,2,1)/100))^((1)/91)-1</f>
        <v>4.4453533327715178E-6</v>
      </c>
      <c r="I1556" s="37">
        <f t="shared" si="49"/>
        <v>467.64719290696632</v>
      </c>
      <c r="K1556">
        <f>ROW()</f>
        <v>1556</v>
      </c>
      <c r="L1556">
        <f t="shared" si="48"/>
        <v>1.072192513368984</v>
      </c>
    </row>
    <row r="1557" spans="1:12" x14ac:dyDescent="0.25">
      <c r="A1557" s="1">
        <v>40322</v>
      </c>
      <c r="B1557" s="11">
        <v>38.32</v>
      </c>
      <c r="C1557" s="11">
        <v>36.909999999999997</v>
      </c>
      <c r="D1557">
        <v>53931.67</v>
      </c>
      <c r="E1557">
        <v>48237.81</v>
      </c>
      <c r="F1557">
        <v>216967.47</v>
      </c>
      <c r="G1557">
        <v>194087.93</v>
      </c>
      <c r="H1557">
        <f>(1/(1-91/360*VLOOKUP($A1557,Tbills!$B$4:$C$974,2,1)/100))^((1)/91)-1</f>
        <v>4.5842999230050197E-6</v>
      </c>
      <c r="I1557" s="37">
        <f t="shared" si="49"/>
        <v>465.79898653465347</v>
      </c>
      <c r="K1557">
        <f>ROW()</f>
        <v>1557</v>
      </c>
      <c r="L1557">
        <f t="shared" si="48"/>
        <v>1.0382010295312925</v>
      </c>
    </row>
    <row r="1558" spans="1:12" x14ac:dyDescent="0.25">
      <c r="A1558" s="1">
        <v>40323</v>
      </c>
      <c r="B1558" s="11">
        <v>34.61</v>
      </c>
      <c r="C1558" s="11">
        <v>34.9</v>
      </c>
      <c r="D1558">
        <v>51970.84</v>
      </c>
      <c r="E1558">
        <v>46483.77</v>
      </c>
      <c r="F1558">
        <v>214075.94</v>
      </c>
      <c r="G1558">
        <v>191500.43</v>
      </c>
      <c r="H1558">
        <f>(1/(1-91/360*VLOOKUP($A1558,Tbills!$B$4:$C$974,2,1)/100))^((1)/91)-1</f>
        <v>4.5842999230050197E-6</v>
      </c>
      <c r="I1558" s="37">
        <f t="shared" si="49"/>
        <v>459.58057091111726</v>
      </c>
      <c r="K1558">
        <f>ROW()</f>
        <v>1558</v>
      </c>
      <c r="L1558">
        <f t="shared" si="48"/>
        <v>0.99169054441260751</v>
      </c>
    </row>
    <row r="1559" spans="1:12"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s="37">
        <f t="shared" si="49"/>
        <v>455.87664521413791</v>
      </c>
      <c r="K1559">
        <f>ROW()</f>
        <v>1559</v>
      </c>
      <c r="L1559">
        <f t="shared" si="48"/>
        <v>1.031516936671576</v>
      </c>
    </row>
    <row r="1560" spans="1:12" x14ac:dyDescent="0.25">
      <c r="A1560" s="1">
        <v>40325</v>
      </c>
      <c r="B1560" s="11">
        <v>29.68</v>
      </c>
      <c r="C1560" s="11">
        <v>30.64</v>
      </c>
      <c r="D1560">
        <v>46127.12</v>
      </c>
      <c r="E1560">
        <v>41256.620000000003</v>
      </c>
      <c r="F1560">
        <v>202506.54</v>
      </c>
      <c r="G1560">
        <v>181149.39</v>
      </c>
      <c r="H1560">
        <f>(1/(1-91/360*VLOOKUP($A1560,Tbills!$B$4:$C$974,2,1)/100))^((1)/91)-1</f>
        <v>4.5842999230050197E-6</v>
      </c>
      <c r="I1560" s="37">
        <f t="shared" si="49"/>
        <v>434.72300829142887</v>
      </c>
      <c r="K1560">
        <f>ROW()</f>
        <v>1560</v>
      </c>
      <c r="L1560">
        <f t="shared" si="48"/>
        <v>0.96866840731070492</v>
      </c>
    </row>
    <row r="1561" spans="1:12" x14ac:dyDescent="0.25">
      <c r="A1561" s="1">
        <v>40326</v>
      </c>
      <c r="B1561" s="11">
        <v>32.07</v>
      </c>
      <c r="C1561" s="11">
        <v>32</v>
      </c>
      <c r="D1561">
        <v>47049.95</v>
      </c>
      <c r="E1561">
        <v>42081.82</v>
      </c>
      <c r="F1561">
        <v>203719.64</v>
      </c>
      <c r="G1561">
        <v>182233.72</v>
      </c>
      <c r="H1561">
        <f>(1/(1-91/360*VLOOKUP($A1561,Tbills!$B$4:$C$974,2,1)/100))^((1)/91)-1</f>
        <v>4.5842999230050197E-6</v>
      </c>
      <c r="I1561" s="37">
        <f t="shared" si="49"/>
        <v>437.31699902175399</v>
      </c>
      <c r="K1561">
        <f>ROW()</f>
        <v>1561</v>
      </c>
      <c r="L1561">
        <f t="shared" si="48"/>
        <v>1.0021875</v>
      </c>
    </row>
    <row r="1562" spans="1:12" x14ac:dyDescent="0.25">
      <c r="A1562" s="1">
        <v>40330</v>
      </c>
      <c r="B1562" s="11">
        <v>35.54</v>
      </c>
      <c r="C1562" s="11">
        <v>34.020000000000003</v>
      </c>
      <c r="D1562">
        <v>49822.48</v>
      </c>
      <c r="E1562">
        <v>44560.82</v>
      </c>
      <c r="F1562">
        <v>207513.17</v>
      </c>
      <c r="G1562">
        <v>185623.81</v>
      </c>
      <c r="H1562">
        <f>(1/(1-91/360*VLOOKUP($A1562,Tbills!$B$4:$C$974,2,1)/100))^((1)/91)-1</f>
        <v>4.4453533327715178E-6</v>
      </c>
      <c r="I1562" s="37">
        <f t="shared" si="49"/>
        <v>445.41892829892578</v>
      </c>
      <c r="K1562">
        <f>ROW()</f>
        <v>1562</v>
      </c>
      <c r="L1562">
        <f t="shared" si="48"/>
        <v>1.0446796002351557</v>
      </c>
    </row>
    <row r="1563" spans="1:12" x14ac:dyDescent="0.25">
      <c r="A1563" s="1">
        <v>40331</v>
      </c>
      <c r="B1563" s="11">
        <v>30.17</v>
      </c>
      <c r="C1563" s="11">
        <v>30.59</v>
      </c>
      <c r="D1563">
        <v>46456.15</v>
      </c>
      <c r="E1563">
        <v>41549.81</v>
      </c>
      <c r="F1563">
        <v>203133.64</v>
      </c>
      <c r="G1563">
        <v>181705.43</v>
      </c>
      <c r="H1563">
        <f>(1/(1-91/360*VLOOKUP($A1563,Tbills!$B$4:$C$974,2,1)/100))^((1)/91)-1</f>
        <v>4.4453533327715178E-6</v>
      </c>
      <c r="I1563" s="37">
        <f t="shared" si="49"/>
        <v>436.00828406130353</v>
      </c>
      <c r="K1563">
        <f>ROW()</f>
        <v>1563</v>
      </c>
      <c r="L1563">
        <f t="shared" si="48"/>
        <v>0.98627002288329524</v>
      </c>
    </row>
    <row r="1564" spans="1:12" x14ac:dyDescent="0.25">
      <c r="A1564" s="1">
        <v>40332</v>
      </c>
      <c r="B1564" s="11">
        <v>29.46</v>
      </c>
      <c r="C1564" s="11">
        <v>30.24</v>
      </c>
      <c r="D1564">
        <v>46034.87</v>
      </c>
      <c r="E1564">
        <v>41172.839999999997</v>
      </c>
      <c r="F1564">
        <v>201071.52</v>
      </c>
      <c r="G1564">
        <v>179860.04</v>
      </c>
      <c r="H1564">
        <f>(1/(1-91/360*VLOOKUP($A1564,Tbills!$B$4:$C$974,2,1)/100))^((1)/91)-1</f>
        <v>4.4453533327715178E-6</v>
      </c>
      <c r="I1564" s="37">
        <f t="shared" si="49"/>
        <v>431.57207641963663</v>
      </c>
      <c r="K1564">
        <f>ROW()</f>
        <v>1564</v>
      </c>
      <c r="L1564">
        <f t="shared" si="48"/>
        <v>0.9742063492063493</v>
      </c>
    </row>
    <row r="1565" spans="1:12"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s="37">
        <f t="shared" si="49"/>
        <v>449.14718184232515</v>
      </c>
      <c r="K1565">
        <f>ROW()</f>
        <v>1565</v>
      </c>
      <c r="L1565">
        <f t="shared" si="48"/>
        <v>1.0322956066336921</v>
      </c>
    </row>
    <row r="1566" spans="1:12" x14ac:dyDescent="0.25">
      <c r="A1566" s="1">
        <v>40336</v>
      </c>
      <c r="B1566" s="11">
        <v>36.57</v>
      </c>
      <c r="C1566" s="11">
        <v>35.299999999999997</v>
      </c>
      <c r="D1566">
        <v>52737.41</v>
      </c>
      <c r="E1566">
        <v>47166.7</v>
      </c>
      <c r="F1566">
        <v>211916.79</v>
      </c>
      <c r="G1566">
        <v>189557.91</v>
      </c>
      <c r="H1566">
        <f>(1/(1-91/360*VLOOKUP($A1566,Tbills!$B$4:$C$974,2,1)/100))^((1)/91)-1</f>
        <v>3.6117110888689297E-6</v>
      </c>
      <c r="I1566" s="37">
        <f t="shared" si="49"/>
        <v>454.80757329282358</v>
      </c>
      <c r="K1566">
        <f>ROW()</f>
        <v>1566</v>
      </c>
      <c r="L1566">
        <f t="shared" si="48"/>
        <v>1.0359773371104817</v>
      </c>
    </row>
    <row r="1567" spans="1:12" x14ac:dyDescent="0.25">
      <c r="A1567" s="1">
        <v>40337</v>
      </c>
      <c r="B1567" s="11">
        <v>33.700000000000003</v>
      </c>
      <c r="C1567" s="11">
        <v>33.65</v>
      </c>
      <c r="D1567">
        <v>50571.03</v>
      </c>
      <c r="E1567">
        <v>45228.98</v>
      </c>
      <c r="F1567">
        <v>209879.29</v>
      </c>
      <c r="G1567">
        <v>187734.7</v>
      </c>
      <c r="H1567">
        <f>(1/(1-91/360*VLOOKUP($A1567,Tbills!$B$4:$C$974,2,1)/100))^((1)/91)-1</f>
        <v>3.6117110888689297E-6</v>
      </c>
      <c r="I1567" s="37">
        <f t="shared" si="49"/>
        <v>450.42428045398935</v>
      </c>
      <c r="K1567">
        <f>ROW()</f>
        <v>1567</v>
      </c>
      <c r="L1567">
        <f t="shared" si="48"/>
        <v>1.0014858841010403</v>
      </c>
    </row>
    <row r="1568" spans="1:12"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s="37">
        <f t="shared" si="49"/>
        <v>453.25627057940039</v>
      </c>
      <c r="K1568">
        <f>ROW()</f>
        <v>1568</v>
      </c>
      <c r="L1568">
        <f t="shared" si="48"/>
        <v>0.99792899408284019</v>
      </c>
    </row>
    <row r="1569" spans="1:12" x14ac:dyDescent="0.25">
      <c r="A1569" s="1">
        <v>40339</v>
      </c>
      <c r="B1569" s="11">
        <v>30.57</v>
      </c>
      <c r="C1569" s="11">
        <v>31.47</v>
      </c>
      <c r="D1569">
        <v>47944.24</v>
      </c>
      <c r="E1569">
        <v>42879.34</v>
      </c>
      <c r="F1569">
        <v>206292.58</v>
      </c>
      <c r="G1569">
        <v>184525.08</v>
      </c>
      <c r="H1569">
        <f>(1/(1-91/360*VLOOKUP($A1569,Tbills!$B$4:$C$974,2,1)/100))^((1)/91)-1</f>
        <v>3.6117110888689297E-6</v>
      </c>
      <c r="I1569" s="37">
        <f t="shared" si="49"/>
        <v>442.70618228666871</v>
      </c>
      <c r="K1569">
        <f>ROW()</f>
        <v>1569</v>
      </c>
      <c r="L1569">
        <f t="shared" si="48"/>
        <v>0.97140133460438516</v>
      </c>
    </row>
    <row r="1570" spans="1:12" x14ac:dyDescent="0.25">
      <c r="A1570" s="1">
        <v>40340</v>
      </c>
      <c r="B1570" s="11">
        <v>28.79</v>
      </c>
      <c r="C1570" s="11">
        <v>30.95</v>
      </c>
      <c r="D1570">
        <v>46783.47</v>
      </c>
      <c r="E1570">
        <v>41841.040000000001</v>
      </c>
      <c r="F1570">
        <v>204530.04</v>
      </c>
      <c r="G1570">
        <v>182947.86</v>
      </c>
      <c r="H1570">
        <f>(1/(1-91/360*VLOOKUP($A1570,Tbills!$B$4:$C$974,2,1)/100))^((1)/91)-1</f>
        <v>3.6117110888689297E-6</v>
      </c>
      <c r="I1570" s="37">
        <f t="shared" si="49"/>
        <v>438.91353023580444</v>
      </c>
      <c r="K1570">
        <f>ROW()</f>
        <v>1570</v>
      </c>
      <c r="L1570">
        <f t="shared" si="48"/>
        <v>0.9302100161550888</v>
      </c>
    </row>
    <row r="1571" spans="1:12" x14ac:dyDescent="0.25">
      <c r="A1571" s="1">
        <v>40343</v>
      </c>
      <c r="B1571" s="11">
        <v>28.58</v>
      </c>
      <c r="C1571" s="11">
        <v>30.68</v>
      </c>
      <c r="D1571">
        <v>45846.54</v>
      </c>
      <c r="E1571">
        <v>41002.639999999999</v>
      </c>
      <c r="F1571">
        <v>202307.25</v>
      </c>
      <c r="G1571">
        <v>180957.64</v>
      </c>
      <c r="H1571">
        <f>(1/(1-91/360*VLOOKUP($A1571,Tbills!$B$4:$C$974,2,1)/100))^((1)/91)-1</f>
        <v>1.8057055335418681E-6</v>
      </c>
      <c r="I1571" s="37">
        <f t="shared" si="49"/>
        <v>434.11317927069979</v>
      </c>
      <c r="K1571">
        <f>ROW()</f>
        <v>1571</v>
      </c>
      <c r="L1571">
        <f t="shared" si="48"/>
        <v>0.93155149934810944</v>
      </c>
    </row>
    <row r="1572" spans="1:12" x14ac:dyDescent="0.25">
      <c r="A1572" s="1">
        <v>40344</v>
      </c>
      <c r="B1572" s="11">
        <v>25.87</v>
      </c>
      <c r="C1572" s="11">
        <v>28.45</v>
      </c>
      <c r="D1572">
        <v>43114.76</v>
      </c>
      <c r="E1572">
        <v>38559.410000000003</v>
      </c>
      <c r="F1572">
        <v>195463.64</v>
      </c>
      <c r="G1572">
        <v>174835.91</v>
      </c>
      <c r="H1572">
        <f>(1/(1-91/360*VLOOKUP($A1572,Tbills!$B$4:$C$974,2,1)/100))^((1)/91)-1</f>
        <v>1.8057055335418681E-6</v>
      </c>
      <c r="I1572" s="37">
        <f t="shared" si="49"/>
        <v>419.41831622686561</v>
      </c>
      <c r="K1572">
        <f>ROW()</f>
        <v>1572</v>
      </c>
      <c r="L1572">
        <f t="shared" si="48"/>
        <v>0.90931458699472767</v>
      </c>
    </row>
    <row r="1573" spans="1:12" x14ac:dyDescent="0.25">
      <c r="A1573" s="1">
        <v>40345</v>
      </c>
      <c r="B1573" s="11">
        <v>25.92</v>
      </c>
      <c r="C1573" s="11">
        <v>28.78</v>
      </c>
      <c r="D1573">
        <v>41982.23</v>
      </c>
      <c r="E1573">
        <v>37546.47</v>
      </c>
      <c r="F1573">
        <v>194489.92</v>
      </c>
      <c r="G1573">
        <v>173964.63</v>
      </c>
      <c r="H1573">
        <f>(1/(1-91/360*VLOOKUP($A1573,Tbills!$B$4:$C$974,2,1)/100))^((1)/91)-1</f>
        <v>1.8057055335418681E-6</v>
      </c>
      <c r="I1573" s="37">
        <f t="shared" si="49"/>
        <v>417.31922690479769</v>
      </c>
      <c r="K1573">
        <f>ROW()</f>
        <v>1573</v>
      </c>
      <c r="L1573">
        <f t="shared" si="48"/>
        <v>0.90062543432939546</v>
      </c>
    </row>
    <row r="1574" spans="1:12" x14ac:dyDescent="0.25">
      <c r="A1574" s="1">
        <v>40346</v>
      </c>
      <c r="B1574" s="11">
        <v>25.05</v>
      </c>
      <c r="C1574" s="11">
        <v>28.21</v>
      </c>
      <c r="D1574">
        <v>41237.949999999997</v>
      </c>
      <c r="E1574">
        <v>36880.76</v>
      </c>
      <c r="F1574">
        <v>192862.04</v>
      </c>
      <c r="G1574">
        <v>172508.23</v>
      </c>
      <c r="H1574">
        <f>(1/(1-91/360*VLOOKUP($A1574,Tbills!$B$4:$C$974,2,1)/100))^((1)/91)-1</f>
        <v>1.8057055335418681E-6</v>
      </c>
      <c r="I1574" s="37">
        <f t="shared" si="49"/>
        <v>413.81662927822322</v>
      </c>
      <c r="K1574">
        <f>ROW()</f>
        <v>1574</v>
      </c>
      <c r="L1574">
        <f t="shared" si="48"/>
        <v>0.8879829847571783</v>
      </c>
    </row>
    <row r="1575" spans="1:12" x14ac:dyDescent="0.25">
      <c r="A1575" s="1">
        <v>40347</v>
      </c>
      <c r="B1575" s="11">
        <v>23.95</v>
      </c>
      <c r="C1575" s="11">
        <v>27.96</v>
      </c>
      <c r="D1575">
        <v>40542.160000000003</v>
      </c>
      <c r="E1575">
        <v>36258.42</v>
      </c>
      <c r="F1575">
        <v>190254.93</v>
      </c>
      <c r="G1575">
        <v>170175.95</v>
      </c>
      <c r="H1575">
        <f>(1/(1-91/360*VLOOKUP($A1575,Tbills!$B$4:$C$974,2,1)/100))^((1)/91)-1</f>
        <v>1.8057055335418681E-6</v>
      </c>
      <c r="I1575" s="37">
        <f t="shared" si="49"/>
        <v>408.21314750472322</v>
      </c>
      <c r="K1575">
        <f>ROW()</f>
        <v>1575</v>
      </c>
      <c r="L1575">
        <f t="shared" si="48"/>
        <v>0.85658082975679539</v>
      </c>
    </row>
    <row r="1576" spans="1:12" x14ac:dyDescent="0.25">
      <c r="A1576" s="1">
        <v>40350</v>
      </c>
      <c r="B1576" s="11">
        <v>24.88</v>
      </c>
      <c r="C1576" s="11">
        <v>27.54</v>
      </c>
      <c r="D1576">
        <v>40899.08</v>
      </c>
      <c r="E1576">
        <v>36577.43</v>
      </c>
      <c r="F1576">
        <v>190810.96</v>
      </c>
      <c r="G1576">
        <v>170672.37</v>
      </c>
      <c r="H1576">
        <f>(1/(1-91/360*VLOOKUP($A1576,Tbills!$B$4:$C$974,2,1)/100))^((1)/91)-1</f>
        <v>3.1949139418507855E-6</v>
      </c>
      <c r="I1576" s="37">
        <f t="shared" si="49"/>
        <v>409.37757013086286</v>
      </c>
      <c r="K1576">
        <f>ROW()</f>
        <v>1576</v>
      </c>
      <c r="L1576">
        <f t="shared" si="48"/>
        <v>0.90341321713870737</v>
      </c>
    </row>
    <row r="1577" spans="1:12" x14ac:dyDescent="0.25">
      <c r="A1577" s="1">
        <v>40351</v>
      </c>
      <c r="B1577" s="11">
        <v>27.05</v>
      </c>
      <c r="C1577" s="11">
        <v>29.09</v>
      </c>
      <c r="D1577">
        <v>42736.11</v>
      </c>
      <c r="E1577">
        <v>38220.230000000003</v>
      </c>
      <c r="F1577">
        <v>195288.5</v>
      </c>
      <c r="G1577">
        <v>174676.79</v>
      </c>
      <c r="H1577">
        <f>(1/(1-91/360*VLOOKUP($A1577,Tbills!$B$4:$C$974,2,1)/100))^((1)/91)-1</f>
        <v>3.1949139418507855E-6</v>
      </c>
      <c r="I1577" s="37">
        <f t="shared" si="49"/>
        <v>418.97420269411811</v>
      </c>
      <c r="K1577">
        <f>ROW()</f>
        <v>1577</v>
      </c>
      <c r="L1577">
        <f t="shared" si="48"/>
        <v>0.92987280852526644</v>
      </c>
    </row>
    <row r="1578" spans="1:12" x14ac:dyDescent="0.25">
      <c r="A1578" s="1">
        <v>40352</v>
      </c>
      <c r="B1578" s="11">
        <v>26.91</v>
      </c>
      <c r="C1578" s="11">
        <v>29.26</v>
      </c>
      <c r="D1578">
        <v>43323.040000000001</v>
      </c>
      <c r="E1578">
        <v>38745.019999999997</v>
      </c>
      <c r="F1578">
        <v>198431.07</v>
      </c>
      <c r="G1578">
        <v>177487.12</v>
      </c>
      <c r="H1578">
        <f>(1/(1-91/360*VLOOKUP($A1578,Tbills!$B$4:$C$974,2,1)/100))^((1)/91)-1</f>
        <v>3.1949139418507855E-6</v>
      </c>
      <c r="I1578" s="37">
        <f t="shared" si="49"/>
        <v>425.70639471468581</v>
      </c>
      <c r="K1578">
        <f>ROW()</f>
        <v>1578</v>
      </c>
      <c r="L1578">
        <f t="shared" si="48"/>
        <v>0.91968557758031433</v>
      </c>
    </row>
    <row r="1579" spans="1:12" x14ac:dyDescent="0.25">
      <c r="A1579" s="1">
        <v>40353</v>
      </c>
      <c r="B1579" s="11">
        <v>29.74</v>
      </c>
      <c r="C1579" s="11">
        <v>31.36</v>
      </c>
      <c r="D1579">
        <v>45923.31</v>
      </c>
      <c r="E1579">
        <v>41070.39</v>
      </c>
      <c r="F1579">
        <v>203362.68</v>
      </c>
      <c r="G1579">
        <v>181897.64</v>
      </c>
      <c r="H1579">
        <f>(1/(1-91/360*VLOOKUP($A1579,Tbills!$B$4:$C$974,2,1)/100))^((1)/91)-1</f>
        <v>3.1949139418507855E-6</v>
      </c>
      <c r="I1579" s="37">
        <f t="shared" si="49"/>
        <v>436.27632126142208</v>
      </c>
      <c r="K1579">
        <f>ROW()</f>
        <v>1579</v>
      </c>
      <c r="L1579">
        <f t="shared" si="48"/>
        <v>0.94834183673469385</v>
      </c>
    </row>
    <row r="1580" spans="1:12" x14ac:dyDescent="0.25">
      <c r="A1580" s="1">
        <v>40354</v>
      </c>
      <c r="B1580" s="11">
        <v>28.53</v>
      </c>
      <c r="C1580" s="11">
        <v>30.7</v>
      </c>
      <c r="D1580">
        <v>44773.27</v>
      </c>
      <c r="E1580">
        <v>40041.75</v>
      </c>
      <c r="F1580">
        <v>203751.82</v>
      </c>
      <c r="G1580">
        <v>182245.13</v>
      </c>
      <c r="H1580">
        <f>(1/(1-91/360*VLOOKUP($A1580,Tbills!$B$4:$C$974,2,1)/100))^((1)/91)-1</f>
        <v>3.1949139418507855E-6</v>
      </c>
      <c r="I1580" s="37">
        <f t="shared" si="49"/>
        <v>437.10096852602453</v>
      </c>
      <c r="K1580">
        <f>ROW()</f>
        <v>1580</v>
      </c>
      <c r="L1580">
        <f t="shared" si="48"/>
        <v>0.92931596091205215</v>
      </c>
    </row>
    <row r="1581" spans="1:12" x14ac:dyDescent="0.25">
      <c r="A1581" s="1">
        <v>40357</v>
      </c>
      <c r="B1581" s="11">
        <v>29</v>
      </c>
      <c r="C1581" s="11">
        <v>30.96</v>
      </c>
      <c r="D1581">
        <v>45521.17</v>
      </c>
      <c r="E1581">
        <v>40710.230000000003</v>
      </c>
      <c r="F1581">
        <v>207405.11</v>
      </c>
      <c r="G1581">
        <v>185511.06</v>
      </c>
      <c r="H1581">
        <f>(1/(1-91/360*VLOOKUP($A1581,Tbills!$B$4:$C$974,2,1)/100))^((1)/91)-1</f>
        <v>4.4453533327715178E-6</v>
      </c>
      <c r="I1581" s="37">
        <f t="shared" si="49"/>
        <v>444.90714751058977</v>
      </c>
      <c r="K1581">
        <f>ROW()</f>
        <v>1581</v>
      </c>
      <c r="L1581">
        <f t="shared" si="48"/>
        <v>0.93669250645994828</v>
      </c>
    </row>
    <row r="1582" spans="1:12"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s="37">
        <f t="shared" si="49"/>
        <v>476.11194104544171</v>
      </c>
      <c r="K1582">
        <f>ROW()</f>
        <v>1582</v>
      </c>
      <c r="L1582">
        <f t="shared" si="48"/>
        <v>0.99272833042466546</v>
      </c>
    </row>
    <row r="1583" spans="1:12" x14ac:dyDescent="0.25">
      <c r="A1583" s="1">
        <v>40359</v>
      </c>
      <c r="B1583" s="11">
        <v>34.54</v>
      </c>
      <c r="C1583" s="11">
        <v>35.229999999999997</v>
      </c>
      <c r="D1583">
        <v>50775.53</v>
      </c>
      <c r="E1583">
        <v>45408.89</v>
      </c>
      <c r="F1583">
        <v>225077.99</v>
      </c>
      <c r="G1583">
        <v>201316.64</v>
      </c>
      <c r="H1583">
        <f>(1/(1-91/360*VLOOKUP($A1583,Tbills!$B$4:$C$974,2,1)/100))^((1)/91)-1</f>
        <v>4.4453533327715178E-6</v>
      </c>
      <c r="I1583" s="37">
        <f t="shared" si="49"/>
        <v>482.79496369890376</v>
      </c>
      <c r="K1583">
        <f>ROW()</f>
        <v>1583</v>
      </c>
      <c r="L1583">
        <f t="shared" si="48"/>
        <v>0.9804144195288107</v>
      </c>
    </row>
    <row r="1584" spans="1:12" x14ac:dyDescent="0.25">
      <c r="A1584" s="1">
        <v>40360</v>
      </c>
      <c r="B1584" s="11">
        <v>32.86</v>
      </c>
      <c r="C1584" s="11">
        <v>34.49</v>
      </c>
      <c r="D1584">
        <v>50331.040000000001</v>
      </c>
      <c r="E1584">
        <v>45011.18</v>
      </c>
      <c r="F1584">
        <v>226196.1</v>
      </c>
      <c r="G1584">
        <v>202315.82</v>
      </c>
      <c r="H1584">
        <f>(1/(1-91/360*VLOOKUP($A1584,Tbills!$B$4:$C$974,2,1)/100))^((1)/91)-1</f>
        <v>4.4453533327715178E-6</v>
      </c>
      <c r="I1584" s="37">
        <f t="shared" si="49"/>
        <v>485.18202391553399</v>
      </c>
      <c r="K1584">
        <f>ROW()</f>
        <v>1584</v>
      </c>
      <c r="L1584">
        <f t="shared" si="48"/>
        <v>0.95273992461583057</v>
      </c>
    </row>
    <row r="1585" spans="1:12" x14ac:dyDescent="0.25">
      <c r="A1585" s="1">
        <v>40361</v>
      </c>
      <c r="B1585" s="11">
        <v>30.12</v>
      </c>
      <c r="C1585" s="11">
        <v>33.29</v>
      </c>
      <c r="D1585">
        <v>48802.69</v>
      </c>
      <c r="E1585">
        <v>43644.17</v>
      </c>
      <c r="F1585">
        <v>225491.43</v>
      </c>
      <c r="G1585">
        <v>201684.65</v>
      </c>
      <c r="H1585">
        <f>(1/(1-91/360*VLOOKUP($A1585,Tbills!$B$4:$C$974,2,1)/100))^((1)/91)-1</f>
        <v>4.4453533327715178E-6</v>
      </c>
      <c r="I1585" s="37">
        <f t="shared" si="49"/>
        <v>483.65927002976559</v>
      </c>
      <c r="K1585">
        <f>ROW()</f>
        <v>1585</v>
      </c>
      <c r="L1585">
        <f t="shared" si="48"/>
        <v>0.90477620907179335</v>
      </c>
    </row>
    <row r="1586" spans="1:12" x14ac:dyDescent="0.25">
      <c r="A1586" s="1">
        <v>40365</v>
      </c>
      <c r="B1586" s="11">
        <v>29.65</v>
      </c>
      <c r="C1586" s="11">
        <v>32.01</v>
      </c>
      <c r="D1586">
        <v>46058.7</v>
      </c>
      <c r="E1586">
        <v>41189.449999999997</v>
      </c>
      <c r="F1586">
        <v>222423.56</v>
      </c>
      <c r="G1586">
        <v>198937.09</v>
      </c>
      <c r="H1586">
        <f>(1/(1-91/360*VLOOKUP($A1586,Tbills!$B$4:$C$974,2,1)/100))^((1)/91)-1</f>
        <v>4.5842999230050197E-6</v>
      </c>
      <c r="I1586" s="37">
        <f t="shared" si="49"/>
        <v>477.03452022831044</v>
      </c>
      <c r="K1586">
        <f>ROW()</f>
        <v>1586</v>
      </c>
      <c r="L1586">
        <f t="shared" si="48"/>
        <v>0.92627303967510155</v>
      </c>
    </row>
    <row r="1587" spans="1:12" x14ac:dyDescent="0.25">
      <c r="A1587" s="1">
        <v>40366</v>
      </c>
      <c r="B1587" s="11">
        <v>26.84</v>
      </c>
      <c r="C1587" s="11">
        <v>29.72</v>
      </c>
      <c r="D1587">
        <v>43095.96</v>
      </c>
      <c r="E1587">
        <v>38539.74</v>
      </c>
      <c r="F1587">
        <v>212634</v>
      </c>
      <c r="G1587">
        <v>190180.33</v>
      </c>
      <c r="H1587">
        <f>(1/(1-91/360*VLOOKUP($A1587,Tbills!$B$4:$C$974,2,1)/100))^((1)/91)-1</f>
        <v>4.5842999230050197E-6</v>
      </c>
      <c r="I1587" s="37">
        <f t="shared" si="49"/>
        <v>456.02811149239</v>
      </c>
      <c r="K1587">
        <f>ROW()</f>
        <v>1587</v>
      </c>
      <c r="L1587">
        <f t="shared" si="48"/>
        <v>0.90309555854643342</v>
      </c>
    </row>
    <row r="1588" spans="1:12" x14ac:dyDescent="0.25">
      <c r="A1588" s="1">
        <v>40367</v>
      </c>
      <c r="B1588" s="11">
        <v>25.71</v>
      </c>
      <c r="C1588" s="11">
        <v>28.83</v>
      </c>
      <c r="D1588">
        <v>42282.5</v>
      </c>
      <c r="E1588">
        <v>37812.11</v>
      </c>
      <c r="F1588">
        <v>209580.86</v>
      </c>
      <c r="G1588">
        <v>187448.73</v>
      </c>
      <c r="H1588">
        <f>(1/(1-91/360*VLOOKUP($A1588,Tbills!$B$4:$C$974,2,1)/100))^((1)/91)-1</f>
        <v>4.5842999230050197E-6</v>
      </c>
      <c r="I1588" s="37">
        <f t="shared" si="49"/>
        <v>449.46969006402384</v>
      </c>
      <c r="K1588">
        <f>ROW()</f>
        <v>1588</v>
      </c>
      <c r="L1588">
        <f t="shared" si="48"/>
        <v>0.89177939646201876</v>
      </c>
    </row>
    <row r="1589" spans="1:12" x14ac:dyDescent="0.25">
      <c r="A1589" s="1">
        <v>40368</v>
      </c>
      <c r="B1589" s="11">
        <v>24.98</v>
      </c>
      <c r="C1589" s="11">
        <v>28.17</v>
      </c>
      <c r="D1589">
        <v>41594.769999999997</v>
      </c>
      <c r="E1589">
        <v>37196.92</v>
      </c>
      <c r="F1589">
        <v>207916.76</v>
      </c>
      <c r="G1589">
        <v>185959.5</v>
      </c>
      <c r="H1589">
        <f>(1/(1-91/360*VLOOKUP($A1589,Tbills!$B$4:$C$974,2,1)/100))^((1)/91)-1</f>
        <v>4.5842999230050197E-6</v>
      </c>
      <c r="I1589" s="37">
        <f t="shared" si="49"/>
        <v>445.89045674449665</v>
      </c>
      <c r="K1589">
        <f>ROW()</f>
        <v>1589</v>
      </c>
      <c r="L1589">
        <f t="shared" si="48"/>
        <v>0.88675896343627969</v>
      </c>
    </row>
    <row r="1590" spans="1:12" x14ac:dyDescent="0.25">
      <c r="A1590" s="1">
        <v>40371</v>
      </c>
      <c r="B1590" s="11">
        <v>24.43</v>
      </c>
      <c r="C1590" s="11">
        <v>28.39</v>
      </c>
      <c r="D1590">
        <v>40567.25</v>
      </c>
      <c r="E1590">
        <v>36277.53</v>
      </c>
      <c r="F1590">
        <v>206367.8</v>
      </c>
      <c r="G1590">
        <v>184571.56</v>
      </c>
      <c r="H1590">
        <f>(1/(1-91/360*VLOOKUP($A1590,Tbills!$B$4:$C$974,2,1)/100))^((1)/91)-1</f>
        <v>4.1674654807088984E-6</v>
      </c>
      <c r="I1590" s="37">
        <f t="shared" si="49"/>
        <v>442.53769697983489</v>
      </c>
      <c r="K1590">
        <f>ROW()</f>
        <v>1590</v>
      </c>
      <c r="L1590">
        <f t="shared" si="48"/>
        <v>0.86051426558647404</v>
      </c>
    </row>
    <row r="1591" spans="1:12" x14ac:dyDescent="0.25">
      <c r="A1591" s="1">
        <v>40372</v>
      </c>
      <c r="B1591" s="11">
        <v>24.56</v>
      </c>
      <c r="C1591" s="11">
        <v>28.32</v>
      </c>
      <c r="D1591">
        <v>40329.65</v>
      </c>
      <c r="E1591">
        <v>36064.9</v>
      </c>
      <c r="F1591">
        <v>203491.51</v>
      </c>
      <c r="G1591">
        <v>181998.29</v>
      </c>
      <c r="H1591">
        <f>(1/(1-91/360*VLOOKUP($A1591,Tbills!$B$4:$C$974,2,1)/100))^((1)/91)-1</f>
        <v>4.1674654807088984E-6</v>
      </c>
      <c r="I1591" s="37">
        <f t="shared" si="49"/>
        <v>436.3595826166279</v>
      </c>
      <c r="K1591">
        <f>ROW()</f>
        <v>1591</v>
      </c>
      <c r="L1591">
        <f t="shared" si="48"/>
        <v>0.86723163841807904</v>
      </c>
    </row>
    <row r="1592" spans="1:12" x14ac:dyDescent="0.25">
      <c r="A1592" s="1">
        <v>40373</v>
      </c>
      <c r="B1592" s="11">
        <v>24.89</v>
      </c>
      <c r="C1592" s="11">
        <v>28.83</v>
      </c>
      <c r="D1592">
        <v>41541.800000000003</v>
      </c>
      <c r="E1592">
        <v>37148.720000000001</v>
      </c>
      <c r="F1592">
        <v>207251.09</v>
      </c>
      <c r="G1592">
        <v>185360.01</v>
      </c>
      <c r="H1592">
        <f>(1/(1-91/360*VLOOKUP($A1592,Tbills!$B$4:$C$974,2,1)/100))^((1)/91)-1</f>
        <v>4.1674654807088984E-6</v>
      </c>
      <c r="I1592" s="37">
        <f t="shared" si="49"/>
        <v>444.41113580328658</v>
      </c>
      <c r="K1592">
        <f>ROW()</f>
        <v>1592</v>
      </c>
      <c r="L1592">
        <f t="shared" si="48"/>
        <v>0.86333680194242113</v>
      </c>
    </row>
    <row r="1593" spans="1:12" x14ac:dyDescent="0.25">
      <c r="A1593" s="1">
        <v>40374</v>
      </c>
      <c r="B1593" s="11">
        <v>25.14</v>
      </c>
      <c r="C1593" s="11">
        <v>29.23</v>
      </c>
      <c r="D1593">
        <v>41905.31</v>
      </c>
      <c r="E1593">
        <v>37473.64</v>
      </c>
      <c r="F1593">
        <v>210327.43</v>
      </c>
      <c r="G1593">
        <v>188110.64</v>
      </c>
      <c r="H1593">
        <f>(1/(1-91/360*VLOOKUP($A1593,Tbills!$B$4:$C$974,2,1)/100))^((1)/91)-1</f>
        <v>4.1674654807088984E-6</v>
      </c>
      <c r="I1593" s="37">
        <f t="shared" si="49"/>
        <v>450.99726768687214</v>
      </c>
      <c r="K1593">
        <f>ROW()</f>
        <v>1593</v>
      </c>
      <c r="L1593">
        <f t="shared" si="48"/>
        <v>0.86007526513855626</v>
      </c>
    </row>
    <row r="1594" spans="1:12" x14ac:dyDescent="0.25">
      <c r="A1594" s="1">
        <v>40375</v>
      </c>
      <c r="B1594" s="11">
        <v>26.25</v>
      </c>
      <c r="C1594" s="11">
        <v>30.6</v>
      </c>
      <c r="D1594">
        <v>43841.52</v>
      </c>
      <c r="E1594">
        <v>39204.94</v>
      </c>
      <c r="F1594">
        <v>218996.99</v>
      </c>
      <c r="G1594">
        <v>195863.65</v>
      </c>
      <c r="H1594">
        <f>(1/(1-91/360*VLOOKUP($A1594,Tbills!$B$4:$C$974,2,1)/100))^((1)/91)-1</f>
        <v>4.1674654807088984E-6</v>
      </c>
      <c r="I1594" s="37">
        <f t="shared" si="49"/>
        <v>469.57614642653652</v>
      </c>
      <c r="K1594">
        <f>ROW()</f>
        <v>1594</v>
      </c>
      <c r="L1594">
        <f t="shared" si="48"/>
        <v>0.85784313725490191</v>
      </c>
    </row>
    <row r="1595" spans="1:12" x14ac:dyDescent="0.25">
      <c r="A1595" s="1">
        <v>40378</v>
      </c>
      <c r="B1595" s="11">
        <v>25.97</v>
      </c>
      <c r="C1595" s="11">
        <v>30.08</v>
      </c>
      <c r="D1595">
        <v>43289.09</v>
      </c>
      <c r="E1595">
        <v>38710.44</v>
      </c>
      <c r="F1595">
        <v>217986.98</v>
      </c>
      <c r="G1595">
        <v>194957.88</v>
      </c>
      <c r="H1595">
        <f>(1/(1-91/360*VLOOKUP($A1595,Tbills!$B$4:$C$974,2,1)/100))^((1)/91)-1</f>
        <v>4.3064085186728107E-6</v>
      </c>
      <c r="I1595" s="37">
        <f t="shared" si="49"/>
        <v>467.37781612520126</v>
      </c>
      <c r="K1595">
        <f>ROW()</f>
        <v>1595</v>
      </c>
      <c r="L1595">
        <f t="shared" si="48"/>
        <v>0.86336436170212771</v>
      </c>
    </row>
    <row r="1596" spans="1:12" x14ac:dyDescent="0.25">
      <c r="A1596" s="1">
        <v>40379</v>
      </c>
      <c r="B1596" s="11">
        <v>23.93</v>
      </c>
      <c r="C1596" s="11">
        <v>28.22</v>
      </c>
      <c r="D1596">
        <v>40669.32</v>
      </c>
      <c r="E1596">
        <v>36367.589999999997</v>
      </c>
      <c r="F1596">
        <v>212102.85</v>
      </c>
      <c r="G1596">
        <v>189694.54</v>
      </c>
      <c r="H1596">
        <f>(1/(1-91/360*VLOOKUP($A1596,Tbills!$B$4:$C$974,2,1)/100))^((1)/91)-1</f>
        <v>4.3064085186728107E-6</v>
      </c>
      <c r="I1596" s="37">
        <f t="shared" si="49"/>
        <v>454.75128041877309</v>
      </c>
      <c r="K1596">
        <f>ROW()</f>
        <v>1596</v>
      </c>
      <c r="L1596">
        <f t="shared" si="48"/>
        <v>0.84798015591778886</v>
      </c>
    </row>
    <row r="1597" spans="1:12" x14ac:dyDescent="0.25">
      <c r="A1597" s="1">
        <v>40380</v>
      </c>
      <c r="B1597" s="11">
        <v>25.64</v>
      </c>
      <c r="C1597" s="11">
        <v>29.08</v>
      </c>
      <c r="D1597">
        <v>41168.94</v>
      </c>
      <c r="E1597">
        <v>36814.21</v>
      </c>
      <c r="F1597">
        <v>212971.26</v>
      </c>
      <c r="G1597">
        <v>190470.39</v>
      </c>
      <c r="H1597">
        <f>(1/(1-91/360*VLOOKUP($A1597,Tbills!$B$4:$C$974,2,1)/100))^((1)/91)-1</f>
        <v>4.3064085186728107E-6</v>
      </c>
      <c r="I1597" s="37">
        <f t="shared" si="49"/>
        <v>456.60252934280987</v>
      </c>
      <c r="K1597">
        <f>ROW()</f>
        <v>1597</v>
      </c>
      <c r="L1597">
        <f t="shared" si="48"/>
        <v>0.8817056396148556</v>
      </c>
    </row>
    <row r="1598" spans="1:12" x14ac:dyDescent="0.25">
      <c r="A1598" s="1">
        <v>40381</v>
      </c>
      <c r="B1598" s="11">
        <v>24.63</v>
      </c>
      <c r="C1598" s="11">
        <v>27.9</v>
      </c>
      <c r="D1598">
        <v>38988.5</v>
      </c>
      <c r="E1598">
        <v>34864.25</v>
      </c>
      <c r="F1598">
        <v>207048.93</v>
      </c>
      <c r="G1598">
        <v>185172.95</v>
      </c>
      <c r="H1598">
        <f>(1/(1-91/360*VLOOKUP($A1598,Tbills!$B$4:$C$974,2,1)/100))^((1)/91)-1</f>
        <v>4.3064085186728107E-6</v>
      </c>
      <c r="I1598" s="37">
        <f t="shared" si="49"/>
        <v>443.8949346548207</v>
      </c>
      <c r="K1598">
        <f>ROW()</f>
        <v>1598</v>
      </c>
      <c r="L1598">
        <f t="shared" si="48"/>
        <v>0.8827956989247312</v>
      </c>
    </row>
    <row r="1599" spans="1:12" x14ac:dyDescent="0.25">
      <c r="A1599" s="1">
        <v>40382</v>
      </c>
      <c r="B1599" s="11">
        <v>23.47</v>
      </c>
      <c r="C1599" s="11">
        <v>26.99</v>
      </c>
      <c r="D1599">
        <v>38013.599999999999</v>
      </c>
      <c r="E1599">
        <v>33992.33</v>
      </c>
      <c r="F1599">
        <v>205425.14</v>
      </c>
      <c r="G1599">
        <v>183719.93</v>
      </c>
      <c r="H1599">
        <f>(1/(1-91/360*VLOOKUP($A1599,Tbills!$B$4:$C$974,2,1)/100))^((1)/91)-1</f>
        <v>4.3064085186728107E-6</v>
      </c>
      <c r="I1599" s="37">
        <f t="shared" si="49"/>
        <v>440.40341362647922</v>
      </c>
      <c r="K1599">
        <f>ROW()</f>
        <v>1599</v>
      </c>
      <c r="L1599">
        <f t="shared" si="48"/>
        <v>0.86958132641719155</v>
      </c>
    </row>
    <row r="1600" spans="1:12" x14ac:dyDescent="0.25">
      <c r="A1600" s="1">
        <v>40385</v>
      </c>
      <c r="B1600" s="11">
        <v>22.73</v>
      </c>
      <c r="C1600" s="11">
        <v>26.44</v>
      </c>
      <c r="D1600">
        <v>36580.68</v>
      </c>
      <c r="E1600">
        <v>32710.55</v>
      </c>
      <c r="F1600">
        <v>198868.56</v>
      </c>
      <c r="G1600">
        <v>177853.75</v>
      </c>
      <c r="H1600">
        <f>(1/(1-91/360*VLOOKUP($A1600,Tbills!$B$4:$C$974,2,1)/100))^((1)/91)-1</f>
        <v>4.1674654807088984E-6</v>
      </c>
      <c r="I1600" s="37">
        <f t="shared" si="49"/>
        <v>426.31721735505721</v>
      </c>
      <c r="K1600">
        <f>ROW()</f>
        <v>1600</v>
      </c>
      <c r="L1600">
        <f t="shared" si="48"/>
        <v>0.85968229954614217</v>
      </c>
    </row>
    <row r="1601" spans="1:12" x14ac:dyDescent="0.25">
      <c r="A1601" s="1">
        <v>40386</v>
      </c>
      <c r="B1601" s="11">
        <v>23.19</v>
      </c>
      <c r="C1601" s="11">
        <v>26.37</v>
      </c>
      <c r="D1601">
        <v>36385.29</v>
      </c>
      <c r="E1601">
        <v>32535.69</v>
      </c>
      <c r="F1601">
        <v>197657.83</v>
      </c>
      <c r="G1601">
        <v>176770.22</v>
      </c>
      <c r="H1601">
        <f>(1/(1-91/360*VLOOKUP($A1601,Tbills!$B$4:$C$974,2,1)/100))^((1)/91)-1</f>
        <v>4.1674654807088984E-6</v>
      </c>
      <c r="I1601" s="37">
        <f t="shared" si="49"/>
        <v>423.71189161278784</v>
      </c>
      <c r="K1601">
        <f>ROW()</f>
        <v>1601</v>
      </c>
      <c r="L1601">
        <f t="shared" si="48"/>
        <v>0.87940841865756547</v>
      </c>
    </row>
    <row r="1602" spans="1:12" x14ac:dyDescent="0.25">
      <c r="A1602" s="1">
        <v>40387</v>
      </c>
      <c r="B1602" s="11">
        <v>24.25</v>
      </c>
      <c r="C1602" s="11">
        <v>26.71</v>
      </c>
      <c r="D1602">
        <v>36819.43</v>
      </c>
      <c r="E1602">
        <v>32923.760000000002</v>
      </c>
      <c r="F1602">
        <v>195955.87</v>
      </c>
      <c r="G1602">
        <v>175247.38</v>
      </c>
      <c r="H1602">
        <f>(1/(1-91/360*VLOOKUP($A1602,Tbills!$B$4:$C$974,2,1)/100))^((1)/91)-1</f>
        <v>4.1674654807088984E-6</v>
      </c>
      <c r="I1602" s="37">
        <f t="shared" si="49"/>
        <v>420.05367964516728</v>
      </c>
      <c r="K1602">
        <f>ROW()</f>
        <v>1602</v>
      </c>
      <c r="L1602">
        <f t="shared" si="48"/>
        <v>0.90789966304754766</v>
      </c>
    </row>
    <row r="1603" spans="1:12" x14ac:dyDescent="0.25">
      <c r="A1603" s="1">
        <v>40388</v>
      </c>
      <c r="B1603" s="11">
        <v>24.13</v>
      </c>
      <c r="C1603" s="11">
        <v>27.12</v>
      </c>
      <c r="D1603">
        <v>36798.870000000003</v>
      </c>
      <c r="E1603">
        <v>32905.24</v>
      </c>
      <c r="F1603">
        <v>196216</v>
      </c>
      <c r="G1603">
        <v>175479.29</v>
      </c>
      <c r="H1603">
        <f>(1/(1-91/360*VLOOKUP($A1603,Tbills!$B$4:$C$974,2,1)/100))^((1)/91)-1</f>
        <v>4.1674654807088984E-6</v>
      </c>
      <c r="I1603" s="37">
        <f t="shared" si="49"/>
        <v>420.60150280886313</v>
      </c>
      <c r="K1603">
        <f>ROW()</f>
        <v>1603</v>
      </c>
      <c r="L1603">
        <f t="shared" si="48"/>
        <v>0.88974926253687314</v>
      </c>
    </row>
    <row r="1604" spans="1:12" x14ac:dyDescent="0.25">
      <c r="A1604" s="1">
        <v>40389</v>
      </c>
      <c r="B1604" s="11">
        <v>23.5</v>
      </c>
      <c r="C1604" s="11">
        <v>27.14</v>
      </c>
      <c r="D1604">
        <v>36459.18</v>
      </c>
      <c r="E1604">
        <v>32601.360000000001</v>
      </c>
      <c r="F1604">
        <v>195104.53</v>
      </c>
      <c r="G1604">
        <v>174484.55</v>
      </c>
      <c r="H1604">
        <f>(1/(1-91/360*VLOOKUP($A1604,Tbills!$B$4:$C$974,2,1)/100))^((1)/91)-1</f>
        <v>4.1674654807088984E-6</v>
      </c>
      <c r="I1604" s="37">
        <f t="shared" si="49"/>
        <v>418.20925667227698</v>
      </c>
      <c r="K1604">
        <f>ROW()</f>
        <v>1604</v>
      </c>
      <c r="L1604">
        <f t="shared" si="48"/>
        <v>0.86588061901252766</v>
      </c>
    </row>
    <row r="1605" spans="1:12" x14ac:dyDescent="0.25">
      <c r="A1605" s="1">
        <v>40392</v>
      </c>
      <c r="B1605" s="11">
        <v>22.01</v>
      </c>
      <c r="C1605" s="11">
        <v>25.4</v>
      </c>
      <c r="D1605">
        <v>34357.53</v>
      </c>
      <c r="E1605">
        <v>30721.69</v>
      </c>
      <c r="F1605">
        <v>189084.82</v>
      </c>
      <c r="G1605">
        <v>169098.87</v>
      </c>
      <c r="H1605">
        <f>(1/(1-91/360*VLOOKUP($A1605,Tbills!$B$4:$C$974,2,1)/100))^((1)/91)-1</f>
        <v>4.3064085186728107E-6</v>
      </c>
      <c r="I1605" s="37">
        <f t="shared" si="49"/>
        <v>405.27760985248148</v>
      </c>
      <c r="K1605">
        <f>ROW()</f>
        <v>1605</v>
      </c>
      <c r="L1605">
        <f t="shared" si="48"/>
        <v>0.86653543307086622</v>
      </c>
    </row>
    <row r="1606" spans="1:12" x14ac:dyDescent="0.25">
      <c r="A1606" s="1">
        <v>40393</v>
      </c>
      <c r="B1606" s="11">
        <v>22.63</v>
      </c>
      <c r="C1606" s="11">
        <v>26.01</v>
      </c>
      <c r="D1606">
        <v>34757.74</v>
      </c>
      <c r="E1606">
        <v>31079.41</v>
      </c>
      <c r="F1606">
        <v>190644.04</v>
      </c>
      <c r="G1606">
        <v>170492.56</v>
      </c>
      <c r="H1606">
        <f>(1/(1-91/360*VLOOKUP($A1606,Tbills!$B$4:$C$974,2,1)/100))^((1)/91)-1</f>
        <v>4.3064085186728107E-6</v>
      </c>
      <c r="I1606" s="37">
        <f t="shared" si="49"/>
        <v>408.61007018310443</v>
      </c>
      <c r="K1606">
        <f>ROW()</f>
        <v>1606</v>
      </c>
      <c r="L1606">
        <f t="shared" si="48"/>
        <v>0.87004998077662432</v>
      </c>
    </row>
    <row r="1607" spans="1:12" x14ac:dyDescent="0.25">
      <c r="A1607" s="1">
        <v>40394</v>
      </c>
      <c r="B1607" s="11">
        <v>22.21</v>
      </c>
      <c r="C1607" s="11">
        <v>25.96</v>
      </c>
      <c r="D1607">
        <v>34421.089999999997</v>
      </c>
      <c r="E1607">
        <v>30778.25</v>
      </c>
      <c r="F1607">
        <v>190106.01</v>
      </c>
      <c r="G1607">
        <v>170010.67</v>
      </c>
      <c r="H1607">
        <f>(1/(1-91/360*VLOOKUP($A1607,Tbills!$B$4:$C$974,2,1)/100))^((1)/91)-1</f>
        <v>4.3064085186728107E-6</v>
      </c>
      <c r="I1607" s="37">
        <f t="shared" si="49"/>
        <v>407.44741414396191</v>
      </c>
      <c r="K1607">
        <f>ROW()</f>
        <v>1607</v>
      </c>
      <c r="L1607">
        <f t="shared" ref="L1607:L1670" si="50">B1607/C1607</f>
        <v>0.85554699537750389</v>
      </c>
    </row>
    <row r="1608" spans="1:12" x14ac:dyDescent="0.25">
      <c r="A1608" s="1">
        <v>40395</v>
      </c>
      <c r="B1608" s="11">
        <v>22.1</v>
      </c>
      <c r="C1608" s="11">
        <v>26.16</v>
      </c>
      <c r="D1608">
        <v>34672.07</v>
      </c>
      <c r="E1608">
        <v>31002.54</v>
      </c>
      <c r="F1608">
        <v>191399.19</v>
      </c>
      <c r="G1608">
        <v>171166.42</v>
      </c>
      <c r="H1608">
        <f>(1/(1-91/360*VLOOKUP($A1608,Tbills!$B$4:$C$974,2,1)/100))^((1)/91)-1</f>
        <v>4.3064085186728107E-6</v>
      </c>
      <c r="I1608" s="37">
        <f t="shared" ref="I1608:I1671" si="51">I1607*$F1608/$F1607*(1-(I$1+I$5+IF(AND(WEEKDAY($A1608)&lt;&gt;1,WEEKDAY($A1608)&lt;&gt;7),IF($A1608&lt;J$2,J$1,J$3),0)))^($A1608-$A1607)</f>
        <v>410.20948755518953</v>
      </c>
      <c r="K1608">
        <f>ROW()</f>
        <v>1608</v>
      </c>
      <c r="L1608">
        <f t="shared" si="50"/>
        <v>0.84480122324159024</v>
      </c>
    </row>
    <row r="1609" spans="1:12" x14ac:dyDescent="0.25">
      <c r="A1609" s="1">
        <v>40396</v>
      </c>
      <c r="B1609" s="11">
        <v>21.74</v>
      </c>
      <c r="C1609" s="11">
        <v>26.12</v>
      </c>
      <c r="D1609">
        <v>34698.78</v>
      </c>
      <c r="E1609">
        <v>31026.29</v>
      </c>
      <c r="F1609">
        <v>192153.38</v>
      </c>
      <c r="G1609">
        <v>171840.15</v>
      </c>
      <c r="H1609">
        <f>(1/(1-91/360*VLOOKUP($A1609,Tbills!$B$4:$C$974,2,1)/100))^((1)/91)-1</f>
        <v>4.3064085186728107E-6</v>
      </c>
      <c r="I1609" s="37">
        <f t="shared" si="51"/>
        <v>411.81628790821122</v>
      </c>
      <c r="K1609">
        <f>ROW()</f>
        <v>1609</v>
      </c>
      <c r="L1609">
        <f t="shared" si="50"/>
        <v>0.83231240428790187</v>
      </c>
    </row>
    <row r="1610" spans="1:12" x14ac:dyDescent="0.25">
      <c r="A1610" s="1">
        <v>40399</v>
      </c>
      <c r="B1610" s="11">
        <v>22.14</v>
      </c>
      <c r="C1610" s="11">
        <v>26.03</v>
      </c>
      <c r="D1610">
        <v>34122.730000000003</v>
      </c>
      <c r="E1610">
        <v>30510.81</v>
      </c>
      <c r="F1610">
        <v>191074.96</v>
      </c>
      <c r="G1610">
        <v>170873.51</v>
      </c>
      <c r="H1610">
        <f>(1/(1-91/360*VLOOKUP($A1610,Tbills!$B$4:$C$974,2,1)/100))^((1)/91)-1</f>
        <v>4.1674654807088984E-6</v>
      </c>
      <c r="I1610" s="37">
        <f t="shared" si="51"/>
        <v>409.47644793927685</v>
      </c>
      <c r="K1610">
        <f>ROW()</f>
        <v>1610</v>
      </c>
      <c r="L1610">
        <f t="shared" si="50"/>
        <v>0.85055704955820211</v>
      </c>
    </row>
    <row r="1611" spans="1:12" x14ac:dyDescent="0.25">
      <c r="A1611" s="1">
        <v>40400</v>
      </c>
      <c r="B1611" s="11">
        <v>22.37</v>
      </c>
      <c r="C1611" s="11">
        <v>26.31</v>
      </c>
      <c r="D1611">
        <v>34318.9</v>
      </c>
      <c r="E1611">
        <v>30686.09</v>
      </c>
      <c r="F1611">
        <v>192741.58</v>
      </c>
      <c r="G1611">
        <v>172363.21</v>
      </c>
      <c r="H1611">
        <f>(1/(1-91/360*VLOOKUP($A1611,Tbills!$B$4:$C$974,2,1)/100))^((1)/91)-1</f>
        <v>4.1674654807088984E-6</v>
      </c>
      <c r="I1611" s="37">
        <f t="shared" si="51"/>
        <v>413.03842017040881</v>
      </c>
      <c r="K1611">
        <f>ROW()</f>
        <v>1611</v>
      </c>
      <c r="L1611">
        <f t="shared" si="50"/>
        <v>0.85024705435195747</v>
      </c>
    </row>
    <row r="1612" spans="1:12" x14ac:dyDescent="0.25">
      <c r="A1612" s="1">
        <v>40401</v>
      </c>
      <c r="B1612" s="11">
        <v>25.39</v>
      </c>
      <c r="C1612" s="11">
        <v>28.69</v>
      </c>
      <c r="D1612">
        <v>37106.04</v>
      </c>
      <c r="E1612">
        <v>33178.07</v>
      </c>
      <c r="F1612">
        <v>201415.49</v>
      </c>
      <c r="G1612">
        <v>180119.31</v>
      </c>
      <c r="H1612">
        <f>(1/(1-91/360*VLOOKUP($A1612,Tbills!$B$4:$C$974,2,1)/100))^((1)/91)-1</f>
        <v>4.1674654807088984E-6</v>
      </c>
      <c r="I1612" s="37">
        <f t="shared" si="51"/>
        <v>431.61625235034319</v>
      </c>
      <c r="K1612">
        <f>ROW()</f>
        <v>1612</v>
      </c>
      <c r="L1612">
        <f t="shared" si="50"/>
        <v>0.88497734402230743</v>
      </c>
    </row>
    <row r="1613" spans="1:12" x14ac:dyDescent="0.25">
      <c r="A1613" s="1">
        <v>40402</v>
      </c>
      <c r="B1613" s="11">
        <v>25.73</v>
      </c>
      <c r="C1613" s="11">
        <v>29.25</v>
      </c>
      <c r="D1613">
        <v>37685.57</v>
      </c>
      <c r="E1613">
        <v>33696.120000000003</v>
      </c>
      <c r="F1613">
        <v>202683.09</v>
      </c>
      <c r="G1613">
        <v>181252.14</v>
      </c>
      <c r="H1613">
        <f>(1/(1-91/360*VLOOKUP($A1613,Tbills!$B$4:$C$974,2,1)/100))^((1)/91)-1</f>
        <v>4.1674654807088984E-6</v>
      </c>
      <c r="I1613" s="37">
        <f t="shared" si="51"/>
        <v>434.32249666829398</v>
      </c>
      <c r="K1613">
        <f>ROW()</f>
        <v>1613</v>
      </c>
      <c r="L1613">
        <f t="shared" si="50"/>
        <v>0.87965811965811969</v>
      </c>
    </row>
    <row r="1614" spans="1:12" x14ac:dyDescent="0.25">
      <c r="A1614" s="1">
        <v>40403</v>
      </c>
      <c r="B1614" s="11">
        <v>26.24</v>
      </c>
      <c r="C1614" s="11">
        <v>29.97</v>
      </c>
      <c r="D1614">
        <v>38507.480000000003</v>
      </c>
      <c r="E1614">
        <v>34430.879999999997</v>
      </c>
      <c r="F1614">
        <v>205785.21</v>
      </c>
      <c r="G1614">
        <v>184025.5</v>
      </c>
      <c r="H1614">
        <f>(1/(1-91/360*VLOOKUP($A1614,Tbills!$B$4:$C$974,2,1)/100))^((1)/91)-1</f>
        <v>4.1674654807088984E-6</v>
      </c>
      <c r="I1614" s="37">
        <f t="shared" si="51"/>
        <v>440.95965183387079</v>
      </c>
      <c r="K1614">
        <f>ROW()</f>
        <v>1614</v>
      </c>
      <c r="L1614">
        <f t="shared" si="50"/>
        <v>0.87554220887554224</v>
      </c>
    </row>
    <row r="1615" spans="1:12" x14ac:dyDescent="0.25">
      <c r="A1615" s="1">
        <v>40406</v>
      </c>
      <c r="B1615" s="11">
        <v>26.1</v>
      </c>
      <c r="C1615" s="11">
        <v>29.8</v>
      </c>
      <c r="D1615">
        <v>38012.400000000001</v>
      </c>
      <c r="E1615">
        <v>33987.78</v>
      </c>
      <c r="F1615">
        <v>204275.05</v>
      </c>
      <c r="G1615">
        <v>182672.72</v>
      </c>
      <c r="H1615">
        <f>(1/(1-91/360*VLOOKUP($A1615,Tbills!$B$4:$C$974,2,1)/100))^((1)/91)-1</f>
        <v>4.3064085186728107E-6</v>
      </c>
      <c r="I1615" s="37">
        <f t="shared" si="51"/>
        <v>437.69307822643691</v>
      </c>
      <c r="K1615">
        <f>ROW()</f>
        <v>1615</v>
      </c>
      <c r="L1615">
        <f t="shared" si="50"/>
        <v>0.87583892617449666</v>
      </c>
    </row>
    <row r="1616" spans="1:12" x14ac:dyDescent="0.25">
      <c r="A1616" s="1">
        <v>40407</v>
      </c>
      <c r="B1616" s="11">
        <v>24.33</v>
      </c>
      <c r="C1616" s="11">
        <v>28.57</v>
      </c>
      <c r="D1616">
        <v>36829.9</v>
      </c>
      <c r="E1616">
        <v>32930.33</v>
      </c>
      <c r="F1616">
        <v>203171.16</v>
      </c>
      <c r="G1616">
        <v>181684.78</v>
      </c>
      <c r="H1616">
        <f>(1/(1-91/360*VLOOKUP($A1616,Tbills!$B$4:$C$974,2,1)/100))^((1)/91)-1</f>
        <v>4.3064085186728107E-6</v>
      </c>
      <c r="I1616" s="37">
        <f t="shared" si="51"/>
        <v>435.31767356595168</v>
      </c>
      <c r="K1616">
        <f>ROW()</f>
        <v>1616</v>
      </c>
      <c r="L1616">
        <f t="shared" si="50"/>
        <v>0.85159257962898138</v>
      </c>
    </row>
    <row r="1617" spans="1:12" x14ac:dyDescent="0.25">
      <c r="A1617" s="1">
        <v>40408</v>
      </c>
      <c r="B1617" s="11">
        <v>24.59</v>
      </c>
      <c r="C1617" s="11">
        <v>28.58</v>
      </c>
      <c r="D1617">
        <v>36267.29</v>
      </c>
      <c r="E1617">
        <v>32427.15</v>
      </c>
      <c r="F1617">
        <v>204565.82</v>
      </c>
      <c r="G1617">
        <v>182931.17</v>
      </c>
      <c r="H1617">
        <f>(1/(1-91/360*VLOOKUP($A1617,Tbills!$B$4:$C$974,2,1)/100))^((1)/91)-1</f>
        <v>4.3064085186728107E-6</v>
      </c>
      <c r="I1617" s="37">
        <f t="shared" si="51"/>
        <v>438.29568655501606</v>
      </c>
      <c r="K1617">
        <f>ROW()</f>
        <v>1617</v>
      </c>
      <c r="L1617">
        <f t="shared" si="50"/>
        <v>0.86039188243526943</v>
      </c>
    </row>
    <row r="1618" spans="1:12" x14ac:dyDescent="0.25">
      <c r="A1618" s="1">
        <v>40409</v>
      </c>
      <c r="B1618" s="11">
        <v>26.44</v>
      </c>
      <c r="C1618" s="11">
        <v>29.63</v>
      </c>
      <c r="D1618">
        <v>37398.54</v>
      </c>
      <c r="E1618">
        <v>33438.480000000003</v>
      </c>
      <c r="F1618">
        <v>208649.78</v>
      </c>
      <c r="G1618">
        <v>186582.43</v>
      </c>
      <c r="H1618">
        <f>(1/(1-91/360*VLOOKUP($A1618,Tbills!$B$4:$C$974,2,1)/100))^((1)/91)-1</f>
        <v>4.3064085186728107E-6</v>
      </c>
      <c r="I1618" s="37">
        <f t="shared" si="51"/>
        <v>447.03542806010165</v>
      </c>
      <c r="K1618">
        <f>ROW()</f>
        <v>1618</v>
      </c>
      <c r="L1618">
        <f t="shared" si="50"/>
        <v>0.89233884576442801</v>
      </c>
    </row>
    <row r="1619" spans="1:12" x14ac:dyDescent="0.25">
      <c r="A1619" s="1">
        <v>40410</v>
      </c>
      <c r="B1619" s="11">
        <v>25.49</v>
      </c>
      <c r="C1619" s="11">
        <v>29.54</v>
      </c>
      <c r="D1619">
        <v>37078.660000000003</v>
      </c>
      <c r="E1619">
        <v>33152.33</v>
      </c>
      <c r="F1619">
        <v>208092.7</v>
      </c>
      <c r="G1619">
        <v>186083.47</v>
      </c>
      <c r="H1619">
        <f>(1/(1-91/360*VLOOKUP($A1619,Tbills!$B$4:$C$974,2,1)/100))^((1)/91)-1</f>
        <v>4.3064085186728107E-6</v>
      </c>
      <c r="I1619" s="37">
        <f t="shared" si="51"/>
        <v>445.83149279864415</v>
      </c>
      <c r="K1619">
        <f>ROW()</f>
        <v>1619</v>
      </c>
      <c r="L1619">
        <f t="shared" si="50"/>
        <v>0.86289776574136756</v>
      </c>
    </row>
    <row r="1620" spans="1:12" x14ac:dyDescent="0.25">
      <c r="A1620" s="1">
        <v>40413</v>
      </c>
      <c r="B1620" s="11">
        <v>25.66</v>
      </c>
      <c r="C1620" s="11">
        <v>29.29</v>
      </c>
      <c r="D1620">
        <v>36435.54</v>
      </c>
      <c r="E1620">
        <v>32576.880000000001</v>
      </c>
      <c r="F1620">
        <v>210072.56</v>
      </c>
      <c r="G1620">
        <v>187851.51999999999</v>
      </c>
      <c r="H1620">
        <f>(1/(1-91/360*VLOOKUP($A1620,Tbills!$B$4:$C$974,2,1)/100))^((1)/91)-1</f>
        <v>4.3064085186728107E-6</v>
      </c>
      <c r="I1620" s="37">
        <f t="shared" si="51"/>
        <v>450.04183239256344</v>
      </c>
      <c r="K1620">
        <f>ROW()</f>
        <v>1620</v>
      </c>
      <c r="L1620">
        <f t="shared" si="50"/>
        <v>0.87606691703653128</v>
      </c>
    </row>
    <row r="1621" spans="1:12" x14ac:dyDescent="0.25">
      <c r="A1621" s="1">
        <v>40414</v>
      </c>
      <c r="B1621" s="11">
        <v>27.46</v>
      </c>
      <c r="C1621" s="11">
        <v>30.31</v>
      </c>
      <c r="D1621">
        <v>37392.49</v>
      </c>
      <c r="E1621">
        <v>33432.339999999997</v>
      </c>
      <c r="F1621">
        <v>214633.28</v>
      </c>
      <c r="G1621">
        <v>191929.01</v>
      </c>
      <c r="H1621">
        <f>(1/(1-91/360*VLOOKUP($A1621,Tbills!$B$4:$C$974,2,1)/100))^((1)/91)-1</f>
        <v>4.3064085186728107E-6</v>
      </c>
      <c r="I1621" s="37">
        <f t="shared" si="51"/>
        <v>459.80162842480615</v>
      </c>
      <c r="K1621">
        <f>ROW()</f>
        <v>1621</v>
      </c>
      <c r="L1621">
        <f t="shared" si="50"/>
        <v>0.90597162652589913</v>
      </c>
    </row>
    <row r="1622" spans="1:12" x14ac:dyDescent="0.25">
      <c r="A1622" s="1">
        <v>40415</v>
      </c>
      <c r="B1622" s="11">
        <v>26.7</v>
      </c>
      <c r="C1622" s="11">
        <v>29.85</v>
      </c>
      <c r="D1622">
        <v>36630.589999999997</v>
      </c>
      <c r="E1622">
        <v>32750.99</v>
      </c>
      <c r="F1622">
        <v>210516.38</v>
      </c>
      <c r="G1622">
        <v>188246.77</v>
      </c>
      <c r="H1622">
        <f>(1/(1-91/360*VLOOKUP($A1622,Tbills!$B$4:$C$974,2,1)/100))^((1)/91)-1</f>
        <v>4.3064085186728107E-6</v>
      </c>
      <c r="I1622" s="37">
        <f t="shared" si="51"/>
        <v>450.97163024264404</v>
      </c>
      <c r="K1622">
        <f>ROW()</f>
        <v>1622</v>
      </c>
      <c r="L1622">
        <f t="shared" si="50"/>
        <v>0.89447236180904521</v>
      </c>
    </row>
    <row r="1623" spans="1:12" x14ac:dyDescent="0.25">
      <c r="A1623" s="1">
        <v>40416</v>
      </c>
      <c r="B1623" s="11">
        <v>27.37</v>
      </c>
      <c r="C1623" s="11">
        <v>30.37</v>
      </c>
      <c r="D1623">
        <v>37040.06</v>
      </c>
      <c r="E1623">
        <v>33116.949999999997</v>
      </c>
      <c r="F1623">
        <v>213047.06</v>
      </c>
      <c r="G1623">
        <v>190508.93</v>
      </c>
      <c r="H1623">
        <f>(1/(1-91/360*VLOOKUP($A1623,Tbills!$B$4:$C$974,2,1)/100))^((1)/91)-1</f>
        <v>4.3064085186728107E-6</v>
      </c>
      <c r="I1623" s="37">
        <f t="shared" si="51"/>
        <v>456.38226597633252</v>
      </c>
      <c r="K1623">
        <f>ROW()</f>
        <v>1623</v>
      </c>
      <c r="L1623">
        <f t="shared" si="50"/>
        <v>0.90121830754033583</v>
      </c>
    </row>
    <row r="1624" spans="1:12" x14ac:dyDescent="0.25">
      <c r="A1624" s="1">
        <v>40417</v>
      </c>
      <c r="B1624" s="11">
        <v>24.45</v>
      </c>
      <c r="C1624" s="11">
        <v>28.4</v>
      </c>
      <c r="D1624">
        <v>34800.379999999997</v>
      </c>
      <c r="E1624">
        <v>31114.34</v>
      </c>
      <c r="F1624">
        <v>205997.16</v>
      </c>
      <c r="G1624">
        <v>184204.01</v>
      </c>
      <c r="H1624">
        <f>(1/(1-91/360*VLOOKUP($A1624,Tbills!$B$4:$C$974,2,1)/100))^((1)/91)-1</f>
        <v>4.3064085186728107E-6</v>
      </c>
      <c r="I1624" s="37">
        <f t="shared" si="51"/>
        <v>441.26993027342672</v>
      </c>
      <c r="K1624">
        <f>ROW()</f>
        <v>1624</v>
      </c>
      <c r="L1624">
        <f t="shared" si="50"/>
        <v>0.8609154929577465</v>
      </c>
    </row>
    <row r="1625" spans="1:12" x14ac:dyDescent="0.25">
      <c r="A1625" s="1">
        <v>40420</v>
      </c>
      <c r="B1625" s="11">
        <v>27.21</v>
      </c>
      <c r="C1625" s="11">
        <v>30.01</v>
      </c>
      <c r="D1625">
        <v>35857.019999999997</v>
      </c>
      <c r="E1625">
        <v>32058.66</v>
      </c>
      <c r="F1625">
        <v>210602.73</v>
      </c>
      <c r="G1625">
        <v>188319.96</v>
      </c>
      <c r="H1625">
        <f>(1/(1-91/360*VLOOKUP($A1625,Tbills!$B$4:$C$974,2,1)/100))^((1)/91)-1</f>
        <v>4.028524218879781E-6</v>
      </c>
      <c r="I1625" s="37">
        <f t="shared" si="51"/>
        <v>451.10408113660475</v>
      </c>
      <c r="K1625">
        <f>ROW()</f>
        <v>1625</v>
      </c>
      <c r="L1625">
        <f t="shared" si="50"/>
        <v>0.90669776741086305</v>
      </c>
    </row>
    <row r="1626" spans="1:12" x14ac:dyDescent="0.25">
      <c r="A1626" s="1">
        <v>40421</v>
      </c>
      <c r="B1626" s="11">
        <v>26.05</v>
      </c>
      <c r="C1626" s="11">
        <v>29.04</v>
      </c>
      <c r="D1626">
        <v>35228.370000000003</v>
      </c>
      <c r="E1626">
        <v>31496.47</v>
      </c>
      <c r="F1626">
        <v>210855.98</v>
      </c>
      <c r="G1626">
        <v>188545.66</v>
      </c>
      <c r="H1626">
        <f>(1/(1-91/360*VLOOKUP($A1626,Tbills!$B$4:$C$974,2,1)/100))^((1)/91)-1</f>
        <v>4.028524218879781E-6</v>
      </c>
      <c r="I1626" s="37">
        <f t="shared" si="51"/>
        <v>451.63601646334985</v>
      </c>
      <c r="K1626">
        <f>ROW()</f>
        <v>1626</v>
      </c>
      <c r="L1626">
        <f t="shared" si="50"/>
        <v>0.89703856749311295</v>
      </c>
    </row>
    <row r="1627" spans="1:12" x14ac:dyDescent="0.25">
      <c r="A1627" s="1">
        <v>40422</v>
      </c>
      <c r="B1627" s="11">
        <v>23.89</v>
      </c>
      <c r="C1627" s="11">
        <v>27.29</v>
      </c>
      <c r="D1627">
        <v>33109.56</v>
      </c>
      <c r="E1627">
        <v>29601.99</v>
      </c>
      <c r="F1627">
        <v>206306.63</v>
      </c>
      <c r="G1627">
        <v>184476.91</v>
      </c>
      <c r="H1627">
        <f>(1/(1-91/360*VLOOKUP($A1627,Tbills!$B$4:$C$974,2,1)/100))^((1)/91)-1</f>
        <v>4.028524218879781E-6</v>
      </c>
      <c r="I1627" s="37">
        <f t="shared" si="51"/>
        <v>441.88139555094176</v>
      </c>
      <c r="K1627">
        <f>ROW()</f>
        <v>1627</v>
      </c>
      <c r="L1627">
        <f t="shared" si="50"/>
        <v>0.87541223891535369</v>
      </c>
    </row>
    <row r="1628" spans="1:12" x14ac:dyDescent="0.25">
      <c r="A1628" s="1">
        <v>40423</v>
      </c>
      <c r="B1628" s="11">
        <v>23.19</v>
      </c>
      <c r="C1628" s="11">
        <v>26.62</v>
      </c>
      <c r="D1628">
        <v>32303.13</v>
      </c>
      <c r="E1628">
        <v>28880.87</v>
      </c>
      <c r="F1628">
        <v>204958.61</v>
      </c>
      <c r="G1628">
        <v>183270.79</v>
      </c>
      <c r="H1628">
        <f>(1/(1-91/360*VLOOKUP($A1628,Tbills!$B$4:$C$974,2,1)/100))^((1)/91)-1</f>
        <v>4.028524218879781E-6</v>
      </c>
      <c r="I1628" s="37">
        <f t="shared" si="51"/>
        <v>438.98389263216785</v>
      </c>
      <c r="K1628">
        <f>ROW()</f>
        <v>1628</v>
      </c>
      <c r="L1628">
        <f t="shared" si="50"/>
        <v>0.87114951164537946</v>
      </c>
    </row>
    <row r="1629" spans="1:12" x14ac:dyDescent="0.25">
      <c r="A1629" s="1">
        <v>40424</v>
      </c>
      <c r="B1629" s="11">
        <v>21.31</v>
      </c>
      <c r="C1629" s="11">
        <v>25.31</v>
      </c>
      <c r="D1629">
        <v>30739.81</v>
      </c>
      <c r="E1629">
        <v>27483.05</v>
      </c>
      <c r="F1629">
        <v>201113.91</v>
      </c>
      <c r="G1629">
        <v>179832.18</v>
      </c>
      <c r="H1629">
        <f>(1/(1-91/360*VLOOKUP($A1629,Tbills!$B$4:$C$974,2,1)/100))^((1)/91)-1</f>
        <v>4.028524218879781E-6</v>
      </c>
      <c r="I1629" s="37">
        <f t="shared" si="51"/>
        <v>430.73921658796036</v>
      </c>
      <c r="K1629">
        <f>ROW()</f>
        <v>1629</v>
      </c>
      <c r="L1629">
        <f t="shared" si="50"/>
        <v>0.84195969972342943</v>
      </c>
    </row>
    <row r="1630" spans="1:12" x14ac:dyDescent="0.25">
      <c r="A1630" s="1">
        <v>40428</v>
      </c>
      <c r="B1630" s="11">
        <v>23.8</v>
      </c>
      <c r="C1630" s="11">
        <v>26.77</v>
      </c>
      <c r="D1630">
        <v>31646.66</v>
      </c>
      <c r="E1630">
        <v>28293.38</v>
      </c>
      <c r="F1630">
        <v>203622.98</v>
      </c>
      <c r="G1630">
        <v>182072.85</v>
      </c>
      <c r="H1630">
        <f>(1/(1-91/360*VLOOKUP($A1630,Tbills!$B$4:$C$974,2,1)/100))^((1)/91)-1</f>
        <v>3.7506470229597966E-6</v>
      </c>
      <c r="I1630" s="37">
        <f t="shared" si="51"/>
        <v>436.07243811277107</v>
      </c>
      <c r="K1630">
        <f>ROW()</f>
        <v>1630</v>
      </c>
      <c r="L1630">
        <f t="shared" si="50"/>
        <v>0.8890549122151663</v>
      </c>
    </row>
    <row r="1631" spans="1:12" x14ac:dyDescent="0.25">
      <c r="A1631" s="1">
        <v>40429</v>
      </c>
      <c r="B1631" s="11">
        <v>23.25</v>
      </c>
      <c r="C1631" s="11">
        <v>26.3</v>
      </c>
      <c r="D1631">
        <v>30829.35</v>
      </c>
      <c r="E1631">
        <v>27562.560000000001</v>
      </c>
      <c r="F1631">
        <v>201288.69</v>
      </c>
      <c r="G1631">
        <v>179984.93</v>
      </c>
      <c r="H1631">
        <f>(1/(1-91/360*VLOOKUP($A1631,Tbills!$B$4:$C$974,2,1)/100))^((1)/91)-1</f>
        <v>3.7506470229597966E-6</v>
      </c>
      <c r="I1631" s="37">
        <f t="shared" si="51"/>
        <v>431.06335887884813</v>
      </c>
      <c r="K1631">
        <f>ROW()</f>
        <v>1631</v>
      </c>
      <c r="L1631">
        <f t="shared" si="50"/>
        <v>0.88403041825095052</v>
      </c>
    </row>
    <row r="1632" spans="1:12" x14ac:dyDescent="0.25">
      <c r="A1632" s="1">
        <v>40430</v>
      </c>
      <c r="B1632" s="11">
        <v>22.81</v>
      </c>
      <c r="C1632" s="11">
        <v>26.1</v>
      </c>
      <c r="D1632">
        <v>30535.08</v>
      </c>
      <c r="E1632">
        <v>27299.37</v>
      </c>
      <c r="F1632">
        <v>199553.43</v>
      </c>
      <c r="G1632">
        <v>178432.65</v>
      </c>
      <c r="H1632">
        <f>(1/(1-91/360*VLOOKUP($A1632,Tbills!$B$4:$C$974,2,1)/100))^((1)/91)-1</f>
        <v>3.7506470229597966E-6</v>
      </c>
      <c r="I1632" s="37">
        <f t="shared" si="51"/>
        <v>427.33731637934829</v>
      </c>
      <c r="K1632">
        <f>ROW()</f>
        <v>1632</v>
      </c>
      <c r="L1632">
        <f t="shared" si="50"/>
        <v>0.87394636015325666</v>
      </c>
    </row>
    <row r="1633" spans="1:12" x14ac:dyDescent="0.25">
      <c r="A1633" s="1">
        <v>40431</v>
      </c>
      <c r="B1633" s="11">
        <v>21.99</v>
      </c>
      <c r="C1633" s="11">
        <v>25.59</v>
      </c>
      <c r="D1633">
        <v>29885.19</v>
      </c>
      <c r="E1633">
        <v>26718.25</v>
      </c>
      <c r="F1633">
        <v>198748.7</v>
      </c>
      <c r="G1633">
        <v>177712.42</v>
      </c>
      <c r="H1633">
        <f>(1/(1-91/360*VLOOKUP($A1633,Tbills!$B$4:$C$974,2,1)/100))^((1)/91)-1</f>
        <v>3.7506470229597966E-6</v>
      </c>
      <c r="I1633" s="37">
        <f t="shared" si="51"/>
        <v>425.60410114849526</v>
      </c>
      <c r="K1633">
        <f>ROW()</f>
        <v>1633</v>
      </c>
      <c r="L1633">
        <f t="shared" si="50"/>
        <v>0.85932004689331765</v>
      </c>
    </row>
    <row r="1634" spans="1:12" x14ac:dyDescent="0.25">
      <c r="A1634" s="1">
        <v>40434</v>
      </c>
      <c r="B1634" s="11">
        <v>21.21</v>
      </c>
      <c r="C1634" s="11">
        <v>24.75</v>
      </c>
      <c r="D1634">
        <v>28418.19</v>
      </c>
      <c r="E1634">
        <v>25406.41</v>
      </c>
      <c r="F1634">
        <v>195157.59</v>
      </c>
      <c r="G1634">
        <v>174499.41</v>
      </c>
      <c r="H1634">
        <f>(1/(1-91/360*VLOOKUP($A1634,Tbills!$B$4:$C$974,2,1)/100))^((1)/91)-1</f>
        <v>3.8895847329634137E-6</v>
      </c>
      <c r="I1634" s="37">
        <f t="shared" si="51"/>
        <v>417.88483646185762</v>
      </c>
      <c r="K1634">
        <f>ROW()</f>
        <v>1634</v>
      </c>
      <c r="L1634">
        <f t="shared" si="50"/>
        <v>0.85696969696969705</v>
      </c>
    </row>
    <row r="1635" spans="1:12" x14ac:dyDescent="0.25">
      <c r="A1635" s="1">
        <v>40435</v>
      </c>
      <c r="B1635" s="11">
        <v>21.56</v>
      </c>
      <c r="C1635" s="11">
        <v>24.74</v>
      </c>
      <c r="D1635">
        <v>28418.3</v>
      </c>
      <c r="E1635">
        <v>25406.41</v>
      </c>
      <c r="F1635">
        <v>194239.49</v>
      </c>
      <c r="G1635">
        <v>173677.82</v>
      </c>
      <c r="H1635">
        <f>(1/(1-91/360*VLOOKUP($A1635,Tbills!$B$4:$C$974,2,1)/100))^((1)/91)-1</f>
        <v>3.8895847329634137E-6</v>
      </c>
      <c r="I1635" s="37">
        <f t="shared" si="51"/>
        <v>415.90925189700977</v>
      </c>
      <c r="K1635">
        <f>ROW()</f>
        <v>1635</v>
      </c>
      <c r="L1635">
        <f t="shared" si="50"/>
        <v>0.8714632174616006</v>
      </c>
    </row>
    <row r="1636" spans="1:12" x14ac:dyDescent="0.25">
      <c r="A1636" s="1">
        <v>40436</v>
      </c>
      <c r="B1636" s="11">
        <v>22.1</v>
      </c>
      <c r="C1636" s="11">
        <v>24.93</v>
      </c>
      <c r="D1636">
        <v>27865.53</v>
      </c>
      <c r="E1636">
        <v>24912.12</v>
      </c>
      <c r="F1636">
        <v>193295.3</v>
      </c>
      <c r="G1636">
        <v>172832.9</v>
      </c>
      <c r="H1636">
        <f>(1/(1-91/360*VLOOKUP($A1636,Tbills!$B$4:$C$974,2,1)/100))^((1)/91)-1</f>
        <v>3.8895847329634137E-6</v>
      </c>
      <c r="I1636" s="37">
        <f t="shared" si="51"/>
        <v>413.87789602095893</v>
      </c>
      <c r="K1636">
        <f>ROW()</f>
        <v>1636</v>
      </c>
      <c r="L1636">
        <f t="shared" si="50"/>
        <v>0.88648215002005626</v>
      </c>
    </row>
    <row r="1637" spans="1:12" x14ac:dyDescent="0.25">
      <c r="A1637" s="1">
        <v>40437</v>
      </c>
      <c r="B1637" s="11">
        <v>21.72</v>
      </c>
      <c r="C1637" s="11">
        <v>24.96</v>
      </c>
      <c r="D1637">
        <v>27766.47</v>
      </c>
      <c r="E1637">
        <v>24823.46</v>
      </c>
      <c r="F1637">
        <v>193711.61</v>
      </c>
      <c r="G1637">
        <v>173204.46</v>
      </c>
      <c r="H1637">
        <f>(1/(1-91/360*VLOOKUP($A1637,Tbills!$B$4:$C$974,2,1)/100))^((1)/91)-1</f>
        <v>3.8895847329634137E-6</v>
      </c>
      <c r="I1637" s="37">
        <f t="shared" si="51"/>
        <v>414.75962705894955</v>
      </c>
      <c r="K1637">
        <f>ROW()</f>
        <v>1637</v>
      </c>
      <c r="L1637">
        <f t="shared" si="50"/>
        <v>0.8701923076923076</v>
      </c>
    </row>
    <row r="1638" spans="1:12" x14ac:dyDescent="0.25">
      <c r="A1638" s="1">
        <v>40438</v>
      </c>
      <c r="B1638" s="11">
        <v>22.01</v>
      </c>
      <c r="C1638" s="11">
        <v>25.12</v>
      </c>
      <c r="D1638">
        <v>27733.65</v>
      </c>
      <c r="E1638">
        <v>24794.03</v>
      </c>
      <c r="F1638">
        <v>194656.32</v>
      </c>
      <c r="G1638">
        <v>174048.48</v>
      </c>
      <c r="H1638">
        <f>(1/(1-91/360*VLOOKUP($A1638,Tbills!$B$4:$C$974,2,1)/100))^((1)/91)-1</f>
        <v>3.8895847329634137E-6</v>
      </c>
      <c r="I1638" s="37">
        <f t="shared" si="51"/>
        <v>416.77265778835419</v>
      </c>
      <c r="K1638">
        <f>ROW()</f>
        <v>1638</v>
      </c>
      <c r="L1638">
        <f t="shared" si="50"/>
        <v>0.87619426751592355</v>
      </c>
    </row>
    <row r="1639" spans="1:12" x14ac:dyDescent="0.25">
      <c r="A1639" s="1">
        <v>40441</v>
      </c>
      <c r="B1639" s="11">
        <v>21.5</v>
      </c>
      <c r="C1639" s="11">
        <v>24.59</v>
      </c>
      <c r="D1639">
        <v>27001.84</v>
      </c>
      <c r="E1639">
        <v>24139.5</v>
      </c>
      <c r="F1639">
        <v>192717.14</v>
      </c>
      <c r="G1639">
        <v>172312.57</v>
      </c>
      <c r="H1639">
        <f>(1/(1-91/360*VLOOKUP($A1639,Tbills!$B$4:$C$974,2,1)/100))^((1)/91)-1</f>
        <v>4.4453533327715178E-6</v>
      </c>
      <c r="I1639" s="37">
        <f t="shared" si="51"/>
        <v>412.59191289578786</v>
      </c>
      <c r="K1639">
        <f>ROW()</f>
        <v>1639</v>
      </c>
      <c r="L1639">
        <f t="shared" si="50"/>
        <v>0.87433916226108177</v>
      </c>
    </row>
    <row r="1640" spans="1:12" x14ac:dyDescent="0.25">
      <c r="A1640" s="1">
        <v>40442</v>
      </c>
      <c r="B1640" s="11">
        <v>22.35</v>
      </c>
      <c r="C1640" s="11">
        <v>24.94</v>
      </c>
      <c r="D1640">
        <v>27102.01</v>
      </c>
      <c r="E1640">
        <v>24228.94</v>
      </c>
      <c r="F1640">
        <v>192734.76</v>
      </c>
      <c r="G1640">
        <v>172327.56</v>
      </c>
      <c r="H1640">
        <f>(1/(1-91/360*VLOOKUP($A1640,Tbills!$B$4:$C$974,2,1)/100))^((1)/91)-1</f>
        <v>4.4453533327715178E-6</v>
      </c>
      <c r="I1640" s="37">
        <f t="shared" si="51"/>
        <v>412.62002671680847</v>
      </c>
      <c r="K1640">
        <f>ROW()</f>
        <v>1640</v>
      </c>
      <c r="L1640">
        <f t="shared" si="50"/>
        <v>0.89615076182838815</v>
      </c>
    </row>
    <row r="1641" spans="1:12" x14ac:dyDescent="0.25">
      <c r="A1641" s="1">
        <v>40443</v>
      </c>
      <c r="B1641" s="11">
        <v>22.51</v>
      </c>
      <c r="C1641" s="11">
        <v>25.16</v>
      </c>
      <c r="D1641">
        <v>27589.19</v>
      </c>
      <c r="E1641">
        <v>24664.36</v>
      </c>
      <c r="F1641">
        <v>194368.96</v>
      </c>
      <c r="G1641">
        <v>173787.96</v>
      </c>
      <c r="H1641">
        <f>(1/(1-91/360*VLOOKUP($A1641,Tbills!$B$4:$C$974,2,1)/100))^((1)/91)-1</f>
        <v>4.4453533327715178E-6</v>
      </c>
      <c r="I1641" s="37">
        <f t="shared" si="51"/>
        <v>416.10894570677584</v>
      </c>
      <c r="K1641">
        <f>ROW()</f>
        <v>1641</v>
      </c>
      <c r="L1641">
        <f t="shared" si="50"/>
        <v>0.89467408585055652</v>
      </c>
    </row>
    <row r="1642" spans="1:12" x14ac:dyDescent="0.25">
      <c r="A1642" s="1">
        <v>40444</v>
      </c>
      <c r="B1642" s="11">
        <v>23.87</v>
      </c>
      <c r="C1642" s="11">
        <v>26.16</v>
      </c>
      <c r="D1642">
        <v>28440.76</v>
      </c>
      <c r="E1642">
        <v>25425.55</v>
      </c>
      <c r="F1642">
        <v>197802.06</v>
      </c>
      <c r="G1642">
        <v>176856.77</v>
      </c>
      <c r="H1642">
        <f>(1/(1-91/360*VLOOKUP($A1642,Tbills!$B$4:$C$974,2,1)/100))^((1)/91)-1</f>
        <v>4.4453533327715178E-6</v>
      </c>
      <c r="I1642" s="37">
        <f t="shared" si="51"/>
        <v>423.44873328570554</v>
      </c>
      <c r="K1642">
        <f>ROW()</f>
        <v>1642</v>
      </c>
      <c r="L1642">
        <f t="shared" si="50"/>
        <v>0.91246177370030579</v>
      </c>
    </row>
    <row r="1643" spans="1:12" x14ac:dyDescent="0.25">
      <c r="A1643" s="1">
        <v>40445</v>
      </c>
      <c r="B1643" s="11">
        <v>21.71</v>
      </c>
      <c r="C1643" s="11">
        <v>24.75</v>
      </c>
      <c r="D1643">
        <v>26888.17</v>
      </c>
      <c r="E1643">
        <v>24037.45</v>
      </c>
      <c r="F1643">
        <v>194079.43</v>
      </c>
      <c r="G1643">
        <v>173527.54</v>
      </c>
      <c r="H1643">
        <f>(1/(1-91/360*VLOOKUP($A1643,Tbills!$B$4:$C$974,2,1)/100))^((1)/91)-1</f>
        <v>4.4453533327715178E-6</v>
      </c>
      <c r="I1643" s="37">
        <f t="shared" si="51"/>
        <v>415.46976278646531</v>
      </c>
      <c r="K1643">
        <f>ROW()</f>
        <v>1643</v>
      </c>
      <c r="L1643">
        <f t="shared" si="50"/>
        <v>0.87717171717171716</v>
      </c>
    </row>
    <row r="1644" spans="1:12" x14ac:dyDescent="0.25">
      <c r="A1644" s="1">
        <v>40448</v>
      </c>
      <c r="B1644" s="11">
        <v>22.54</v>
      </c>
      <c r="C1644" s="11">
        <v>25.2</v>
      </c>
      <c r="D1644">
        <v>27014.63</v>
      </c>
      <c r="E1644">
        <v>24150.19</v>
      </c>
      <c r="F1644">
        <v>194077.84</v>
      </c>
      <c r="G1644">
        <v>173523.8</v>
      </c>
      <c r="H1644">
        <f>(1/(1-91/360*VLOOKUP($A1644,Tbills!$B$4:$C$974,2,1)/100))^((1)/91)-1</f>
        <v>4.3064085186728107E-6</v>
      </c>
      <c r="I1644" s="37">
        <f t="shared" si="51"/>
        <v>415.4373339852969</v>
      </c>
      <c r="K1644">
        <f>ROW()</f>
        <v>1644</v>
      </c>
      <c r="L1644">
        <f t="shared" si="50"/>
        <v>0.89444444444444449</v>
      </c>
    </row>
    <row r="1645" spans="1:12" x14ac:dyDescent="0.25">
      <c r="A1645" s="1">
        <v>40449</v>
      </c>
      <c r="B1645" s="11">
        <v>22.6</v>
      </c>
      <c r="C1645" s="11">
        <v>25.34</v>
      </c>
      <c r="D1645">
        <v>26980.7</v>
      </c>
      <c r="E1645">
        <v>24119.759999999998</v>
      </c>
      <c r="F1645">
        <v>193802.88</v>
      </c>
      <c r="G1645">
        <v>173277.22</v>
      </c>
      <c r="H1645">
        <f>(1/(1-91/360*VLOOKUP($A1645,Tbills!$B$4:$C$974,2,1)/100))^((1)/91)-1</f>
        <v>4.3064085186728107E-6</v>
      </c>
      <c r="I1645" s="37">
        <f t="shared" si="51"/>
        <v>414.83910180946594</v>
      </c>
      <c r="K1645">
        <f>ROW()</f>
        <v>1645</v>
      </c>
      <c r="L1645">
        <f t="shared" si="50"/>
        <v>0.89187056037884771</v>
      </c>
    </row>
    <row r="1646" spans="1:12" x14ac:dyDescent="0.25">
      <c r="A1646" s="1">
        <v>40450</v>
      </c>
      <c r="B1646" s="11">
        <v>23.25</v>
      </c>
      <c r="C1646" s="11">
        <v>25.91</v>
      </c>
      <c r="D1646">
        <v>27404.38</v>
      </c>
      <c r="E1646">
        <v>24498.41</v>
      </c>
      <c r="F1646">
        <v>195766.38</v>
      </c>
      <c r="G1646">
        <v>175032.02</v>
      </c>
      <c r="H1646">
        <f>(1/(1-91/360*VLOOKUP($A1646,Tbills!$B$4:$C$974,2,1)/100))^((1)/91)-1</f>
        <v>4.3064085186728107E-6</v>
      </c>
      <c r="I1646" s="37">
        <f t="shared" si="51"/>
        <v>419.03225594909372</v>
      </c>
      <c r="K1646">
        <f>ROW()</f>
        <v>1646</v>
      </c>
      <c r="L1646">
        <f t="shared" si="50"/>
        <v>0.89733693554612115</v>
      </c>
    </row>
    <row r="1647" spans="1:12" x14ac:dyDescent="0.25">
      <c r="A1647" s="1">
        <v>40451</v>
      </c>
      <c r="B1647" s="11">
        <v>23.7</v>
      </c>
      <c r="C1647" s="11">
        <v>26.4</v>
      </c>
      <c r="D1647">
        <v>28102.31</v>
      </c>
      <c r="E1647">
        <v>25122.23</v>
      </c>
      <c r="F1647">
        <v>198583.98</v>
      </c>
      <c r="G1647">
        <v>177550.44</v>
      </c>
      <c r="H1647">
        <f>(1/(1-91/360*VLOOKUP($A1647,Tbills!$B$4:$C$974,2,1)/100))^((1)/91)-1</f>
        <v>4.3064085186728107E-6</v>
      </c>
      <c r="I1647" s="37">
        <f t="shared" si="51"/>
        <v>425.05334825925945</v>
      </c>
      <c r="K1647">
        <f>ROW()</f>
        <v>1647</v>
      </c>
      <c r="L1647">
        <f t="shared" si="50"/>
        <v>0.89772727272727271</v>
      </c>
    </row>
    <row r="1648" spans="1:12" x14ac:dyDescent="0.25">
      <c r="A1648" s="1">
        <v>40452</v>
      </c>
      <c r="B1648" s="11">
        <v>22.5</v>
      </c>
      <c r="C1648" s="11">
        <v>25.7</v>
      </c>
      <c r="D1648">
        <v>27543.95</v>
      </c>
      <c r="E1648">
        <v>24622.98</v>
      </c>
      <c r="F1648">
        <v>196808.38</v>
      </c>
      <c r="G1648">
        <v>175962.14</v>
      </c>
      <c r="H1648">
        <f>(1/(1-91/360*VLOOKUP($A1648,Tbills!$B$4:$C$974,2,1)/100))^((1)/91)-1</f>
        <v>4.3064085186728107E-6</v>
      </c>
      <c r="I1648" s="37">
        <f t="shared" si="51"/>
        <v>421.24300649132675</v>
      </c>
      <c r="K1648">
        <f>ROW()</f>
        <v>1648</v>
      </c>
      <c r="L1648">
        <f t="shared" si="50"/>
        <v>0.8754863813229572</v>
      </c>
    </row>
    <row r="1649" spans="1:12" x14ac:dyDescent="0.25">
      <c r="A1649" s="1">
        <v>40455</v>
      </c>
      <c r="B1649" s="11">
        <v>23.53</v>
      </c>
      <c r="C1649" s="11">
        <v>26.32</v>
      </c>
      <c r="D1649">
        <v>27935.07</v>
      </c>
      <c r="E1649">
        <v>24972.31</v>
      </c>
      <c r="F1649">
        <v>198523.57</v>
      </c>
      <c r="G1649">
        <v>177493.38</v>
      </c>
      <c r="H1649">
        <f>(1/(1-91/360*VLOOKUP($A1649,Tbills!$B$4:$C$974,2,1)/100))^((1)/91)-1</f>
        <v>3.6117110888689297E-6</v>
      </c>
      <c r="I1649" s="37">
        <f t="shared" si="51"/>
        <v>424.8844648351357</v>
      </c>
      <c r="K1649">
        <f>ROW()</f>
        <v>1649</v>
      </c>
      <c r="L1649">
        <f t="shared" si="50"/>
        <v>0.89399696048632227</v>
      </c>
    </row>
    <row r="1650" spans="1:12" x14ac:dyDescent="0.25">
      <c r="A1650" s="1">
        <v>40456</v>
      </c>
      <c r="B1650" s="11">
        <v>21.76</v>
      </c>
      <c r="C1650" s="11">
        <v>25.08</v>
      </c>
      <c r="D1650">
        <v>26578.880000000001</v>
      </c>
      <c r="E1650">
        <v>23759.86</v>
      </c>
      <c r="F1650">
        <v>194430.8</v>
      </c>
      <c r="G1650">
        <v>173833.53</v>
      </c>
      <c r="H1650">
        <f>(1/(1-91/360*VLOOKUP($A1650,Tbills!$B$4:$C$974,2,1)/100))^((1)/91)-1</f>
        <v>3.6117110888689297E-6</v>
      </c>
      <c r="I1650" s="37">
        <f t="shared" si="51"/>
        <v>416.11533883034258</v>
      </c>
      <c r="K1650">
        <f>ROW()</f>
        <v>1650</v>
      </c>
      <c r="L1650">
        <f t="shared" si="50"/>
        <v>0.86762360446570985</v>
      </c>
    </row>
    <row r="1651" spans="1:12" x14ac:dyDescent="0.25">
      <c r="A1651" s="1">
        <v>40457</v>
      </c>
      <c r="B1651" s="11">
        <v>21.49</v>
      </c>
      <c r="C1651" s="11">
        <v>24.91</v>
      </c>
      <c r="D1651">
        <v>26258.25</v>
      </c>
      <c r="E1651">
        <v>23473.15</v>
      </c>
      <c r="F1651">
        <v>194618.76</v>
      </c>
      <c r="G1651">
        <v>174000.95</v>
      </c>
      <c r="H1651">
        <f>(1/(1-91/360*VLOOKUP($A1651,Tbills!$B$4:$C$974,2,1)/100))^((1)/91)-1</f>
        <v>3.6117110888689297E-6</v>
      </c>
      <c r="I1651" s="37">
        <f t="shared" si="51"/>
        <v>416.50790581964287</v>
      </c>
      <c r="K1651">
        <f>ROW()</f>
        <v>1651</v>
      </c>
      <c r="L1651">
        <f t="shared" si="50"/>
        <v>0.86270574066639893</v>
      </c>
    </row>
    <row r="1652" spans="1:12" x14ac:dyDescent="0.25">
      <c r="A1652" s="1">
        <v>40458</v>
      </c>
      <c r="B1652" s="11">
        <v>21.56</v>
      </c>
      <c r="C1652" s="11">
        <v>24.89</v>
      </c>
      <c r="D1652">
        <v>26081.38</v>
      </c>
      <c r="E1652">
        <v>23314.959999999999</v>
      </c>
      <c r="F1652">
        <v>194411.55</v>
      </c>
      <c r="G1652">
        <v>173815.06</v>
      </c>
      <c r="H1652">
        <f>(1/(1-91/360*VLOOKUP($A1652,Tbills!$B$4:$C$974,2,1)/100))^((1)/91)-1</f>
        <v>3.6117110888689297E-6</v>
      </c>
      <c r="I1652" s="37">
        <f t="shared" si="51"/>
        <v>416.05476195091182</v>
      </c>
      <c r="K1652">
        <f>ROW()</f>
        <v>1652</v>
      </c>
      <c r="L1652">
        <f t="shared" si="50"/>
        <v>0.86621132985134586</v>
      </c>
    </row>
    <row r="1653" spans="1:12" x14ac:dyDescent="0.25">
      <c r="A1653" s="1">
        <v>40459</v>
      </c>
      <c r="B1653" s="11">
        <v>20.71</v>
      </c>
      <c r="C1653" s="11">
        <v>24.06</v>
      </c>
      <c r="D1653">
        <v>25058.67</v>
      </c>
      <c r="E1653">
        <v>22400.65</v>
      </c>
      <c r="F1653">
        <v>192687.79</v>
      </c>
      <c r="G1653">
        <v>172273.29</v>
      </c>
      <c r="H1653">
        <f>(1/(1-91/360*VLOOKUP($A1653,Tbills!$B$4:$C$974,2,1)/100))^((1)/91)-1</f>
        <v>3.6117110888689297E-6</v>
      </c>
      <c r="I1653" s="37">
        <f t="shared" si="51"/>
        <v>412.35618798166377</v>
      </c>
      <c r="K1653">
        <f>ROW()</f>
        <v>1653</v>
      </c>
      <c r="L1653">
        <f t="shared" si="50"/>
        <v>0.86076475477971748</v>
      </c>
    </row>
    <row r="1654" spans="1:12" x14ac:dyDescent="0.25">
      <c r="A1654" s="1">
        <v>40462</v>
      </c>
      <c r="B1654" s="11">
        <v>18.96</v>
      </c>
      <c r="C1654" s="11">
        <v>23.98</v>
      </c>
      <c r="D1654">
        <v>24434.76</v>
      </c>
      <c r="E1654">
        <v>21842.68</v>
      </c>
      <c r="F1654">
        <v>189322.65</v>
      </c>
      <c r="G1654">
        <v>169262.8</v>
      </c>
      <c r="H1654">
        <f>(1/(1-91/360*VLOOKUP($A1654,Tbills!$B$4:$C$974,2,1)/100))^((1)/91)-1</f>
        <v>3.6117110888689297E-6</v>
      </c>
      <c r="I1654" s="37">
        <f t="shared" si="51"/>
        <v>405.12640831190134</v>
      </c>
      <c r="K1654">
        <f>ROW()</f>
        <v>1654</v>
      </c>
      <c r="L1654">
        <f t="shared" si="50"/>
        <v>0.79065888240200166</v>
      </c>
    </row>
    <row r="1655" spans="1:12" x14ac:dyDescent="0.25">
      <c r="A1655" s="1">
        <v>40463</v>
      </c>
      <c r="B1655" s="11">
        <v>18.93</v>
      </c>
      <c r="C1655" s="11">
        <v>23.37</v>
      </c>
      <c r="D1655">
        <v>23624.67</v>
      </c>
      <c r="E1655">
        <v>21118.44</v>
      </c>
      <c r="F1655">
        <v>186522.95</v>
      </c>
      <c r="G1655">
        <v>166759.13</v>
      </c>
      <c r="H1655">
        <f>(1/(1-91/360*VLOOKUP($A1655,Tbills!$B$4:$C$974,2,1)/100))^((1)/91)-1</f>
        <v>3.4727769306908129E-6</v>
      </c>
      <c r="I1655" s="37">
        <f t="shared" si="51"/>
        <v>399.12611121639168</v>
      </c>
      <c r="K1655">
        <f>ROW()</f>
        <v>1655</v>
      </c>
      <c r="L1655">
        <f t="shared" si="50"/>
        <v>0.81001283697047488</v>
      </c>
    </row>
    <row r="1656" spans="1:12" x14ac:dyDescent="0.25">
      <c r="A1656" s="1">
        <v>40464</v>
      </c>
      <c r="B1656" s="11">
        <v>19.07</v>
      </c>
      <c r="C1656" s="11">
        <v>22.98</v>
      </c>
      <c r="D1656">
        <v>23062.5</v>
      </c>
      <c r="E1656">
        <v>20615.830000000002</v>
      </c>
      <c r="F1656">
        <v>181880.73</v>
      </c>
      <c r="G1656">
        <v>162608.22</v>
      </c>
      <c r="H1656">
        <f>(1/(1-91/360*VLOOKUP($A1656,Tbills!$B$4:$C$974,2,1)/100))^((1)/91)-1</f>
        <v>3.4727769306908129E-6</v>
      </c>
      <c r="I1656" s="37">
        <f t="shared" si="51"/>
        <v>389.18351838240631</v>
      </c>
      <c r="K1656">
        <f>ROW()</f>
        <v>1656</v>
      </c>
      <c r="L1656">
        <f t="shared" si="50"/>
        <v>0.82985204525674494</v>
      </c>
    </row>
    <row r="1657" spans="1:12" x14ac:dyDescent="0.25">
      <c r="A1657" s="1">
        <v>40465</v>
      </c>
      <c r="B1657" s="11">
        <v>19.88</v>
      </c>
      <c r="C1657" s="11">
        <v>23.56</v>
      </c>
      <c r="D1657">
        <v>23751.88</v>
      </c>
      <c r="E1657">
        <v>21232</v>
      </c>
      <c r="F1657">
        <v>184644.16</v>
      </c>
      <c r="G1657">
        <v>165078.26999999999</v>
      </c>
      <c r="H1657">
        <f>(1/(1-91/360*VLOOKUP($A1657,Tbills!$B$4:$C$974,2,1)/100))^((1)/91)-1</f>
        <v>3.4727769306908129E-6</v>
      </c>
      <c r="I1657" s="37">
        <f t="shared" si="51"/>
        <v>395.08743105829564</v>
      </c>
      <c r="K1657">
        <f>ROW()</f>
        <v>1657</v>
      </c>
      <c r="L1657">
        <f t="shared" si="50"/>
        <v>0.84380305602716466</v>
      </c>
    </row>
    <row r="1658" spans="1:12" x14ac:dyDescent="0.25">
      <c r="A1658" s="1">
        <v>40466</v>
      </c>
      <c r="B1658" s="11">
        <v>19.03</v>
      </c>
      <c r="C1658" s="11">
        <v>23.2</v>
      </c>
      <c r="D1658">
        <v>23549.07</v>
      </c>
      <c r="E1658">
        <v>21050.639999999999</v>
      </c>
      <c r="F1658">
        <v>183014.15</v>
      </c>
      <c r="G1658">
        <v>163620.41</v>
      </c>
      <c r="H1658">
        <f>(1/(1-91/360*VLOOKUP($A1658,Tbills!$B$4:$C$974,2,1)/100))^((1)/91)-1</f>
        <v>3.4727769306908129E-6</v>
      </c>
      <c r="I1658" s="37">
        <f t="shared" si="51"/>
        <v>391.59054106402851</v>
      </c>
      <c r="K1658">
        <f>ROW()</f>
        <v>1658</v>
      </c>
      <c r="L1658">
        <f t="shared" si="50"/>
        <v>0.82025862068965527</v>
      </c>
    </row>
    <row r="1659" spans="1:12" x14ac:dyDescent="0.25">
      <c r="A1659" s="1">
        <v>40469</v>
      </c>
      <c r="B1659" s="11">
        <v>19.09</v>
      </c>
      <c r="C1659" s="11">
        <v>22.8</v>
      </c>
      <c r="D1659">
        <v>22779.58</v>
      </c>
      <c r="E1659">
        <v>20362.57</v>
      </c>
      <c r="F1659">
        <v>181535.57</v>
      </c>
      <c r="G1659">
        <v>162296.81</v>
      </c>
      <c r="H1659">
        <f>(1/(1-91/360*VLOOKUP($A1659,Tbills!$B$4:$C$974,2,1)/100))^((1)/91)-1</f>
        <v>3.7506470229597966E-6</v>
      </c>
      <c r="I1659" s="37">
        <f t="shared" si="51"/>
        <v>388.39972646653416</v>
      </c>
      <c r="K1659">
        <f>ROW()</f>
        <v>1659</v>
      </c>
      <c r="L1659">
        <f t="shared" si="50"/>
        <v>0.83728070175438596</v>
      </c>
    </row>
    <row r="1660" spans="1:12" x14ac:dyDescent="0.25">
      <c r="A1660" s="1">
        <v>40470</v>
      </c>
      <c r="B1660" s="11">
        <v>20.63</v>
      </c>
      <c r="C1660" s="11">
        <v>23.59</v>
      </c>
      <c r="D1660">
        <v>23342.22</v>
      </c>
      <c r="E1660">
        <v>20865.439999999999</v>
      </c>
      <c r="F1660">
        <v>183920.31</v>
      </c>
      <c r="G1660">
        <v>164428.21</v>
      </c>
      <c r="H1660">
        <f>(1/(1-91/360*VLOOKUP($A1660,Tbills!$B$4:$C$974,2,1)/100))^((1)/91)-1</f>
        <v>3.7506470229597966E-6</v>
      </c>
      <c r="I1660" s="37">
        <f t="shared" si="51"/>
        <v>393.49277141777264</v>
      </c>
      <c r="K1660">
        <f>ROW()</f>
        <v>1660</v>
      </c>
      <c r="L1660">
        <f t="shared" si="50"/>
        <v>0.87452310300974989</v>
      </c>
    </row>
    <row r="1661" spans="1:12" x14ac:dyDescent="0.25">
      <c r="A1661" s="1">
        <v>40471</v>
      </c>
      <c r="B1661" s="11">
        <v>19.79</v>
      </c>
      <c r="C1661" s="11">
        <v>22.66</v>
      </c>
      <c r="D1661">
        <v>22118.92</v>
      </c>
      <c r="E1661">
        <v>19771.86</v>
      </c>
      <c r="F1661">
        <v>180102.23</v>
      </c>
      <c r="G1661">
        <v>161014.16</v>
      </c>
      <c r="H1661">
        <f>(1/(1-91/360*VLOOKUP($A1661,Tbills!$B$4:$C$974,2,1)/100))^((1)/91)-1</f>
        <v>3.7506470229597966E-6</v>
      </c>
      <c r="I1661" s="37">
        <f t="shared" si="51"/>
        <v>385.31511418712068</v>
      </c>
      <c r="K1661">
        <f>ROW()</f>
        <v>1661</v>
      </c>
      <c r="L1661">
        <f t="shared" si="50"/>
        <v>0.87334510150044131</v>
      </c>
    </row>
    <row r="1662" spans="1:12" x14ac:dyDescent="0.25">
      <c r="A1662" s="1">
        <v>40472</v>
      </c>
      <c r="B1662" s="11">
        <v>19.27</v>
      </c>
      <c r="C1662" s="11">
        <v>22.22</v>
      </c>
      <c r="D1662">
        <v>21544.68</v>
      </c>
      <c r="E1662">
        <v>19258.47</v>
      </c>
      <c r="F1662">
        <v>177421.43</v>
      </c>
      <c r="G1662">
        <v>158616.88</v>
      </c>
      <c r="H1662">
        <f>(1/(1-91/360*VLOOKUP($A1662,Tbills!$B$4:$C$974,2,1)/100))^((1)/91)-1</f>
        <v>3.7506470229597966E-6</v>
      </c>
      <c r="I1662" s="37">
        <f t="shared" si="51"/>
        <v>379.57090559584549</v>
      </c>
      <c r="K1662">
        <f>ROW()</f>
        <v>1662</v>
      </c>
      <c r="L1662">
        <f t="shared" si="50"/>
        <v>0.86723672367236726</v>
      </c>
    </row>
    <row r="1663" spans="1:12" x14ac:dyDescent="0.25">
      <c r="A1663" s="1">
        <v>40473</v>
      </c>
      <c r="B1663" s="11">
        <v>18.78</v>
      </c>
      <c r="C1663" s="11">
        <v>21.65</v>
      </c>
      <c r="D1663">
        <v>20693.23</v>
      </c>
      <c r="E1663">
        <v>18497.3</v>
      </c>
      <c r="F1663">
        <v>173938.8</v>
      </c>
      <c r="G1663">
        <v>155502.76999999999</v>
      </c>
      <c r="H1663">
        <f>(1/(1-91/360*VLOOKUP($A1663,Tbills!$B$4:$C$974,2,1)/100))^((1)/91)-1</f>
        <v>3.7506470229597966E-6</v>
      </c>
      <c r="I1663" s="37">
        <f t="shared" si="51"/>
        <v>372.11158952508333</v>
      </c>
      <c r="K1663">
        <f>ROW()</f>
        <v>1663</v>
      </c>
      <c r="L1663">
        <f t="shared" si="50"/>
        <v>0.86743648960739039</v>
      </c>
    </row>
    <row r="1664" spans="1:12" x14ac:dyDescent="0.25">
      <c r="A1664" s="1">
        <v>40476</v>
      </c>
      <c r="B1664" s="11">
        <v>19.850000000000001</v>
      </c>
      <c r="C1664" s="11">
        <v>21.91</v>
      </c>
      <c r="D1664">
        <v>20534.86</v>
      </c>
      <c r="E1664">
        <v>18355.53</v>
      </c>
      <c r="F1664">
        <v>171762.92</v>
      </c>
      <c r="G1664">
        <v>153555.76</v>
      </c>
      <c r="H1664">
        <f>(1/(1-91/360*VLOOKUP($A1664,Tbills!$B$4:$C$974,2,1)/100))^((1)/91)-1</f>
        <v>3.6117110888689297E-6</v>
      </c>
      <c r="I1664" s="37">
        <f t="shared" si="51"/>
        <v>367.43100443379046</v>
      </c>
      <c r="K1664">
        <f>ROW()</f>
        <v>1664</v>
      </c>
      <c r="L1664">
        <f t="shared" si="50"/>
        <v>0.90597900502053863</v>
      </c>
    </row>
    <row r="1665" spans="1:12" x14ac:dyDescent="0.25">
      <c r="A1665" s="1">
        <v>40477</v>
      </c>
      <c r="B1665" s="11">
        <v>20.22</v>
      </c>
      <c r="C1665" s="11">
        <v>22.2</v>
      </c>
      <c r="D1665">
        <v>20916.98</v>
      </c>
      <c r="E1665">
        <v>18697.03</v>
      </c>
      <c r="F1665">
        <v>172257.41</v>
      </c>
      <c r="G1665">
        <v>153997.28</v>
      </c>
      <c r="H1665">
        <f>(1/(1-91/360*VLOOKUP($A1665,Tbills!$B$4:$C$974,2,1)/100))^((1)/91)-1</f>
        <v>3.6117110888689297E-6</v>
      </c>
      <c r="I1665" s="37">
        <f t="shared" si="51"/>
        <v>368.48022400624859</v>
      </c>
      <c r="K1665">
        <f>ROW()</f>
        <v>1665</v>
      </c>
      <c r="L1665">
        <f t="shared" si="50"/>
        <v>0.91081081081081083</v>
      </c>
    </row>
    <row r="1666" spans="1:12" x14ac:dyDescent="0.25">
      <c r="A1666" s="1">
        <v>40478</v>
      </c>
      <c r="B1666" s="11">
        <v>20.71</v>
      </c>
      <c r="C1666" s="11">
        <v>22.6</v>
      </c>
      <c r="D1666">
        <v>21308.799999999999</v>
      </c>
      <c r="E1666">
        <v>19047.2</v>
      </c>
      <c r="F1666">
        <v>172437.95</v>
      </c>
      <c r="G1666">
        <v>154158.12</v>
      </c>
      <c r="H1666">
        <f>(1/(1-91/360*VLOOKUP($A1666,Tbills!$B$4:$C$974,2,1)/100))^((1)/91)-1</f>
        <v>3.6117110888689297E-6</v>
      </c>
      <c r="I1666" s="37">
        <f t="shared" si="51"/>
        <v>368.85783169004645</v>
      </c>
      <c r="K1666">
        <f>ROW()</f>
        <v>1666</v>
      </c>
      <c r="L1666">
        <f t="shared" si="50"/>
        <v>0.91637168141592917</v>
      </c>
    </row>
    <row r="1667" spans="1:12" x14ac:dyDescent="0.25">
      <c r="A1667" s="1">
        <v>40479</v>
      </c>
      <c r="B1667" s="11">
        <v>20.88</v>
      </c>
      <c r="C1667" s="11">
        <v>22.81</v>
      </c>
      <c r="D1667">
        <v>21271.09</v>
      </c>
      <c r="E1667">
        <v>19013.419999999998</v>
      </c>
      <c r="F1667">
        <v>171626.98</v>
      </c>
      <c r="G1667">
        <v>153432.56</v>
      </c>
      <c r="H1667">
        <f>(1/(1-91/360*VLOOKUP($A1667,Tbills!$B$4:$C$974,2,1)/100))^((1)/91)-1</f>
        <v>3.6117110888689297E-6</v>
      </c>
      <c r="I1667" s="37">
        <f t="shared" si="51"/>
        <v>367.11455601291652</v>
      </c>
      <c r="K1667">
        <f>ROW()</f>
        <v>1667</v>
      </c>
      <c r="L1667">
        <f t="shared" si="50"/>
        <v>0.91538798772468222</v>
      </c>
    </row>
    <row r="1668" spans="1:12" x14ac:dyDescent="0.25">
      <c r="A1668" s="1">
        <v>40480</v>
      </c>
      <c r="B1668" s="11">
        <v>21.2</v>
      </c>
      <c r="C1668" s="11">
        <v>22.95</v>
      </c>
      <c r="D1668">
        <v>21254.73</v>
      </c>
      <c r="E1668">
        <v>18998.72</v>
      </c>
      <c r="F1668">
        <v>170842.2</v>
      </c>
      <c r="G1668">
        <v>152730.42000000001</v>
      </c>
      <c r="H1668">
        <f>(1/(1-91/360*VLOOKUP($A1668,Tbills!$B$4:$C$974,2,1)/100))^((1)/91)-1</f>
        <v>3.6117110888689297E-6</v>
      </c>
      <c r="I1668" s="37">
        <f t="shared" si="51"/>
        <v>365.42738111323098</v>
      </c>
      <c r="K1668">
        <f>ROW()</f>
        <v>1668</v>
      </c>
      <c r="L1668">
        <f t="shared" si="50"/>
        <v>0.92374727668845313</v>
      </c>
    </row>
    <row r="1669" spans="1:12" x14ac:dyDescent="0.25">
      <c r="A1669" s="1">
        <v>40483</v>
      </c>
      <c r="B1669" s="11">
        <v>21.83</v>
      </c>
      <c r="C1669" s="11">
        <v>23.29</v>
      </c>
      <c r="D1669">
        <v>21124.16</v>
      </c>
      <c r="E1669">
        <v>18881.8</v>
      </c>
      <c r="F1669">
        <v>170741.46</v>
      </c>
      <c r="G1669">
        <v>152638.70000000001</v>
      </c>
      <c r="H1669">
        <f>(1/(1-91/360*VLOOKUP($A1669,Tbills!$B$4:$C$974,2,1)/100))^((1)/91)-1</f>
        <v>3.4727769306908129E-6</v>
      </c>
      <c r="I1669" s="37">
        <f t="shared" si="51"/>
        <v>365.18638645199269</v>
      </c>
      <c r="K1669">
        <f>ROW()</f>
        <v>1669</v>
      </c>
      <c r="L1669">
        <f t="shared" si="50"/>
        <v>0.9373121511378274</v>
      </c>
    </row>
    <row r="1670" spans="1:12" x14ac:dyDescent="0.25">
      <c r="A1670" s="1">
        <v>40484</v>
      </c>
      <c r="B1670" s="11">
        <v>21.57</v>
      </c>
      <c r="C1670" s="11">
        <v>23.02</v>
      </c>
      <c r="D1670">
        <v>20655.169999999998</v>
      </c>
      <c r="E1670">
        <v>18462.53</v>
      </c>
      <c r="F1670">
        <v>168394.21</v>
      </c>
      <c r="G1670">
        <v>150539.79</v>
      </c>
      <c r="H1670">
        <f>(1/(1-91/360*VLOOKUP($A1670,Tbills!$B$4:$C$974,2,1)/100))^((1)/91)-1</f>
        <v>3.4727769306908129E-6</v>
      </c>
      <c r="I1670" s="37">
        <f t="shared" si="51"/>
        <v>360.15763814856018</v>
      </c>
      <c r="K1670">
        <f>ROW()</f>
        <v>1670</v>
      </c>
      <c r="L1670">
        <f t="shared" si="50"/>
        <v>0.93701129452649867</v>
      </c>
    </row>
    <row r="1671" spans="1:12"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s="37">
        <f t="shared" si="51"/>
        <v>348.31719267974694</v>
      </c>
      <c r="K1671">
        <f>ROW()</f>
        <v>1671</v>
      </c>
      <c r="L1671">
        <f t="shared" ref="L1671:L1734" si="52">B1671/C1671</f>
        <v>0.90346420323325638</v>
      </c>
    </row>
    <row r="1672" spans="1:12" x14ac:dyDescent="0.25">
      <c r="A1672" s="1">
        <v>40486</v>
      </c>
      <c r="B1672" s="11">
        <v>18.52</v>
      </c>
      <c r="C1672" s="11">
        <v>20.57</v>
      </c>
      <c r="D1672">
        <v>18237.13</v>
      </c>
      <c r="E1672">
        <v>16301.06</v>
      </c>
      <c r="F1672">
        <v>156842.13</v>
      </c>
      <c r="G1672">
        <v>140211.54</v>
      </c>
      <c r="H1672">
        <f>(1/(1-91/360*VLOOKUP($A1672,Tbills!$B$4:$C$974,2,1)/100))^((1)/91)-1</f>
        <v>3.4727769306908129E-6</v>
      </c>
      <c r="I1672" s="37">
        <f t="shared" ref="I1672:I1735" si="53">I1671*$F1672/$F1671*(1-(I$1+I$5+IF(AND(WEEKDAY($A1672)&lt;&gt;1,WEEKDAY($A1672)&lt;&gt;7),IF($A1672&lt;J$2,J$1,J$3),0)))^($A1672-$A1671)</f>
        <v>335.43469333506431</v>
      </c>
      <c r="K1672">
        <f>ROW()</f>
        <v>1672</v>
      </c>
      <c r="L1672">
        <f t="shared" si="52"/>
        <v>0.90034030140982013</v>
      </c>
    </row>
    <row r="1673" spans="1:12" x14ac:dyDescent="0.25">
      <c r="A1673" s="1">
        <v>40487</v>
      </c>
      <c r="B1673" s="11">
        <v>18.260000000000002</v>
      </c>
      <c r="C1673" s="11">
        <v>20.66</v>
      </c>
      <c r="D1673">
        <v>18228.07</v>
      </c>
      <c r="E1673">
        <v>16292.91</v>
      </c>
      <c r="F1673">
        <v>157047.26999999999</v>
      </c>
      <c r="G1673">
        <v>140394.44</v>
      </c>
      <c r="H1673">
        <f>(1/(1-91/360*VLOOKUP($A1673,Tbills!$B$4:$C$974,2,1)/100))^((1)/91)-1</f>
        <v>3.4727769306908129E-6</v>
      </c>
      <c r="I1673" s="37">
        <f t="shared" si="53"/>
        <v>335.86559987377751</v>
      </c>
      <c r="K1673">
        <f>ROW()</f>
        <v>1673</v>
      </c>
      <c r="L1673">
        <f t="shared" si="52"/>
        <v>0.88383349467570194</v>
      </c>
    </row>
    <row r="1674" spans="1:12" x14ac:dyDescent="0.25">
      <c r="A1674" s="1">
        <v>40490</v>
      </c>
      <c r="B1674" s="11">
        <v>18.29</v>
      </c>
      <c r="C1674" s="11">
        <v>20.73</v>
      </c>
      <c r="D1674">
        <v>18334.759999999998</v>
      </c>
      <c r="E1674">
        <v>16388.11</v>
      </c>
      <c r="F1674">
        <v>158408.26999999999</v>
      </c>
      <c r="G1674">
        <v>141609.66</v>
      </c>
      <c r="H1674">
        <f>(1/(1-91/360*VLOOKUP($A1674,Tbills!$B$4:$C$974,2,1)/100))^((1)/91)-1</f>
        <v>3.4727769306908129E-6</v>
      </c>
      <c r="I1674" s="37">
        <f t="shared" si="53"/>
        <v>338.75260442971393</v>
      </c>
      <c r="K1674">
        <f>ROW()</f>
        <v>1674</v>
      </c>
      <c r="L1674">
        <f t="shared" si="52"/>
        <v>0.88229618909792562</v>
      </c>
    </row>
    <row r="1675" spans="1:12" x14ac:dyDescent="0.25">
      <c r="A1675" s="1">
        <v>40491</v>
      </c>
      <c r="B1675" s="11">
        <v>19.079999999999998</v>
      </c>
      <c r="C1675" s="11">
        <v>21.53</v>
      </c>
      <c r="D1675">
        <v>18420.439999999999</v>
      </c>
      <c r="E1675">
        <v>16464.63</v>
      </c>
      <c r="F1675">
        <v>159909.88</v>
      </c>
      <c r="G1675">
        <v>142951.54</v>
      </c>
      <c r="H1675">
        <f>(1/(1-91/360*VLOOKUP($A1675,Tbills!$B$4:$C$974,2,1)/100))^((1)/91)-1</f>
        <v>3.4727769306908129E-6</v>
      </c>
      <c r="I1675" s="37">
        <f t="shared" si="53"/>
        <v>341.95580087764995</v>
      </c>
      <c r="K1675">
        <f>ROW()</f>
        <v>1675</v>
      </c>
      <c r="L1675">
        <f t="shared" si="52"/>
        <v>0.88620529493729672</v>
      </c>
    </row>
    <row r="1676" spans="1:12" x14ac:dyDescent="0.25">
      <c r="A1676" s="1">
        <v>40492</v>
      </c>
      <c r="B1676" s="11">
        <v>18.47</v>
      </c>
      <c r="C1676" s="11">
        <v>21.28</v>
      </c>
      <c r="D1676">
        <v>18230.02</v>
      </c>
      <c r="E1676">
        <v>16294.38</v>
      </c>
      <c r="F1676">
        <v>159935.94</v>
      </c>
      <c r="G1676">
        <v>142974.34</v>
      </c>
      <c r="H1676">
        <f>(1/(1-91/360*VLOOKUP($A1676,Tbills!$B$4:$C$974,2,1)/100))^((1)/91)-1</f>
        <v>3.4727769306908129E-6</v>
      </c>
      <c r="I1676" s="37">
        <f t="shared" si="53"/>
        <v>342.00356366516894</v>
      </c>
      <c r="K1676">
        <f>ROW()</f>
        <v>1676</v>
      </c>
      <c r="L1676">
        <f t="shared" si="52"/>
        <v>0.86795112781954875</v>
      </c>
    </row>
    <row r="1677" spans="1:12" x14ac:dyDescent="0.25">
      <c r="A1677" s="1">
        <v>40493</v>
      </c>
      <c r="B1677" s="11">
        <v>18.64</v>
      </c>
      <c r="C1677" s="11">
        <v>21.47</v>
      </c>
      <c r="D1677">
        <v>18390.54</v>
      </c>
      <c r="E1677">
        <v>16437.8</v>
      </c>
      <c r="F1677">
        <v>162015.44</v>
      </c>
      <c r="G1677">
        <v>144832.81</v>
      </c>
      <c r="H1677">
        <f>(1/(1-91/360*VLOOKUP($A1677,Tbills!$B$4:$C$974,2,1)/100))^((1)/91)-1</f>
        <v>3.4727769306908129E-6</v>
      </c>
      <c r="I1677" s="37">
        <f t="shared" si="53"/>
        <v>346.44225358120082</v>
      </c>
      <c r="K1677">
        <f>ROW()</f>
        <v>1677</v>
      </c>
      <c r="L1677">
        <f t="shared" si="52"/>
        <v>0.86818816953889155</v>
      </c>
    </row>
    <row r="1678" spans="1:12" x14ac:dyDescent="0.25">
      <c r="A1678" s="1">
        <v>40494</v>
      </c>
      <c r="B1678" s="11">
        <v>20.61</v>
      </c>
      <c r="C1678" s="11">
        <v>22.93</v>
      </c>
      <c r="D1678">
        <v>19481.53</v>
      </c>
      <c r="E1678">
        <v>17412.89</v>
      </c>
      <c r="F1678">
        <v>166948.70000000001</v>
      </c>
      <c r="G1678">
        <v>149242.37</v>
      </c>
      <c r="H1678">
        <f>(1/(1-91/360*VLOOKUP($A1678,Tbills!$B$4:$C$974,2,1)/100))^((1)/91)-1</f>
        <v>3.4727769306908129E-6</v>
      </c>
      <c r="I1678" s="37">
        <f t="shared" si="53"/>
        <v>356.98287117678501</v>
      </c>
      <c r="K1678">
        <f>ROW()</f>
        <v>1678</v>
      </c>
      <c r="L1678">
        <f t="shared" si="52"/>
        <v>0.89882250327082425</v>
      </c>
    </row>
    <row r="1679" spans="1:12" x14ac:dyDescent="0.25">
      <c r="A1679" s="1">
        <v>40497</v>
      </c>
      <c r="B1679" s="11">
        <v>20.2</v>
      </c>
      <c r="C1679" s="11">
        <v>22.81</v>
      </c>
      <c r="D1679">
        <v>19190.3</v>
      </c>
      <c r="E1679">
        <v>17152.41</v>
      </c>
      <c r="F1679">
        <v>164824.42000000001</v>
      </c>
      <c r="G1679">
        <v>147341.82999999999</v>
      </c>
      <c r="H1679">
        <f>(1/(1-91/360*VLOOKUP($A1679,Tbills!$B$4:$C$974,2,1)/100))^((1)/91)-1</f>
        <v>3.7506470229597966E-6</v>
      </c>
      <c r="I1679" s="37">
        <f t="shared" si="53"/>
        <v>352.41594623349948</v>
      </c>
      <c r="K1679">
        <f>ROW()</f>
        <v>1679</v>
      </c>
      <c r="L1679">
        <f t="shared" si="52"/>
        <v>0.8855765015344147</v>
      </c>
    </row>
    <row r="1680" spans="1:12"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s="37">
        <f t="shared" si="53"/>
        <v>361.53627037998433</v>
      </c>
      <c r="K1680">
        <f>ROW()</f>
        <v>1680</v>
      </c>
      <c r="L1680">
        <f t="shared" si="52"/>
        <v>0.93770764119601324</v>
      </c>
    </row>
    <row r="1681" spans="1:12" x14ac:dyDescent="0.25">
      <c r="A1681" s="1">
        <v>40499</v>
      </c>
      <c r="B1681" s="11">
        <v>21.76</v>
      </c>
      <c r="C1681" s="11">
        <v>23.83</v>
      </c>
      <c r="D1681">
        <v>19571</v>
      </c>
      <c r="E1681">
        <v>17492.55</v>
      </c>
      <c r="F1681">
        <v>166961.84</v>
      </c>
      <c r="G1681">
        <v>149251.42000000001</v>
      </c>
      <c r="H1681">
        <f>(1/(1-91/360*VLOOKUP($A1681,Tbills!$B$4:$C$974,2,1)/100))^((1)/91)-1</f>
        <v>3.7506470229597966E-6</v>
      </c>
      <c r="I1681" s="37">
        <f t="shared" si="53"/>
        <v>356.96940032644846</v>
      </c>
      <c r="K1681">
        <f>ROW()</f>
        <v>1681</v>
      </c>
      <c r="L1681">
        <f t="shared" si="52"/>
        <v>0.91313470415442732</v>
      </c>
    </row>
    <row r="1682" spans="1:12" x14ac:dyDescent="0.25">
      <c r="A1682" s="1">
        <v>40500</v>
      </c>
      <c r="B1682" s="11">
        <v>18.75</v>
      </c>
      <c r="C1682" s="11">
        <v>22.43</v>
      </c>
      <c r="D1682">
        <v>18231.32</v>
      </c>
      <c r="E1682">
        <v>16295.08</v>
      </c>
      <c r="F1682">
        <v>162191.04000000001</v>
      </c>
      <c r="G1682">
        <v>144986.12</v>
      </c>
      <c r="H1682">
        <f>(1/(1-91/360*VLOOKUP($A1682,Tbills!$B$4:$C$974,2,1)/100))^((1)/91)-1</f>
        <v>3.7506470229597966E-6</v>
      </c>
      <c r="I1682" s="37">
        <f t="shared" si="53"/>
        <v>346.7612119947438</v>
      </c>
      <c r="K1682">
        <f>ROW()</f>
        <v>1682</v>
      </c>
      <c r="L1682">
        <f t="shared" si="52"/>
        <v>0.83593401694159608</v>
      </c>
    </row>
    <row r="1683" spans="1:12" x14ac:dyDescent="0.25">
      <c r="A1683" s="1">
        <v>40501</v>
      </c>
      <c r="B1683" s="11">
        <v>18.04</v>
      </c>
      <c r="C1683" s="11">
        <v>21.4</v>
      </c>
      <c r="D1683">
        <v>18011.12</v>
      </c>
      <c r="E1683">
        <v>16098.21</v>
      </c>
      <c r="F1683">
        <v>161278.32</v>
      </c>
      <c r="G1683">
        <v>144169.68</v>
      </c>
      <c r="H1683">
        <f>(1/(1-91/360*VLOOKUP($A1683,Tbills!$B$4:$C$974,2,1)/100))^((1)/91)-1</f>
        <v>3.7506470229597966E-6</v>
      </c>
      <c r="I1683" s="37">
        <f t="shared" si="53"/>
        <v>344.80180500188027</v>
      </c>
      <c r="K1683">
        <f>ROW()</f>
        <v>1683</v>
      </c>
      <c r="L1683">
        <f t="shared" si="52"/>
        <v>0.84299065420560748</v>
      </c>
    </row>
    <row r="1684" spans="1:12" x14ac:dyDescent="0.25">
      <c r="A1684" s="1">
        <v>40504</v>
      </c>
      <c r="B1684" s="11">
        <v>18.37</v>
      </c>
      <c r="C1684" s="11">
        <v>21.33</v>
      </c>
      <c r="D1684">
        <v>17414.18</v>
      </c>
      <c r="E1684">
        <v>15564.49</v>
      </c>
      <c r="F1684">
        <v>159796.56</v>
      </c>
      <c r="G1684">
        <v>142843.49</v>
      </c>
      <c r="H1684">
        <f>(1/(1-91/360*VLOOKUP($A1684,Tbills!$B$4:$C$974,2,1)/100))^((1)/91)-1</f>
        <v>3.8895847329634137E-6</v>
      </c>
      <c r="I1684" s="37">
        <f t="shared" si="53"/>
        <v>341.61003840107321</v>
      </c>
      <c r="K1684">
        <f>ROW()</f>
        <v>1684</v>
      </c>
      <c r="L1684">
        <f t="shared" si="52"/>
        <v>0.86122831692451962</v>
      </c>
    </row>
    <row r="1685" spans="1:12" x14ac:dyDescent="0.25">
      <c r="A1685" s="1">
        <v>40505</v>
      </c>
      <c r="B1685" s="11">
        <v>20.63</v>
      </c>
      <c r="C1685" s="11">
        <v>22.59</v>
      </c>
      <c r="D1685">
        <v>18211.95</v>
      </c>
      <c r="E1685">
        <v>16277.46</v>
      </c>
      <c r="F1685">
        <v>163345.96</v>
      </c>
      <c r="G1685">
        <v>146015.78</v>
      </c>
      <c r="H1685">
        <f>(1/(1-91/360*VLOOKUP($A1685,Tbills!$B$4:$C$974,2,1)/100))^((1)/91)-1</f>
        <v>3.8895847329634137E-6</v>
      </c>
      <c r="I1685" s="37">
        <f t="shared" si="53"/>
        <v>349.18974602316058</v>
      </c>
      <c r="K1685">
        <f>ROW()</f>
        <v>1685</v>
      </c>
      <c r="L1685">
        <f t="shared" si="52"/>
        <v>0.91323594510845507</v>
      </c>
    </row>
    <row r="1686" spans="1:12" x14ac:dyDescent="0.25">
      <c r="A1686" s="1">
        <v>40506</v>
      </c>
      <c r="B1686" s="11">
        <v>19.559999999999999</v>
      </c>
      <c r="C1686" s="11">
        <v>21.81</v>
      </c>
      <c r="D1686">
        <v>17431.89</v>
      </c>
      <c r="E1686">
        <v>15580.19</v>
      </c>
      <c r="F1686">
        <v>160956.5</v>
      </c>
      <c r="G1686">
        <v>143879.26</v>
      </c>
      <c r="H1686">
        <f>(1/(1-91/360*VLOOKUP($A1686,Tbills!$B$4:$C$974,2,1)/100))^((1)/91)-1</f>
        <v>3.8895847329634137E-6</v>
      </c>
      <c r="I1686" s="37">
        <f t="shared" si="53"/>
        <v>344.07371010053947</v>
      </c>
      <c r="K1686">
        <f>ROW()</f>
        <v>1686</v>
      </c>
      <c r="L1686">
        <f t="shared" si="52"/>
        <v>0.89683631361760663</v>
      </c>
    </row>
    <row r="1687" spans="1:12" x14ac:dyDescent="0.25">
      <c r="A1687" s="1">
        <v>40508</v>
      </c>
      <c r="B1687" s="11">
        <v>22.22</v>
      </c>
      <c r="C1687" s="11">
        <v>21.81</v>
      </c>
      <c r="D1687">
        <v>18549.18</v>
      </c>
      <c r="E1687">
        <v>16578.68</v>
      </c>
      <c r="F1687">
        <v>165440.01999999999</v>
      </c>
      <c r="G1687">
        <v>147885.97</v>
      </c>
      <c r="H1687">
        <f>(1/(1-91/360*VLOOKUP($A1687,Tbills!$B$4:$C$974,2,1)/100))^((1)/91)-1</f>
        <v>3.8895847329634137E-6</v>
      </c>
      <c r="I1687" s="37">
        <f t="shared" si="53"/>
        <v>353.64157568664621</v>
      </c>
      <c r="K1687">
        <f>ROW()</f>
        <v>1687</v>
      </c>
      <c r="L1687">
        <f t="shared" si="52"/>
        <v>1.0187987161852361</v>
      </c>
    </row>
    <row r="1688" spans="1:12" x14ac:dyDescent="0.25">
      <c r="A1688" s="1">
        <v>40511</v>
      </c>
      <c r="B1688" s="11">
        <v>21.53</v>
      </c>
      <c r="C1688" s="11">
        <v>23.35</v>
      </c>
      <c r="D1688">
        <v>18729.3</v>
      </c>
      <c r="E1688">
        <v>16739.47</v>
      </c>
      <c r="F1688">
        <v>165382.89000000001</v>
      </c>
      <c r="G1688">
        <v>147833.17000000001</v>
      </c>
      <c r="H1688">
        <f>(1/(1-91/360*VLOOKUP($A1688,Tbills!$B$4:$C$974,2,1)/100))^((1)/91)-1</f>
        <v>4.8621984320984524E-6</v>
      </c>
      <c r="I1688" s="37">
        <f t="shared" si="53"/>
        <v>353.49475827901284</v>
      </c>
      <c r="K1688">
        <f>ROW()</f>
        <v>1688</v>
      </c>
      <c r="L1688">
        <f t="shared" si="52"/>
        <v>0.92205567451820125</v>
      </c>
    </row>
    <row r="1689" spans="1:12" x14ac:dyDescent="0.25">
      <c r="A1689" s="1">
        <v>40512</v>
      </c>
      <c r="B1689" s="11">
        <v>23.54</v>
      </c>
      <c r="C1689" s="11">
        <v>25.19</v>
      </c>
      <c r="D1689">
        <v>20063.23</v>
      </c>
      <c r="E1689">
        <v>17931.599999999999</v>
      </c>
      <c r="F1689">
        <v>170208.21</v>
      </c>
      <c r="G1689">
        <v>152145.72</v>
      </c>
      <c r="H1689">
        <f>(1/(1-91/360*VLOOKUP($A1689,Tbills!$B$4:$C$974,2,1)/100))^((1)/91)-1</f>
        <v>4.8621984320984524E-6</v>
      </c>
      <c r="I1689" s="37">
        <f t="shared" si="53"/>
        <v>363.80008164812546</v>
      </c>
      <c r="K1689">
        <f>ROW()</f>
        <v>1689</v>
      </c>
      <c r="L1689">
        <f t="shared" si="52"/>
        <v>0.93449781659388642</v>
      </c>
    </row>
    <row r="1690" spans="1:12" x14ac:dyDescent="0.25">
      <c r="A1690" s="1">
        <v>40513</v>
      </c>
      <c r="B1690" s="11">
        <v>21.36</v>
      </c>
      <c r="C1690" s="11">
        <v>23.99</v>
      </c>
      <c r="D1690">
        <v>19062.240000000002</v>
      </c>
      <c r="E1690">
        <v>17036.87</v>
      </c>
      <c r="F1690">
        <v>167148.15</v>
      </c>
      <c r="G1690">
        <v>149409.65</v>
      </c>
      <c r="H1690">
        <f>(1/(1-91/360*VLOOKUP($A1690,Tbills!$B$4:$C$974,2,1)/100))^((1)/91)-1</f>
        <v>4.8621984320984524E-6</v>
      </c>
      <c r="I1690" s="37">
        <f t="shared" si="53"/>
        <v>357.25124263236012</v>
      </c>
      <c r="K1690">
        <f>ROW()</f>
        <v>1690</v>
      </c>
      <c r="L1690">
        <f t="shared" si="52"/>
        <v>0.89037098791162983</v>
      </c>
    </row>
    <row r="1691" spans="1:12" x14ac:dyDescent="0.25">
      <c r="A1691" s="1">
        <v>40514</v>
      </c>
      <c r="B1691" s="11">
        <v>19.39</v>
      </c>
      <c r="C1691" s="11">
        <v>21.99</v>
      </c>
      <c r="D1691">
        <v>17472.95</v>
      </c>
      <c r="E1691">
        <v>15616.36</v>
      </c>
      <c r="F1691">
        <v>160750.99</v>
      </c>
      <c r="G1691">
        <v>143690.66</v>
      </c>
      <c r="H1691">
        <f>(1/(1-91/360*VLOOKUP($A1691,Tbills!$B$4:$C$974,2,1)/100))^((1)/91)-1</f>
        <v>4.8621984320984524E-6</v>
      </c>
      <c r="I1691" s="37">
        <f t="shared" si="53"/>
        <v>343.57038086311974</v>
      </c>
      <c r="K1691">
        <f>ROW()</f>
        <v>1691</v>
      </c>
      <c r="L1691">
        <f t="shared" si="52"/>
        <v>0.88176443838108243</v>
      </c>
    </row>
    <row r="1692" spans="1:12" x14ac:dyDescent="0.25">
      <c r="A1692" s="1">
        <v>40515</v>
      </c>
      <c r="B1692" s="11">
        <v>18.010000000000002</v>
      </c>
      <c r="C1692" s="11">
        <v>21</v>
      </c>
      <c r="D1692">
        <v>16797.78</v>
      </c>
      <c r="E1692">
        <v>15012.85</v>
      </c>
      <c r="F1692">
        <v>157297.66</v>
      </c>
      <c r="G1692">
        <v>140603.13</v>
      </c>
      <c r="H1692">
        <f>(1/(1-91/360*VLOOKUP($A1692,Tbills!$B$4:$C$974,2,1)/100))^((1)/91)-1</f>
        <v>4.8621984320984524E-6</v>
      </c>
      <c r="I1692" s="37">
        <f t="shared" si="53"/>
        <v>336.18180779927872</v>
      </c>
      <c r="K1692">
        <f>ROW()</f>
        <v>1692</v>
      </c>
      <c r="L1692">
        <f t="shared" si="52"/>
        <v>0.85761904761904773</v>
      </c>
    </row>
    <row r="1693" spans="1:12"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s="37">
        <f t="shared" si="53"/>
        <v>333.5724072191561</v>
      </c>
      <c r="K1693">
        <f>ROW()</f>
        <v>1693</v>
      </c>
      <c r="L1693">
        <f t="shared" si="52"/>
        <v>0.85646387832699622</v>
      </c>
    </row>
    <row r="1694" spans="1:12" x14ac:dyDescent="0.25">
      <c r="A1694" s="1">
        <v>40519</v>
      </c>
      <c r="B1694" s="11">
        <v>17.989999999999998</v>
      </c>
      <c r="C1694" s="11">
        <v>20.97</v>
      </c>
      <c r="D1694">
        <v>16324.53</v>
      </c>
      <c r="E1694">
        <v>14589.61</v>
      </c>
      <c r="F1694">
        <v>155903.19</v>
      </c>
      <c r="G1694">
        <v>139354.04999999999</v>
      </c>
      <c r="H1694">
        <f>(1/(1-91/360*VLOOKUP($A1694,Tbills!$B$4:$C$974,2,1)/100))^((1)/91)-1</f>
        <v>4.028524218879781E-6</v>
      </c>
      <c r="I1694" s="37">
        <f t="shared" si="53"/>
        <v>333.17046311961371</v>
      </c>
      <c r="K1694">
        <f>ROW()</f>
        <v>1694</v>
      </c>
      <c r="L1694">
        <f t="shared" si="52"/>
        <v>0.85789222699093937</v>
      </c>
    </row>
    <row r="1695" spans="1:12" x14ac:dyDescent="0.25">
      <c r="A1695" s="1">
        <v>40520</v>
      </c>
      <c r="B1695" s="11">
        <v>17.739999999999998</v>
      </c>
      <c r="C1695" s="11">
        <v>20.38</v>
      </c>
      <c r="D1695">
        <v>15837.85</v>
      </c>
      <c r="E1695">
        <v>14154.59</v>
      </c>
      <c r="F1695">
        <v>152978.74</v>
      </c>
      <c r="G1695">
        <v>136739.47</v>
      </c>
      <c r="H1695">
        <f>(1/(1-91/360*VLOOKUP($A1695,Tbills!$B$4:$C$974,2,1)/100))^((1)/91)-1</f>
        <v>4.028524218879781E-6</v>
      </c>
      <c r="I1695" s="37">
        <f t="shared" si="53"/>
        <v>326.91319996263212</v>
      </c>
      <c r="K1695">
        <f>ROW()</f>
        <v>1695</v>
      </c>
      <c r="L1695">
        <f t="shared" si="52"/>
        <v>0.87046123650637874</v>
      </c>
    </row>
    <row r="1696" spans="1:12" x14ac:dyDescent="0.25">
      <c r="A1696" s="1">
        <v>40521</v>
      </c>
      <c r="B1696" s="11">
        <v>17.25</v>
      </c>
      <c r="C1696" s="11">
        <v>19.98</v>
      </c>
      <c r="D1696">
        <v>15527.37</v>
      </c>
      <c r="E1696">
        <v>13877.05</v>
      </c>
      <c r="F1696">
        <v>151014.21</v>
      </c>
      <c r="G1696">
        <v>134982.94</v>
      </c>
      <c r="H1696">
        <f>(1/(1-91/360*VLOOKUP($A1696,Tbills!$B$4:$C$974,2,1)/100))^((1)/91)-1</f>
        <v>4.028524218879781E-6</v>
      </c>
      <c r="I1696" s="37">
        <f t="shared" si="53"/>
        <v>322.70751447313552</v>
      </c>
      <c r="K1696">
        <f>ROW()</f>
        <v>1696</v>
      </c>
      <c r="L1696">
        <f t="shared" si="52"/>
        <v>0.86336336336336339</v>
      </c>
    </row>
    <row r="1697" spans="1:12" x14ac:dyDescent="0.25">
      <c r="A1697" s="1">
        <v>40522</v>
      </c>
      <c r="B1697" s="11">
        <v>17.61</v>
      </c>
      <c r="C1697" s="11">
        <v>19.84</v>
      </c>
      <c r="D1697">
        <v>15460.96</v>
      </c>
      <c r="E1697">
        <v>13817.64</v>
      </c>
      <c r="F1697">
        <v>148263</v>
      </c>
      <c r="G1697">
        <v>132523.25</v>
      </c>
      <c r="H1697">
        <f>(1/(1-91/360*VLOOKUP($A1697,Tbills!$B$4:$C$974,2,1)/100))^((1)/91)-1</f>
        <v>4.028524218879781E-6</v>
      </c>
      <c r="I1697" s="37">
        <f t="shared" si="53"/>
        <v>316.82097999979783</v>
      </c>
      <c r="K1697">
        <f>ROW()</f>
        <v>1697</v>
      </c>
      <c r="L1697">
        <f t="shared" si="52"/>
        <v>0.88760080645161288</v>
      </c>
    </row>
    <row r="1698" spans="1:12" x14ac:dyDescent="0.25">
      <c r="A1698" s="1">
        <v>40525</v>
      </c>
      <c r="B1698" s="11">
        <v>17.55</v>
      </c>
      <c r="C1698" s="11">
        <v>20.46</v>
      </c>
      <c r="D1698">
        <v>15659.7</v>
      </c>
      <c r="E1698">
        <v>13995.09</v>
      </c>
      <c r="F1698">
        <v>148424.03</v>
      </c>
      <c r="G1698">
        <v>132665.57999999999</v>
      </c>
      <c r="H1698">
        <f>(1/(1-91/360*VLOOKUP($A1698,Tbills!$B$4:$C$974,2,1)/100))^((1)/91)-1</f>
        <v>3.8895847329634137E-6</v>
      </c>
      <c r="I1698" s="37">
        <f t="shared" si="53"/>
        <v>317.14292499802463</v>
      </c>
      <c r="K1698">
        <f>ROW()</f>
        <v>1698</v>
      </c>
      <c r="L1698">
        <f t="shared" si="52"/>
        <v>0.85777126099706746</v>
      </c>
    </row>
    <row r="1699" spans="1:12" x14ac:dyDescent="0.25">
      <c r="A1699" s="1">
        <v>40526</v>
      </c>
      <c r="B1699" s="11">
        <v>17.61</v>
      </c>
      <c r="C1699" s="11">
        <v>20.39</v>
      </c>
      <c r="D1699">
        <v>15827.83</v>
      </c>
      <c r="E1699">
        <v>14145.29</v>
      </c>
      <c r="F1699">
        <v>148575.32</v>
      </c>
      <c r="G1699">
        <v>132800.29</v>
      </c>
      <c r="H1699">
        <f>(1/(1-91/360*VLOOKUP($A1699,Tbills!$B$4:$C$974,2,1)/100))^((1)/91)-1</f>
        <v>3.8895847329634137E-6</v>
      </c>
      <c r="I1699" s="37">
        <f t="shared" si="53"/>
        <v>317.45879869516216</v>
      </c>
      <c r="K1699">
        <f>ROW()</f>
        <v>1699</v>
      </c>
      <c r="L1699">
        <f t="shared" si="52"/>
        <v>0.86365865620402149</v>
      </c>
    </row>
    <row r="1700" spans="1:12" x14ac:dyDescent="0.25">
      <c r="A1700" s="1">
        <v>40527</v>
      </c>
      <c r="B1700" s="11">
        <v>17.940000000000001</v>
      </c>
      <c r="C1700" s="11">
        <v>20.74</v>
      </c>
      <c r="D1700">
        <v>16103.7</v>
      </c>
      <c r="E1700">
        <v>14391.78</v>
      </c>
      <c r="F1700">
        <v>149399.85</v>
      </c>
      <c r="G1700">
        <v>133536.76</v>
      </c>
      <c r="H1700">
        <f>(1/(1-91/360*VLOOKUP($A1700,Tbills!$B$4:$C$974,2,1)/100))^((1)/91)-1</f>
        <v>3.8895847329634137E-6</v>
      </c>
      <c r="I1700" s="37">
        <f t="shared" si="53"/>
        <v>319.2131264576912</v>
      </c>
      <c r="K1700">
        <f>ROW()</f>
        <v>1700</v>
      </c>
      <c r="L1700">
        <f t="shared" si="52"/>
        <v>0.86499517839922868</v>
      </c>
    </row>
    <row r="1701" spans="1:12" x14ac:dyDescent="0.25">
      <c r="A1701" s="1">
        <v>40528</v>
      </c>
      <c r="B1701" s="11">
        <v>17.39</v>
      </c>
      <c r="C1701" s="11">
        <v>20.82</v>
      </c>
      <c r="D1701">
        <v>15822.39</v>
      </c>
      <c r="E1701">
        <v>14140.32</v>
      </c>
      <c r="F1701">
        <v>148280.51999999999</v>
      </c>
      <c r="G1701">
        <v>132535.76</v>
      </c>
      <c r="H1701">
        <f>(1/(1-91/360*VLOOKUP($A1701,Tbills!$B$4:$C$974,2,1)/100))^((1)/91)-1</f>
        <v>3.8895847329634137E-6</v>
      </c>
      <c r="I1701" s="37">
        <f t="shared" si="53"/>
        <v>316.81414743436176</v>
      </c>
      <c r="K1701">
        <f>ROW()</f>
        <v>1701</v>
      </c>
      <c r="L1701">
        <f t="shared" si="52"/>
        <v>0.83525456292026901</v>
      </c>
    </row>
    <row r="1702" spans="1:12" x14ac:dyDescent="0.25">
      <c r="A1702" s="1">
        <v>40529</v>
      </c>
      <c r="B1702" s="11">
        <v>16.11</v>
      </c>
      <c r="C1702" s="11">
        <v>20.29</v>
      </c>
      <c r="D1702">
        <v>15573.24</v>
      </c>
      <c r="E1702">
        <v>13917.6</v>
      </c>
      <c r="F1702">
        <v>147704.95999999999</v>
      </c>
      <c r="G1702">
        <v>132020.79999999999</v>
      </c>
      <c r="H1702">
        <f>(1/(1-91/360*VLOOKUP($A1702,Tbills!$B$4:$C$974,2,1)/100))^((1)/91)-1</f>
        <v>3.8895847329634137E-6</v>
      </c>
      <c r="I1702" s="37">
        <f t="shared" si="53"/>
        <v>315.57706452042873</v>
      </c>
      <c r="K1702">
        <f>ROW()</f>
        <v>1702</v>
      </c>
      <c r="L1702">
        <f t="shared" si="52"/>
        <v>0.79398718580581573</v>
      </c>
    </row>
    <row r="1703" spans="1:12" x14ac:dyDescent="0.25">
      <c r="A1703" s="1">
        <v>40532</v>
      </c>
      <c r="B1703" s="11">
        <v>16.41</v>
      </c>
      <c r="C1703" s="11">
        <v>20.100000000000001</v>
      </c>
      <c r="D1703">
        <v>15090.71</v>
      </c>
      <c r="E1703">
        <v>13486.2</v>
      </c>
      <c r="F1703">
        <v>146972.54</v>
      </c>
      <c r="G1703">
        <v>131364.60999999999</v>
      </c>
      <c r="H1703">
        <f>(1/(1-91/360*VLOOKUP($A1703,Tbills!$B$4:$C$974,2,1)/100))^((1)/91)-1</f>
        <v>3.6117110888689297E-6</v>
      </c>
      <c r="I1703" s="37">
        <f t="shared" si="53"/>
        <v>313.99028499762409</v>
      </c>
      <c r="K1703">
        <f>ROW()</f>
        <v>1703</v>
      </c>
      <c r="L1703">
        <f t="shared" si="52"/>
        <v>0.81641791044776113</v>
      </c>
    </row>
    <row r="1704" spans="1:12" x14ac:dyDescent="0.25">
      <c r="A1704" s="1">
        <v>40533</v>
      </c>
      <c r="B1704" s="11">
        <v>16.489999999999998</v>
      </c>
      <c r="C1704" s="11">
        <v>19.91</v>
      </c>
      <c r="D1704">
        <v>14794.55</v>
      </c>
      <c r="E1704">
        <v>13221.48</v>
      </c>
      <c r="F1704">
        <v>146260.48000000001</v>
      </c>
      <c r="G1704">
        <v>130727.7</v>
      </c>
      <c r="H1704">
        <f>(1/(1-91/360*VLOOKUP($A1704,Tbills!$B$4:$C$974,2,1)/100))^((1)/91)-1</f>
        <v>3.6117110888689297E-6</v>
      </c>
      <c r="I1704" s="37">
        <f t="shared" si="53"/>
        <v>312.46177229749065</v>
      </c>
      <c r="K1704">
        <f>ROW()</f>
        <v>1704</v>
      </c>
      <c r="L1704">
        <f t="shared" si="52"/>
        <v>0.82822702159718731</v>
      </c>
    </row>
    <row r="1705" spans="1:12" x14ac:dyDescent="0.25">
      <c r="A1705" s="1">
        <v>40534</v>
      </c>
      <c r="B1705" s="11">
        <v>15.45</v>
      </c>
      <c r="C1705" s="11">
        <v>19.57</v>
      </c>
      <c r="D1705">
        <v>14794.6</v>
      </c>
      <c r="E1705">
        <v>13221.48</v>
      </c>
      <c r="F1705">
        <v>146061.20000000001</v>
      </c>
      <c r="G1705">
        <v>130549.11</v>
      </c>
      <c r="H1705">
        <f>(1/(1-91/360*VLOOKUP($A1705,Tbills!$B$4:$C$974,2,1)/100))^((1)/91)-1</f>
        <v>3.6117110888689297E-6</v>
      </c>
      <c r="I1705" s="37">
        <f t="shared" si="53"/>
        <v>312.02877633486645</v>
      </c>
      <c r="K1705">
        <f>ROW()</f>
        <v>1705</v>
      </c>
      <c r="L1705">
        <f t="shared" si="52"/>
        <v>0.78947368421052622</v>
      </c>
    </row>
    <row r="1706" spans="1:12" x14ac:dyDescent="0.25">
      <c r="A1706" s="1">
        <v>40535</v>
      </c>
      <c r="B1706" s="11">
        <v>16.47</v>
      </c>
      <c r="C1706" s="11">
        <v>20.440000000000001</v>
      </c>
      <c r="D1706">
        <v>15238.22</v>
      </c>
      <c r="E1706">
        <v>13617.88</v>
      </c>
      <c r="F1706">
        <v>147647.29999999999</v>
      </c>
      <c r="G1706">
        <v>131966.29</v>
      </c>
      <c r="H1706">
        <f>(1/(1-91/360*VLOOKUP($A1706,Tbills!$B$4:$C$974,2,1)/100))^((1)/91)-1</f>
        <v>3.6117110888689297E-6</v>
      </c>
      <c r="I1706" s="37">
        <f t="shared" si="53"/>
        <v>315.40979726530975</v>
      </c>
      <c r="K1706">
        <f>ROW()</f>
        <v>1706</v>
      </c>
      <c r="L1706">
        <f t="shared" si="52"/>
        <v>0.80577299412915837</v>
      </c>
    </row>
    <row r="1707" spans="1:12" x14ac:dyDescent="0.25">
      <c r="A1707" s="1">
        <v>40539</v>
      </c>
      <c r="B1707" s="11">
        <v>17.670000000000002</v>
      </c>
      <c r="C1707" s="11">
        <v>21.04</v>
      </c>
      <c r="D1707">
        <v>15660.9</v>
      </c>
      <c r="E1707">
        <v>13995.42</v>
      </c>
      <c r="F1707">
        <v>150030.84</v>
      </c>
      <c r="G1707">
        <v>134094.78</v>
      </c>
      <c r="H1707">
        <f>(1/(1-91/360*VLOOKUP($A1707,Tbills!$B$4:$C$974,2,1)/100))^((1)/91)-1</f>
        <v>5.0011503509583832E-6</v>
      </c>
      <c r="I1707" s="37">
        <f t="shared" si="53"/>
        <v>320.47175248056408</v>
      </c>
      <c r="K1707">
        <f>ROW()</f>
        <v>1707</v>
      </c>
      <c r="L1707">
        <f t="shared" si="52"/>
        <v>0.83982889733840316</v>
      </c>
    </row>
    <row r="1708" spans="1:12" x14ac:dyDescent="0.25">
      <c r="A1708" s="1">
        <v>40540</v>
      </c>
      <c r="B1708" s="11">
        <v>17.52</v>
      </c>
      <c r="C1708" s="11">
        <v>21.18</v>
      </c>
      <c r="D1708">
        <v>15743.07</v>
      </c>
      <c r="E1708">
        <v>14068.78</v>
      </c>
      <c r="F1708">
        <v>150429.95000000001</v>
      </c>
      <c r="G1708">
        <v>134450.82</v>
      </c>
      <c r="H1708">
        <f>(1/(1-91/360*VLOOKUP($A1708,Tbills!$B$4:$C$974,2,1)/100))^((1)/91)-1</f>
        <v>5.0011503509583832E-6</v>
      </c>
      <c r="I1708" s="37">
        <f t="shared" si="53"/>
        <v>321.3167841838889</v>
      </c>
      <c r="K1708">
        <f>ROW()</f>
        <v>1708</v>
      </c>
      <c r="L1708">
        <f t="shared" si="52"/>
        <v>0.82719546742209626</v>
      </c>
    </row>
    <row r="1709" spans="1:12" x14ac:dyDescent="0.25">
      <c r="A1709" s="1">
        <v>40541</v>
      </c>
      <c r="B1709" s="11">
        <v>17.28</v>
      </c>
      <c r="C1709" s="11">
        <v>20.84</v>
      </c>
      <c r="D1709">
        <v>15558.58</v>
      </c>
      <c r="E1709">
        <v>13903.84</v>
      </c>
      <c r="F1709">
        <v>150320.13</v>
      </c>
      <c r="G1709">
        <v>134352</v>
      </c>
      <c r="H1709">
        <f>(1/(1-91/360*VLOOKUP($A1709,Tbills!$B$4:$C$974,2,1)/100))^((1)/91)-1</f>
        <v>5.0011503509583832E-6</v>
      </c>
      <c r="I1709" s="37">
        <f t="shared" si="53"/>
        <v>321.07473256699438</v>
      </c>
      <c r="K1709">
        <f>ROW()</f>
        <v>1709</v>
      </c>
      <c r="L1709">
        <f t="shared" si="52"/>
        <v>0.82917466410748564</v>
      </c>
    </row>
    <row r="1710" spans="1:12" x14ac:dyDescent="0.25">
      <c r="A1710" s="1">
        <v>40542</v>
      </c>
      <c r="B1710" s="11">
        <v>17.52</v>
      </c>
      <c r="C1710" s="11">
        <v>21.01</v>
      </c>
      <c r="D1710">
        <v>15445.88</v>
      </c>
      <c r="E1710">
        <v>13803.06</v>
      </c>
      <c r="F1710">
        <v>150845.60999999999</v>
      </c>
      <c r="G1710">
        <v>134820.99</v>
      </c>
      <c r="H1710">
        <f>(1/(1-91/360*VLOOKUP($A1710,Tbills!$B$4:$C$974,2,1)/100))^((1)/91)-1</f>
        <v>5.0011503509583832E-6</v>
      </c>
      <c r="I1710" s="37">
        <f t="shared" si="53"/>
        <v>322.18962293697558</v>
      </c>
      <c r="K1710">
        <f>ROW()</f>
        <v>1710</v>
      </c>
      <c r="L1710">
        <f t="shared" si="52"/>
        <v>0.8338886244645406</v>
      </c>
    </row>
    <row r="1711" spans="1:12" x14ac:dyDescent="0.25">
      <c r="A1711" s="1">
        <v>40543</v>
      </c>
      <c r="B1711" s="11">
        <v>17.75</v>
      </c>
      <c r="C1711" s="11">
        <v>20.9</v>
      </c>
      <c r="D1711">
        <v>15221.38</v>
      </c>
      <c r="E1711">
        <v>13602.37</v>
      </c>
      <c r="F1711">
        <v>151773.42000000001</v>
      </c>
      <c r="G1711">
        <v>135649.57</v>
      </c>
      <c r="H1711">
        <f>(1/(1-91/360*VLOOKUP($A1711,Tbills!$B$4:$C$974,2,1)/100))^((1)/91)-1</f>
        <v>5.0011503509583832E-6</v>
      </c>
      <c r="I1711" s="37">
        <f t="shared" si="53"/>
        <v>324.16377379959107</v>
      </c>
      <c r="K1711">
        <f>ROW()</f>
        <v>1711</v>
      </c>
      <c r="L1711">
        <f t="shared" si="52"/>
        <v>0.84928229665071775</v>
      </c>
    </row>
    <row r="1712" spans="1:12" x14ac:dyDescent="0.25">
      <c r="A1712" s="1">
        <v>40546</v>
      </c>
      <c r="B1712" s="11">
        <v>17.61</v>
      </c>
      <c r="C1712" s="11">
        <v>20.62</v>
      </c>
      <c r="D1712">
        <v>14967.16</v>
      </c>
      <c r="E1712">
        <v>13374.99</v>
      </c>
      <c r="F1712">
        <v>149609.4</v>
      </c>
      <c r="G1712">
        <v>133713.41</v>
      </c>
      <c r="H1712">
        <f>(1/(1-91/360*VLOOKUP($A1712,Tbills!$B$4:$C$974,2,1)/100))^((1)/91)-1</f>
        <v>4.1674654807088984E-6</v>
      </c>
      <c r="I1712" s="37">
        <f t="shared" si="53"/>
        <v>319.51944922906131</v>
      </c>
      <c r="J1712" s="42">
        <f>VLOOKUP(A1712,'VIXM-IV'!A$1:D$4500,4,0)</f>
        <v>320</v>
      </c>
      <c r="K1712">
        <f>ROW()</f>
        <v>1712</v>
      </c>
      <c r="L1712">
        <f t="shared" si="52"/>
        <v>0.85402521823472355</v>
      </c>
    </row>
    <row r="1713" spans="1:12" x14ac:dyDescent="0.25">
      <c r="A1713" s="1">
        <v>40547</v>
      </c>
      <c r="B1713" s="11">
        <v>17.38</v>
      </c>
      <c r="C1713" s="11">
        <v>20.61</v>
      </c>
      <c r="D1713">
        <v>14868.48</v>
      </c>
      <c r="E1713">
        <v>13286.75</v>
      </c>
      <c r="F1713">
        <v>148674.07</v>
      </c>
      <c r="G1713">
        <v>132876.9</v>
      </c>
      <c r="H1713">
        <f>(1/(1-91/360*VLOOKUP($A1713,Tbills!$B$4:$C$974,2,1)/100))^((1)/91)-1</f>
        <v>4.1674654807088984E-6</v>
      </c>
      <c r="I1713" s="37">
        <f t="shared" si="53"/>
        <v>317.51447902019959</v>
      </c>
      <c r="J1713" s="39">
        <f>VLOOKUP(A1713,'VIXM-IV'!A$1:D$4500,4,0)</f>
        <v>317.99200000000002</v>
      </c>
      <c r="K1713">
        <f>ROW()</f>
        <v>1713</v>
      </c>
      <c r="L1713">
        <f t="shared" si="52"/>
        <v>0.84327996118389126</v>
      </c>
    </row>
    <row r="1714" spans="1:12" x14ac:dyDescent="0.25">
      <c r="A1714" s="1">
        <v>40548</v>
      </c>
      <c r="B1714" s="11">
        <v>17.02</v>
      </c>
      <c r="C1714" s="11">
        <v>20.05</v>
      </c>
      <c r="D1714">
        <v>14592.52</v>
      </c>
      <c r="E1714">
        <v>13040.09</v>
      </c>
      <c r="F1714">
        <v>146695.01</v>
      </c>
      <c r="G1714">
        <v>131107.57</v>
      </c>
      <c r="H1714">
        <f>(1/(1-91/360*VLOOKUP($A1714,Tbills!$B$4:$C$974,2,1)/100))^((1)/91)-1</f>
        <v>4.1674654807088984E-6</v>
      </c>
      <c r="I1714" s="37">
        <f t="shared" si="53"/>
        <v>313.28062107104665</v>
      </c>
      <c r="J1714" s="39">
        <f>VLOOKUP(A1714,'VIXM-IV'!A$1:D$4500,4,0)</f>
        <v>313.73200000000003</v>
      </c>
      <c r="K1714">
        <f>ROW()</f>
        <v>1714</v>
      </c>
      <c r="L1714">
        <f t="shared" si="52"/>
        <v>0.84887780548628422</v>
      </c>
    </row>
    <row r="1715" spans="1:12"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s="37">
        <f t="shared" si="53"/>
        <v>313.06350851323117</v>
      </c>
      <c r="J1715" s="39">
        <f>VLOOKUP(A1715,'VIXM-IV'!A$1:D$4500,4,0)</f>
        <v>313.512</v>
      </c>
      <c r="K1715">
        <f>ROW()</f>
        <v>1715</v>
      </c>
      <c r="L1715">
        <f t="shared" si="52"/>
        <v>0.85503685503685489</v>
      </c>
    </row>
    <row r="1716" spans="1:12" x14ac:dyDescent="0.25">
      <c r="A1716" s="1">
        <v>40550</v>
      </c>
      <c r="B1716" s="11">
        <v>17.14</v>
      </c>
      <c r="C1716" s="11">
        <v>20.29</v>
      </c>
      <c r="D1716">
        <v>14614.63</v>
      </c>
      <c r="E1716">
        <v>13059.74</v>
      </c>
      <c r="F1716">
        <v>147310.44</v>
      </c>
      <c r="G1716">
        <v>131656.51999999999</v>
      </c>
      <c r="H1716">
        <f>(1/(1-91/360*VLOOKUP($A1716,Tbills!$B$4:$C$974,2,1)/100))^((1)/91)-1</f>
        <v>4.1674654807088984E-6</v>
      </c>
      <c r="I1716" s="37">
        <f t="shared" si="53"/>
        <v>314.58027597137732</v>
      </c>
      <c r="J1716" s="39">
        <f>VLOOKUP(A1716,'VIXM-IV'!A$1:D$4500,4,0)</f>
        <v>315.00799999999998</v>
      </c>
      <c r="K1716">
        <f>ROW()</f>
        <v>1716</v>
      </c>
      <c r="L1716">
        <f t="shared" si="52"/>
        <v>0.84475110892065064</v>
      </c>
    </row>
    <row r="1717" spans="1:12" x14ac:dyDescent="0.25">
      <c r="A1717" s="1">
        <v>40553</v>
      </c>
      <c r="B1717" s="11">
        <v>17.54</v>
      </c>
      <c r="C1717" s="11">
        <v>20.48</v>
      </c>
      <c r="D1717">
        <v>14602.77</v>
      </c>
      <c r="E1717">
        <v>13048.98</v>
      </c>
      <c r="F1717">
        <v>147345.15</v>
      </c>
      <c r="G1717">
        <v>131685.89000000001</v>
      </c>
      <c r="H1717">
        <f>(1/(1-91/360*VLOOKUP($A1717,Tbills!$B$4:$C$974,2,1)/100))^((1)/91)-1</f>
        <v>4.1674654807088984E-6</v>
      </c>
      <c r="I1717" s="37">
        <f t="shared" si="53"/>
        <v>314.63241670835595</v>
      </c>
      <c r="J1717" s="39">
        <f>VLOOKUP(A1717,'VIXM-IV'!A$1:D$4500,4,0)</f>
        <v>315.03199999999998</v>
      </c>
      <c r="K1717">
        <f>ROW()</f>
        <v>1717</v>
      </c>
      <c r="L1717">
        <f t="shared" si="52"/>
        <v>0.85644531249999989</v>
      </c>
    </row>
    <row r="1718" spans="1:12" x14ac:dyDescent="0.25">
      <c r="A1718" s="1">
        <v>40554</v>
      </c>
      <c r="B1718" s="11">
        <v>16.89</v>
      </c>
      <c r="C1718" s="11">
        <v>20.14</v>
      </c>
      <c r="D1718">
        <v>14152.29</v>
      </c>
      <c r="E1718">
        <v>12646.38</v>
      </c>
      <c r="F1718">
        <v>145841.63</v>
      </c>
      <c r="G1718">
        <v>130341.61</v>
      </c>
      <c r="H1718">
        <f>(1/(1-91/360*VLOOKUP($A1718,Tbills!$B$4:$C$974,2,1)/100))^((1)/91)-1</f>
        <v>4.1674654807088984E-6</v>
      </c>
      <c r="I1718" s="37">
        <f t="shared" si="53"/>
        <v>311.41463369343995</v>
      </c>
      <c r="J1718" s="39">
        <f>VLOOKUP(A1718,'VIXM-IV'!A$1:D$4500,4,0)</f>
        <v>311.81200000000001</v>
      </c>
      <c r="K1718">
        <f>ROW()</f>
        <v>1718</v>
      </c>
      <c r="L1718">
        <f t="shared" si="52"/>
        <v>0.83862959285004968</v>
      </c>
    </row>
    <row r="1719" spans="1:12" x14ac:dyDescent="0.25">
      <c r="A1719" s="1">
        <v>40555</v>
      </c>
      <c r="B1719" s="11">
        <v>16.239999999999998</v>
      </c>
      <c r="C1719" s="11">
        <v>19.23</v>
      </c>
      <c r="D1719">
        <v>13475.22</v>
      </c>
      <c r="E1719">
        <v>12041.31</v>
      </c>
      <c r="F1719">
        <v>142838.68</v>
      </c>
      <c r="G1719">
        <v>127657.27</v>
      </c>
      <c r="H1719">
        <f>(1/(1-91/360*VLOOKUP($A1719,Tbills!$B$4:$C$974,2,1)/100))^((1)/91)-1</f>
        <v>4.1674654807088984E-6</v>
      </c>
      <c r="I1719" s="37">
        <f t="shared" si="53"/>
        <v>304.99535232825502</v>
      </c>
      <c r="J1719" s="39">
        <f>VLOOKUP(A1719,'VIXM-IV'!A$1:D$4500,4,0)</f>
        <v>305.38799999999998</v>
      </c>
      <c r="K1719">
        <f>ROW()</f>
        <v>1719</v>
      </c>
      <c r="L1719">
        <f t="shared" si="52"/>
        <v>0.84451378055122195</v>
      </c>
    </row>
    <row r="1720" spans="1:12" x14ac:dyDescent="0.25">
      <c r="A1720" s="1">
        <v>40556</v>
      </c>
      <c r="B1720" s="11">
        <v>16.39</v>
      </c>
      <c r="C1720" s="11">
        <v>19.2</v>
      </c>
      <c r="D1720">
        <v>13380.92</v>
      </c>
      <c r="E1720">
        <v>11956.99</v>
      </c>
      <c r="F1720">
        <v>141825.42000000001</v>
      </c>
      <c r="G1720">
        <v>126751.17</v>
      </c>
      <c r="H1720">
        <f>(1/(1-91/360*VLOOKUP($A1720,Tbills!$B$4:$C$974,2,1)/100))^((1)/91)-1</f>
        <v>4.1674654807088984E-6</v>
      </c>
      <c r="I1720" s="37">
        <f t="shared" si="53"/>
        <v>302.82474332798523</v>
      </c>
      <c r="J1720" s="39">
        <f>VLOOKUP(A1720,'VIXM-IV'!A$1:D$4500,4,0)</f>
        <v>303.21600000000001</v>
      </c>
      <c r="K1720">
        <f>ROW()</f>
        <v>1720</v>
      </c>
      <c r="L1720">
        <f t="shared" si="52"/>
        <v>0.85364583333333344</v>
      </c>
    </row>
    <row r="1721" spans="1:12" x14ac:dyDescent="0.25">
      <c r="A1721" s="1">
        <v>40557</v>
      </c>
      <c r="B1721" s="11">
        <v>15.46</v>
      </c>
      <c r="C1721" s="11">
        <v>18.37</v>
      </c>
      <c r="D1721">
        <v>12764.06</v>
      </c>
      <c r="E1721">
        <v>11405.72</v>
      </c>
      <c r="F1721">
        <v>138659.1</v>
      </c>
      <c r="G1721">
        <v>123920.86</v>
      </c>
      <c r="H1721">
        <f>(1/(1-91/360*VLOOKUP($A1721,Tbills!$B$4:$C$974,2,1)/100))^((1)/91)-1</f>
        <v>4.1674654807088984E-6</v>
      </c>
      <c r="I1721" s="37">
        <f t="shared" si="53"/>
        <v>296.05714216886281</v>
      </c>
      <c r="J1721" s="39">
        <f>VLOOKUP(A1721,'VIXM-IV'!A$1:D$4500,4,0)</f>
        <v>296.404</v>
      </c>
      <c r="K1721">
        <f>ROW()</f>
        <v>1721</v>
      </c>
      <c r="L1721">
        <f t="shared" si="52"/>
        <v>0.84158954817637455</v>
      </c>
    </row>
    <row r="1722" spans="1:12" x14ac:dyDescent="0.25">
      <c r="A1722" s="1">
        <v>40561</v>
      </c>
      <c r="B1722" s="11">
        <v>15.87</v>
      </c>
      <c r="C1722" s="11">
        <v>18.38</v>
      </c>
      <c r="D1722">
        <v>12388</v>
      </c>
      <c r="E1722">
        <v>11069.49</v>
      </c>
      <c r="F1722">
        <v>136016.41</v>
      </c>
      <c r="G1722">
        <v>121557</v>
      </c>
      <c r="H1722">
        <f>(1/(1-91/360*VLOOKUP($A1722,Tbills!$B$4:$C$974,2,1)/100))^((1)/91)-1</f>
        <v>4.3064085186728107E-6</v>
      </c>
      <c r="I1722" s="37">
        <f t="shared" si="53"/>
        <v>290.38756715761616</v>
      </c>
      <c r="J1722" s="39">
        <f>VLOOKUP(A1722,'VIXM-IV'!A$1:D$4500,4,0)</f>
        <v>290.74</v>
      </c>
      <c r="K1722">
        <f>ROW()</f>
        <v>1722</v>
      </c>
      <c r="L1722">
        <f t="shared" si="52"/>
        <v>0.86343852013057676</v>
      </c>
    </row>
    <row r="1723" spans="1:12" x14ac:dyDescent="0.25">
      <c r="A1723" s="1">
        <v>40562</v>
      </c>
      <c r="B1723" s="11">
        <v>17.309999999999999</v>
      </c>
      <c r="C1723" s="11">
        <v>19.64</v>
      </c>
      <c r="D1723">
        <v>13012.66</v>
      </c>
      <c r="E1723">
        <v>11627.62</v>
      </c>
      <c r="F1723">
        <v>139432.04</v>
      </c>
      <c r="G1723">
        <v>124609.01</v>
      </c>
      <c r="H1723">
        <f>(1/(1-91/360*VLOOKUP($A1723,Tbills!$B$4:$C$974,2,1)/100))^((1)/91)-1</f>
        <v>4.3064085186728107E-6</v>
      </c>
      <c r="I1723" s="37">
        <f t="shared" si="53"/>
        <v>297.6728173989996</v>
      </c>
      <c r="J1723" s="39">
        <f>VLOOKUP(A1723,'VIXM-IV'!A$1:D$4500,4,0)</f>
        <v>298.048</v>
      </c>
      <c r="K1723">
        <f>ROW()</f>
        <v>1723</v>
      </c>
      <c r="L1723">
        <f t="shared" si="52"/>
        <v>0.88136456211812619</v>
      </c>
    </row>
    <row r="1724" spans="1:12"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s="37">
        <f t="shared" si="53"/>
        <v>296.19017323064429</v>
      </c>
      <c r="J1724" s="39">
        <f>VLOOKUP(A1724,'VIXM-IV'!A$1:D$4500,4,0)</f>
        <v>296.58800000000002</v>
      </c>
      <c r="K1724">
        <f>ROW()</f>
        <v>1724</v>
      </c>
      <c r="L1724">
        <f t="shared" si="52"/>
        <v>0.90402010050251258</v>
      </c>
    </row>
    <row r="1725" spans="1:12" x14ac:dyDescent="0.25">
      <c r="A1725" s="1">
        <v>40564</v>
      </c>
      <c r="B1725" s="11">
        <v>18.47</v>
      </c>
      <c r="C1725" s="11">
        <v>19.97</v>
      </c>
      <c r="D1725">
        <v>13079.27</v>
      </c>
      <c r="E1725">
        <v>11687.04</v>
      </c>
      <c r="F1725">
        <v>138634.32999999999</v>
      </c>
      <c r="G1725">
        <v>123895.03999999999</v>
      </c>
      <c r="H1725">
        <f>(1/(1-91/360*VLOOKUP($A1725,Tbills!$B$4:$C$974,2,1)/100))^((1)/91)-1</f>
        <v>4.3064085186728107E-6</v>
      </c>
      <c r="I1725" s="37">
        <f t="shared" si="53"/>
        <v>295.95600527515234</v>
      </c>
      <c r="J1725" s="39">
        <f>VLOOKUP(A1725,'VIXM-IV'!A$1:D$4500,4,0)</f>
        <v>296.27600000000001</v>
      </c>
      <c r="K1725">
        <f>ROW()</f>
        <v>1725</v>
      </c>
      <c r="L1725">
        <f t="shared" si="52"/>
        <v>0.92488733099649478</v>
      </c>
    </row>
    <row r="1726" spans="1:12"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s="37">
        <f t="shared" si="53"/>
        <v>292.50516542979364</v>
      </c>
      <c r="J1726" s="39">
        <f>VLOOKUP(A1726,'VIXM-IV'!A$1:D$4500,4,0)</f>
        <v>292.81599999999997</v>
      </c>
      <c r="K1726">
        <f>ROW()</f>
        <v>1726</v>
      </c>
      <c r="L1726">
        <f t="shared" si="52"/>
        <v>0.90143003064351379</v>
      </c>
    </row>
    <row r="1727" spans="1:12" x14ac:dyDescent="0.25">
      <c r="A1727" s="1">
        <v>40568</v>
      </c>
      <c r="B1727" s="11">
        <v>17.59</v>
      </c>
      <c r="C1727" s="11">
        <v>19.34</v>
      </c>
      <c r="D1727">
        <v>12636.84</v>
      </c>
      <c r="E1727">
        <v>11291.51</v>
      </c>
      <c r="F1727">
        <v>135979.64000000001</v>
      </c>
      <c r="G1727">
        <v>121520.47</v>
      </c>
      <c r="H1727">
        <f>(1/(1-91/360*VLOOKUP($A1727,Tbills!$B$4:$C$974,2,1)/100))^((1)/91)-1</f>
        <v>4.3064085186728107E-6</v>
      </c>
      <c r="I1727" s="37">
        <f t="shared" si="53"/>
        <v>290.26174417815554</v>
      </c>
      <c r="J1727" s="39">
        <f>VLOOKUP(A1727,'VIXM-IV'!A$1:D$4500,4,0)</f>
        <v>290.54399999999998</v>
      </c>
      <c r="K1727">
        <f>ROW()</f>
        <v>1727</v>
      </c>
      <c r="L1727">
        <f t="shared" si="52"/>
        <v>0.90951396070320578</v>
      </c>
    </row>
    <row r="1728" spans="1:12" x14ac:dyDescent="0.25">
      <c r="A1728" s="1">
        <v>40569</v>
      </c>
      <c r="B1728" s="11">
        <v>16.64</v>
      </c>
      <c r="C1728" s="11">
        <v>18.82</v>
      </c>
      <c r="D1728">
        <v>12206.96</v>
      </c>
      <c r="E1728">
        <v>10907.34</v>
      </c>
      <c r="F1728">
        <v>132490.46</v>
      </c>
      <c r="G1728">
        <v>118401.78</v>
      </c>
      <c r="H1728">
        <f>(1/(1-91/360*VLOOKUP($A1728,Tbills!$B$4:$C$974,2,1)/100))^((1)/91)-1</f>
        <v>4.3064085186728107E-6</v>
      </c>
      <c r="I1728" s="37">
        <f t="shared" si="53"/>
        <v>282.80716462142937</v>
      </c>
      <c r="J1728" s="39">
        <f>VLOOKUP(A1728,'VIXM-IV'!A$1:D$4500,4,0)</f>
        <v>283.02800000000002</v>
      </c>
      <c r="K1728">
        <f>ROW()</f>
        <v>1728</v>
      </c>
      <c r="L1728">
        <f t="shared" si="52"/>
        <v>0.88416578108395327</v>
      </c>
    </row>
    <row r="1729" spans="1:12" x14ac:dyDescent="0.25">
      <c r="A1729" s="1">
        <v>40570</v>
      </c>
      <c r="B1729" s="11">
        <v>16.149999999999999</v>
      </c>
      <c r="C1729" s="11">
        <v>18.48</v>
      </c>
      <c r="D1729">
        <v>11995.85</v>
      </c>
      <c r="E1729">
        <v>10718.66</v>
      </c>
      <c r="F1729">
        <v>130845.43</v>
      </c>
      <c r="G1729">
        <v>116931.17</v>
      </c>
      <c r="H1729">
        <f>(1/(1-91/360*VLOOKUP($A1729,Tbills!$B$4:$C$974,2,1)/100))^((1)/91)-1</f>
        <v>4.3064085186728107E-6</v>
      </c>
      <c r="I1729" s="37">
        <f t="shared" si="53"/>
        <v>279.28926599244789</v>
      </c>
      <c r="J1729" s="39">
        <f>VLOOKUP(A1729,'VIXM-IV'!A$1:D$4500,4,0)</f>
        <v>279.512</v>
      </c>
      <c r="K1729">
        <f>ROW()</f>
        <v>1729</v>
      </c>
      <c r="L1729">
        <f t="shared" si="52"/>
        <v>0.87391774891774887</v>
      </c>
    </row>
    <row r="1730" spans="1:12" x14ac:dyDescent="0.25">
      <c r="A1730" s="1">
        <v>40571</v>
      </c>
      <c r="B1730" s="11">
        <v>20.04</v>
      </c>
      <c r="C1730" s="11">
        <v>20.59</v>
      </c>
      <c r="D1730">
        <v>13218.64</v>
      </c>
      <c r="E1730">
        <v>11811.22</v>
      </c>
      <c r="F1730">
        <v>135896.54</v>
      </c>
      <c r="G1730">
        <v>121444.64</v>
      </c>
      <c r="H1730">
        <f>(1/(1-91/360*VLOOKUP($A1730,Tbills!$B$4:$C$974,2,1)/100))^((1)/91)-1</f>
        <v>4.3064085186728107E-6</v>
      </c>
      <c r="I1730" s="37">
        <f t="shared" si="53"/>
        <v>290.06409346416234</v>
      </c>
      <c r="J1730" s="39">
        <f>VLOOKUP(A1730,'VIXM-IV'!A$1:D$4500,4,0)</f>
        <v>290.36799999999999</v>
      </c>
      <c r="K1730">
        <f>ROW()</f>
        <v>1730</v>
      </c>
      <c r="L1730">
        <f t="shared" si="52"/>
        <v>0.97328800388538117</v>
      </c>
    </row>
    <row r="1731" spans="1:12" x14ac:dyDescent="0.25">
      <c r="A1731" s="1">
        <v>40574</v>
      </c>
      <c r="B1731" s="11">
        <v>19.53</v>
      </c>
      <c r="C1731" s="11">
        <v>20.149999999999999</v>
      </c>
      <c r="D1731">
        <v>13046.1</v>
      </c>
      <c r="E1731">
        <v>11656.9</v>
      </c>
      <c r="F1731">
        <v>133523.29</v>
      </c>
      <c r="G1731">
        <v>119322.21</v>
      </c>
      <c r="H1731">
        <f>(1/(1-91/360*VLOOKUP($A1731,Tbills!$B$4:$C$974,2,1)/100))^((1)/91)-1</f>
        <v>4.1674654807088984E-6</v>
      </c>
      <c r="I1731" s="37">
        <f t="shared" si="53"/>
        <v>284.97860443607624</v>
      </c>
      <c r="J1731" s="39">
        <f>VLOOKUP(A1731,'VIXM-IV'!A$1:D$4500,4,0)</f>
        <v>285.2</v>
      </c>
      <c r="K1731">
        <f>ROW()</f>
        <v>1731</v>
      </c>
      <c r="L1731">
        <f t="shared" si="52"/>
        <v>0.96923076923076934</v>
      </c>
    </row>
    <row r="1732" spans="1:12" x14ac:dyDescent="0.25">
      <c r="A1732" s="1">
        <v>40575</v>
      </c>
      <c r="B1732" s="11">
        <v>17.63</v>
      </c>
      <c r="C1732" s="11">
        <v>18.97</v>
      </c>
      <c r="D1732">
        <v>12374.24</v>
      </c>
      <c r="E1732">
        <v>11056.53</v>
      </c>
      <c r="F1732">
        <v>128895.49</v>
      </c>
      <c r="G1732">
        <v>115186.11</v>
      </c>
      <c r="H1732">
        <f>(1/(1-91/360*VLOOKUP($A1732,Tbills!$B$4:$C$974,2,1)/100))^((1)/91)-1</f>
        <v>4.1674654807088984E-6</v>
      </c>
      <c r="I1732" s="37">
        <f t="shared" si="53"/>
        <v>275.09508973996469</v>
      </c>
      <c r="J1732" s="39">
        <f>VLOOKUP(A1732,'VIXM-IV'!A$1:D$4500,4,0)</f>
        <v>275.25599999999997</v>
      </c>
      <c r="K1732">
        <f>ROW()</f>
        <v>1732</v>
      </c>
      <c r="L1732">
        <f t="shared" si="52"/>
        <v>0.92936215076436479</v>
      </c>
    </row>
    <row r="1733" spans="1:12" x14ac:dyDescent="0.25">
      <c r="A1733" s="1">
        <v>40576</v>
      </c>
      <c r="B1733" s="11">
        <v>17.3</v>
      </c>
      <c r="C1733" s="11">
        <v>19.09</v>
      </c>
      <c r="D1733">
        <v>12390.77</v>
      </c>
      <c r="E1733">
        <v>11071.25</v>
      </c>
      <c r="F1733">
        <v>128703.43</v>
      </c>
      <c r="G1733">
        <v>115014</v>
      </c>
      <c r="H1733">
        <f>(1/(1-91/360*VLOOKUP($A1733,Tbills!$B$4:$C$974,2,1)/100))^((1)/91)-1</f>
        <v>4.1674654807088984E-6</v>
      </c>
      <c r="I1733" s="37">
        <f t="shared" si="53"/>
        <v>274.67878907025982</v>
      </c>
      <c r="J1733" s="39">
        <f>VLOOKUP(A1733,'VIXM-IV'!A$1:D$4500,4,0)</f>
        <v>274.82799999999997</v>
      </c>
      <c r="K1733">
        <f>ROW()</f>
        <v>1733</v>
      </c>
      <c r="L1733">
        <f t="shared" si="52"/>
        <v>0.9062336301728654</v>
      </c>
    </row>
    <row r="1734" spans="1:12"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s="37">
        <f t="shared" si="53"/>
        <v>273.34968911136343</v>
      </c>
      <c r="J1734" s="39">
        <f>VLOOKUP(A1734,'VIXM-IV'!A$1:D$4500,4,0)</f>
        <v>273.48</v>
      </c>
      <c r="K1734">
        <f>ROW()</f>
        <v>1734</v>
      </c>
      <c r="L1734">
        <f t="shared" si="52"/>
        <v>0.88213530655391115</v>
      </c>
    </row>
    <row r="1735" spans="1:12" x14ac:dyDescent="0.25">
      <c r="A1735" s="1">
        <v>40578</v>
      </c>
      <c r="B1735" s="11">
        <v>15.93</v>
      </c>
      <c r="C1735" s="11">
        <v>18.329999999999998</v>
      </c>
      <c r="D1735">
        <v>11901.56</v>
      </c>
      <c r="E1735">
        <v>10634.05</v>
      </c>
      <c r="F1735">
        <v>126240.15</v>
      </c>
      <c r="G1735">
        <v>112811.77</v>
      </c>
      <c r="H1735">
        <f>(1/(1-91/360*VLOOKUP($A1735,Tbills!$B$4:$C$974,2,1)/100))^((1)/91)-1</f>
        <v>4.1674654807088984E-6</v>
      </c>
      <c r="I1735" s="37">
        <f t="shared" si="53"/>
        <v>269.40910999776509</v>
      </c>
      <c r="J1735" s="39">
        <f>VLOOKUP(A1735,'VIXM-IV'!A$1:D$4500,4,0)</f>
        <v>269.524</v>
      </c>
      <c r="K1735">
        <f>ROW()</f>
        <v>1735</v>
      </c>
      <c r="L1735">
        <f t="shared" ref="L1735:L1798" si="54">B1735/C1735</f>
        <v>0.8690671031096564</v>
      </c>
    </row>
    <row r="1736" spans="1:12" x14ac:dyDescent="0.25">
      <c r="A1736" s="1">
        <v>40581</v>
      </c>
      <c r="B1736" s="11">
        <v>16.28</v>
      </c>
      <c r="C1736" s="11">
        <v>18.260000000000002</v>
      </c>
      <c r="D1736">
        <v>11664.2</v>
      </c>
      <c r="E1736">
        <v>10421.83</v>
      </c>
      <c r="F1736">
        <v>124414.8</v>
      </c>
      <c r="G1736">
        <v>111179.18</v>
      </c>
      <c r="H1736">
        <f>(1/(1-91/360*VLOOKUP($A1736,Tbills!$B$4:$C$974,2,1)/100))^((1)/91)-1</f>
        <v>4.1674654807088984E-6</v>
      </c>
      <c r="I1736" s="37">
        <f t="shared" ref="I1736:I1799" si="55">I1735*$F1736/$F1735*(1-(I$1+I$5+IF(AND(WEEKDAY($A1736)&lt;&gt;1,WEEKDAY($A1736)&lt;&gt;7),IF($A1736&lt;J$2,J$1,J$3),0)))^($A1736-$A1735)</f>
        <v>265.49508132727419</v>
      </c>
      <c r="J1736" s="39">
        <f>VLOOKUP(A1736,'VIXM-IV'!A$1:D$4500,4,0)</f>
        <v>265.60000000000002</v>
      </c>
      <c r="K1736">
        <f>ROW()</f>
        <v>1736</v>
      </c>
      <c r="L1736">
        <f t="shared" si="54"/>
        <v>0.89156626506024095</v>
      </c>
    </row>
    <row r="1737" spans="1:12" x14ac:dyDescent="0.25">
      <c r="A1737" s="1">
        <v>40582</v>
      </c>
      <c r="B1737" s="11">
        <v>15.81</v>
      </c>
      <c r="C1737" s="11">
        <v>17.850000000000001</v>
      </c>
      <c r="D1737">
        <v>11531.41</v>
      </c>
      <c r="E1737">
        <v>10303.14</v>
      </c>
      <c r="F1737">
        <v>122596.11</v>
      </c>
      <c r="G1737">
        <v>109553.5</v>
      </c>
      <c r="H1737">
        <f>(1/(1-91/360*VLOOKUP($A1737,Tbills!$B$4:$C$974,2,1)/100))^((1)/91)-1</f>
        <v>4.1674654807088984E-6</v>
      </c>
      <c r="I1737" s="37">
        <f t="shared" si="55"/>
        <v>261.60799368135156</v>
      </c>
      <c r="J1737" s="39">
        <f>VLOOKUP(A1737,'VIXM-IV'!A$1:D$4500,4,0)</f>
        <v>261.73200000000003</v>
      </c>
      <c r="K1737">
        <f>ROW()</f>
        <v>1737</v>
      </c>
      <c r="L1737">
        <f t="shared" si="54"/>
        <v>0.88571428571428568</v>
      </c>
    </row>
    <row r="1738" spans="1:12" x14ac:dyDescent="0.25">
      <c r="A1738" s="1">
        <v>40583</v>
      </c>
      <c r="B1738" s="11">
        <v>15.87</v>
      </c>
      <c r="C1738" s="11">
        <v>17.86</v>
      </c>
      <c r="D1738">
        <v>11555.67</v>
      </c>
      <c r="E1738">
        <v>10324.77</v>
      </c>
      <c r="F1738">
        <v>122333.74</v>
      </c>
      <c r="G1738">
        <v>109318.59</v>
      </c>
      <c r="H1738">
        <f>(1/(1-91/360*VLOOKUP($A1738,Tbills!$B$4:$C$974,2,1)/100))^((1)/91)-1</f>
        <v>4.1674654807088984E-6</v>
      </c>
      <c r="I1738" s="37">
        <f t="shared" si="55"/>
        <v>261.04204280475022</v>
      </c>
      <c r="J1738" s="39">
        <f>VLOOKUP(A1738,'VIXM-IV'!A$1:D$4500,4,0)</f>
        <v>261.16800000000001</v>
      </c>
      <c r="K1738">
        <f>ROW()</f>
        <v>1738</v>
      </c>
      <c r="L1738">
        <f t="shared" si="54"/>
        <v>0.8885778275475924</v>
      </c>
    </row>
    <row r="1739" spans="1:12" x14ac:dyDescent="0.25">
      <c r="A1739" s="1">
        <v>40584</v>
      </c>
      <c r="B1739" s="11">
        <v>16.09</v>
      </c>
      <c r="C1739" s="11">
        <v>18.100000000000001</v>
      </c>
      <c r="D1739">
        <v>11587.87</v>
      </c>
      <c r="E1739">
        <v>10353.5</v>
      </c>
      <c r="F1739">
        <v>120807.23</v>
      </c>
      <c r="G1739">
        <v>107954.03</v>
      </c>
      <c r="H1739">
        <f>(1/(1-91/360*VLOOKUP($A1739,Tbills!$B$4:$C$974,2,1)/100))^((1)/91)-1</f>
        <v>4.1674654807088984E-6</v>
      </c>
      <c r="I1739" s="37">
        <f t="shared" si="55"/>
        <v>257.77869384382575</v>
      </c>
      <c r="J1739" s="39">
        <f>VLOOKUP(A1739,'VIXM-IV'!A$1:D$4500,4,0)</f>
        <v>258.11599999999999</v>
      </c>
      <c r="K1739">
        <f>ROW()</f>
        <v>1739</v>
      </c>
      <c r="L1739">
        <f t="shared" si="54"/>
        <v>0.88895027624309386</v>
      </c>
    </row>
    <row r="1740" spans="1:12" x14ac:dyDescent="0.25">
      <c r="A1740" s="1">
        <v>40585</v>
      </c>
      <c r="B1740" s="11">
        <v>15.69</v>
      </c>
      <c r="C1740" s="11">
        <v>17.86</v>
      </c>
      <c r="D1740">
        <v>11422.97</v>
      </c>
      <c r="E1740">
        <v>10206.120000000001</v>
      </c>
      <c r="F1740">
        <v>119883.29</v>
      </c>
      <c r="G1740">
        <v>107127.94</v>
      </c>
      <c r="H1740">
        <f>(1/(1-91/360*VLOOKUP($A1740,Tbills!$B$4:$C$974,2,1)/100))^((1)/91)-1</f>
        <v>4.1674654807088984E-6</v>
      </c>
      <c r="I1740" s="37">
        <f t="shared" si="55"/>
        <v>255.80123178605768</v>
      </c>
      <c r="J1740" s="39">
        <f>VLOOKUP(A1740,'VIXM-IV'!A$1:D$4500,4,0)</f>
        <v>256.108</v>
      </c>
      <c r="K1740">
        <f>ROW()</f>
        <v>1740</v>
      </c>
      <c r="L1740">
        <f t="shared" si="54"/>
        <v>0.87849944008958569</v>
      </c>
    </row>
    <row r="1741" spans="1:12" x14ac:dyDescent="0.25">
      <c r="A1741" s="1">
        <v>40588</v>
      </c>
      <c r="B1741" s="11">
        <v>15.95</v>
      </c>
      <c r="C1741" s="11">
        <v>17.940000000000001</v>
      </c>
      <c r="D1741">
        <v>11298.71</v>
      </c>
      <c r="E1741">
        <v>10094.969999999999</v>
      </c>
      <c r="F1741">
        <v>119589.74</v>
      </c>
      <c r="G1741">
        <v>106864.29</v>
      </c>
      <c r="H1741">
        <f>(1/(1-91/360*VLOOKUP($A1741,Tbills!$B$4:$C$974,2,1)/100))^((1)/91)-1</f>
        <v>3.6117110888689297E-6</v>
      </c>
      <c r="I1741" s="37">
        <f t="shared" si="55"/>
        <v>255.15704196242791</v>
      </c>
      <c r="J1741" s="39">
        <f>VLOOKUP(A1741,'VIXM-IV'!A$1:D$4500,4,0)</f>
        <v>255.452</v>
      </c>
      <c r="K1741">
        <f>ROW()</f>
        <v>1741</v>
      </c>
      <c r="L1741">
        <f t="shared" si="54"/>
        <v>0.88907469342251944</v>
      </c>
    </row>
    <row r="1742" spans="1:12" x14ac:dyDescent="0.25">
      <c r="A1742" s="1">
        <v>40589</v>
      </c>
      <c r="B1742" s="11">
        <v>16.37</v>
      </c>
      <c r="C1742" s="11">
        <v>18.27</v>
      </c>
      <c r="D1742">
        <v>11427.43</v>
      </c>
      <c r="E1742">
        <v>10209.94</v>
      </c>
      <c r="F1742">
        <v>120355.28</v>
      </c>
      <c r="G1742">
        <v>107547.98</v>
      </c>
      <c r="H1742">
        <f>(1/(1-91/360*VLOOKUP($A1742,Tbills!$B$4:$C$974,2,1)/100))^((1)/91)-1</f>
        <v>3.6117110888689297E-6</v>
      </c>
      <c r="I1742" s="37">
        <f t="shared" si="55"/>
        <v>256.78442044179172</v>
      </c>
      <c r="J1742" s="39">
        <f>VLOOKUP(A1742,'VIXM-IV'!A$1:D$4500,4,0)</f>
        <v>257.13200000000001</v>
      </c>
      <c r="K1742">
        <f>ROW()</f>
        <v>1742</v>
      </c>
      <c r="L1742">
        <f t="shared" si="54"/>
        <v>0.89600437876299954</v>
      </c>
    </row>
    <row r="1743" spans="1:12" x14ac:dyDescent="0.25">
      <c r="A1743" s="1">
        <v>40590</v>
      </c>
      <c r="B1743" s="11">
        <v>16.72</v>
      </c>
      <c r="C1743" s="11">
        <v>18.32</v>
      </c>
      <c r="D1743">
        <v>11585.75</v>
      </c>
      <c r="E1743">
        <v>10351.35</v>
      </c>
      <c r="F1743">
        <v>121020.14</v>
      </c>
      <c r="G1743">
        <v>108141.7</v>
      </c>
      <c r="H1743">
        <f>(1/(1-91/360*VLOOKUP($A1743,Tbills!$B$4:$C$974,2,1)/100))^((1)/91)-1</f>
        <v>3.6117110888689297E-6</v>
      </c>
      <c r="I1743" s="37">
        <f t="shared" si="55"/>
        <v>258.1969218300901</v>
      </c>
      <c r="J1743" s="39">
        <f>VLOOKUP(A1743,'VIXM-IV'!A$1:D$4500,4,0)</f>
        <v>258.54399999999998</v>
      </c>
      <c r="K1743">
        <f>ROW()</f>
        <v>1743</v>
      </c>
      <c r="L1743">
        <f t="shared" si="54"/>
        <v>0.91266375545851519</v>
      </c>
    </row>
    <row r="1744" spans="1:12" x14ac:dyDescent="0.25">
      <c r="A1744" s="1">
        <v>40591</v>
      </c>
      <c r="B1744" s="11">
        <v>16.59</v>
      </c>
      <c r="C1744" s="11">
        <v>18.63</v>
      </c>
      <c r="D1744">
        <v>11685.45</v>
      </c>
      <c r="E1744">
        <v>10440.39</v>
      </c>
      <c r="F1744">
        <v>122901.62</v>
      </c>
      <c r="G1744">
        <v>109822.57</v>
      </c>
      <c r="H1744">
        <f>(1/(1-91/360*VLOOKUP($A1744,Tbills!$B$4:$C$974,2,1)/100))^((1)/91)-1</f>
        <v>3.6117110888689297E-6</v>
      </c>
      <c r="I1744" s="37">
        <f t="shared" si="55"/>
        <v>262.20496016987454</v>
      </c>
      <c r="J1744" s="39">
        <f>VLOOKUP(A1744,'VIXM-IV'!A$1:D$4500,4,0)</f>
        <v>262.54000000000002</v>
      </c>
      <c r="K1744">
        <f>ROW()</f>
        <v>1744</v>
      </c>
      <c r="L1744">
        <f t="shared" si="54"/>
        <v>0.890499194847021</v>
      </c>
    </row>
    <row r="1745" spans="1:12" x14ac:dyDescent="0.25">
      <c r="A1745" s="1">
        <v>40592</v>
      </c>
      <c r="B1745" s="11">
        <v>16.43</v>
      </c>
      <c r="C1745" s="11">
        <v>18.899999999999999</v>
      </c>
      <c r="D1745">
        <v>11779.85</v>
      </c>
      <c r="E1745">
        <v>10524.69</v>
      </c>
      <c r="F1745">
        <v>124491.97</v>
      </c>
      <c r="G1745">
        <v>111243.28</v>
      </c>
      <c r="H1745">
        <f>(1/(1-91/360*VLOOKUP($A1745,Tbills!$B$4:$C$974,2,1)/100))^((1)/91)-1</f>
        <v>3.6117110888689297E-6</v>
      </c>
      <c r="I1745" s="37">
        <f t="shared" si="55"/>
        <v>265.59171367765123</v>
      </c>
      <c r="J1745" s="39">
        <f>VLOOKUP(A1745,'VIXM-IV'!A$1:D$4500,4,0)</f>
        <v>265.91199999999998</v>
      </c>
      <c r="K1745">
        <f>ROW()</f>
        <v>1745</v>
      </c>
      <c r="L1745">
        <f t="shared" si="54"/>
        <v>0.86931216931216937</v>
      </c>
    </row>
    <row r="1746" spans="1:12" x14ac:dyDescent="0.25">
      <c r="A1746" s="1">
        <v>40596</v>
      </c>
      <c r="B1746" s="11">
        <v>20.8</v>
      </c>
      <c r="C1746" s="11">
        <v>21.32</v>
      </c>
      <c r="D1746">
        <v>13304.47</v>
      </c>
      <c r="E1746">
        <v>11886.71</v>
      </c>
      <c r="F1746">
        <v>131419.67000000001</v>
      </c>
      <c r="G1746">
        <v>117432.11</v>
      </c>
      <c r="H1746">
        <f>(1/(1-91/360*VLOOKUP($A1746,Tbills!$B$4:$C$974,2,1)/100))^((1)/91)-1</f>
        <v>3.0559851109668301E-6</v>
      </c>
      <c r="I1746" s="37">
        <f t="shared" si="55"/>
        <v>280.34518331271721</v>
      </c>
      <c r="J1746" s="39">
        <f>VLOOKUP(A1746,'VIXM-IV'!A$1:D$4500,4,0)</f>
        <v>280.68</v>
      </c>
      <c r="K1746">
        <f>ROW()</f>
        <v>1746</v>
      </c>
      <c r="L1746">
        <f t="shared" si="54"/>
        <v>0.97560975609756095</v>
      </c>
    </row>
    <row r="1747" spans="1:12" x14ac:dyDescent="0.25">
      <c r="A1747" s="1">
        <v>40597</v>
      </c>
      <c r="B1747" s="11">
        <v>22.13</v>
      </c>
      <c r="C1747" s="11">
        <v>22.47</v>
      </c>
      <c r="D1747">
        <v>13973.61</v>
      </c>
      <c r="E1747">
        <v>12484.51</v>
      </c>
      <c r="F1747">
        <v>134897.85999999999</v>
      </c>
      <c r="G1747">
        <v>120539.74</v>
      </c>
      <c r="H1747">
        <f>(1/(1-91/360*VLOOKUP($A1747,Tbills!$B$4:$C$974,2,1)/100))^((1)/91)-1</f>
        <v>3.0559851109668301E-6</v>
      </c>
      <c r="I1747" s="37">
        <f t="shared" si="55"/>
        <v>287.75817651840765</v>
      </c>
      <c r="J1747" s="39">
        <f>VLOOKUP(A1747,'VIXM-IV'!A$1:D$4500,4,0)</f>
        <v>288.10399999999998</v>
      </c>
      <c r="K1747">
        <f>ROW()</f>
        <v>1747</v>
      </c>
      <c r="L1747">
        <f t="shared" si="54"/>
        <v>0.98486871384067642</v>
      </c>
    </row>
    <row r="1748" spans="1:12" x14ac:dyDescent="0.25">
      <c r="A1748" s="1">
        <v>40598</v>
      </c>
      <c r="B1748" s="11">
        <v>21.32</v>
      </c>
      <c r="C1748" s="11">
        <v>22.26</v>
      </c>
      <c r="D1748">
        <v>13756.27</v>
      </c>
      <c r="E1748">
        <v>12290.29</v>
      </c>
      <c r="F1748">
        <v>134664.59</v>
      </c>
      <c r="G1748">
        <v>120330.93</v>
      </c>
      <c r="H1748">
        <f>(1/(1-91/360*VLOOKUP($A1748,Tbills!$B$4:$C$974,2,1)/100))^((1)/91)-1</f>
        <v>3.0559851109668301E-6</v>
      </c>
      <c r="I1748" s="37">
        <f t="shared" si="55"/>
        <v>287.25388559351649</v>
      </c>
      <c r="J1748" s="39">
        <f>VLOOKUP(A1748,'VIXM-IV'!A$1:D$4500,4,0)</f>
        <v>287.584</v>
      </c>
      <c r="K1748">
        <f>ROW()</f>
        <v>1748</v>
      </c>
      <c r="L1748">
        <f t="shared" si="54"/>
        <v>0.95777178796046714</v>
      </c>
    </row>
    <row r="1749" spans="1:12" x14ac:dyDescent="0.25">
      <c r="A1749" s="1">
        <v>40599</v>
      </c>
      <c r="B1749" s="11">
        <v>19.22</v>
      </c>
      <c r="C1749" s="11">
        <v>20.57</v>
      </c>
      <c r="D1749">
        <v>12792.4</v>
      </c>
      <c r="E1749">
        <v>11429.1</v>
      </c>
      <c r="F1749">
        <v>130978.69</v>
      </c>
      <c r="G1749">
        <v>117036.99</v>
      </c>
      <c r="H1749">
        <f>(1/(1-91/360*VLOOKUP($A1749,Tbills!$B$4:$C$974,2,1)/100))^((1)/91)-1</f>
        <v>3.0559851109668301E-6</v>
      </c>
      <c r="I1749" s="37">
        <f t="shared" si="55"/>
        <v>279.38496269807126</v>
      </c>
      <c r="J1749" s="39">
        <f>VLOOKUP(A1749,'VIXM-IV'!A$1:D$4500,4,0)</f>
        <v>279.70800000000003</v>
      </c>
      <c r="K1749">
        <f>ROW()</f>
        <v>1749</v>
      </c>
      <c r="L1749">
        <f t="shared" si="54"/>
        <v>0.93437044239183265</v>
      </c>
    </row>
    <row r="1750" spans="1:12" x14ac:dyDescent="0.25">
      <c r="A1750" s="1">
        <v>40602</v>
      </c>
      <c r="B1750" s="11">
        <v>18.350000000000001</v>
      </c>
      <c r="C1750" s="11">
        <v>20</v>
      </c>
      <c r="D1750">
        <v>12223.2</v>
      </c>
      <c r="E1750">
        <v>10920.46</v>
      </c>
      <c r="F1750">
        <v>128513</v>
      </c>
      <c r="G1750">
        <v>114832.68</v>
      </c>
      <c r="H1750">
        <f>(1/(1-91/360*VLOOKUP($A1750,Tbills!$B$4:$C$974,2,1)/100))^((1)/91)-1</f>
        <v>4.028524218879781E-6</v>
      </c>
      <c r="I1750" s="37">
        <f t="shared" si="55"/>
        <v>274.10635551546738</v>
      </c>
      <c r="J1750" s="39">
        <f>VLOOKUP(A1750,'VIXM-IV'!A$1:D$4500,4,0)</f>
        <v>274.39999999999998</v>
      </c>
      <c r="K1750">
        <f>ROW()</f>
        <v>1750</v>
      </c>
      <c r="L1750">
        <f t="shared" si="54"/>
        <v>0.91750000000000009</v>
      </c>
    </row>
    <row r="1751" spans="1:12" x14ac:dyDescent="0.25">
      <c r="A1751" s="1">
        <v>40603</v>
      </c>
      <c r="B1751" s="11">
        <v>21.01</v>
      </c>
      <c r="C1751" s="11">
        <v>21.9</v>
      </c>
      <c r="D1751">
        <v>13309.47</v>
      </c>
      <c r="E1751">
        <v>11890.91</v>
      </c>
      <c r="F1751">
        <v>133238.54999999999</v>
      </c>
      <c r="G1751">
        <v>119054.73</v>
      </c>
      <c r="H1751">
        <f>(1/(1-91/360*VLOOKUP($A1751,Tbills!$B$4:$C$974,2,1)/100))^((1)/91)-1</f>
        <v>4.028524218879781E-6</v>
      </c>
      <c r="I1751" s="37">
        <f t="shared" si="55"/>
        <v>284.17889904681778</v>
      </c>
      <c r="J1751" s="39">
        <f>VLOOKUP(A1751,'VIXM-IV'!A$1:D$4500,4,0)</f>
        <v>284.47199999999998</v>
      </c>
      <c r="K1751">
        <f>ROW()</f>
        <v>1751</v>
      </c>
      <c r="L1751">
        <f t="shared" si="54"/>
        <v>0.95936073059360749</v>
      </c>
    </row>
    <row r="1752" spans="1:12" x14ac:dyDescent="0.25">
      <c r="A1752" s="1">
        <v>40604</v>
      </c>
      <c r="B1752" s="11">
        <v>20.7</v>
      </c>
      <c r="C1752" s="11">
        <v>21.68</v>
      </c>
      <c r="D1752">
        <v>13247.44</v>
      </c>
      <c r="E1752">
        <v>11835.44</v>
      </c>
      <c r="F1752">
        <v>133050.87</v>
      </c>
      <c r="G1752">
        <v>118886.55</v>
      </c>
      <c r="H1752">
        <f>(1/(1-91/360*VLOOKUP($A1752,Tbills!$B$4:$C$974,2,1)/100))^((1)/91)-1</f>
        <v>4.028524218879781E-6</v>
      </c>
      <c r="I1752" s="37">
        <f t="shared" si="55"/>
        <v>283.77199572613017</v>
      </c>
      <c r="J1752" s="39">
        <f>VLOOKUP(A1752,'VIXM-IV'!A$1:D$4500,4,0)</f>
        <v>284.05599999999998</v>
      </c>
      <c r="K1752">
        <f>ROW()</f>
        <v>1752</v>
      </c>
      <c r="L1752">
        <f t="shared" si="54"/>
        <v>0.95479704797047971</v>
      </c>
    </row>
    <row r="1753" spans="1:12"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s="37">
        <f t="shared" si="55"/>
        <v>276.36872457856214</v>
      </c>
      <c r="J1753" s="39">
        <f>VLOOKUP(A1753,'VIXM-IV'!A$1:D$4500,4,0)</f>
        <v>276.64800000000002</v>
      </c>
      <c r="K1753">
        <f>ROW()</f>
        <v>1753</v>
      </c>
      <c r="L1753">
        <f t="shared" si="54"/>
        <v>0.90998043052837574</v>
      </c>
    </row>
    <row r="1754" spans="1:12" x14ac:dyDescent="0.25">
      <c r="A1754" s="1">
        <v>40606</v>
      </c>
      <c r="B1754" s="11">
        <v>19.059999999999999</v>
      </c>
      <c r="C1754" s="11">
        <v>20.8</v>
      </c>
      <c r="D1754">
        <v>12794.86</v>
      </c>
      <c r="E1754">
        <v>11431.01</v>
      </c>
      <c r="F1754">
        <v>131406.99</v>
      </c>
      <c r="G1754">
        <v>117416.72</v>
      </c>
      <c r="H1754">
        <f>(1/(1-91/360*VLOOKUP($A1754,Tbills!$B$4:$C$974,2,1)/100))^((1)/91)-1</f>
        <v>4.028524218879781E-6</v>
      </c>
      <c r="I1754" s="37">
        <f t="shared" si="55"/>
        <v>280.25286154000537</v>
      </c>
      <c r="J1754" s="39">
        <f>VLOOKUP(A1754,'VIXM-IV'!A$1:D$4500,4,0)</f>
        <v>280.54000000000002</v>
      </c>
      <c r="K1754">
        <f>ROW()</f>
        <v>1754</v>
      </c>
      <c r="L1754">
        <f t="shared" si="54"/>
        <v>0.9163461538461537</v>
      </c>
    </row>
    <row r="1755" spans="1:12" x14ac:dyDescent="0.25">
      <c r="A1755" s="1">
        <v>40609</v>
      </c>
      <c r="B1755" s="11">
        <v>20.66</v>
      </c>
      <c r="C1755" s="11">
        <v>21.85</v>
      </c>
      <c r="D1755">
        <v>13275.45</v>
      </c>
      <c r="E1755">
        <v>11860.23</v>
      </c>
      <c r="F1755">
        <v>134222.54</v>
      </c>
      <c r="G1755">
        <v>119931.09</v>
      </c>
      <c r="H1755">
        <f>(1/(1-91/360*VLOOKUP($A1755,Tbills!$B$4:$C$974,2,1)/100))^((1)/91)-1</f>
        <v>3.0559851109668301E-6</v>
      </c>
      <c r="I1755" s="37">
        <f t="shared" si="55"/>
        <v>286.23761182501647</v>
      </c>
      <c r="J1755" s="39">
        <f>VLOOKUP(A1755,'VIXM-IV'!A$1:D$4500,4,0)</f>
        <v>286.524</v>
      </c>
      <c r="K1755">
        <f>ROW()</f>
        <v>1755</v>
      </c>
      <c r="L1755">
        <f t="shared" si="54"/>
        <v>0.94553775743707091</v>
      </c>
    </row>
    <row r="1756" spans="1:12" x14ac:dyDescent="0.25">
      <c r="A1756" s="1">
        <v>40610</v>
      </c>
      <c r="B1756" s="11">
        <v>19.82</v>
      </c>
      <c r="C1756" s="11">
        <v>21.45</v>
      </c>
      <c r="D1756">
        <v>12990.35</v>
      </c>
      <c r="E1756">
        <v>11605.48</v>
      </c>
      <c r="F1756">
        <v>133601.60000000001</v>
      </c>
      <c r="G1756">
        <v>119375.89</v>
      </c>
      <c r="H1756">
        <f>(1/(1-91/360*VLOOKUP($A1756,Tbills!$B$4:$C$974,2,1)/100))^((1)/91)-1</f>
        <v>3.0559851109668301E-6</v>
      </c>
      <c r="I1756" s="37">
        <f t="shared" si="55"/>
        <v>284.90678508592794</v>
      </c>
      <c r="J1756" s="39">
        <f>VLOOKUP(A1756,'VIXM-IV'!A$1:D$4500,4,0)</f>
        <v>285.18799999999999</v>
      </c>
      <c r="K1756">
        <f>ROW()</f>
        <v>1756</v>
      </c>
      <c r="L1756">
        <f t="shared" si="54"/>
        <v>0.92400932400932401</v>
      </c>
    </row>
    <row r="1757" spans="1:12" x14ac:dyDescent="0.25">
      <c r="A1757" s="1">
        <v>40611</v>
      </c>
      <c r="B1757" s="11">
        <v>20.22</v>
      </c>
      <c r="C1757" s="11">
        <v>21.82</v>
      </c>
      <c r="D1757">
        <v>13268.4</v>
      </c>
      <c r="E1757">
        <v>11853.85</v>
      </c>
      <c r="F1757">
        <v>134749.67000000001</v>
      </c>
      <c r="G1757">
        <v>120401.35</v>
      </c>
      <c r="H1757">
        <f>(1/(1-91/360*VLOOKUP($A1757,Tbills!$B$4:$C$974,2,1)/100))^((1)/91)-1</f>
        <v>3.0559851109668301E-6</v>
      </c>
      <c r="I1757" s="37">
        <f t="shared" si="55"/>
        <v>287.34836433010366</v>
      </c>
      <c r="J1757" s="39">
        <f>VLOOKUP(A1757,'VIXM-IV'!A$1:D$4500,4,0)</f>
        <v>287.62400000000002</v>
      </c>
      <c r="K1757">
        <f>ROW()</f>
        <v>1757</v>
      </c>
      <c r="L1757">
        <f t="shared" si="54"/>
        <v>0.9266727772685609</v>
      </c>
    </row>
    <row r="1758" spans="1:12" x14ac:dyDescent="0.25">
      <c r="A1758" s="1">
        <v>40612</v>
      </c>
      <c r="B1758" s="11">
        <v>21.79</v>
      </c>
      <c r="C1758" s="11">
        <v>22.76</v>
      </c>
      <c r="D1758">
        <v>13858.94</v>
      </c>
      <c r="E1758">
        <v>12381.39</v>
      </c>
      <c r="F1758">
        <v>138248.22</v>
      </c>
      <c r="G1758">
        <v>123527</v>
      </c>
      <c r="H1758">
        <f>(1/(1-91/360*VLOOKUP($A1758,Tbills!$B$4:$C$974,2,1)/100))^((1)/91)-1</f>
        <v>3.0559851109668301E-6</v>
      </c>
      <c r="I1758" s="37">
        <f t="shared" si="55"/>
        <v>294.80201900677099</v>
      </c>
      <c r="J1758" s="39">
        <f>VLOOKUP(A1758,'VIXM-IV'!A$1:D$4500,4,0)</f>
        <v>295.10000000000002</v>
      </c>
      <c r="K1758">
        <f>ROW()</f>
        <v>1758</v>
      </c>
      <c r="L1758">
        <f t="shared" si="54"/>
        <v>0.95738137082601049</v>
      </c>
    </row>
    <row r="1759" spans="1:12" x14ac:dyDescent="0.25">
      <c r="A1759" s="1">
        <v>40613</v>
      </c>
      <c r="B1759" s="11">
        <v>20.079999999999998</v>
      </c>
      <c r="C1759" s="11">
        <v>21.87</v>
      </c>
      <c r="D1759">
        <v>13431.88</v>
      </c>
      <c r="E1759">
        <v>11999.83</v>
      </c>
      <c r="F1759">
        <v>136071.31</v>
      </c>
      <c r="G1759">
        <v>121581.52</v>
      </c>
      <c r="H1759">
        <f>(1/(1-91/360*VLOOKUP($A1759,Tbills!$B$4:$C$974,2,1)/100))^((1)/91)-1</f>
        <v>3.0559851109668301E-6</v>
      </c>
      <c r="I1759" s="37">
        <f t="shared" si="55"/>
        <v>290.15319512247913</v>
      </c>
      <c r="J1759" s="39">
        <f>VLOOKUP(A1759,'VIXM-IV'!A$1:D$4500,4,0)</f>
        <v>290.44400000000002</v>
      </c>
      <c r="K1759">
        <f>ROW()</f>
        <v>1759</v>
      </c>
      <c r="L1759">
        <f t="shared" si="54"/>
        <v>0.91815272062185627</v>
      </c>
    </row>
    <row r="1760" spans="1:12" x14ac:dyDescent="0.25">
      <c r="A1760" s="1">
        <v>40616</v>
      </c>
      <c r="B1760" s="11">
        <v>21.13</v>
      </c>
      <c r="C1760" s="11">
        <v>22.49</v>
      </c>
      <c r="D1760">
        <v>13594.49</v>
      </c>
      <c r="E1760">
        <v>12145</v>
      </c>
      <c r="F1760">
        <v>137461.94</v>
      </c>
      <c r="G1760">
        <v>122822.95</v>
      </c>
      <c r="H1760">
        <f>(1/(1-91/360*VLOOKUP($A1760,Tbills!$B$4:$C$974,2,1)/100))^((1)/91)-1</f>
        <v>2.5002875438939753E-6</v>
      </c>
      <c r="I1760" s="37">
        <f t="shared" si="55"/>
        <v>293.09804304705705</v>
      </c>
      <c r="J1760" s="39">
        <f>VLOOKUP(A1760,'VIXM-IV'!A$1:D$4500,4,0)</f>
        <v>293.39999999999998</v>
      </c>
      <c r="K1760">
        <f>ROW()</f>
        <v>1760</v>
      </c>
      <c r="L1760">
        <f t="shared" si="54"/>
        <v>0.9395286794130725</v>
      </c>
    </row>
    <row r="1761" spans="1:12" x14ac:dyDescent="0.25">
      <c r="A1761" s="1">
        <v>40617</v>
      </c>
      <c r="B1761" s="11">
        <v>24.32</v>
      </c>
      <c r="C1761" s="11">
        <v>24.03</v>
      </c>
      <c r="D1761">
        <v>14352.81</v>
      </c>
      <c r="E1761">
        <v>12822.43</v>
      </c>
      <c r="F1761">
        <v>140085.88</v>
      </c>
      <c r="G1761">
        <v>125167.15</v>
      </c>
      <c r="H1761">
        <f>(1/(1-91/360*VLOOKUP($A1761,Tbills!$B$4:$C$974,2,1)/100))^((1)/91)-1</f>
        <v>2.5002875438939753E-6</v>
      </c>
      <c r="I1761" s="37">
        <f t="shared" si="55"/>
        <v>298.68588440133817</v>
      </c>
      <c r="J1761" s="39">
        <f>VLOOKUP(A1761,'VIXM-IV'!A$1:D$4500,4,0)</f>
        <v>299</v>
      </c>
      <c r="K1761">
        <f>ROW()</f>
        <v>1761</v>
      </c>
      <c r="L1761">
        <f t="shared" si="54"/>
        <v>1.0120682480233041</v>
      </c>
    </row>
    <row r="1762" spans="1:12" x14ac:dyDescent="0.25">
      <c r="A1762" s="1">
        <v>40618</v>
      </c>
      <c r="B1762" s="11">
        <v>29.4</v>
      </c>
      <c r="C1762" s="11">
        <v>26.91</v>
      </c>
      <c r="D1762">
        <v>15240.33</v>
      </c>
      <c r="E1762">
        <v>13615.29</v>
      </c>
      <c r="F1762">
        <v>145577.97</v>
      </c>
      <c r="G1762">
        <v>130074.03</v>
      </c>
      <c r="H1762">
        <f>(1/(1-91/360*VLOOKUP($A1762,Tbills!$B$4:$C$974,2,1)/100))^((1)/91)-1</f>
        <v>2.5002875438939753E-6</v>
      </c>
      <c r="I1762" s="37">
        <f t="shared" si="55"/>
        <v>310.38868530010325</v>
      </c>
      <c r="J1762" s="39">
        <f>VLOOKUP(A1762,'VIXM-IV'!A$1:D$4500,4,0)</f>
        <v>310.71600000000001</v>
      </c>
      <c r="K1762">
        <f>ROW()</f>
        <v>1762</v>
      </c>
      <c r="L1762">
        <f t="shared" si="54"/>
        <v>1.0925306577480489</v>
      </c>
    </row>
    <row r="1763" spans="1:12" x14ac:dyDescent="0.25">
      <c r="A1763" s="1">
        <v>40619</v>
      </c>
      <c r="B1763" s="11">
        <v>26.37</v>
      </c>
      <c r="C1763" s="11">
        <v>25.44</v>
      </c>
      <c r="D1763">
        <v>14781.51</v>
      </c>
      <c r="E1763">
        <v>13205.36</v>
      </c>
      <c r="F1763">
        <v>140829.69</v>
      </c>
      <c r="G1763">
        <v>125831.11</v>
      </c>
      <c r="H1763">
        <f>(1/(1-91/360*VLOOKUP($A1763,Tbills!$B$4:$C$974,2,1)/100))^((1)/91)-1</f>
        <v>2.5002875438939753E-6</v>
      </c>
      <c r="I1763" s="37">
        <f t="shared" si="55"/>
        <v>300.25782321994978</v>
      </c>
      <c r="J1763" s="39">
        <f>VLOOKUP(A1763,'VIXM-IV'!A$1:D$4500,4,0)</f>
        <v>300.584</v>
      </c>
      <c r="K1763">
        <f>ROW()</f>
        <v>1763</v>
      </c>
      <c r="L1763">
        <f t="shared" si="54"/>
        <v>1.0365566037735849</v>
      </c>
    </row>
    <row r="1764" spans="1:12" x14ac:dyDescent="0.25">
      <c r="A1764" s="1">
        <v>40620</v>
      </c>
      <c r="B1764" s="11">
        <v>24.44</v>
      </c>
      <c r="C1764" s="11">
        <v>24.34</v>
      </c>
      <c r="D1764">
        <v>14294.74</v>
      </c>
      <c r="E1764">
        <v>12770.46</v>
      </c>
      <c r="F1764">
        <v>136265.79</v>
      </c>
      <c r="G1764">
        <v>121752.96000000001</v>
      </c>
      <c r="H1764">
        <f>(1/(1-91/360*VLOOKUP($A1764,Tbills!$B$4:$C$974,2,1)/100))^((1)/91)-1</f>
        <v>2.5002875438939753E-6</v>
      </c>
      <c r="I1764" s="37">
        <f t="shared" si="55"/>
        <v>290.52053350907545</v>
      </c>
      <c r="J1764" s="39">
        <f>VLOOKUP(A1764,'VIXM-IV'!A$1:D$4500,4,0)</f>
        <v>290.82799999999997</v>
      </c>
      <c r="K1764">
        <f>ROW()</f>
        <v>1764</v>
      </c>
      <c r="L1764">
        <f t="shared" si="54"/>
        <v>1.0041084634346755</v>
      </c>
    </row>
    <row r="1765" spans="1:12" x14ac:dyDescent="0.25">
      <c r="A1765" s="1">
        <v>40623</v>
      </c>
      <c r="B1765" s="11">
        <v>20.61</v>
      </c>
      <c r="C1765" s="11">
        <v>21.95</v>
      </c>
      <c r="D1765">
        <v>13254.5</v>
      </c>
      <c r="E1765">
        <v>11841.04</v>
      </c>
      <c r="F1765">
        <v>130466.37</v>
      </c>
      <c r="G1765">
        <v>116570.29</v>
      </c>
      <c r="H1765">
        <f>(1/(1-91/360*VLOOKUP($A1765,Tbills!$B$4:$C$974,2,1)/100))^((1)/91)-1</f>
        <v>2.639209272237153E-6</v>
      </c>
      <c r="I1765" s="37">
        <f t="shared" si="55"/>
        <v>278.13665814517924</v>
      </c>
      <c r="J1765" s="39">
        <f>VLOOKUP(A1765,'VIXM-IV'!A$1:D$4500,4,0)</f>
        <v>278.416</v>
      </c>
      <c r="K1765">
        <f>ROW()</f>
        <v>1765</v>
      </c>
      <c r="L1765">
        <f t="shared" si="54"/>
        <v>0.93895216400911163</v>
      </c>
    </row>
    <row r="1766" spans="1:12" x14ac:dyDescent="0.25">
      <c r="A1766" s="1">
        <v>40624</v>
      </c>
      <c r="B1766" s="11">
        <v>20.21</v>
      </c>
      <c r="C1766" s="11">
        <v>21.7</v>
      </c>
      <c r="D1766">
        <v>13198.37</v>
      </c>
      <c r="E1766">
        <v>11790.87</v>
      </c>
      <c r="F1766">
        <v>130946.08</v>
      </c>
      <c r="G1766">
        <v>116998.6</v>
      </c>
      <c r="H1766">
        <f>(1/(1-91/360*VLOOKUP($A1766,Tbills!$B$4:$C$974,2,1)/100))^((1)/91)-1</f>
        <v>2.639209272237153E-6</v>
      </c>
      <c r="I1766" s="37">
        <f t="shared" si="55"/>
        <v>279.1528340241826</v>
      </c>
      <c r="J1766" s="39">
        <f>VLOOKUP(A1766,'VIXM-IV'!A$1:D$4500,4,0)</f>
        <v>279.45600000000002</v>
      </c>
      <c r="K1766">
        <f>ROW()</f>
        <v>1766</v>
      </c>
      <c r="L1766">
        <f t="shared" si="54"/>
        <v>0.931336405529954</v>
      </c>
    </row>
    <row r="1767" spans="1:12" x14ac:dyDescent="0.25">
      <c r="A1767" s="1">
        <v>40625</v>
      </c>
      <c r="B1767" s="11">
        <v>19.170000000000002</v>
      </c>
      <c r="C1767" s="11">
        <v>20.93</v>
      </c>
      <c r="D1767">
        <v>12631.45</v>
      </c>
      <c r="E1767">
        <v>11284.38</v>
      </c>
      <c r="F1767">
        <v>129609.48</v>
      </c>
      <c r="G1767">
        <v>115804.06</v>
      </c>
      <c r="H1767">
        <f>(1/(1-91/360*VLOOKUP($A1767,Tbills!$B$4:$C$974,2,1)/100))^((1)/91)-1</f>
        <v>2.639209272237153E-6</v>
      </c>
      <c r="I1767" s="37">
        <f t="shared" si="55"/>
        <v>276.29701546297292</v>
      </c>
      <c r="J1767" s="39">
        <f>VLOOKUP(A1767,'VIXM-IV'!A$1:D$4500,4,0)</f>
        <v>276.608</v>
      </c>
      <c r="K1767">
        <f>ROW()</f>
        <v>1767</v>
      </c>
      <c r="L1767">
        <f t="shared" si="54"/>
        <v>0.91591017677974207</v>
      </c>
    </row>
    <row r="1768" spans="1:12" x14ac:dyDescent="0.25">
      <c r="A1768" s="1">
        <v>40626</v>
      </c>
      <c r="B1768" s="11">
        <v>18</v>
      </c>
      <c r="C1768" s="11">
        <v>20.079999999999998</v>
      </c>
      <c r="D1768">
        <v>12296.9</v>
      </c>
      <c r="E1768">
        <v>10985.48</v>
      </c>
      <c r="F1768">
        <v>128143.95</v>
      </c>
      <c r="G1768">
        <v>114494.32</v>
      </c>
      <c r="H1768">
        <f>(1/(1-91/360*VLOOKUP($A1768,Tbills!$B$4:$C$974,2,1)/100))^((1)/91)-1</f>
        <v>2.639209272237153E-6</v>
      </c>
      <c r="I1768" s="37">
        <f t="shared" si="55"/>
        <v>273.16648763822991</v>
      </c>
      <c r="J1768" s="39">
        <f>VLOOKUP(A1768,'VIXM-IV'!A$1:D$4500,4,0)</f>
        <v>273.488</v>
      </c>
      <c r="K1768">
        <f>ROW()</f>
        <v>1768</v>
      </c>
      <c r="L1768">
        <f t="shared" si="54"/>
        <v>0.89641434262948216</v>
      </c>
    </row>
    <row r="1769" spans="1:12" x14ac:dyDescent="0.25">
      <c r="A1769" s="1">
        <v>40627</v>
      </c>
      <c r="B1769" s="11">
        <v>17.91</v>
      </c>
      <c r="C1769" s="11">
        <v>20.03</v>
      </c>
      <c r="D1769">
        <v>12209.52</v>
      </c>
      <c r="E1769">
        <v>10907.39</v>
      </c>
      <c r="F1769">
        <v>128937.77</v>
      </c>
      <c r="G1769">
        <v>115203.28</v>
      </c>
      <c r="H1769">
        <f>(1/(1-91/360*VLOOKUP($A1769,Tbills!$B$4:$C$974,2,1)/100))^((1)/91)-1</f>
        <v>2.639209272237153E-6</v>
      </c>
      <c r="I1769" s="37">
        <f t="shared" si="55"/>
        <v>274.85228548528153</v>
      </c>
      <c r="J1769" s="39">
        <f>VLOOKUP(A1769,'VIXM-IV'!A$1:D$4500,4,0)</f>
        <v>275.2</v>
      </c>
      <c r="K1769">
        <f>ROW()</f>
        <v>1769</v>
      </c>
      <c r="L1769">
        <f t="shared" si="54"/>
        <v>0.8941587618572141</v>
      </c>
    </row>
    <row r="1770" spans="1:12" x14ac:dyDescent="0.25">
      <c r="A1770" s="1">
        <v>40630</v>
      </c>
      <c r="B1770" s="11">
        <v>19.440000000000001</v>
      </c>
      <c r="C1770" s="11">
        <v>20.86</v>
      </c>
      <c r="D1770">
        <v>12532.93</v>
      </c>
      <c r="E1770">
        <v>11196.22</v>
      </c>
      <c r="F1770">
        <v>129650.05</v>
      </c>
      <c r="G1770">
        <v>115838.77</v>
      </c>
      <c r="H1770">
        <f>(1/(1-91/360*VLOOKUP($A1770,Tbills!$B$4:$C$974,2,1)/100))^((1)/91)-1</f>
        <v>2.7781327762710362E-6</v>
      </c>
      <c r="I1770" s="37">
        <f t="shared" si="55"/>
        <v>276.35132104682026</v>
      </c>
      <c r="J1770" s="39">
        <f>VLOOKUP(A1770,'VIXM-IV'!A$1:D$4500,4,0)</f>
        <v>276.72000000000003</v>
      </c>
      <c r="K1770">
        <f>ROW()</f>
        <v>1770</v>
      </c>
      <c r="L1770">
        <f t="shared" si="54"/>
        <v>0.93192713326941523</v>
      </c>
    </row>
    <row r="1771" spans="1:12" x14ac:dyDescent="0.25">
      <c r="A1771" s="1">
        <v>40631</v>
      </c>
      <c r="B1771" s="11">
        <v>18.16</v>
      </c>
      <c r="C1771" s="11">
        <v>19.97</v>
      </c>
      <c r="D1771">
        <v>12131.91</v>
      </c>
      <c r="E1771">
        <v>10837.94</v>
      </c>
      <c r="F1771">
        <v>127562.92</v>
      </c>
      <c r="G1771">
        <v>113973.66</v>
      </c>
      <c r="H1771">
        <f>(1/(1-91/360*VLOOKUP($A1771,Tbills!$B$4:$C$974,2,1)/100))^((1)/91)-1</f>
        <v>2.7781327762710362E-6</v>
      </c>
      <c r="I1771" s="37">
        <f t="shared" si="55"/>
        <v>271.89623542280009</v>
      </c>
      <c r="J1771" s="39">
        <f>VLOOKUP(A1771,'VIXM-IV'!A$1:D$4500,4,0)</f>
        <v>272.23599999999999</v>
      </c>
      <c r="K1771">
        <f>ROW()</f>
        <v>1771</v>
      </c>
      <c r="L1771">
        <f t="shared" si="54"/>
        <v>0.9093640460691037</v>
      </c>
    </row>
    <row r="1772" spans="1:12" x14ac:dyDescent="0.25">
      <c r="A1772" s="1">
        <v>40632</v>
      </c>
      <c r="B1772" s="11">
        <v>17.71</v>
      </c>
      <c r="C1772" s="11">
        <v>19.75</v>
      </c>
      <c r="D1772">
        <v>11945.21</v>
      </c>
      <c r="E1772">
        <v>10671.12</v>
      </c>
      <c r="F1772">
        <v>125899.41</v>
      </c>
      <c r="G1772">
        <v>112487.05</v>
      </c>
      <c r="H1772">
        <f>(1/(1-91/360*VLOOKUP($A1772,Tbills!$B$4:$C$974,2,1)/100))^((1)/91)-1</f>
        <v>2.7781327762710362E-6</v>
      </c>
      <c r="I1772" s="37">
        <f t="shared" si="55"/>
        <v>268.3442684384521</v>
      </c>
      <c r="J1772" s="39">
        <f>VLOOKUP(A1772,'VIXM-IV'!A$1:D$4500,4,0)</f>
        <v>268.67599999999999</v>
      </c>
      <c r="K1772">
        <f>ROW()</f>
        <v>1772</v>
      </c>
      <c r="L1772">
        <f t="shared" si="54"/>
        <v>0.89670886075949374</v>
      </c>
    </row>
    <row r="1773" spans="1:12" x14ac:dyDescent="0.25">
      <c r="A1773" s="1">
        <v>40633</v>
      </c>
      <c r="B1773" s="11">
        <v>17.739999999999998</v>
      </c>
      <c r="C1773" s="11">
        <v>19.84</v>
      </c>
      <c r="D1773">
        <v>11988.49</v>
      </c>
      <c r="E1773">
        <v>10709.75</v>
      </c>
      <c r="F1773">
        <v>126309.75999999999</v>
      </c>
      <c r="G1773">
        <v>112853.37</v>
      </c>
      <c r="H1773">
        <f>(1/(1-91/360*VLOOKUP($A1773,Tbills!$B$4:$C$974,2,1)/100))^((1)/91)-1</f>
        <v>2.7781327762710362E-6</v>
      </c>
      <c r="I1773" s="37">
        <f t="shared" si="55"/>
        <v>269.21262633288359</v>
      </c>
      <c r="J1773" s="39">
        <f>VLOOKUP(A1773,'VIXM-IV'!A$1:D$4500,4,0)</f>
        <v>269.548</v>
      </c>
      <c r="K1773">
        <f>ROW()</f>
        <v>1773</v>
      </c>
      <c r="L1773">
        <f t="shared" si="54"/>
        <v>0.89415322580645151</v>
      </c>
    </row>
    <row r="1774" spans="1:12" x14ac:dyDescent="0.25">
      <c r="A1774" s="1">
        <v>40634</v>
      </c>
      <c r="B1774" s="11">
        <v>17.399999999999999</v>
      </c>
      <c r="C1774" s="11">
        <v>19.59</v>
      </c>
      <c r="D1774">
        <v>11838.82</v>
      </c>
      <c r="E1774">
        <v>10576.01</v>
      </c>
      <c r="F1774">
        <v>126214.18</v>
      </c>
      <c r="G1774">
        <v>112767.66</v>
      </c>
      <c r="H1774">
        <f>(1/(1-91/360*VLOOKUP($A1774,Tbills!$B$4:$C$974,2,1)/100))^((1)/91)-1</f>
        <v>2.7781327762710362E-6</v>
      </c>
      <c r="I1774" s="37">
        <f t="shared" si="55"/>
        <v>269.0026455537423</v>
      </c>
      <c r="J1774" s="39">
        <f>VLOOKUP(A1774,'VIXM-IV'!A$1:D$4500,4,0)</f>
        <v>269.34800000000001</v>
      </c>
      <c r="K1774">
        <f>ROW()</f>
        <v>1774</v>
      </c>
      <c r="L1774">
        <f t="shared" si="54"/>
        <v>0.88820826952526788</v>
      </c>
    </row>
    <row r="1775" spans="1:12" x14ac:dyDescent="0.25">
      <c r="A1775" s="1">
        <v>40637</v>
      </c>
      <c r="B1775" s="11">
        <v>17.5</v>
      </c>
      <c r="C1775" s="11">
        <v>19.39</v>
      </c>
      <c r="D1775">
        <v>11645.49</v>
      </c>
      <c r="E1775">
        <v>10403.209999999999</v>
      </c>
      <c r="F1775">
        <v>125113.2</v>
      </c>
      <c r="G1775">
        <v>111783.03</v>
      </c>
      <c r="H1775">
        <f>(1/(1-91/360*VLOOKUP($A1775,Tbills!$B$4:$C$974,2,1)/100))^((1)/91)-1</f>
        <v>1.3889776309117252E-6</v>
      </c>
      <c r="I1775" s="37">
        <f t="shared" si="55"/>
        <v>266.63747729538574</v>
      </c>
      <c r="J1775" s="39">
        <f>VLOOKUP(A1775,'VIXM-IV'!A$1:D$4500,4,0)</f>
        <v>266.98399999999998</v>
      </c>
      <c r="K1775">
        <f>ROW()</f>
        <v>1775</v>
      </c>
      <c r="L1775">
        <f t="shared" si="54"/>
        <v>0.90252707581227432</v>
      </c>
    </row>
    <row r="1776" spans="1:12" x14ac:dyDescent="0.25">
      <c r="A1776" s="1">
        <v>40638</v>
      </c>
      <c r="B1776" s="11">
        <v>17.25</v>
      </c>
      <c r="C1776" s="11">
        <v>19.399999999999999</v>
      </c>
      <c r="D1776">
        <v>11572.9</v>
      </c>
      <c r="E1776">
        <v>10338.35</v>
      </c>
      <c r="F1776">
        <v>125194.37</v>
      </c>
      <c r="G1776">
        <v>111855.39</v>
      </c>
      <c r="H1776">
        <f>(1/(1-91/360*VLOOKUP($A1776,Tbills!$B$4:$C$974,2,1)/100))^((1)/91)-1</f>
        <v>1.3889776309117252E-6</v>
      </c>
      <c r="I1776" s="37">
        <f t="shared" si="55"/>
        <v>266.80425095618983</v>
      </c>
      <c r="J1776" s="39">
        <f>VLOOKUP(A1776,'VIXM-IV'!A$1:D$4500,4,0)</f>
        <v>267.14800000000002</v>
      </c>
      <c r="K1776">
        <f>ROW()</f>
        <v>1776</v>
      </c>
      <c r="L1776">
        <f t="shared" si="54"/>
        <v>0.88917525773195882</v>
      </c>
    </row>
    <row r="1777" spans="1:12" x14ac:dyDescent="0.25">
      <c r="A1777" s="1">
        <v>40639</v>
      </c>
      <c r="B1777" s="11">
        <v>16.899999999999999</v>
      </c>
      <c r="C1777" s="11">
        <v>19.38</v>
      </c>
      <c r="D1777">
        <v>11525.46</v>
      </c>
      <c r="E1777">
        <v>10295.959999999999</v>
      </c>
      <c r="F1777">
        <v>125433.57</v>
      </c>
      <c r="G1777">
        <v>112068.95</v>
      </c>
      <c r="H1777">
        <f>(1/(1-91/360*VLOOKUP($A1777,Tbills!$B$4:$C$974,2,1)/100))^((1)/91)-1</f>
        <v>1.3889776309117252E-6</v>
      </c>
      <c r="I1777" s="37">
        <f t="shared" si="55"/>
        <v>267.30778978736959</v>
      </c>
      <c r="J1777" s="39">
        <f>VLOOKUP(A1777,'VIXM-IV'!A$1:D$4500,4,0)</f>
        <v>267.64400000000001</v>
      </c>
      <c r="K1777">
        <f>ROW()</f>
        <v>1777</v>
      </c>
      <c r="L1777">
        <f t="shared" si="54"/>
        <v>0.87203302373581004</v>
      </c>
    </row>
    <row r="1778" spans="1:12" x14ac:dyDescent="0.25">
      <c r="A1778" s="1">
        <v>40640</v>
      </c>
      <c r="B1778" s="11">
        <v>17.11</v>
      </c>
      <c r="C1778" s="11">
        <v>19.5</v>
      </c>
      <c r="D1778">
        <v>11611.76</v>
      </c>
      <c r="E1778">
        <v>10373.040000000001</v>
      </c>
      <c r="F1778">
        <v>126535.67999999999</v>
      </c>
      <c r="G1778">
        <v>113053.48</v>
      </c>
      <c r="H1778">
        <f>(1/(1-91/360*VLOOKUP($A1778,Tbills!$B$4:$C$974,2,1)/100))^((1)/91)-1</f>
        <v>1.3889776309117252E-6</v>
      </c>
      <c r="I1778" s="37">
        <f t="shared" si="55"/>
        <v>269.65018430456871</v>
      </c>
      <c r="J1778" s="39">
        <f>VLOOKUP(A1778,'VIXM-IV'!A$1:D$4500,4,0)</f>
        <v>269.99200000000002</v>
      </c>
      <c r="K1778">
        <f>ROW()</f>
        <v>1778</v>
      </c>
      <c r="L1778">
        <f t="shared" si="54"/>
        <v>0.87743589743589745</v>
      </c>
    </row>
    <row r="1779" spans="1:12" x14ac:dyDescent="0.25">
      <c r="A1779" s="1">
        <v>40641</v>
      </c>
      <c r="B1779" s="11">
        <v>17.87</v>
      </c>
      <c r="C1779" s="11">
        <v>20.05</v>
      </c>
      <c r="D1779">
        <v>11778.95</v>
      </c>
      <c r="E1779">
        <v>10522.38</v>
      </c>
      <c r="F1779">
        <v>128462.07</v>
      </c>
      <c r="G1779">
        <v>114774.46</v>
      </c>
      <c r="H1779">
        <f>(1/(1-91/360*VLOOKUP($A1779,Tbills!$B$4:$C$974,2,1)/100))^((1)/91)-1</f>
        <v>1.3889776309117252E-6</v>
      </c>
      <c r="I1779" s="37">
        <f t="shared" si="55"/>
        <v>273.74898661695147</v>
      </c>
      <c r="J1779" s="39">
        <f>VLOOKUP(A1779,'VIXM-IV'!A$1:D$4500,4,0)</f>
        <v>274.09199999999998</v>
      </c>
      <c r="K1779">
        <f>ROW()</f>
        <v>1779</v>
      </c>
      <c r="L1779">
        <f t="shared" si="54"/>
        <v>0.89127182044887787</v>
      </c>
    </row>
    <row r="1780" spans="1:12" x14ac:dyDescent="0.25">
      <c r="A1780" s="1">
        <v>40644</v>
      </c>
      <c r="B1780" s="11">
        <v>16.59</v>
      </c>
      <c r="C1780" s="11">
        <v>20.010000000000002</v>
      </c>
      <c r="D1780">
        <v>11653.53</v>
      </c>
      <c r="E1780">
        <v>10410.290000000001</v>
      </c>
      <c r="F1780">
        <v>128961.03</v>
      </c>
      <c r="G1780">
        <v>115219.78</v>
      </c>
      <c r="H1780">
        <f>(1/(1-91/360*VLOOKUP($A1780,Tbills!$B$4:$C$974,2,1)/100))^((1)/91)-1</f>
        <v>1.3889776309117252E-6</v>
      </c>
      <c r="I1780" s="37">
        <f t="shared" si="55"/>
        <v>274.79305730045678</v>
      </c>
      <c r="J1780" s="39">
        <f>VLOOKUP(A1780,'VIXM-IV'!A$1:D$4500,4,0)</f>
        <v>275.14</v>
      </c>
      <c r="K1780">
        <f>ROW()</f>
        <v>1780</v>
      </c>
      <c r="L1780">
        <f t="shared" si="54"/>
        <v>0.82908545727136429</v>
      </c>
    </row>
    <row r="1781" spans="1:12" x14ac:dyDescent="0.25">
      <c r="A1781" s="1">
        <v>40645</v>
      </c>
      <c r="B1781" s="11">
        <v>17.09</v>
      </c>
      <c r="C1781" s="11">
        <v>20.329999999999998</v>
      </c>
      <c r="D1781">
        <v>11806.53</v>
      </c>
      <c r="E1781">
        <v>10546.95</v>
      </c>
      <c r="F1781">
        <v>129415.13</v>
      </c>
      <c r="G1781">
        <v>115625.33</v>
      </c>
      <c r="H1781">
        <f>(1/(1-91/360*VLOOKUP($A1781,Tbills!$B$4:$C$974,2,1)/100))^((1)/91)-1</f>
        <v>1.3889776309117252E-6</v>
      </c>
      <c r="I1781" s="37">
        <f t="shared" si="55"/>
        <v>275.75424194921692</v>
      </c>
      <c r="J1781" s="39">
        <f>VLOOKUP(A1781,'VIXM-IV'!A$1:D$4500,4,0)</f>
        <v>276.10000000000002</v>
      </c>
      <c r="K1781">
        <f>ROW()</f>
        <v>1781</v>
      </c>
      <c r="L1781">
        <f t="shared" si="54"/>
        <v>0.84062961141170689</v>
      </c>
    </row>
    <row r="1782" spans="1:12"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s="37">
        <f t="shared" si="55"/>
        <v>274.07298660881685</v>
      </c>
      <c r="J1782" s="39">
        <f>VLOOKUP(A1782,'VIXM-IV'!A$1:D$4500,4,0)</f>
        <v>274.35199999999998</v>
      </c>
      <c r="K1782">
        <f>ROW()</f>
        <v>1782</v>
      </c>
      <c r="L1782">
        <f t="shared" si="54"/>
        <v>0.84642321160580303</v>
      </c>
    </row>
    <row r="1783" spans="1:12" x14ac:dyDescent="0.25">
      <c r="A1783" s="1">
        <v>40647</v>
      </c>
      <c r="B1783" s="11">
        <v>16.27</v>
      </c>
      <c r="C1783" s="11">
        <v>19.96</v>
      </c>
      <c r="D1783">
        <v>11462.81</v>
      </c>
      <c r="E1783">
        <v>10239.870000000001</v>
      </c>
      <c r="F1783">
        <v>128614.66</v>
      </c>
      <c r="G1783">
        <v>114909.84</v>
      </c>
      <c r="H1783">
        <f>(1/(1-91/360*VLOOKUP($A1783,Tbills!$B$4:$C$974,2,1)/100))^((1)/91)-1</f>
        <v>1.3889776309117252E-6</v>
      </c>
      <c r="I1783" s="37">
        <f t="shared" si="55"/>
        <v>274.03585846740611</v>
      </c>
      <c r="J1783" s="39">
        <f>VLOOKUP(A1783,'VIXM-IV'!A$1:D$4500,4,0)</f>
        <v>274.32799999999997</v>
      </c>
      <c r="K1783">
        <f>ROW()</f>
        <v>1783</v>
      </c>
      <c r="L1783">
        <f t="shared" si="54"/>
        <v>0.81513026052104198</v>
      </c>
    </row>
    <row r="1784" spans="1:12" x14ac:dyDescent="0.25">
      <c r="A1784" s="1">
        <v>40648</v>
      </c>
      <c r="B1784" s="11">
        <v>15.32</v>
      </c>
      <c r="C1784" s="11">
        <v>19.170000000000002</v>
      </c>
      <c r="D1784">
        <v>11129.55</v>
      </c>
      <c r="E1784">
        <v>9942.15</v>
      </c>
      <c r="F1784">
        <v>127954.47</v>
      </c>
      <c r="G1784">
        <v>114319.84</v>
      </c>
      <c r="H1784">
        <f>(1/(1-91/360*VLOOKUP($A1784,Tbills!$B$4:$C$974,2,1)/100))^((1)/91)-1</f>
        <v>1.3889776309117252E-6</v>
      </c>
      <c r="I1784" s="37">
        <f t="shared" si="55"/>
        <v>272.62286017515902</v>
      </c>
      <c r="J1784" s="39">
        <f>VLOOKUP(A1784,'VIXM-IV'!A$1:D$4500,4,0)</f>
        <v>272.90800000000002</v>
      </c>
      <c r="K1784">
        <f>ROW()</f>
        <v>1784</v>
      </c>
      <c r="L1784">
        <f t="shared" si="54"/>
        <v>0.79916536254564419</v>
      </c>
    </row>
    <row r="1785" spans="1:12" x14ac:dyDescent="0.25">
      <c r="A1785" s="1">
        <v>40651</v>
      </c>
      <c r="B1785" s="11">
        <v>16.96</v>
      </c>
      <c r="C1785" s="11">
        <v>19.920000000000002</v>
      </c>
      <c r="D1785">
        <v>11444.83</v>
      </c>
      <c r="E1785">
        <v>10223.75</v>
      </c>
      <c r="F1785">
        <v>129791.57</v>
      </c>
      <c r="G1785">
        <v>115960.7</v>
      </c>
      <c r="H1785">
        <f>(1/(1-91/360*VLOOKUP($A1785,Tbills!$B$4:$C$974,2,1)/100))^((1)/91)-1</f>
        <v>1.6667944573445226E-6</v>
      </c>
      <c r="I1785" s="37">
        <f t="shared" si="55"/>
        <v>276.51771020037796</v>
      </c>
      <c r="J1785" s="39">
        <f>VLOOKUP(A1785,'VIXM-IV'!A$1:D$4500,4,0)</f>
        <v>276.80799999999999</v>
      </c>
      <c r="K1785">
        <f>ROW()</f>
        <v>1785</v>
      </c>
      <c r="L1785">
        <f t="shared" si="54"/>
        <v>0.85140562248995977</v>
      </c>
    </row>
    <row r="1786" spans="1:12" x14ac:dyDescent="0.25">
      <c r="A1786" s="1">
        <v>40652</v>
      </c>
      <c r="B1786" s="11">
        <v>15.83</v>
      </c>
      <c r="C1786" s="11">
        <v>19.18</v>
      </c>
      <c r="D1786">
        <v>10813.46</v>
      </c>
      <c r="E1786">
        <v>9659.7199999999993</v>
      </c>
      <c r="F1786">
        <v>128044.68</v>
      </c>
      <c r="G1786">
        <v>114399.77</v>
      </c>
      <c r="H1786">
        <f>(1/(1-91/360*VLOOKUP($A1786,Tbills!$B$4:$C$974,2,1)/100))^((1)/91)-1</f>
        <v>1.6667944573445226E-6</v>
      </c>
      <c r="I1786" s="37">
        <f t="shared" si="55"/>
        <v>272.78965174066479</v>
      </c>
      <c r="J1786" s="39">
        <f>VLOOKUP(A1786,'VIXM-IV'!A$1:D$4500,4,0)</f>
        <v>273.072</v>
      </c>
      <c r="K1786">
        <f>ROW()</f>
        <v>1786</v>
      </c>
      <c r="L1786">
        <f t="shared" si="54"/>
        <v>0.82533889468196042</v>
      </c>
    </row>
    <row r="1787" spans="1:12" x14ac:dyDescent="0.25">
      <c r="A1787" s="1">
        <v>40653</v>
      </c>
      <c r="B1787" s="11">
        <v>15.07</v>
      </c>
      <c r="C1787" s="11">
        <v>18.48</v>
      </c>
      <c r="D1787">
        <v>10275.64</v>
      </c>
      <c r="E1787">
        <v>9179.26</v>
      </c>
      <c r="F1787">
        <v>125591.23</v>
      </c>
      <c r="G1787">
        <v>112207.58</v>
      </c>
      <c r="H1787">
        <f>(1/(1-91/360*VLOOKUP($A1787,Tbills!$B$4:$C$974,2,1)/100))^((1)/91)-1</f>
        <v>1.6667944573445226E-6</v>
      </c>
      <c r="I1787" s="37">
        <f t="shared" si="55"/>
        <v>267.55652837780707</v>
      </c>
      <c r="J1787" s="39">
        <f>VLOOKUP(A1787,'VIXM-IV'!A$1:D$4500,4,0)</f>
        <v>267.83600000000001</v>
      </c>
      <c r="K1787">
        <f>ROW()</f>
        <v>1787</v>
      </c>
      <c r="L1787">
        <f t="shared" si="54"/>
        <v>0.81547619047619047</v>
      </c>
    </row>
    <row r="1788" spans="1:12" x14ac:dyDescent="0.25">
      <c r="A1788" s="1">
        <v>40654</v>
      </c>
      <c r="B1788" s="11">
        <v>14.69</v>
      </c>
      <c r="C1788" s="11">
        <v>18.350000000000001</v>
      </c>
      <c r="D1788">
        <v>10132.06</v>
      </c>
      <c r="E1788">
        <v>9050.98</v>
      </c>
      <c r="F1788">
        <v>124602.91</v>
      </c>
      <c r="G1788">
        <v>111324.39</v>
      </c>
      <c r="H1788">
        <f>(1/(1-91/360*VLOOKUP($A1788,Tbills!$B$4:$C$974,2,1)/100))^((1)/91)-1</f>
        <v>1.6667944573445226E-6</v>
      </c>
      <c r="I1788" s="37">
        <f t="shared" si="55"/>
        <v>265.44485354184019</v>
      </c>
      <c r="J1788" s="39">
        <f>VLOOKUP(A1788,'VIXM-IV'!A$1:D$4500,4,0)</f>
        <v>265.72399999999999</v>
      </c>
      <c r="K1788">
        <f>ROW()</f>
        <v>1788</v>
      </c>
      <c r="L1788">
        <f t="shared" si="54"/>
        <v>0.80054495912806534</v>
      </c>
    </row>
    <row r="1789" spans="1:12" x14ac:dyDescent="0.25">
      <c r="A1789" s="1">
        <v>40658</v>
      </c>
      <c r="B1789" s="11">
        <v>15.77</v>
      </c>
      <c r="C1789" s="11">
        <v>18.55</v>
      </c>
      <c r="D1789">
        <v>9883.4599999999991</v>
      </c>
      <c r="E1789">
        <v>8828.85</v>
      </c>
      <c r="F1789">
        <v>123292.63</v>
      </c>
      <c r="G1789">
        <v>110153</v>
      </c>
      <c r="H1789">
        <f>(1/(1-91/360*VLOOKUP($A1789,Tbills!$B$4:$C$974,2,1)/100))^((1)/91)-1</f>
        <v>1.8057055335418681E-6</v>
      </c>
      <c r="I1789" s="37">
        <f t="shared" si="55"/>
        <v>262.62906412418818</v>
      </c>
      <c r="J1789" s="39">
        <f>VLOOKUP(A1789,'VIXM-IV'!A$1:D$4500,4,0)</f>
        <v>262.89600000000002</v>
      </c>
      <c r="K1789">
        <f>ROW()</f>
        <v>1789</v>
      </c>
      <c r="L1789">
        <f t="shared" si="54"/>
        <v>0.85013477088948786</v>
      </c>
    </row>
    <row r="1790" spans="1:12" x14ac:dyDescent="0.25">
      <c r="A1790" s="1">
        <v>40659</v>
      </c>
      <c r="B1790" s="11">
        <v>15.62</v>
      </c>
      <c r="C1790" s="11">
        <v>18.27</v>
      </c>
      <c r="D1790">
        <v>9778.2099999999991</v>
      </c>
      <c r="E1790">
        <v>8734.81</v>
      </c>
      <c r="F1790">
        <v>121955.61</v>
      </c>
      <c r="G1790">
        <v>108958.27</v>
      </c>
      <c r="H1790">
        <f>(1/(1-91/360*VLOOKUP($A1790,Tbills!$B$4:$C$974,2,1)/100))^((1)/91)-1</f>
        <v>1.8057055335418681E-6</v>
      </c>
      <c r="I1790" s="37">
        <f t="shared" si="55"/>
        <v>259.77499089872441</v>
      </c>
      <c r="J1790" s="39">
        <f>VLOOKUP(A1790,'VIXM-IV'!A$1:D$4500,4,0)</f>
        <v>260.036</v>
      </c>
      <c r="K1790">
        <f>ROW()</f>
        <v>1790</v>
      </c>
      <c r="L1790">
        <f t="shared" si="54"/>
        <v>0.85495347564313084</v>
      </c>
    </row>
    <row r="1791" spans="1:12" x14ac:dyDescent="0.25">
      <c r="A1791" s="1">
        <v>40660</v>
      </c>
      <c r="B1791" s="11">
        <v>15.35</v>
      </c>
      <c r="C1791" s="11">
        <v>17.899999999999999</v>
      </c>
      <c r="D1791">
        <v>9595.0499999999993</v>
      </c>
      <c r="E1791">
        <v>8571.18</v>
      </c>
      <c r="F1791">
        <v>120459.3</v>
      </c>
      <c r="G1791">
        <v>107621.23</v>
      </c>
      <c r="H1791">
        <f>(1/(1-91/360*VLOOKUP($A1791,Tbills!$B$4:$C$974,2,1)/100))^((1)/91)-1</f>
        <v>1.8057055335418681E-6</v>
      </c>
      <c r="I1791" s="37">
        <f t="shared" si="55"/>
        <v>256.5817581992037</v>
      </c>
      <c r="J1791" s="39">
        <f>VLOOKUP(A1791,'VIXM-IV'!A$1:D$4500,4,0)</f>
        <v>256.82</v>
      </c>
      <c r="K1791">
        <f>ROW()</f>
        <v>1791</v>
      </c>
      <c r="L1791">
        <f t="shared" si="54"/>
        <v>0.85754189944134085</v>
      </c>
    </row>
    <row r="1792" spans="1:12" x14ac:dyDescent="0.25">
      <c r="A1792" s="1">
        <v>40661</v>
      </c>
      <c r="B1792" s="11">
        <v>14.62</v>
      </c>
      <c r="C1792" s="11">
        <v>17.52</v>
      </c>
      <c r="D1792">
        <v>9443.2199999999993</v>
      </c>
      <c r="E1792">
        <v>8435.5400000000009</v>
      </c>
      <c r="F1792">
        <v>118998.83</v>
      </c>
      <c r="G1792">
        <v>106316.22</v>
      </c>
      <c r="H1792">
        <f>(1/(1-91/360*VLOOKUP($A1792,Tbills!$B$4:$C$974,2,1)/100))^((1)/91)-1</f>
        <v>1.8057055335418681E-6</v>
      </c>
      <c r="I1792" s="37">
        <f t="shared" si="55"/>
        <v>253.46501253315631</v>
      </c>
      <c r="J1792" s="39">
        <f>VLOOKUP(A1792,'VIXM-IV'!A$1:D$4500,4,0)</f>
        <v>253.70400000000001</v>
      </c>
      <c r="K1792">
        <f>ROW()</f>
        <v>1792</v>
      </c>
      <c r="L1792">
        <f t="shared" si="54"/>
        <v>0.83447488584474883</v>
      </c>
    </row>
    <row r="1793" spans="1:12" x14ac:dyDescent="0.25">
      <c r="A1793" s="1">
        <v>40662</v>
      </c>
      <c r="B1793" s="11">
        <v>14.75</v>
      </c>
      <c r="C1793" s="11">
        <v>17.5</v>
      </c>
      <c r="D1793">
        <v>9415.9</v>
      </c>
      <c r="E1793">
        <v>8411.1200000000008</v>
      </c>
      <c r="F1793">
        <v>117616.88</v>
      </c>
      <c r="G1793">
        <v>105081.36</v>
      </c>
      <c r="H1793">
        <f>(1/(1-91/360*VLOOKUP($A1793,Tbills!$B$4:$C$974,2,1)/100))^((1)/91)-1</f>
        <v>1.8057055335418681E-6</v>
      </c>
      <c r="I1793" s="37">
        <f t="shared" si="55"/>
        <v>250.51565395014973</v>
      </c>
      <c r="J1793" s="39">
        <f>VLOOKUP(A1793,'VIXM-IV'!A$1:D$4500,4,0)</f>
        <v>250.744</v>
      </c>
      <c r="K1793">
        <f>ROW()</f>
        <v>1793</v>
      </c>
      <c r="L1793">
        <f t="shared" si="54"/>
        <v>0.84285714285714286</v>
      </c>
    </row>
    <row r="1794" spans="1:12" x14ac:dyDescent="0.25">
      <c r="A1794" s="1">
        <v>40665</v>
      </c>
      <c r="B1794" s="11">
        <v>15.99</v>
      </c>
      <c r="C1794" s="11">
        <v>18.39</v>
      </c>
      <c r="D1794">
        <v>9695.1200000000008</v>
      </c>
      <c r="E1794">
        <v>8660.5</v>
      </c>
      <c r="F1794">
        <v>120154.28</v>
      </c>
      <c r="G1794">
        <v>107347.75</v>
      </c>
      <c r="H1794">
        <f>(1/(1-91/360*VLOOKUP($A1794,Tbills!$B$4:$C$974,2,1)/100))^((1)/91)-1</f>
        <v>1.3889776309117252E-6</v>
      </c>
      <c r="I1794" s="37">
        <f t="shared" si="55"/>
        <v>255.90225794527916</v>
      </c>
      <c r="J1794" s="39">
        <f>VLOOKUP(A1794,'VIXM-IV'!A$1:D$4500,4,0)</f>
        <v>256.14400000000001</v>
      </c>
      <c r="K1794">
        <f>ROW()</f>
        <v>1794</v>
      </c>
      <c r="L1794">
        <f t="shared" si="54"/>
        <v>0.86949429037520387</v>
      </c>
    </row>
    <row r="1795" spans="1:12" x14ac:dyDescent="0.25">
      <c r="A1795" s="1">
        <v>40666</v>
      </c>
      <c r="B1795" s="11">
        <v>16.7</v>
      </c>
      <c r="C1795" s="11">
        <v>19.11</v>
      </c>
      <c r="D1795">
        <v>9961.6299999999992</v>
      </c>
      <c r="E1795">
        <v>8898.56</v>
      </c>
      <c r="F1795">
        <v>121526.53</v>
      </c>
      <c r="G1795">
        <v>108573.59</v>
      </c>
      <c r="H1795">
        <f>(1/(1-91/360*VLOOKUP($A1795,Tbills!$B$4:$C$974,2,1)/100))^((1)/91)-1</f>
        <v>1.3889776309117252E-6</v>
      </c>
      <c r="I1795" s="37">
        <f t="shared" si="55"/>
        <v>258.81882198439473</v>
      </c>
      <c r="J1795" s="39">
        <f>VLOOKUP(A1795,'VIXM-IV'!A$1:D$4500,4,0)</f>
        <v>259.05599999999998</v>
      </c>
      <c r="K1795">
        <f>ROW()</f>
        <v>1795</v>
      </c>
      <c r="L1795">
        <f t="shared" si="54"/>
        <v>0.87388801674515959</v>
      </c>
    </row>
    <row r="1796" spans="1:12"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s="37">
        <f t="shared" si="55"/>
        <v>259.95594380016416</v>
      </c>
      <c r="J1796" s="39">
        <f>VLOOKUP(A1796,'VIXM-IV'!A$1:D$4500,4,0)</f>
        <v>260.19200000000001</v>
      </c>
      <c r="K1796">
        <f>ROW()</f>
        <v>1796</v>
      </c>
      <c r="L1796">
        <f t="shared" si="54"/>
        <v>0.87860082304526732</v>
      </c>
    </row>
    <row r="1797" spans="1:12" x14ac:dyDescent="0.25">
      <c r="A1797" s="1">
        <v>40668</v>
      </c>
      <c r="B1797" s="11">
        <v>18.2</v>
      </c>
      <c r="C1797" s="11">
        <v>19.84</v>
      </c>
      <c r="D1797">
        <v>10243.209999999999</v>
      </c>
      <c r="E1797">
        <v>9150.07</v>
      </c>
      <c r="F1797">
        <v>122909.3</v>
      </c>
      <c r="G1797">
        <v>109808.68</v>
      </c>
      <c r="H1797">
        <f>(1/(1-91/360*VLOOKUP($A1797,Tbills!$B$4:$C$974,2,1)/100))^((1)/91)-1</f>
        <v>1.3889776309117252E-6</v>
      </c>
      <c r="I1797" s="37">
        <f t="shared" si="55"/>
        <v>261.75155856725286</v>
      </c>
      <c r="J1797" s="39">
        <f>VLOOKUP(A1797,'VIXM-IV'!A$1:D$4500,4,0)</f>
        <v>261.99200000000002</v>
      </c>
      <c r="K1797">
        <f>ROW()</f>
        <v>1797</v>
      </c>
      <c r="L1797">
        <f t="shared" si="54"/>
        <v>0.91733870967741937</v>
      </c>
    </row>
    <row r="1798" spans="1:12" x14ac:dyDescent="0.25">
      <c r="A1798" s="1">
        <v>40669</v>
      </c>
      <c r="B1798" s="11">
        <v>18.399999999999999</v>
      </c>
      <c r="C1798" s="11">
        <v>19.91</v>
      </c>
      <c r="D1798">
        <v>10132.129999999999</v>
      </c>
      <c r="E1798">
        <v>9050.83</v>
      </c>
      <c r="F1798">
        <v>122069.71</v>
      </c>
      <c r="G1798">
        <v>109058.43</v>
      </c>
      <c r="H1798">
        <f>(1/(1-91/360*VLOOKUP($A1798,Tbills!$B$4:$C$974,2,1)/100))^((1)/91)-1</f>
        <v>1.3889776309117252E-6</v>
      </c>
      <c r="I1798" s="37">
        <f t="shared" si="55"/>
        <v>259.95748702622211</v>
      </c>
      <c r="J1798" s="39">
        <f>VLOOKUP(A1798,'VIXM-IV'!A$1:D$4500,4,0)</f>
        <v>260.19200000000001</v>
      </c>
      <c r="K1798">
        <f>ROW()</f>
        <v>1798</v>
      </c>
      <c r="L1798">
        <f t="shared" si="54"/>
        <v>0.92415871421396278</v>
      </c>
    </row>
    <row r="1799" spans="1:12" x14ac:dyDescent="0.25">
      <c r="A1799" s="1">
        <v>40672</v>
      </c>
      <c r="B1799" s="11">
        <v>17.16</v>
      </c>
      <c r="C1799" s="11">
        <v>19.2</v>
      </c>
      <c r="D1799">
        <v>9759.5499999999993</v>
      </c>
      <c r="E1799">
        <v>8717.98</v>
      </c>
      <c r="F1799">
        <v>119789.37</v>
      </c>
      <c r="G1799">
        <v>107020.7</v>
      </c>
      <c r="H1799">
        <f>(1/(1-91/360*VLOOKUP($A1799,Tbills!$B$4:$C$974,2,1)/100))^((1)/91)-1</f>
        <v>6.9446662909200541E-7</v>
      </c>
      <c r="I1799" s="37">
        <f t="shared" si="55"/>
        <v>255.08349371878208</v>
      </c>
      <c r="J1799" s="39">
        <f>VLOOKUP(A1799,'VIXM-IV'!A$1:D$4500,4,0)</f>
        <v>255.31200000000001</v>
      </c>
      <c r="K1799">
        <f>ROW()</f>
        <v>1799</v>
      </c>
      <c r="L1799">
        <f t="shared" ref="L1799:L1862" si="56">B1799/C1799</f>
        <v>0.89375000000000004</v>
      </c>
    </row>
    <row r="1800" spans="1:12" x14ac:dyDescent="0.25">
      <c r="A1800" s="1">
        <v>40673</v>
      </c>
      <c r="B1800" s="11">
        <v>15.91</v>
      </c>
      <c r="C1800" s="11">
        <v>18.37</v>
      </c>
      <c r="D1800">
        <v>9389.82</v>
      </c>
      <c r="E1800">
        <v>8387.7099999999991</v>
      </c>
      <c r="F1800">
        <v>117535.8</v>
      </c>
      <c r="G1800">
        <v>105007.27</v>
      </c>
      <c r="H1800">
        <f>(1/(1-91/360*VLOOKUP($A1800,Tbills!$B$4:$C$974,2,1)/100))^((1)/91)-1</f>
        <v>6.9446662909200541E-7</v>
      </c>
      <c r="I1800" s="37">
        <f t="shared" ref="I1800:I1863" si="57">I1799*$F1800/$F1799*(1-(I$1+I$5+IF(AND(WEEKDAY($A1800)&lt;&gt;1,WEEKDAY($A1800)&lt;&gt;7),IF($A1800&lt;J$2,J$1,J$3),0)))^($A1800-$A1799)</f>
        <v>250.27883778882867</v>
      </c>
      <c r="J1800" s="39">
        <f>VLOOKUP(A1800,'VIXM-IV'!A$1:D$4500,4,0)</f>
        <v>250.48</v>
      </c>
      <c r="K1800">
        <f>ROW()</f>
        <v>1800</v>
      </c>
      <c r="L1800">
        <f t="shared" si="56"/>
        <v>0.86608600979858463</v>
      </c>
    </row>
    <row r="1801" spans="1:12" x14ac:dyDescent="0.25">
      <c r="A1801" s="1">
        <v>40674</v>
      </c>
      <c r="B1801" s="11">
        <v>16.95</v>
      </c>
      <c r="C1801" s="11">
        <v>19.05</v>
      </c>
      <c r="D1801">
        <v>9641.2000000000007</v>
      </c>
      <c r="E1801">
        <v>8612.26</v>
      </c>
      <c r="F1801">
        <v>119066.99</v>
      </c>
      <c r="G1801">
        <v>106375.17</v>
      </c>
      <c r="H1801">
        <f>(1/(1-91/360*VLOOKUP($A1801,Tbills!$B$4:$C$974,2,1)/100))^((1)/91)-1</f>
        <v>6.9446662909200541E-7</v>
      </c>
      <c r="I1801" s="37">
        <f t="shared" si="57"/>
        <v>253.53342475080095</v>
      </c>
      <c r="J1801" s="39">
        <f>VLOOKUP(A1801,'VIXM-IV'!A$1:D$4500,4,0)</f>
        <v>253.71600000000001</v>
      </c>
      <c r="K1801">
        <f>ROW()</f>
        <v>1801</v>
      </c>
      <c r="L1801">
        <f t="shared" si="56"/>
        <v>0.88976377952755903</v>
      </c>
    </row>
    <row r="1802" spans="1:12"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s="37">
        <f t="shared" si="57"/>
        <v>251.79100370033098</v>
      </c>
      <c r="J1802" s="39">
        <f>VLOOKUP(A1802,'VIXM-IV'!A$1:D$4500,4,0)</f>
        <v>251.95599999999999</v>
      </c>
      <c r="K1802">
        <f>ROW()</f>
        <v>1802</v>
      </c>
      <c r="L1802">
        <f t="shared" si="56"/>
        <v>0.86930585683297179</v>
      </c>
    </row>
    <row r="1803" spans="1:12" x14ac:dyDescent="0.25">
      <c r="A1803" s="1">
        <v>40676</v>
      </c>
      <c r="B1803" s="11">
        <v>17.07</v>
      </c>
      <c r="C1803" s="11">
        <v>19.07</v>
      </c>
      <c r="D1803">
        <v>9645.7999999999993</v>
      </c>
      <c r="E1803">
        <v>8616.36</v>
      </c>
      <c r="F1803">
        <v>119503.24</v>
      </c>
      <c r="G1803">
        <v>106764.77</v>
      </c>
      <c r="H1803">
        <f>(1/(1-91/360*VLOOKUP($A1803,Tbills!$B$4:$C$974,2,1)/100))^((1)/91)-1</f>
        <v>6.9446662909200541E-7</v>
      </c>
      <c r="I1803" s="37">
        <f t="shared" si="57"/>
        <v>254.45049530236477</v>
      </c>
      <c r="J1803" s="39">
        <f>VLOOKUP(A1803,'VIXM-IV'!A$1:D$4500,4,0)</f>
        <v>254.62</v>
      </c>
      <c r="K1803">
        <f>ROW()</f>
        <v>1803</v>
      </c>
      <c r="L1803">
        <f t="shared" si="56"/>
        <v>0.89512323020450968</v>
      </c>
    </row>
    <row r="1804" spans="1:12" x14ac:dyDescent="0.25">
      <c r="A1804" s="1">
        <v>40679</v>
      </c>
      <c r="B1804" s="11">
        <v>18.239999999999998</v>
      </c>
      <c r="C1804" s="11">
        <v>19.87</v>
      </c>
      <c r="D1804">
        <v>9867.94</v>
      </c>
      <c r="E1804">
        <v>8814.7800000000007</v>
      </c>
      <c r="F1804">
        <v>120228.26</v>
      </c>
      <c r="G1804">
        <v>107412.28</v>
      </c>
      <c r="H1804">
        <f>(1/(1-91/360*VLOOKUP($A1804,Tbills!$B$4:$C$974,2,1)/100))^((1)/91)-1</f>
        <v>8.3336527945121475E-7</v>
      </c>
      <c r="I1804" s="37">
        <f t="shared" si="57"/>
        <v>255.97634923534793</v>
      </c>
      <c r="J1804" s="39">
        <f>VLOOKUP(A1804,'VIXM-IV'!A$1:D$4500,4,0)</f>
        <v>256.12799999999999</v>
      </c>
      <c r="K1804">
        <f>ROW()</f>
        <v>1804</v>
      </c>
      <c r="L1804">
        <f t="shared" si="56"/>
        <v>0.91796678409662791</v>
      </c>
    </row>
    <row r="1805" spans="1:12" x14ac:dyDescent="0.25">
      <c r="A1805" s="1">
        <v>40680</v>
      </c>
      <c r="B1805" s="11">
        <v>17.55</v>
      </c>
      <c r="C1805" s="11">
        <v>19.45</v>
      </c>
      <c r="D1805">
        <v>9688.85</v>
      </c>
      <c r="E1805">
        <v>8654.7999999999993</v>
      </c>
      <c r="F1805">
        <v>119588.16</v>
      </c>
      <c r="G1805">
        <v>106840.32000000001</v>
      </c>
      <c r="H1805">
        <f>(1/(1-91/360*VLOOKUP($A1805,Tbills!$B$4:$C$974,2,1)/100))^((1)/91)-1</f>
        <v>8.3336527945121475E-7</v>
      </c>
      <c r="I1805" s="37">
        <f t="shared" si="57"/>
        <v>254.6075916961745</v>
      </c>
      <c r="J1805" s="39">
        <f>VLOOKUP(A1805,'VIXM-IV'!A$1:D$4500,4,0)</f>
        <v>254.75200000000001</v>
      </c>
      <c r="K1805">
        <f>ROW()</f>
        <v>1805</v>
      </c>
      <c r="L1805">
        <f t="shared" si="56"/>
        <v>0.90231362467866327</v>
      </c>
    </row>
    <row r="1806" spans="1:12" x14ac:dyDescent="0.25">
      <c r="A1806" s="1">
        <v>40681</v>
      </c>
      <c r="B1806" s="11">
        <v>16.23</v>
      </c>
      <c r="C1806" s="11">
        <v>18.53</v>
      </c>
      <c r="D1806">
        <v>9352.08</v>
      </c>
      <c r="E1806">
        <v>8353.9599999999991</v>
      </c>
      <c r="F1806">
        <v>118180.3</v>
      </c>
      <c r="G1806">
        <v>105582.45</v>
      </c>
      <c r="H1806">
        <f>(1/(1-91/360*VLOOKUP($A1806,Tbills!$B$4:$C$974,2,1)/100))^((1)/91)-1</f>
        <v>8.3336527945121475E-7</v>
      </c>
      <c r="I1806" s="37">
        <f t="shared" si="57"/>
        <v>251.60434655222178</v>
      </c>
      <c r="J1806" s="39">
        <f>VLOOKUP(A1806,'VIXM-IV'!A$1:D$4500,4,0)</f>
        <v>251.744</v>
      </c>
      <c r="K1806">
        <f>ROW()</f>
        <v>1806</v>
      </c>
      <c r="L1806">
        <f t="shared" si="56"/>
        <v>0.87587695628710194</v>
      </c>
    </row>
    <row r="1807" spans="1:12" x14ac:dyDescent="0.25">
      <c r="A1807" s="1">
        <v>40682</v>
      </c>
      <c r="B1807" s="11">
        <v>15.52</v>
      </c>
      <c r="C1807" s="11">
        <v>18.170000000000002</v>
      </c>
      <c r="D1807">
        <v>9152.65</v>
      </c>
      <c r="E1807">
        <v>8175.8</v>
      </c>
      <c r="F1807">
        <v>118546.02</v>
      </c>
      <c r="G1807">
        <v>105909.1</v>
      </c>
      <c r="H1807">
        <f>(1/(1-91/360*VLOOKUP($A1807,Tbills!$B$4:$C$974,2,1)/100))^((1)/91)-1</f>
        <v>8.3336527945121475E-7</v>
      </c>
      <c r="I1807" s="37">
        <f t="shared" si="57"/>
        <v>252.37708234134749</v>
      </c>
      <c r="J1807" s="39">
        <f>VLOOKUP(A1807,'VIXM-IV'!A$1:D$4500,4,0)</f>
        <v>252.512</v>
      </c>
      <c r="K1807">
        <f>ROW()</f>
        <v>1807</v>
      </c>
      <c r="L1807">
        <f t="shared" si="56"/>
        <v>0.85415520088057229</v>
      </c>
    </row>
    <row r="1808" spans="1:12" x14ac:dyDescent="0.25">
      <c r="A1808" s="1">
        <v>40683</v>
      </c>
      <c r="B1808" s="11">
        <v>17.43</v>
      </c>
      <c r="C1808" s="11">
        <v>19.05</v>
      </c>
      <c r="D1808">
        <v>9357.7000000000007</v>
      </c>
      <c r="E1808">
        <v>8358.9599999999991</v>
      </c>
      <c r="F1808">
        <v>121875.67</v>
      </c>
      <c r="G1808">
        <v>108883.73</v>
      </c>
      <c r="H1808">
        <f>(1/(1-91/360*VLOOKUP($A1808,Tbills!$B$4:$C$974,2,1)/100))^((1)/91)-1</f>
        <v>8.3336527945121475E-7</v>
      </c>
      <c r="I1808" s="37">
        <f t="shared" si="57"/>
        <v>259.45965715447016</v>
      </c>
      <c r="J1808" s="39">
        <f>VLOOKUP(A1808,'VIXM-IV'!A$1:D$4500,4,0)</f>
        <v>259.61200000000002</v>
      </c>
      <c r="K1808">
        <f>ROW()</f>
        <v>1808</v>
      </c>
      <c r="L1808">
        <f t="shared" si="56"/>
        <v>0.91496062992125982</v>
      </c>
    </row>
    <row r="1809" spans="1:12" x14ac:dyDescent="0.25">
      <c r="A1809" s="1">
        <v>40686</v>
      </c>
      <c r="B1809" s="11">
        <v>18.27</v>
      </c>
      <c r="C1809" s="11">
        <v>19.79</v>
      </c>
      <c r="D1809">
        <v>9596.49</v>
      </c>
      <c r="E1809">
        <v>8572.25</v>
      </c>
      <c r="F1809">
        <v>123058.92</v>
      </c>
      <c r="G1809">
        <v>109940.57</v>
      </c>
      <c r="H1809">
        <f>(1/(1-91/360*VLOOKUP($A1809,Tbills!$B$4:$C$974,2,1)/100))^((1)/91)-1</f>
        <v>1.527885156615838E-6</v>
      </c>
      <c r="I1809" s="37">
        <f t="shared" si="57"/>
        <v>261.96036174401041</v>
      </c>
      <c r="J1809" s="39">
        <f>VLOOKUP(A1809,'VIXM-IV'!A$1:D$4500,4,0)</f>
        <v>262.11200000000002</v>
      </c>
      <c r="K1809">
        <f>ROW()</f>
        <v>1809</v>
      </c>
      <c r="L1809">
        <f t="shared" si="56"/>
        <v>0.92319353208691257</v>
      </c>
    </row>
    <row r="1810" spans="1:12" x14ac:dyDescent="0.25">
      <c r="A1810" s="1">
        <v>40687</v>
      </c>
      <c r="B1810" s="11">
        <v>17.82</v>
      </c>
      <c r="C1810" s="11">
        <v>19.170000000000002</v>
      </c>
      <c r="D1810">
        <v>9480.3700000000008</v>
      </c>
      <c r="E1810">
        <v>8468.51</v>
      </c>
      <c r="F1810">
        <v>122412.74</v>
      </c>
      <c r="G1810">
        <v>109363.11</v>
      </c>
      <c r="H1810">
        <f>(1/(1-91/360*VLOOKUP($A1810,Tbills!$B$4:$C$974,2,1)/100))^((1)/91)-1</f>
        <v>1.527885156615838E-6</v>
      </c>
      <c r="I1810" s="37">
        <f t="shared" si="57"/>
        <v>260.57874455642781</v>
      </c>
      <c r="J1810" s="39">
        <f>VLOOKUP(A1810,'VIXM-IV'!A$1:D$4500,4,0)</f>
        <v>260.72000000000003</v>
      </c>
      <c r="K1810">
        <f>ROW()</f>
        <v>1810</v>
      </c>
      <c r="L1810">
        <f t="shared" si="56"/>
        <v>0.92957746478873238</v>
      </c>
    </row>
    <row r="1811" spans="1:12" x14ac:dyDescent="0.25">
      <c r="A1811" s="1">
        <v>40688</v>
      </c>
      <c r="B1811" s="11">
        <v>17.07</v>
      </c>
      <c r="C1811" s="11">
        <v>18.87</v>
      </c>
      <c r="D1811">
        <v>9317.0400000000009</v>
      </c>
      <c r="E1811">
        <v>8322.6</v>
      </c>
      <c r="F1811">
        <v>121342.85</v>
      </c>
      <c r="G1811">
        <v>108407.11</v>
      </c>
      <c r="H1811">
        <f>(1/(1-91/360*VLOOKUP($A1811,Tbills!$B$4:$C$974,2,1)/100))^((1)/91)-1</f>
        <v>1.527885156615838E-6</v>
      </c>
      <c r="I1811" s="37">
        <f t="shared" si="57"/>
        <v>258.29526544756442</v>
      </c>
      <c r="J1811" s="39">
        <f>VLOOKUP(A1811,'VIXM-IV'!A$1:D$4500,4,0)</f>
        <v>258.43599999999998</v>
      </c>
      <c r="K1811">
        <f>ROW()</f>
        <v>1811</v>
      </c>
      <c r="L1811">
        <f t="shared" si="56"/>
        <v>0.90461049284578698</v>
      </c>
    </row>
    <row r="1812" spans="1:12" x14ac:dyDescent="0.25">
      <c r="A1812" s="1">
        <v>40689</v>
      </c>
      <c r="B1812" s="11">
        <v>16.09</v>
      </c>
      <c r="C1812" s="11">
        <v>18.190000000000001</v>
      </c>
      <c r="D1812">
        <v>9058.2099999999991</v>
      </c>
      <c r="E1812">
        <v>8091.38</v>
      </c>
      <c r="F1812">
        <v>118947.23</v>
      </c>
      <c r="G1812">
        <v>106266.71</v>
      </c>
      <c r="H1812">
        <f>(1/(1-91/360*VLOOKUP($A1812,Tbills!$B$4:$C$974,2,1)/100))^((1)/91)-1</f>
        <v>1.527885156615838E-6</v>
      </c>
      <c r="I1812" s="37">
        <f t="shared" si="57"/>
        <v>253.18995612998677</v>
      </c>
      <c r="J1812" s="39">
        <f>VLOOKUP(A1812,'VIXM-IV'!A$1:D$4500,4,0)</f>
        <v>253.34399999999999</v>
      </c>
      <c r="K1812">
        <f>ROW()</f>
        <v>1812</v>
      </c>
      <c r="L1812">
        <f t="shared" si="56"/>
        <v>0.88455195162177014</v>
      </c>
    </row>
    <row r="1813" spans="1:12" x14ac:dyDescent="0.25">
      <c r="A1813" s="1">
        <v>40690</v>
      </c>
      <c r="B1813" s="11">
        <v>15.98</v>
      </c>
      <c r="C1813" s="11">
        <v>18.13</v>
      </c>
      <c r="D1813">
        <v>8892.74</v>
      </c>
      <c r="E1813">
        <v>7943.56</v>
      </c>
      <c r="F1813">
        <v>116825.98</v>
      </c>
      <c r="G1813">
        <v>104371.44</v>
      </c>
      <c r="H1813">
        <f>(1/(1-91/360*VLOOKUP($A1813,Tbills!$B$4:$C$974,2,1)/100))^((1)/91)-1</f>
        <v>1.527885156615838E-6</v>
      </c>
      <c r="I1813" s="37">
        <f t="shared" si="57"/>
        <v>248.66889225733669</v>
      </c>
      <c r="J1813" s="39">
        <f>VLOOKUP(A1813,'VIXM-IV'!A$1:D$4500,4,0)</f>
        <v>248.82</v>
      </c>
      <c r="K1813">
        <f>ROW()</f>
        <v>1813</v>
      </c>
      <c r="L1813">
        <f t="shared" si="56"/>
        <v>0.8814120242691672</v>
      </c>
    </row>
    <row r="1814" spans="1:12" x14ac:dyDescent="0.25">
      <c r="A1814" s="1">
        <v>40694</v>
      </c>
      <c r="B1814" s="11">
        <v>15.45</v>
      </c>
      <c r="C1814" s="11">
        <v>17.559999999999999</v>
      </c>
      <c r="D1814">
        <v>8630.32</v>
      </c>
      <c r="E1814">
        <v>7709.1</v>
      </c>
      <c r="F1814">
        <v>114680.44</v>
      </c>
      <c r="G1814">
        <v>102453.99</v>
      </c>
      <c r="H1814">
        <f>(1/(1-91/360*VLOOKUP($A1814,Tbills!$B$4:$C$974,2,1)/100))^((1)/91)-1</f>
        <v>1.6667944573445226E-6</v>
      </c>
      <c r="I1814" s="37">
        <f t="shared" si="57"/>
        <v>244.07928485112748</v>
      </c>
      <c r="J1814" s="39">
        <f>VLOOKUP(A1814,'VIXM-IV'!A$1:D$4500,4,0)</f>
        <v>244.22800000000001</v>
      </c>
      <c r="K1814">
        <f>ROW()</f>
        <v>1814</v>
      </c>
      <c r="L1814">
        <f t="shared" si="56"/>
        <v>0.87984054669703871</v>
      </c>
    </row>
    <row r="1815" spans="1:12" x14ac:dyDescent="0.25">
      <c r="A1815" s="1">
        <v>40695</v>
      </c>
      <c r="B1815" s="11">
        <v>18.3</v>
      </c>
      <c r="C1815" s="11">
        <v>19.36</v>
      </c>
      <c r="D1815">
        <v>9227.41</v>
      </c>
      <c r="E1815">
        <v>8242.44</v>
      </c>
      <c r="F1815">
        <v>117907.12</v>
      </c>
      <c r="G1815">
        <v>105336.5</v>
      </c>
      <c r="H1815">
        <f>(1/(1-91/360*VLOOKUP($A1815,Tbills!$B$4:$C$974,2,1)/100))^((1)/91)-1</f>
        <v>1.6667944573445226E-6</v>
      </c>
      <c r="I1815" s="37">
        <f t="shared" si="57"/>
        <v>250.94092192085213</v>
      </c>
      <c r="J1815" s="39">
        <f>VLOOKUP(A1815,'VIXM-IV'!A$1:D$4500,4,0)</f>
        <v>250.83600000000001</v>
      </c>
      <c r="K1815">
        <f>ROW()</f>
        <v>1815</v>
      </c>
      <c r="L1815">
        <f t="shared" si="56"/>
        <v>0.94524793388429762</v>
      </c>
    </row>
    <row r="1816" spans="1:12" x14ac:dyDescent="0.25">
      <c r="A1816" s="1">
        <v>40696</v>
      </c>
      <c r="B1816" s="11">
        <v>18.09</v>
      </c>
      <c r="C1816" s="11">
        <v>19.32</v>
      </c>
      <c r="D1816">
        <v>9140.85</v>
      </c>
      <c r="E1816">
        <v>8165.11</v>
      </c>
      <c r="F1816">
        <v>117430.63</v>
      </c>
      <c r="G1816">
        <v>104910.63</v>
      </c>
      <c r="H1816">
        <f>(1/(1-91/360*VLOOKUP($A1816,Tbills!$B$4:$C$974,2,1)/100))^((1)/91)-1</f>
        <v>1.6667944573445226E-6</v>
      </c>
      <c r="I1816" s="37">
        <f t="shared" si="57"/>
        <v>249.92099127978477</v>
      </c>
      <c r="J1816" s="39">
        <f>VLOOKUP(A1816,'VIXM-IV'!A$1:D$4500,4,0)</f>
        <v>249.816</v>
      </c>
      <c r="K1816">
        <f>ROW()</f>
        <v>1816</v>
      </c>
      <c r="L1816">
        <f t="shared" si="56"/>
        <v>0.93633540372670809</v>
      </c>
    </row>
    <row r="1817" spans="1:12" x14ac:dyDescent="0.25">
      <c r="A1817" s="1">
        <v>40697</v>
      </c>
      <c r="B1817" s="11">
        <v>17.95</v>
      </c>
      <c r="C1817" s="11">
        <v>19.47</v>
      </c>
      <c r="D1817">
        <v>9200.0499999999993</v>
      </c>
      <c r="E1817">
        <v>8217.9699999999993</v>
      </c>
      <c r="F1817">
        <v>118213.54</v>
      </c>
      <c r="G1817">
        <v>105609.9</v>
      </c>
      <c r="H1817">
        <f>(1/(1-91/360*VLOOKUP($A1817,Tbills!$B$4:$C$974,2,1)/100))^((1)/91)-1</f>
        <v>1.6667944573445226E-6</v>
      </c>
      <c r="I1817" s="37">
        <f t="shared" si="57"/>
        <v>251.58135562657989</v>
      </c>
      <c r="J1817" s="39">
        <f>VLOOKUP(A1817,'VIXM-IV'!A$1:D$4500,4,0)</f>
        <v>251.54</v>
      </c>
      <c r="K1817">
        <f>ROW()</f>
        <v>1817</v>
      </c>
      <c r="L1817">
        <f t="shared" si="56"/>
        <v>0.92193117616846432</v>
      </c>
    </row>
    <row r="1818" spans="1:12" x14ac:dyDescent="0.25">
      <c r="A1818" s="1">
        <v>40700</v>
      </c>
      <c r="B1818" s="11">
        <v>18.489999999999998</v>
      </c>
      <c r="C1818" s="11">
        <v>19.96</v>
      </c>
      <c r="D1818">
        <v>9306.43</v>
      </c>
      <c r="E1818">
        <v>8312.9599999999991</v>
      </c>
      <c r="F1818">
        <v>119311.2</v>
      </c>
      <c r="G1818">
        <v>106590</v>
      </c>
      <c r="H1818">
        <f>(1/(1-91/360*VLOOKUP($A1818,Tbills!$B$4:$C$974,2,1)/100))^((1)/91)-1</f>
        <v>1.2500718804542288E-6</v>
      </c>
      <c r="I1818" s="37">
        <f t="shared" si="57"/>
        <v>253.899650116001</v>
      </c>
      <c r="J1818" s="39">
        <f>VLOOKUP(A1818,'VIXM-IV'!A$1:D$4500,4,0)</f>
        <v>253.86</v>
      </c>
      <c r="K1818">
        <f>ROW()</f>
        <v>1818</v>
      </c>
      <c r="L1818">
        <f t="shared" si="56"/>
        <v>0.92635270541082149</v>
      </c>
    </row>
    <row r="1819" spans="1:12" x14ac:dyDescent="0.25">
      <c r="A1819" s="1">
        <v>40701</v>
      </c>
      <c r="B1819" s="11">
        <v>18.07</v>
      </c>
      <c r="C1819" s="11">
        <v>19.5</v>
      </c>
      <c r="D1819">
        <v>9191.59</v>
      </c>
      <c r="E1819">
        <v>8210.3700000000008</v>
      </c>
      <c r="F1819">
        <v>118416.64</v>
      </c>
      <c r="G1819">
        <v>105790.69</v>
      </c>
      <c r="H1819">
        <f>(1/(1-91/360*VLOOKUP($A1819,Tbills!$B$4:$C$974,2,1)/100))^((1)/91)-1</f>
        <v>1.2500718804542288E-6</v>
      </c>
      <c r="I1819" s="37">
        <f t="shared" si="57"/>
        <v>251.99011742490023</v>
      </c>
      <c r="J1819" s="39">
        <f>VLOOKUP(A1819,'VIXM-IV'!A$1:D$4500,4,0)</f>
        <v>251.94399999999999</v>
      </c>
      <c r="K1819">
        <f>ROW()</f>
        <v>1819</v>
      </c>
      <c r="L1819">
        <f t="shared" si="56"/>
        <v>0.92666666666666664</v>
      </c>
    </row>
    <row r="1820" spans="1:12" x14ac:dyDescent="0.25">
      <c r="A1820" s="1">
        <v>40702</v>
      </c>
      <c r="B1820" s="11">
        <v>18.79</v>
      </c>
      <c r="C1820" s="11">
        <v>19.95</v>
      </c>
      <c r="D1820">
        <v>9313.68</v>
      </c>
      <c r="E1820">
        <v>8319.42</v>
      </c>
      <c r="F1820">
        <v>119068.63</v>
      </c>
      <c r="G1820">
        <v>106373.03</v>
      </c>
      <c r="H1820">
        <f>(1/(1-91/360*VLOOKUP($A1820,Tbills!$B$4:$C$974,2,1)/100))^((1)/91)-1</f>
        <v>1.2500718804542288E-6</v>
      </c>
      <c r="I1820" s="37">
        <f t="shared" si="57"/>
        <v>253.37164886020324</v>
      </c>
      <c r="J1820" s="39">
        <f>VLOOKUP(A1820,'VIXM-IV'!A$1:D$4500,4,0)</f>
        <v>253.304</v>
      </c>
      <c r="K1820">
        <f>ROW()</f>
        <v>1820</v>
      </c>
      <c r="L1820">
        <f t="shared" si="56"/>
        <v>0.94185463659147872</v>
      </c>
    </row>
    <row r="1821" spans="1:12" x14ac:dyDescent="0.25">
      <c r="A1821" s="1">
        <v>40703</v>
      </c>
      <c r="B1821" s="11">
        <v>17.77</v>
      </c>
      <c r="C1821" s="11">
        <v>19.260000000000002</v>
      </c>
      <c r="D1821">
        <v>9028.3799999999992</v>
      </c>
      <c r="E1821">
        <v>8064.57</v>
      </c>
      <c r="F1821">
        <v>116819.97</v>
      </c>
      <c r="G1821">
        <v>104364</v>
      </c>
      <c r="H1821">
        <f>(1/(1-91/360*VLOOKUP($A1821,Tbills!$B$4:$C$974,2,1)/100))^((1)/91)-1</f>
        <v>1.2500718804542288E-6</v>
      </c>
      <c r="I1821" s="37">
        <f t="shared" si="57"/>
        <v>248.58083216362596</v>
      </c>
      <c r="J1821" s="39">
        <f>VLOOKUP(A1821,'VIXM-IV'!A$1:D$4500,4,0)</f>
        <v>248.50399999999999</v>
      </c>
      <c r="K1821">
        <f>ROW()</f>
        <v>1821</v>
      </c>
      <c r="L1821">
        <f t="shared" si="56"/>
        <v>0.92263759086188979</v>
      </c>
    </row>
    <row r="1822" spans="1:12" x14ac:dyDescent="0.25">
      <c r="A1822" s="1">
        <v>40704</v>
      </c>
      <c r="B1822" s="11">
        <v>18.86</v>
      </c>
      <c r="C1822" s="11">
        <v>20.11</v>
      </c>
      <c r="D1822">
        <v>9358.19</v>
      </c>
      <c r="E1822">
        <v>8359.16</v>
      </c>
      <c r="F1822">
        <v>119179.52</v>
      </c>
      <c r="G1822">
        <v>106471.83</v>
      </c>
      <c r="H1822">
        <f>(1/(1-91/360*VLOOKUP($A1822,Tbills!$B$4:$C$974,2,1)/100))^((1)/91)-1</f>
        <v>1.2500718804542288E-6</v>
      </c>
      <c r="I1822" s="37">
        <f t="shared" si="57"/>
        <v>253.59580509966906</v>
      </c>
      <c r="J1822" s="39">
        <f>VLOOKUP(A1822,'VIXM-IV'!A$1:D$4500,4,0)</f>
        <v>253.50800000000001</v>
      </c>
      <c r="K1822">
        <f>ROW()</f>
        <v>1822</v>
      </c>
      <c r="L1822">
        <f t="shared" si="56"/>
        <v>0.93784186971655892</v>
      </c>
    </row>
    <row r="1823" spans="1:12" x14ac:dyDescent="0.25">
      <c r="A1823" s="1">
        <v>40707</v>
      </c>
      <c r="B1823" s="11">
        <v>19.61</v>
      </c>
      <c r="C1823" s="11">
        <v>20.440000000000001</v>
      </c>
      <c r="D1823">
        <v>9562.5400000000009</v>
      </c>
      <c r="E1823">
        <v>8541.66</v>
      </c>
      <c r="F1823">
        <v>119593.14</v>
      </c>
      <c r="G1823">
        <v>106840.95</v>
      </c>
      <c r="H1823">
        <f>(1/(1-91/360*VLOOKUP($A1823,Tbills!$B$4:$C$974,2,1)/100))^((1)/91)-1</f>
        <v>1.3889776309117252E-6</v>
      </c>
      <c r="I1823" s="37">
        <f t="shared" si="57"/>
        <v>254.45814720767649</v>
      </c>
      <c r="J1823" s="39">
        <f>VLOOKUP(A1823,'VIXM-IV'!A$1:D$4500,4,0)</f>
        <v>254.38399999999999</v>
      </c>
      <c r="K1823">
        <f>ROW()</f>
        <v>1823</v>
      </c>
      <c r="L1823">
        <f t="shared" si="56"/>
        <v>0.95939334637964768</v>
      </c>
    </row>
    <row r="1824" spans="1:12" x14ac:dyDescent="0.25">
      <c r="A1824" s="1">
        <v>40708</v>
      </c>
      <c r="B1824" s="11">
        <v>18.260000000000002</v>
      </c>
      <c r="C1824" s="11">
        <v>19.43</v>
      </c>
      <c r="D1824">
        <v>9165.74</v>
      </c>
      <c r="E1824">
        <v>8187.21</v>
      </c>
      <c r="F1824">
        <v>116138.14</v>
      </c>
      <c r="G1824">
        <v>103754.21</v>
      </c>
      <c r="H1824">
        <f>(1/(1-91/360*VLOOKUP($A1824,Tbills!$B$4:$C$974,2,1)/100))^((1)/91)-1</f>
        <v>1.3889776309117252E-6</v>
      </c>
      <c r="I1824" s="37">
        <f t="shared" si="57"/>
        <v>247.10119426912007</v>
      </c>
      <c r="J1824" s="39">
        <f>VLOOKUP(A1824,'VIXM-IV'!A$1:D$4500,4,0)</f>
        <v>247.024</v>
      </c>
      <c r="K1824">
        <f>ROW()</f>
        <v>1824</v>
      </c>
      <c r="L1824">
        <f t="shared" si="56"/>
        <v>0.93978383942357191</v>
      </c>
    </row>
    <row r="1825" spans="1:12" x14ac:dyDescent="0.25">
      <c r="A1825" s="1">
        <v>40709</v>
      </c>
      <c r="B1825" s="11">
        <v>21.32</v>
      </c>
      <c r="C1825" s="11">
        <v>21.38</v>
      </c>
      <c r="D1825">
        <v>10001.17</v>
      </c>
      <c r="E1825">
        <v>8933.44</v>
      </c>
      <c r="F1825">
        <v>120869.86</v>
      </c>
      <c r="G1825">
        <v>107981.23</v>
      </c>
      <c r="H1825">
        <f>(1/(1-91/360*VLOOKUP($A1825,Tbills!$B$4:$C$974,2,1)/100))^((1)/91)-1</f>
        <v>1.3889776309117252E-6</v>
      </c>
      <c r="I1825" s="37">
        <f t="shared" si="57"/>
        <v>257.1626446079149</v>
      </c>
      <c r="J1825" s="39">
        <f>VLOOKUP(A1825,'VIXM-IV'!A$1:D$4500,4,0)</f>
        <v>257.072</v>
      </c>
      <c r="K1825">
        <f>ROW()</f>
        <v>1825</v>
      </c>
      <c r="L1825">
        <f t="shared" si="56"/>
        <v>0.99719363891487378</v>
      </c>
    </row>
    <row r="1826" spans="1:12" x14ac:dyDescent="0.25">
      <c r="A1826" s="1">
        <v>40710</v>
      </c>
      <c r="B1826" s="11">
        <v>22.73</v>
      </c>
      <c r="C1826" s="11">
        <v>22.61</v>
      </c>
      <c r="D1826">
        <v>10479.280000000001</v>
      </c>
      <c r="E1826">
        <v>9360.49</v>
      </c>
      <c r="F1826">
        <v>125066.85</v>
      </c>
      <c r="G1826">
        <v>111730.53</v>
      </c>
      <c r="H1826">
        <f>(1/(1-91/360*VLOOKUP($A1826,Tbills!$B$4:$C$974,2,1)/100))^((1)/91)-1</f>
        <v>1.3889776309117252E-6</v>
      </c>
      <c r="I1826" s="37">
        <f t="shared" si="57"/>
        <v>266.08596145098051</v>
      </c>
      <c r="J1826" s="39">
        <f>VLOOKUP(A1826,'VIXM-IV'!A$1:D$4500,4,0)</f>
        <v>265.988</v>
      </c>
      <c r="K1826">
        <f>ROW()</f>
        <v>1826</v>
      </c>
      <c r="L1826">
        <f t="shared" si="56"/>
        <v>1.0053073861123396</v>
      </c>
    </row>
    <row r="1827" spans="1:12" x14ac:dyDescent="0.25">
      <c r="A1827" s="1">
        <v>40711</v>
      </c>
      <c r="B1827" s="11">
        <v>21.85</v>
      </c>
      <c r="C1827" s="11">
        <v>22.44</v>
      </c>
      <c r="D1827">
        <v>10248.85</v>
      </c>
      <c r="E1827">
        <v>9154.65</v>
      </c>
      <c r="F1827">
        <v>123950.74</v>
      </c>
      <c r="G1827">
        <v>110733.28</v>
      </c>
      <c r="H1827">
        <f>(1/(1-91/360*VLOOKUP($A1827,Tbills!$B$4:$C$974,2,1)/100))^((1)/91)-1</f>
        <v>1.3889776309117252E-6</v>
      </c>
      <c r="I1827" s="37">
        <f t="shared" si="57"/>
        <v>263.70524053276188</v>
      </c>
      <c r="J1827" s="39">
        <f>VLOOKUP(A1827,'VIXM-IV'!A$1:D$4500,4,0)</f>
        <v>263.608</v>
      </c>
      <c r="K1827">
        <f>ROW()</f>
        <v>1827</v>
      </c>
      <c r="L1827">
        <f t="shared" si="56"/>
        <v>0.97370766488413552</v>
      </c>
    </row>
    <row r="1828" spans="1:12"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s="37">
        <f t="shared" si="57"/>
        <v>258.46346726417653</v>
      </c>
      <c r="J1828" s="39">
        <f>VLOOKUP(A1828,'VIXM-IV'!A$1:D$4500,4,0)</f>
        <v>258.36799999999999</v>
      </c>
      <c r="K1828">
        <f>ROW()</f>
        <v>1828</v>
      </c>
      <c r="L1828">
        <f t="shared" si="56"/>
        <v>0.94203581526861446</v>
      </c>
    </row>
    <row r="1829" spans="1:12" x14ac:dyDescent="0.25">
      <c r="A1829" s="1">
        <v>40715</v>
      </c>
      <c r="B1829" s="11">
        <v>18.86</v>
      </c>
      <c r="C1829" s="11">
        <v>20.5</v>
      </c>
      <c r="D1829">
        <v>9555.65</v>
      </c>
      <c r="E1829">
        <v>8535.41</v>
      </c>
      <c r="F1829">
        <v>120209.86</v>
      </c>
      <c r="G1829">
        <v>107390.75</v>
      </c>
      <c r="H1829">
        <f>(1/(1-91/360*VLOOKUP($A1829,Tbills!$B$4:$C$974,2,1)/100))^((1)/91)-1</f>
        <v>9.7226570483499586E-7</v>
      </c>
      <c r="I1829" s="37">
        <f t="shared" si="57"/>
        <v>255.72269495877393</v>
      </c>
      <c r="J1829" s="39">
        <f>VLOOKUP(A1829,'VIXM-IV'!A$1:D$4500,4,0)</f>
        <v>255.624</v>
      </c>
      <c r="K1829">
        <f>ROW()</f>
        <v>1829</v>
      </c>
      <c r="L1829">
        <f t="shared" si="56"/>
        <v>0.91999999999999993</v>
      </c>
    </row>
    <row r="1830" spans="1:12" x14ac:dyDescent="0.25">
      <c r="A1830" s="1">
        <v>40716</v>
      </c>
      <c r="B1830" s="11">
        <v>18.52</v>
      </c>
      <c r="C1830" s="11">
        <v>20.72</v>
      </c>
      <c r="D1830">
        <v>9716.8799999999992</v>
      </c>
      <c r="E1830">
        <v>8679.42</v>
      </c>
      <c r="F1830">
        <v>121819.05</v>
      </c>
      <c r="G1830">
        <v>108828.24</v>
      </c>
      <c r="H1830">
        <f>(1/(1-91/360*VLOOKUP($A1830,Tbills!$B$4:$C$974,2,1)/100))^((1)/91)-1</f>
        <v>9.7226570483499586E-7</v>
      </c>
      <c r="I1830" s="37">
        <f t="shared" si="57"/>
        <v>259.13989341815068</v>
      </c>
      <c r="J1830" s="39">
        <f>VLOOKUP(A1830,'VIXM-IV'!A$1:D$4500,4,0)</f>
        <v>259.024</v>
      </c>
      <c r="K1830">
        <f>ROW()</f>
        <v>1830</v>
      </c>
      <c r="L1830">
        <f t="shared" si="56"/>
        <v>0.89382239382239381</v>
      </c>
    </row>
    <row r="1831" spans="1:12" x14ac:dyDescent="0.25">
      <c r="A1831" s="1">
        <v>40717</v>
      </c>
      <c r="B1831" s="11">
        <v>19.29</v>
      </c>
      <c r="C1831" s="11">
        <v>20.93</v>
      </c>
      <c r="D1831">
        <v>9521.3700000000008</v>
      </c>
      <c r="E1831">
        <v>8504.77</v>
      </c>
      <c r="F1831">
        <v>121519.75</v>
      </c>
      <c r="G1831">
        <v>108560.75</v>
      </c>
      <c r="H1831">
        <f>(1/(1-91/360*VLOOKUP($A1831,Tbills!$B$4:$C$974,2,1)/100))^((1)/91)-1</f>
        <v>9.7226570483499586E-7</v>
      </c>
      <c r="I1831" s="37">
        <f t="shared" si="57"/>
        <v>258.49718677095092</v>
      </c>
      <c r="J1831" s="39">
        <f>VLOOKUP(A1831,'VIXM-IV'!A$1:D$4500,4,0)</f>
        <v>258.37200000000001</v>
      </c>
      <c r="K1831">
        <f>ROW()</f>
        <v>1831</v>
      </c>
      <c r="L1831">
        <f t="shared" si="56"/>
        <v>0.92164357381748685</v>
      </c>
    </row>
    <row r="1832" spans="1:12" x14ac:dyDescent="0.25">
      <c r="A1832" s="1">
        <v>40718</v>
      </c>
      <c r="B1832" s="11">
        <v>21.1</v>
      </c>
      <c r="C1832" s="11">
        <v>21.92</v>
      </c>
      <c r="D1832">
        <v>10026.959999999999</v>
      </c>
      <c r="E1832">
        <v>8956.3700000000008</v>
      </c>
      <c r="F1832">
        <v>123802.41</v>
      </c>
      <c r="G1832">
        <v>110599.88</v>
      </c>
      <c r="H1832">
        <f>(1/(1-91/360*VLOOKUP($A1832,Tbills!$B$4:$C$974,2,1)/100))^((1)/91)-1</f>
        <v>9.7226570483499586E-7</v>
      </c>
      <c r="I1832" s="37">
        <f t="shared" si="57"/>
        <v>263.3467352839815</v>
      </c>
      <c r="J1832" s="39">
        <f>VLOOKUP(A1832,'VIXM-IV'!A$1:D$4500,4,0)</f>
        <v>263.17599999999999</v>
      </c>
      <c r="K1832">
        <f>ROW()</f>
        <v>1832</v>
      </c>
      <c r="L1832">
        <f t="shared" si="56"/>
        <v>0.96259124087591241</v>
      </c>
    </row>
    <row r="1833" spans="1:12" x14ac:dyDescent="0.25">
      <c r="A1833" s="1">
        <v>40721</v>
      </c>
      <c r="B1833" s="11">
        <v>20.56</v>
      </c>
      <c r="C1833" s="11">
        <v>21.5</v>
      </c>
      <c r="D1833">
        <v>9798.57</v>
      </c>
      <c r="E1833">
        <v>8752.34</v>
      </c>
      <c r="F1833">
        <v>122265.91</v>
      </c>
      <c r="G1833">
        <v>109226.92</v>
      </c>
      <c r="H1833">
        <f>(1/(1-91/360*VLOOKUP($A1833,Tbills!$B$4:$C$974,2,1)/100))^((1)/91)-1</f>
        <v>6.9446662909200541E-7</v>
      </c>
      <c r="I1833" s="37">
        <f t="shared" si="57"/>
        <v>260.06019442725807</v>
      </c>
      <c r="J1833" s="39">
        <f>VLOOKUP(A1833,'VIXM-IV'!A$1:D$4500,4,0)</f>
        <v>259.904</v>
      </c>
      <c r="K1833">
        <f>ROW()</f>
        <v>1833</v>
      </c>
      <c r="L1833">
        <f t="shared" si="56"/>
        <v>0.95627906976744181</v>
      </c>
    </row>
    <row r="1834" spans="1:12" x14ac:dyDescent="0.25">
      <c r="A1834" s="1">
        <v>40722</v>
      </c>
      <c r="B1834" s="11">
        <v>19.170000000000002</v>
      </c>
      <c r="C1834" s="11">
        <v>20.52</v>
      </c>
      <c r="D1834">
        <v>9332.26</v>
      </c>
      <c r="E1834">
        <v>8335.81</v>
      </c>
      <c r="F1834">
        <v>120826.69</v>
      </c>
      <c r="G1834">
        <v>107941.11</v>
      </c>
      <c r="H1834">
        <f>(1/(1-91/360*VLOOKUP($A1834,Tbills!$B$4:$C$974,2,1)/100))^((1)/91)-1</f>
        <v>6.9446662909200541E-7</v>
      </c>
      <c r="I1834" s="37">
        <f t="shared" si="57"/>
        <v>256.99298147167991</v>
      </c>
      <c r="J1834" s="39">
        <f>VLOOKUP(A1834,'VIXM-IV'!A$1:D$4500,4,0)</f>
        <v>256.83999999999997</v>
      </c>
      <c r="K1834">
        <f>ROW()</f>
        <v>1834</v>
      </c>
      <c r="L1834">
        <f t="shared" si="56"/>
        <v>0.9342105263157896</v>
      </c>
    </row>
    <row r="1835" spans="1:12" x14ac:dyDescent="0.25">
      <c r="A1835" s="1">
        <v>40723</v>
      </c>
      <c r="B1835" s="11">
        <v>17.27</v>
      </c>
      <c r="C1835" s="11">
        <v>19.420000000000002</v>
      </c>
      <c r="D1835">
        <v>8890.2099999999991</v>
      </c>
      <c r="E1835">
        <v>7940.96</v>
      </c>
      <c r="F1835">
        <v>118838.91</v>
      </c>
      <c r="G1835">
        <v>106165.24</v>
      </c>
      <c r="H1835">
        <f>(1/(1-91/360*VLOOKUP($A1835,Tbills!$B$4:$C$974,2,1)/100))^((1)/91)-1</f>
        <v>6.9446662909200541E-7</v>
      </c>
      <c r="I1835" s="37">
        <f t="shared" si="57"/>
        <v>252.7591757452893</v>
      </c>
      <c r="J1835" s="39">
        <f>VLOOKUP(A1835,'VIXM-IV'!A$1:D$4500,4,0)</f>
        <v>252.6</v>
      </c>
      <c r="K1835">
        <f>ROW()</f>
        <v>1835</v>
      </c>
      <c r="L1835">
        <f t="shared" si="56"/>
        <v>0.88928939237899063</v>
      </c>
    </row>
    <row r="1836" spans="1:12" x14ac:dyDescent="0.25">
      <c r="A1836" s="1">
        <v>40724</v>
      </c>
      <c r="B1836" s="11">
        <v>16.52</v>
      </c>
      <c r="C1836" s="11">
        <v>18.91</v>
      </c>
      <c r="D1836">
        <v>8556.85</v>
      </c>
      <c r="E1836">
        <v>7643.18</v>
      </c>
      <c r="F1836">
        <v>116233.26</v>
      </c>
      <c r="G1836">
        <v>103837.4</v>
      </c>
      <c r="H1836">
        <f>(1/(1-91/360*VLOOKUP($A1836,Tbills!$B$4:$C$974,2,1)/100))^((1)/91)-1</f>
        <v>6.9446662909200541E-7</v>
      </c>
      <c r="I1836" s="37">
        <f t="shared" si="57"/>
        <v>247.2114463416008</v>
      </c>
      <c r="J1836" s="39">
        <f>VLOOKUP(A1836,'VIXM-IV'!A$1:D$4500,4,0)</f>
        <v>247.04400000000001</v>
      </c>
      <c r="K1836">
        <f>ROW()</f>
        <v>1836</v>
      </c>
      <c r="L1836">
        <f t="shared" si="56"/>
        <v>0.8736118455843469</v>
      </c>
    </row>
    <row r="1837" spans="1:12" x14ac:dyDescent="0.25">
      <c r="A1837" s="1">
        <v>40725</v>
      </c>
      <c r="B1837" s="11">
        <v>15.87</v>
      </c>
      <c r="C1837" s="11">
        <v>17.93</v>
      </c>
      <c r="D1837">
        <v>8192.98</v>
      </c>
      <c r="E1837">
        <v>7318.16</v>
      </c>
      <c r="F1837">
        <v>111135.39</v>
      </c>
      <c r="G1837">
        <v>99283.13</v>
      </c>
      <c r="H1837">
        <f>(1/(1-91/360*VLOOKUP($A1837,Tbills!$B$4:$C$974,2,1)/100))^((1)/91)-1</f>
        <v>6.9446662909200541E-7</v>
      </c>
      <c r="I1837" s="37">
        <f t="shared" si="57"/>
        <v>236.3635047106483</v>
      </c>
      <c r="J1837" s="39">
        <f>VLOOKUP(A1837,'VIXM-IV'!A$1:D$4500,4,0)</f>
        <v>236.2</v>
      </c>
      <c r="K1837">
        <f>ROW()</f>
        <v>1837</v>
      </c>
      <c r="L1837">
        <f t="shared" si="56"/>
        <v>0.88510875627440044</v>
      </c>
    </row>
    <row r="1838" spans="1:12" x14ac:dyDescent="0.25">
      <c r="A1838" s="1">
        <v>40729</v>
      </c>
      <c r="B1838" s="11">
        <v>16.059999999999999</v>
      </c>
      <c r="C1838" s="11">
        <v>18.11</v>
      </c>
      <c r="D1838">
        <v>8231.06</v>
      </c>
      <c r="E1838">
        <v>7352.15</v>
      </c>
      <c r="F1838">
        <v>111528.12</v>
      </c>
      <c r="G1838">
        <v>99633.7</v>
      </c>
      <c r="H1838">
        <f>(1/(1-91/360*VLOOKUP($A1838,Tbills!$B$4:$C$974,2,1)/100))^((1)/91)-1</f>
        <v>6.9446662909200541E-7</v>
      </c>
      <c r="I1838" s="37">
        <f t="shared" si="57"/>
        <v>237.17667109497896</v>
      </c>
      <c r="J1838" s="39">
        <f>VLOOKUP(A1838,'VIXM-IV'!A$1:D$4500,4,0)</f>
        <v>237.00399999999999</v>
      </c>
      <c r="K1838">
        <f>ROW()</f>
        <v>1838</v>
      </c>
      <c r="L1838">
        <f t="shared" si="56"/>
        <v>0.88680287134180003</v>
      </c>
    </row>
    <row r="1839" spans="1:12" x14ac:dyDescent="0.25">
      <c r="A1839" s="1">
        <v>40730</v>
      </c>
      <c r="B1839" s="11">
        <v>16.34</v>
      </c>
      <c r="C1839" s="11">
        <v>18.41</v>
      </c>
      <c r="D1839">
        <v>8357.58</v>
      </c>
      <c r="E1839">
        <v>7465.15</v>
      </c>
      <c r="F1839">
        <v>110850.43</v>
      </c>
      <c r="G1839">
        <v>99028.22</v>
      </c>
      <c r="H1839">
        <f>(1/(1-91/360*VLOOKUP($A1839,Tbills!$B$4:$C$974,2,1)/100))^((1)/91)-1</f>
        <v>6.9446662909200541E-7</v>
      </c>
      <c r="I1839" s="37">
        <f t="shared" si="57"/>
        <v>235.72999990958351</v>
      </c>
      <c r="J1839" s="39">
        <f>VLOOKUP(A1839,'VIXM-IV'!A$1:D$4500,4,0)</f>
        <v>235.548</v>
      </c>
      <c r="K1839">
        <f>ROW()</f>
        <v>1839</v>
      </c>
      <c r="L1839">
        <f t="shared" si="56"/>
        <v>0.88756110809342748</v>
      </c>
    </row>
    <row r="1840" spans="1:12" x14ac:dyDescent="0.25">
      <c r="A1840" s="1">
        <v>40731</v>
      </c>
      <c r="B1840" s="11">
        <v>15.95</v>
      </c>
      <c r="C1840" s="11">
        <v>17.77</v>
      </c>
      <c r="D1840">
        <v>8124.62</v>
      </c>
      <c r="E1840">
        <v>7257.06</v>
      </c>
      <c r="F1840">
        <v>108058.89</v>
      </c>
      <c r="G1840">
        <v>96534.33</v>
      </c>
      <c r="H1840">
        <f>(1/(1-91/360*VLOOKUP($A1840,Tbills!$B$4:$C$974,2,1)/100))^((1)/91)-1</f>
        <v>6.9446662909200541E-7</v>
      </c>
      <c r="I1840" s="37">
        <f t="shared" si="57"/>
        <v>229.78827352813451</v>
      </c>
      <c r="J1840" s="39">
        <f>VLOOKUP(A1840,'VIXM-IV'!A$1:D$4500,4,0)</f>
        <v>229.488</v>
      </c>
      <c r="K1840">
        <f>ROW()</f>
        <v>1840</v>
      </c>
      <c r="L1840">
        <f t="shared" si="56"/>
        <v>0.89758019133370848</v>
      </c>
    </row>
    <row r="1841" spans="1:12" x14ac:dyDescent="0.25">
      <c r="A1841" s="1">
        <v>40732</v>
      </c>
      <c r="B1841" s="11">
        <v>15.95</v>
      </c>
      <c r="C1841" s="11">
        <v>17.96</v>
      </c>
      <c r="D1841">
        <v>8302.76</v>
      </c>
      <c r="E1841">
        <v>7416.18</v>
      </c>
      <c r="F1841">
        <v>109382.25</v>
      </c>
      <c r="G1841">
        <v>97716.49</v>
      </c>
      <c r="H1841">
        <f>(1/(1-91/360*VLOOKUP($A1841,Tbills!$B$4:$C$974,2,1)/100))^((1)/91)-1</f>
        <v>6.9446662909200541E-7</v>
      </c>
      <c r="I1841" s="37">
        <f t="shared" si="57"/>
        <v>232.59699458446292</v>
      </c>
      <c r="J1841" s="39">
        <f>VLOOKUP(A1841,'VIXM-IV'!A$1:D$4500,4,0)</f>
        <v>232.292</v>
      </c>
      <c r="K1841">
        <f>ROW()</f>
        <v>1841</v>
      </c>
      <c r="L1841">
        <f t="shared" si="56"/>
        <v>0.88808463251670366</v>
      </c>
    </row>
    <row r="1842" spans="1:12" x14ac:dyDescent="0.25">
      <c r="A1842" s="1">
        <v>40735</v>
      </c>
      <c r="B1842" s="11">
        <v>18.39</v>
      </c>
      <c r="C1842" s="11">
        <v>19.98</v>
      </c>
      <c r="D1842">
        <v>8982.52</v>
      </c>
      <c r="E1842">
        <v>8023.34</v>
      </c>
      <c r="F1842">
        <v>113276.31</v>
      </c>
      <c r="G1842">
        <v>101195.04</v>
      </c>
      <c r="H1842">
        <f>(1/(1-91/360*VLOOKUP($A1842,Tbills!$B$4:$C$974,2,1)/100))^((1)/91)-1</f>
        <v>8.3336527945121475E-7</v>
      </c>
      <c r="I1842" s="37">
        <f t="shared" si="57"/>
        <v>240.86072991471192</v>
      </c>
      <c r="J1842" s="39">
        <f>VLOOKUP(A1842,'VIXM-IV'!A$1:D$4500,4,0)</f>
        <v>240.55600000000001</v>
      </c>
      <c r="K1842">
        <f>ROW()</f>
        <v>1842</v>
      </c>
      <c r="L1842">
        <f t="shared" si="56"/>
        <v>0.92042042042042038</v>
      </c>
    </row>
    <row r="1843" spans="1:12" x14ac:dyDescent="0.25">
      <c r="A1843" s="1">
        <v>40736</v>
      </c>
      <c r="B1843" s="11">
        <v>19.87</v>
      </c>
      <c r="C1843" s="11">
        <v>20.93</v>
      </c>
      <c r="D1843">
        <v>9208.1</v>
      </c>
      <c r="E1843">
        <v>8224.83</v>
      </c>
      <c r="F1843">
        <v>115908.78</v>
      </c>
      <c r="G1843">
        <v>103546.66</v>
      </c>
      <c r="H1843">
        <f>(1/(1-91/360*VLOOKUP($A1843,Tbills!$B$4:$C$974,2,1)/100))^((1)/91)-1</f>
        <v>8.3336527945121475E-7</v>
      </c>
      <c r="I1843" s="37">
        <f t="shared" si="57"/>
        <v>246.4524419277744</v>
      </c>
      <c r="J1843" s="39">
        <f>VLOOKUP(A1843,'VIXM-IV'!A$1:D$4500,4,0)</f>
        <v>246.14400000000001</v>
      </c>
      <c r="K1843">
        <f>ROW()</f>
        <v>1843</v>
      </c>
      <c r="L1843">
        <f t="shared" si="56"/>
        <v>0.94935499283325375</v>
      </c>
    </row>
    <row r="1844" spans="1:12" x14ac:dyDescent="0.25">
      <c r="A1844" s="1">
        <v>40737</v>
      </c>
      <c r="B1844" s="11">
        <v>19.91</v>
      </c>
      <c r="C1844" s="11">
        <v>20.85</v>
      </c>
      <c r="D1844">
        <v>9255.2999999999993</v>
      </c>
      <c r="E1844">
        <v>8266.99</v>
      </c>
      <c r="F1844">
        <v>115842.27</v>
      </c>
      <c r="G1844">
        <v>103487.16</v>
      </c>
      <c r="H1844">
        <f>(1/(1-91/360*VLOOKUP($A1844,Tbills!$B$4:$C$974,2,1)/100))^((1)/91)-1</f>
        <v>8.3336527945121475E-7</v>
      </c>
      <c r="I1844" s="37">
        <f t="shared" si="57"/>
        <v>246.30528822767013</v>
      </c>
      <c r="J1844" s="39">
        <f>VLOOKUP(A1844,'VIXM-IV'!A$1:D$4500,4,0)</f>
        <v>245.98</v>
      </c>
      <c r="K1844">
        <f>ROW()</f>
        <v>1844</v>
      </c>
      <c r="L1844">
        <f t="shared" si="56"/>
        <v>0.95491606714628297</v>
      </c>
    </row>
    <row r="1845" spans="1:12" x14ac:dyDescent="0.25">
      <c r="A1845" s="1">
        <v>40738</v>
      </c>
      <c r="B1845" s="11">
        <v>20.8</v>
      </c>
      <c r="C1845" s="11">
        <v>21.59</v>
      </c>
      <c r="D1845">
        <v>9544.17</v>
      </c>
      <c r="E1845">
        <v>8525.01</v>
      </c>
      <c r="F1845">
        <v>117495.06</v>
      </c>
      <c r="G1845">
        <v>104963.58</v>
      </c>
      <c r="H1845">
        <f>(1/(1-91/360*VLOOKUP($A1845,Tbills!$B$4:$C$974,2,1)/100))^((1)/91)-1</f>
        <v>8.3336527945121475E-7</v>
      </c>
      <c r="I1845" s="37">
        <f t="shared" si="57"/>
        <v>249.81365335352152</v>
      </c>
      <c r="J1845" s="39">
        <f>VLOOKUP(A1845,'VIXM-IV'!A$1:D$4500,4,0)</f>
        <v>249.48</v>
      </c>
      <c r="K1845">
        <f>ROW()</f>
        <v>1845</v>
      </c>
      <c r="L1845">
        <f t="shared" si="56"/>
        <v>0.96340898564150068</v>
      </c>
    </row>
    <row r="1846" spans="1:12" x14ac:dyDescent="0.25">
      <c r="A1846" s="1">
        <v>40739</v>
      </c>
      <c r="B1846" s="11">
        <v>19.53</v>
      </c>
      <c r="C1846" s="11">
        <v>20.94</v>
      </c>
      <c r="D1846">
        <v>9333.2999999999993</v>
      </c>
      <c r="E1846">
        <v>8336.65</v>
      </c>
      <c r="F1846">
        <v>115816.21</v>
      </c>
      <c r="G1846">
        <v>103463.7</v>
      </c>
      <c r="H1846">
        <f>(1/(1-91/360*VLOOKUP($A1846,Tbills!$B$4:$C$974,2,1)/100))^((1)/91)-1</f>
        <v>8.3336527945121475E-7</v>
      </c>
      <c r="I1846" s="37">
        <f t="shared" si="57"/>
        <v>246.23841008972479</v>
      </c>
      <c r="J1846" s="39">
        <f>VLOOKUP(A1846,'VIXM-IV'!A$1:D$4500,4,0)</f>
        <v>245.904</v>
      </c>
      <c r="K1846">
        <f>ROW()</f>
        <v>1846</v>
      </c>
      <c r="L1846">
        <f t="shared" si="56"/>
        <v>0.93266475644699143</v>
      </c>
    </row>
    <row r="1847" spans="1:12" x14ac:dyDescent="0.25">
      <c r="A1847" s="1">
        <v>40742</v>
      </c>
      <c r="B1847" s="11">
        <v>20.95</v>
      </c>
      <c r="C1847" s="11">
        <v>21.84</v>
      </c>
      <c r="D1847">
        <v>9710.74</v>
      </c>
      <c r="E1847">
        <v>8673.76</v>
      </c>
      <c r="F1847">
        <v>117850.08</v>
      </c>
      <c r="G1847">
        <v>105280.39</v>
      </c>
      <c r="H1847">
        <f>(1/(1-91/360*VLOOKUP($A1847,Tbills!$B$4:$C$974,2,1)/100))^((1)/91)-1</f>
        <v>5.5556975353532323E-7</v>
      </c>
      <c r="I1847" s="37">
        <f t="shared" si="57"/>
        <v>250.54514394359285</v>
      </c>
      <c r="J1847" s="39">
        <f>VLOOKUP(A1847,'VIXM-IV'!A$1:D$4500,4,0)</f>
        <v>250.2</v>
      </c>
      <c r="K1847">
        <f>ROW()</f>
        <v>1847</v>
      </c>
      <c r="L1847">
        <f t="shared" si="56"/>
        <v>0.95924908424908417</v>
      </c>
    </row>
    <row r="1848" spans="1:12" x14ac:dyDescent="0.25">
      <c r="A1848" s="1">
        <v>40743</v>
      </c>
      <c r="B1848" s="11">
        <v>19.21</v>
      </c>
      <c r="C1848" s="11">
        <v>20.5</v>
      </c>
      <c r="D1848">
        <v>9120.3799999999992</v>
      </c>
      <c r="E1848">
        <v>8146.44</v>
      </c>
      <c r="F1848">
        <v>114572.27</v>
      </c>
      <c r="G1848">
        <v>102352.12</v>
      </c>
      <c r="H1848">
        <f>(1/(1-91/360*VLOOKUP($A1848,Tbills!$B$4:$C$974,2,1)/100))^((1)/91)-1</f>
        <v>5.5556975353532323E-7</v>
      </c>
      <c r="I1848" s="37">
        <f t="shared" si="57"/>
        <v>243.57096231283805</v>
      </c>
      <c r="J1848" s="39">
        <f>VLOOKUP(A1848,'VIXM-IV'!A$1:D$4500,4,0)</f>
        <v>243.23599999999999</v>
      </c>
      <c r="K1848">
        <f>ROW()</f>
        <v>1848</v>
      </c>
      <c r="L1848">
        <f t="shared" si="56"/>
        <v>0.93707317073170737</v>
      </c>
    </row>
    <row r="1849" spans="1:12" x14ac:dyDescent="0.25">
      <c r="A1849" s="1">
        <v>40744</v>
      </c>
      <c r="B1849" s="11">
        <v>19.09</v>
      </c>
      <c r="C1849" s="11">
        <v>20.37</v>
      </c>
      <c r="D1849">
        <v>8935.67</v>
      </c>
      <c r="E1849">
        <v>7981.45</v>
      </c>
      <c r="F1849">
        <v>113568.05</v>
      </c>
      <c r="G1849">
        <v>101454.95</v>
      </c>
      <c r="H1849">
        <f>(1/(1-91/360*VLOOKUP($A1849,Tbills!$B$4:$C$974,2,1)/100))^((1)/91)-1</f>
        <v>5.5556975353532323E-7</v>
      </c>
      <c r="I1849" s="37">
        <f t="shared" si="57"/>
        <v>241.43045298607944</v>
      </c>
      <c r="J1849" s="39">
        <f>VLOOKUP(A1849,'VIXM-IV'!A$1:D$4500,4,0)</f>
        <v>241.096</v>
      </c>
      <c r="K1849">
        <f>ROW()</f>
        <v>1849</v>
      </c>
      <c r="L1849">
        <f t="shared" si="56"/>
        <v>0.93716249386352479</v>
      </c>
    </row>
    <row r="1850" spans="1:12" x14ac:dyDescent="0.25">
      <c r="A1850" s="1">
        <v>40745</v>
      </c>
      <c r="B1850" s="11">
        <v>17.559999999999999</v>
      </c>
      <c r="C1850" s="11">
        <v>19.2</v>
      </c>
      <c r="D1850">
        <v>8476.99</v>
      </c>
      <c r="E1850">
        <v>7571.75</v>
      </c>
      <c r="F1850">
        <v>110810.29</v>
      </c>
      <c r="G1850">
        <v>98991.27</v>
      </c>
      <c r="H1850">
        <f>(1/(1-91/360*VLOOKUP($A1850,Tbills!$B$4:$C$974,2,1)/100))^((1)/91)-1</f>
        <v>5.5556975353532323E-7</v>
      </c>
      <c r="I1850" s="37">
        <f t="shared" si="57"/>
        <v>235.56233901745063</v>
      </c>
      <c r="J1850" s="39">
        <f>VLOOKUP(A1850,'VIXM-IV'!A$1:D$4500,4,0)</f>
        <v>235.232</v>
      </c>
      <c r="K1850">
        <f>ROW()</f>
        <v>1850</v>
      </c>
      <c r="L1850">
        <f t="shared" si="56"/>
        <v>0.9145833333333333</v>
      </c>
    </row>
    <row r="1851" spans="1:12" x14ac:dyDescent="0.25">
      <c r="A1851" s="1">
        <v>40746</v>
      </c>
      <c r="B1851" s="11">
        <v>17.52</v>
      </c>
      <c r="C1851" s="11">
        <v>19.2</v>
      </c>
      <c r="D1851">
        <v>8428.93</v>
      </c>
      <c r="E1851">
        <v>7528.82</v>
      </c>
      <c r="F1851">
        <v>110493.25</v>
      </c>
      <c r="G1851">
        <v>98707.99</v>
      </c>
      <c r="H1851">
        <f>(1/(1-91/360*VLOOKUP($A1851,Tbills!$B$4:$C$974,2,1)/100))^((1)/91)-1</f>
        <v>5.5556975353532323E-7</v>
      </c>
      <c r="I1851" s="37">
        <f t="shared" si="57"/>
        <v>234.88290016212025</v>
      </c>
      <c r="J1851" s="39">
        <f>VLOOKUP(A1851,'VIXM-IV'!A$1:D$4500,4,0)</f>
        <v>234.536</v>
      </c>
      <c r="K1851">
        <f>ROW()</f>
        <v>1851</v>
      </c>
      <c r="L1851">
        <f t="shared" si="56"/>
        <v>0.91249999999999998</v>
      </c>
    </row>
    <row r="1852" spans="1:12" x14ac:dyDescent="0.25">
      <c r="A1852" s="1">
        <v>40749</v>
      </c>
      <c r="B1852" s="11">
        <v>19.350000000000001</v>
      </c>
      <c r="C1852" s="11">
        <v>20.260000000000002</v>
      </c>
      <c r="D1852">
        <v>8882.35</v>
      </c>
      <c r="E1852">
        <v>7933.8</v>
      </c>
      <c r="F1852">
        <v>112147.31</v>
      </c>
      <c r="G1852">
        <v>100185.47</v>
      </c>
      <c r="H1852">
        <f>(1/(1-91/360*VLOOKUP($A1852,Tbills!$B$4:$C$974,2,1)/100))^((1)/91)-1</f>
        <v>1.6667944573445226E-6</v>
      </c>
      <c r="I1852" s="37">
        <f t="shared" si="57"/>
        <v>238.3823913721391</v>
      </c>
      <c r="J1852" s="39">
        <f>VLOOKUP(A1852,'VIXM-IV'!A$1:D$4500,4,0)</f>
        <v>238.02799999999999</v>
      </c>
      <c r="K1852">
        <f>ROW()</f>
        <v>1852</v>
      </c>
      <c r="L1852">
        <f t="shared" si="56"/>
        <v>0.95508390918065156</v>
      </c>
    </row>
    <row r="1853" spans="1:12" x14ac:dyDescent="0.25">
      <c r="A1853" s="1">
        <v>40750</v>
      </c>
      <c r="B1853" s="11">
        <v>20.23</v>
      </c>
      <c r="C1853" s="11">
        <v>20.89</v>
      </c>
      <c r="D1853">
        <v>9027.83</v>
      </c>
      <c r="E1853">
        <v>8063.73</v>
      </c>
      <c r="F1853">
        <v>112862.98</v>
      </c>
      <c r="G1853">
        <v>100824.64</v>
      </c>
      <c r="H1853">
        <f>(1/(1-91/360*VLOOKUP($A1853,Tbills!$B$4:$C$974,2,1)/100))^((1)/91)-1</f>
        <v>1.6667944573445226E-6</v>
      </c>
      <c r="I1853" s="37">
        <f t="shared" si="57"/>
        <v>239.89804593207879</v>
      </c>
      <c r="J1853" s="39">
        <f>VLOOKUP(A1853,'VIXM-IV'!A$1:D$4500,4,0)</f>
        <v>239.54</v>
      </c>
      <c r="K1853">
        <f>ROW()</f>
        <v>1853</v>
      </c>
      <c r="L1853">
        <f t="shared" si="56"/>
        <v>0.96840593585447587</v>
      </c>
    </row>
    <row r="1854" spans="1:12" x14ac:dyDescent="0.25">
      <c r="A1854" s="1">
        <v>40751</v>
      </c>
      <c r="B1854" s="11">
        <v>22.98</v>
      </c>
      <c r="C1854" s="11">
        <v>22.69</v>
      </c>
      <c r="D1854">
        <v>9707.91</v>
      </c>
      <c r="E1854">
        <v>8671.17</v>
      </c>
      <c r="F1854">
        <v>115916.33</v>
      </c>
      <c r="G1854">
        <v>103552.14</v>
      </c>
      <c r="H1854">
        <f>(1/(1-91/360*VLOOKUP($A1854,Tbills!$B$4:$C$974,2,1)/100))^((1)/91)-1</f>
        <v>1.6667944573445226E-6</v>
      </c>
      <c r="I1854" s="37">
        <f t="shared" si="57"/>
        <v>246.382414080356</v>
      </c>
      <c r="J1854" s="39">
        <f>VLOOKUP(A1854,'VIXM-IV'!A$1:D$4500,4,0)</f>
        <v>246.012</v>
      </c>
      <c r="K1854">
        <f>ROW()</f>
        <v>1854</v>
      </c>
      <c r="L1854">
        <f t="shared" si="56"/>
        <v>1.0127809607756721</v>
      </c>
    </row>
    <row r="1855" spans="1:12" x14ac:dyDescent="0.25">
      <c r="A1855" s="1">
        <v>40752</v>
      </c>
      <c r="B1855" s="11">
        <v>23.74</v>
      </c>
      <c r="C1855" s="11">
        <v>22.95</v>
      </c>
      <c r="D1855">
        <v>9716.98</v>
      </c>
      <c r="E1855">
        <v>8679.26</v>
      </c>
      <c r="F1855">
        <v>115418.71</v>
      </c>
      <c r="G1855">
        <v>103107.42</v>
      </c>
      <c r="H1855">
        <f>(1/(1-91/360*VLOOKUP($A1855,Tbills!$B$4:$C$974,2,1)/100))^((1)/91)-1</f>
        <v>1.6667944573445226E-6</v>
      </c>
      <c r="I1855" s="37">
        <f t="shared" si="57"/>
        <v>245.31900004998514</v>
      </c>
      <c r="J1855" s="39">
        <f>VLOOKUP(A1855,'VIXM-IV'!A$1:D$4500,4,0)</f>
        <v>244.96</v>
      </c>
      <c r="K1855">
        <f>ROW()</f>
        <v>1855</v>
      </c>
      <c r="L1855">
        <f t="shared" si="56"/>
        <v>1.0344226579520697</v>
      </c>
    </row>
    <row r="1856" spans="1:12" x14ac:dyDescent="0.25">
      <c r="A1856" s="1">
        <v>40753</v>
      </c>
      <c r="B1856" s="11">
        <v>25.25</v>
      </c>
      <c r="C1856" s="11">
        <v>22.91</v>
      </c>
      <c r="D1856">
        <v>9548.43</v>
      </c>
      <c r="E1856">
        <v>8528.69</v>
      </c>
      <c r="F1856">
        <v>112435.97</v>
      </c>
      <c r="G1856">
        <v>100442.67</v>
      </c>
      <c r="H1856">
        <f>(1/(1-91/360*VLOOKUP($A1856,Tbills!$B$4:$C$974,2,1)/100))^((1)/91)-1</f>
        <v>1.6667944573445226E-6</v>
      </c>
      <c r="I1856" s="37">
        <f t="shared" si="57"/>
        <v>238.97371053335158</v>
      </c>
      <c r="J1856" s="39">
        <f>VLOOKUP(A1856,'VIXM-IV'!A$1:D$4500,4,0)</f>
        <v>238.624</v>
      </c>
      <c r="K1856">
        <f>ROW()</f>
        <v>1856</v>
      </c>
      <c r="L1856">
        <f t="shared" si="56"/>
        <v>1.1021388040157136</v>
      </c>
    </row>
    <row r="1857" spans="1:12" x14ac:dyDescent="0.25">
      <c r="A1857" s="1">
        <v>40756</v>
      </c>
      <c r="B1857" s="11">
        <v>23.66</v>
      </c>
      <c r="C1857" s="11">
        <v>22.38</v>
      </c>
      <c r="D1857">
        <v>9349.36</v>
      </c>
      <c r="E1857">
        <v>8350.84</v>
      </c>
      <c r="F1857">
        <v>110036.88</v>
      </c>
      <c r="G1857">
        <v>98298.99</v>
      </c>
      <c r="H1857">
        <f>(1/(1-91/360*VLOOKUP($A1857,Tbills!$B$4:$C$974,2,1)/100))^((1)/91)-1</f>
        <v>3.1949139418507855E-6</v>
      </c>
      <c r="I1857" s="37">
        <f t="shared" si="57"/>
        <v>233.85829676722025</v>
      </c>
      <c r="J1857" s="39">
        <f>VLOOKUP(A1857,'VIXM-IV'!A$1:D$4500,4,0)</f>
        <v>233.5</v>
      </c>
      <c r="K1857">
        <f>ROW()</f>
        <v>1857</v>
      </c>
      <c r="L1857">
        <f t="shared" si="56"/>
        <v>1.0571939231456657</v>
      </c>
    </row>
    <row r="1858" spans="1:12" x14ac:dyDescent="0.25">
      <c r="A1858" s="1">
        <v>40757</v>
      </c>
      <c r="B1858" s="11">
        <v>24.79</v>
      </c>
      <c r="C1858" s="11">
        <v>23.6</v>
      </c>
      <c r="D1858">
        <v>10032.879999999999</v>
      </c>
      <c r="E1858">
        <v>8961.33</v>
      </c>
      <c r="F1858">
        <v>114177.09</v>
      </c>
      <c r="G1858">
        <v>101997.24</v>
      </c>
      <c r="H1858">
        <f>(1/(1-91/360*VLOOKUP($A1858,Tbills!$B$4:$C$974,2,1)/100))^((1)/91)-1</f>
        <v>3.1949139418507855E-6</v>
      </c>
      <c r="I1858" s="37">
        <f t="shared" si="57"/>
        <v>242.65171810649261</v>
      </c>
      <c r="J1858" s="39">
        <f>VLOOKUP(A1858,'VIXM-IV'!A$1:D$4500,4,0)</f>
        <v>242.292</v>
      </c>
      <c r="K1858">
        <f>ROW()</f>
        <v>1858</v>
      </c>
      <c r="L1858">
        <f t="shared" si="56"/>
        <v>1.0504237288135592</v>
      </c>
    </row>
    <row r="1859" spans="1:12" x14ac:dyDescent="0.25">
      <c r="A1859" s="1">
        <v>40758</v>
      </c>
      <c r="B1859" s="11">
        <v>23.38</v>
      </c>
      <c r="C1859" s="11">
        <v>23.12</v>
      </c>
      <c r="D1859">
        <v>9931</v>
      </c>
      <c r="E1859">
        <v>8870.2999999999993</v>
      </c>
      <c r="F1859">
        <v>113310.91</v>
      </c>
      <c r="G1859">
        <v>101223.14</v>
      </c>
      <c r="H1859">
        <f>(1/(1-91/360*VLOOKUP($A1859,Tbills!$B$4:$C$974,2,1)/100))^((1)/91)-1</f>
        <v>3.1949139418507855E-6</v>
      </c>
      <c r="I1859" s="37">
        <f t="shared" si="57"/>
        <v>240.80528497585439</v>
      </c>
      <c r="J1859" s="39">
        <f>VLOOKUP(A1859,'VIXM-IV'!A$1:D$4500,4,0)</f>
        <v>240.44800000000001</v>
      </c>
      <c r="K1859">
        <f>ROW()</f>
        <v>1859</v>
      </c>
      <c r="L1859">
        <f t="shared" si="56"/>
        <v>1.0112456747404843</v>
      </c>
    </row>
    <row r="1860" spans="1:12" x14ac:dyDescent="0.25">
      <c r="A1860" s="1">
        <v>40759</v>
      </c>
      <c r="B1860" s="11">
        <v>31.66</v>
      </c>
      <c r="C1860" s="11">
        <v>28.56</v>
      </c>
      <c r="D1860">
        <v>12051.58</v>
      </c>
      <c r="E1860">
        <v>10764.36</v>
      </c>
      <c r="F1860">
        <v>122942.04</v>
      </c>
      <c r="G1860">
        <v>109826.52</v>
      </c>
      <c r="H1860">
        <f>(1/(1-91/360*VLOOKUP($A1860,Tbills!$B$4:$C$974,2,1)/100))^((1)/91)-1</f>
        <v>3.1949139418507855E-6</v>
      </c>
      <c r="I1860" s="37">
        <f t="shared" si="57"/>
        <v>261.26701783650668</v>
      </c>
      <c r="J1860" s="39">
        <f>VLOOKUP(A1860,'VIXM-IV'!A$1:D$4500,4,0)</f>
        <v>260.87599999999998</v>
      </c>
      <c r="K1860">
        <f>ROW()</f>
        <v>1860</v>
      </c>
      <c r="L1860">
        <f t="shared" si="56"/>
        <v>1.1085434173669468</v>
      </c>
    </row>
    <row r="1861" spans="1:12" x14ac:dyDescent="0.25">
      <c r="A1861" s="1">
        <v>40760</v>
      </c>
      <c r="B1861" s="11">
        <v>32</v>
      </c>
      <c r="C1861" s="11">
        <v>29.59</v>
      </c>
      <c r="D1861">
        <v>12442.43</v>
      </c>
      <c r="E1861">
        <v>11113.43</v>
      </c>
      <c r="F1861">
        <v>124358.97</v>
      </c>
      <c r="G1861">
        <v>111091.94</v>
      </c>
      <c r="H1861">
        <f>(1/(1-91/360*VLOOKUP($A1861,Tbills!$B$4:$C$974,2,1)/100))^((1)/91)-1</f>
        <v>3.1949139418507855E-6</v>
      </c>
      <c r="I1861" s="37">
        <f t="shared" si="57"/>
        <v>264.27201464842113</v>
      </c>
      <c r="J1861" s="39">
        <f>VLOOKUP(A1861,'VIXM-IV'!A$1:D$4500,4,0)</f>
        <v>263.904</v>
      </c>
      <c r="K1861">
        <f>ROW()</f>
        <v>1861</v>
      </c>
      <c r="L1861">
        <f t="shared" si="56"/>
        <v>1.081446434606286</v>
      </c>
    </row>
    <row r="1862" spans="1:12" x14ac:dyDescent="0.25">
      <c r="A1862" s="1">
        <v>40763</v>
      </c>
      <c r="B1862" s="11">
        <v>48</v>
      </c>
      <c r="C1862" s="11">
        <v>38.1</v>
      </c>
      <c r="D1862">
        <v>14813.84</v>
      </c>
      <c r="E1862">
        <v>13231.44</v>
      </c>
      <c r="F1862">
        <v>133328.5</v>
      </c>
      <c r="G1862">
        <v>119103.5</v>
      </c>
      <c r="H1862">
        <f>(1/(1-91/360*VLOOKUP($A1862,Tbills!$B$4:$C$974,2,1)/100))^((1)/91)-1</f>
        <v>1.2500718804542288E-6</v>
      </c>
      <c r="I1862" s="37">
        <f t="shared" si="57"/>
        <v>283.31313567245553</v>
      </c>
      <c r="J1862" s="39">
        <f>VLOOKUP(A1862,'VIXM-IV'!A$1:D$4500,4,0)</f>
        <v>282.93599999999998</v>
      </c>
      <c r="K1862">
        <f>ROW()</f>
        <v>1862</v>
      </c>
      <c r="L1862">
        <f t="shared" si="56"/>
        <v>1.2598425196850394</v>
      </c>
    </row>
    <row r="1863" spans="1:12" x14ac:dyDescent="0.25">
      <c r="A1863" s="1">
        <v>40764</v>
      </c>
      <c r="B1863" s="11">
        <v>35.06</v>
      </c>
      <c r="C1863" s="11">
        <v>31.07</v>
      </c>
      <c r="D1863">
        <v>12426.02</v>
      </c>
      <c r="E1863">
        <v>11098.67</v>
      </c>
      <c r="F1863">
        <v>123343.02</v>
      </c>
      <c r="G1863">
        <v>110183.24</v>
      </c>
      <c r="H1863">
        <f>(1/(1-91/360*VLOOKUP($A1863,Tbills!$B$4:$C$974,2,1)/100))^((1)/91)-1</f>
        <v>1.2500718804542288E-6</v>
      </c>
      <c r="I1863" s="37">
        <f t="shared" si="57"/>
        <v>262.08863055443993</v>
      </c>
      <c r="J1863" s="39">
        <f>VLOOKUP(A1863,'VIXM-IV'!A$1:D$4500,4,0)</f>
        <v>261.71600000000001</v>
      </c>
      <c r="K1863">
        <f>ROW()</f>
        <v>1863</v>
      </c>
      <c r="L1863">
        <f t="shared" ref="L1863:L1926" si="58">B1863/C1863</f>
        <v>1.1284196974573544</v>
      </c>
    </row>
    <row r="1864" spans="1:12" x14ac:dyDescent="0.25">
      <c r="A1864" s="1">
        <v>40765</v>
      </c>
      <c r="B1864" s="11">
        <v>42.99</v>
      </c>
      <c r="C1864" s="11">
        <v>36.58</v>
      </c>
      <c r="D1864">
        <v>14236.95</v>
      </c>
      <c r="E1864">
        <v>12716.14</v>
      </c>
      <c r="F1864">
        <v>134182.22</v>
      </c>
      <c r="G1864">
        <v>119865.84</v>
      </c>
      <c r="H1864">
        <f>(1/(1-91/360*VLOOKUP($A1864,Tbills!$B$4:$C$974,2,1)/100))^((1)/91)-1</f>
        <v>1.2500718804542288E-6</v>
      </c>
      <c r="I1864" s="37">
        <f t="shared" ref="I1864:I1927" si="59">I1863*$F1864/$F1863*(1-(I$1+I$5+IF(AND(WEEKDAY($A1864)&lt;&gt;1,WEEKDAY($A1864)&lt;&gt;7),IF($A1864&lt;J$2,J$1,J$3),0)))^($A1864-$A1863)</f>
        <v>285.11394736604728</v>
      </c>
      <c r="J1864" s="39">
        <f>VLOOKUP(A1864,'VIXM-IV'!A$1:D$4500,4,0)</f>
        <v>284.74</v>
      </c>
      <c r="K1864">
        <f>ROW()</f>
        <v>1864</v>
      </c>
      <c r="L1864">
        <f t="shared" si="58"/>
        <v>1.1752323674138874</v>
      </c>
    </row>
    <row r="1865" spans="1:12" x14ac:dyDescent="0.25">
      <c r="A1865" s="1">
        <v>40766</v>
      </c>
      <c r="B1865" s="11">
        <v>39</v>
      </c>
      <c r="C1865" s="11">
        <v>33.82</v>
      </c>
      <c r="D1865">
        <v>13741.97</v>
      </c>
      <c r="E1865">
        <v>12274.02</v>
      </c>
      <c r="F1865">
        <v>130662.1</v>
      </c>
      <c r="G1865">
        <v>116721.14</v>
      </c>
      <c r="H1865">
        <f>(1/(1-91/360*VLOOKUP($A1865,Tbills!$B$4:$C$974,2,1)/100))^((1)/91)-1</f>
        <v>1.2500718804542288E-6</v>
      </c>
      <c r="I1865" s="37">
        <f t="shared" si="59"/>
        <v>277.62783737553701</v>
      </c>
      <c r="J1865" s="39">
        <f>VLOOKUP(A1865,'VIXM-IV'!A$1:D$4500,4,0)</f>
        <v>277.26</v>
      </c>
      <c r="K1865">
        <f>ROW()</f>
        <v>1865</v>
      </c>
      <c r="L1865">
        <f t="shared" si="58"/>
        <v>1.1531638083973981</v>
      </c>
    </row>
    <row r="1866" spans="1:12" x14ac:dyDescent="0.25">
      <c r="A1866" s="1">
        <v>40767</v>
      </c>
      <c r="B1866" s="11">
        <v>36.36</v>
      </c>
      <c r="C1866" s="11">
        <v>32.75</v>
      </c>
      <c r="D1866">
        <v>13812.43</v>
      </c>
      <c r="E1866">
        <v>12336.94</v>
      </c>
      <c r="F1866">
        <v>129630.42</v>
      </c>
      <c r="G1866">
        <v>115799.39</v>
      </c>
      <c r="H1866">
        <f>(1/(1-91/360*VLOOKUP($A1866,Tbills!$B$4:$C$974,2,1)/100))^((1)/91)-1</f>
        <v>1.2500718804542288E-6</v>
      </c>
      <c r="I1866" s="37">
        <f t="shared" si="59"/>
        <v>275.42933308416161</v>
      </c>
      <c r="J1866" s="39">
        <f>VLOOKUP(A1866,'VIXM-IV'!A$1:D$4500,4,0)</f>
        <v>275.07600000000002</v>
      </c>
      <c r="K1866">
        <f>ROW()</f>
        <v>1866</v>
      </c>
      <c r="L1866">
        <f t="shared" si="58"/>
        <v>1.1102290076335877</v>
      </c>
    </row>
    <row r="1867" spans="1:12" x14ac:dyDescent="0.25">
      <c r="A1867" s="1">
        <v>40770</v>
      </c>
      <c r="B1867" s="11">
        <v>31.87</v>
      </c>
      <c r="C1867" s="11">
        <v>30.08</v>
      </c>
      <c r="D1867">
        <v>13171.79</v>
      </c>
      <c r="E1867">
        <v>11764.69</v>
      </c>
      <c r="F1867">
        <v>124880.01</v>
      </c>
      <c r="G1867">
        <v>111555.39</v>
      </c>
      <c r="H1867">
        <f>(1/(1-91/360*VLOOKUP($A1867,Tbills!$B$4:$C$974,2,1)/100))^((1)/91)-1</f>
        <v>9.7226570483499586E-7</v>
      </c>
      <c r="I1867" s="37">
        <f t="shared" si="59"/>
        <v>265.31746903450926</v>
      </c>
      <c r="J1867" s="39">
        <f>VLOOKUP(A1867,'VIXM-IV'!A$1:D$4500,4,0)</f>
        <v>264.95600000000002</v>
      </c>
      <c r="K1867">
        <f>ROW()</f>
        <v>1867</v>
      </c>
      <c r="L1867">
        <f t="shared" si="58"/>
        <v>1.0595079787234043</v>
      </c>
    </row>
    <row r="1868" spans="1:12" x14ac:dyDescent="0.25">
      <c r="A1868" s="1">
        <v>40771</v>
      </c>
      <c r="B1868" s="11">
        <v>32.85</v>
      </c>
      <c r="C1868" s="11">
        <v>30.44</v>
      </c>
      <c r="D1868">
        <v>13302.45</v>
      </c>
      <c r="E1868">
        <v>11881.38</v>
      </c>
      <c r="F1868">
        <v>125866.25</v>
      </c>
      <c r="G1868">
        <v>112436.29</v>
      </c>
      <c r="H1868">
        <f>(1/(1-91/360*VLOOKUP($A1868,Tbills!$B$4:$C$974,2,1)/100))^((1)/91)-1</f>
        <v>9.7226570483499586E-7</v>
      </c>
      <c r="I1868" s="37">
        <f t="shared" si="59"/>
        <v>267.40658658164057</v>
      </c>
      <c r="J1868" s="39">
        <f>VLOOKUP(A1868,'VIXM-IV'!A$1:D$4500,4,0)</f>
        <v>267.024</v>
      </c>
      <c r="K1868">
        <f>ROW()</f>
        <v>1868</v>
      </c>
      <c r="L1868">
        <f t="shared" si="58"/>
        <v>1.0791721419185283</v>
      </c>
    </row>
    <row r="1869" spans="1:12" x14ac:dyDescent="0.25">
      <c r="A1869" s="1">
        <v>40772</v>
      </c>
      <c r="B1869" s="11">
        <v>31.58</v>
      </c>
      <c r="C1869" s="11">
        <v>30.03</v>
      </c>
      <c r="D1869">
        <v>13821.7</v>
      </c>
      <c r="E1869">
        <v>12345.15</v>
      </c>
      <c r="F1869">
        <v>126852.27</v>
      </c>
      <c r="G1869">
        <v>113316.99</v>
      </c>
      <c r="H1869">
        <f>(1/(1-91/360*VLOOKUP($A1869,Tbills!$B$4:$C$974,2,1)/100))^((1)/91)-1</f>
        <v>9.7226570483499586E-7</v>
      </c>
      <c r="I1869" s="37">
        <f t="shared" si="59"/>
        <v>269.49513929787099</v>
      </c>
      <c r="J1869" s="39">
        <f>VLOOKUP(A1869,'VIXM-IV'!A$1:D$4500,4,0)</f>
        <v>269.12</v>
      </c>
      <c r="K1869">
        <f>ROW()</f>
        <v>1869</v>
      </c>
      <c r="L1869">
        <f t="shared" si="58"/>
        <v>1.0516150516150515</v>
      </c>
    </row>
    <row r="1870" spans="1:12" x14ac:dyDescent="0.25">
      <c r="A1870" s="1">
        <v>40773</v>
      </c>
      <c r="B1870" s="11">
        <v>42.67</v>
      </c>
      <c r="C1870" s="11">
        <v>36.6</v>
      </c>
      <c r="D1870">
        <v>16479.14</v>
      </c>
      <c r="E1870">
        <v>14718.69</v>
      </c>
      <c r="F1870">
        <v>140470.1</v>
      </c>
      <c r="G1870">
        <v>125481.67</v>
      </c>
      <c r="H1870">
        <f>(1/(1-91/360*VLOOKUP($A1870,Tbills!$B$4:$C$974,2,1)/100))^((1)/91)-1</f>
        <v>9.7226570483499586E-7</v>
      </c>
      <c r="I1870" s="37">
        <f t="shared" si="59"/>
        <v>298.41900021489727</v>
      </c>
      <c r="J1870" s="39">
        <f>VLOOKUP(A1870,'VIXM-IV'!A$1:D$4500,4,0)</f>
        <v>298</v>
      </c>
      <c r="K1870">
        <f>ROW()</f>
        <v>1870</v>
      </c>
      <c r="L1870">
        <f t="shared" si="58"/>
        <v>1.1658469945355192</v>
      </c>
    </row>
    <row r="1871" spans="1:12" x14ac:dyDescent="0.25">
      <c r="A1871" s="1">
        <v>40774</v>
      </c>
      <c r="B1871" s="11">
        <v>43.05</v>
      </c>
      <c r="C1871" s="11">
        <v>37.9</v>
      </c>
      <c r="D1871">
        <v>17426.21</v>
      </c>
      <c r="E1871">
        <v>15564.57</v>
      </c>
      <c r="F1871">
        <v>144613.57</v>
      </c>
      <c r="G1871">
        <v>129182.91</v>
      </c>
      <c r="H1871">
        <f>(1/(1-91/360*VLOOKUP($A1871,Tbills!$B$4:$C$974,2,1)/100))^((1)/91)-1</f>
        <v>9.7226570483499586E-7</v>
      </c>
      <c r="I1871" s="37">
        <f t="shared" si="59"/>
        <v>307.2143608303748</v>
      </c>
      <c r="J1871" s="39">
        <f>VLOOKUP(A1871,'VIXM-IV'!A$1:D$4500,4,0)</f>
        <v>306.78800000000001</v>
      </c>
      <c r="K1871">
        <f>ROW()</f>
        <v>1871</v>
      </c>
      <c r="L1871">
        <f t="shared" si="58"/>
        <v>1.1358839050131926</v>
      </c>
    </row>
    <row r="1872" spans="1:12" x14ac:dyDescent="0.25">
      <c r="A1872" s="1">
        <v>40777</v>
      </c>
      <c r="B1872" s="11">
        <v>42.44</v>
      </c>
      <c r="C1872" s="11">
        <v>38.26</v>
      </c>
      <c r="D1872">
        <v>17972.68</v>
      </c>
      <c r="E1872">
        <v>16052.62</v>
      </c>
      <c r="F1872">
        <v>146213.18</v>
      </c>
      <c r="G1872">
        <v>130611.46</v>
      </c>
      <c r="H1872">
        <f>(1/(1-91/360*VLOOKUP($A1872,Tbills!$B$4:$C$974,2,1)/100))^((1)/91)-1</f>
        <v>4.1667465300321282E-7</v>
      </c>
      <c r="I1872" s="37">
        <f t="shared" si="59"/>
        <v>310.59084254548497</v>
      </c>
      <c r="J1872" s="39">
        <f>VLOOKUP(A1872,'VIXM-IV'!A$1:D$4500,4,0)</f>
        <v>310.17599999999999</v>
      </c>
      <c r="K1872">
        <f>ROW()</f>
        <v>1872</v>
      </c>
      <c r="L1872">
        <f t="shared" si="58"/>
        <v>1.1092524830109776</v>
      </c>
    </row>
    <row r="1873" spans="1:12" x14ac:dyDescent="0.25">
      <c r="A1873" s="1">
        <v>40778</v>
      </c>
      <c r="B1873" s="11">
        <v>36.270000000000003</v>
      </c>
      <c r="C1873" s="11">
        <v>34.79</v>
      </c>
      <c r="D1873">
        <v>16998.37</v>
      </c>
      <c r="E1873">
        <v>15182.39</v>
      </c>
      <c r="F1873">
        <v>145598.38</v>
      </c>
      <c r="G1873">
        <v>130062.21</v>
      </c>
      <c r="H1873">
        <f>(1/(1-91/360*VLOOKUP($A1873,Tbills!$B$4:$C$974,2,1)/100))^((1)/91)-1</f>
        <v>4.1667465300321282E-7</v>
      </c>
      <c r="I1873" s="37">
        <f t="shared" si="59"/>
        <v>309.27766165461537</v>
      </c>
      <c r="J1873" s="39">
        <f>VLOOKUP(A1873,'VIXM-IV'!A$1:D$4500,4,0)</f>
        <v>308.85599999999999</v>
      </c>
      <c r="K1873">
        <f>ROW()</f>
        <v>1873</v>
      </c>
      <c r="L1873">
        <f t="shared" si="58"/>
        <v>1.0425409600459903</v>
      </c>
    </row>
    <row r="1874" spans="1:12" x14ac:dyDescent="0.25">
      <c r="A1874" s="1">
        <v>40779</v>
      </c>
      <c r="B1874" s="11">
        <v>35.9</v>
      </c>
      <c r="C1874" s="11">
        <v>34.799999999999997</v>
      </c>
      <c r="D1874">
        <v>16668.04</v>
      </c>
      <c r="E1874">
        <v>14887.34</v>
      </c>
      <c r="F1874">
        <v>147551.5</v>
      </c>
      <c r="G1874">
        <v>131806.87</v>
      </c>
      <c r="H1874">
        <f>(1/(1-91/360*VLOOKUP($A1874,Tbills!$B$4:$C$974,2,1)/100))^((1)/91)-1</f>
        <v>4.1667465300321282E-7</v>
      </c>
      <c r="I1874" s="37">
        <f t="shared" si="59"/>
        <v>313.41914776198223</v>
      </c>
      <c r="J1874" s="39">
        <f>VLOOKUP(A1874,'VIXM-IV'!A$1:D$4500,4,0)</f>
        <v>312.98399999999998</v>
      </c>
      <c r="K1874">
        <f>ROW()</f>
        <v>1874</v>
      </c>
      <c r="L1874">
        <f t="shared" si="58"/>
        <v>1.0316091954022988</v>
      </c>
    </row>
    <row r="1875" spans="1:12" x14ac:dyDescent="0.25">
      <c r="A1875" s="1">
        <v>40780</v>
      </c>
      <c r="B1875" s="11">
        <v>39.76</v>
      </c>
      <c r="C1875" s="11">
        <v>36.61</v>
      </c>
      <c r="D1875">
        <v>17160.14</v>
      </c>
      <c r="E1875">
        <v>15326.86</v>
      </c>
      <c r="F1875">
        <v>150438.71</v>
      </c>
      <c r="G1875">
        <v>134385.94</v>
      </c>
      <c r="H1875">
        <f>(1/(1-91/360*VLOOKUP($A1875,Tbills!$B$4:$C$974,2,1)/100))^((1)/91)-1</f>
        <v>4.1667465300321282E-7</v>
      </c>
      <c r="I1875" s="37">
        <f t="shared" si="59"/>
        <v>319.54452686854324</v>
      </c>
      <c r="J1875" s="39">
        <f>VLOOKUP(A1875,'VIXM-IV'!A$1:D$4500,4,0)</f>
        <v>319.11200000000002</v>
      </c>
      <c r="K1875">
        <f>ROW()</f>
        <v>1875</v>
      </c>
      <c r="L1875">
        <f t="shared" si="58"/>
        <v>1.0860420650095601</v>
      </c>
    </row>
    <row r="1876" spans="1:12"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s="37">
        <f t="shared" si="59"/>
        <v>315.51628716533253</v>
      </c>
      <c r="J1876" s="39">
        <f>VLOOKUP(A1876,'VIXM-IV'!A$1:D$4500,4,0)</f>
        <v>315.09199999999998</v>
      </c>
      <c r="K1876">
        <f>ROW()</f>
        <v>1876</v>
      </c>
      <c r="L1876">
        <f t="shared" si="58"/>
        <v>1.0342923568730022</v>
      </c>
    </row>
    <row r="1877" spans="1:12" x14ac:dyDescent="0.25">
      <c r="A1877" s="1">
        <v>40784</v>
      </c>
      <c r="B1877" s="11">
        <v>32.28</v>
      </c>
      <c r="C1877" s="11">
        <v>31.98</v>
      </c>
      <c r="D1877">
        <v>15763.26</v>
      </c>
      <c r="E1877">
        <v>14079.19</v>
      </c>
      <c r="F1877">
        <v>144264.32999999999</v>
      </c>
      <c r="G1877">
        <v>128870.19</v>
      </c>
      <c r="H1877">
        <f>(1/(1-91/360*VLOOKUP($A1877,Tbills!$B$4:$C$974,2,1)/100))^((1)/91)-1</f>
        <v>4.1667465300321282E-7</v>
      </c>
      <c r="I1877" s="37">
        <f t="shared" si="59"/>
        <v>306.40107909647662</v>
      </c>
      <c r="J1877" s="39">
        <f>VLOOKUP(A1877,'VIXM-IV'!A$1:D$4500,4,0)</f>
        <v>305.976</v>
      </c>
      <c r="K1877">
        <f>ROW()</f>
        <v>1877</v>
      </c>
      <c r="L1877">
        <f t="shared" si="58"/>
        <v>1.0093808630393997</v>
      </c>
    </row>
    <row r="1878" spans="1:12" x14ac:dyDescent="0.25">
      <c r="A1878" s="1">
        <v>40785</v>
      </c>
      <c r="B1878" s="11">
        <v>32.89</v>
      </c>
      <c r="C1878" s="11">
        <v>32.47</v>
      </c>
      <c r="D1878">
        <v>16196.62</v>
      </c>
      <c r="E1878">
        <v>14466.25</v>
      </c>
      <c r="F1878">
        <v>148076.15</v>
      </c>
      <c r="G1878">
        <v>132275.20000000001</v>
      </c>
      <c r="H1878">
        <f>(1/(1-91/360*VLOOKUP($A1878,Tbills!$B$4:$C$974,2,1)/100))^((1)/91)-1</f>
        <v>4.1667465300321282E-7</v>
      </c>
      <c r="I1878" s="37">
        <f t="shared" si="59"/>
        <v>314.48962866073259</v>
      </c>
      <c r="J1878" s="39">
        <f>VLOOKUP(A1878,'VIXM-IV'!A$1:D$4500,4,0)</f>
        <v>314.08</v>
      </c>
      <c r="K1878">
        <f>ROW()</f>
        <v>1878</v>
      </c>
      <c r="L1878">
        <f t="shared" si="58"/>
        <v>1.0129350169387128</v>
      </c>
    </row>
    <row r="1879" spans="1:12" x14ac:dyDescent="0.25">
      <c r="A1879" s="1">
        <v>40786</v>
      </c>
      <c r="B1879" s="11">
        <v>31.62</v>
      </c>
      <c r="C1879" s="11">
        <v>31.67</v>
      </c>
      <c r="D1879">
        <v>15868.65</v>
      </c>
      <c r="E1879">
        <v>14173.31</v>
      </c>
      <c r="F1879">
        <v>144828.75</v>
      </c>
      <c r="G1879">
        <v>129374.27</v>
      </c>
      <c r="H1879">
        <f>(1/(1-91/360*VLOOKUP($A1879,Tbills!$B$4:$C$974,2,1)/100))^((1)/91)-1</f>
        <v>4.1667465300321282E-7</v>
      </c>
      <c r="I1879" s="37">
        <f t="shared" si="59"/>
        <v>307.58551677687905</v>
      </c>
      <c r="J1879" s="39">
        <f>VLOOKUP(A1879,'VIXM-IV'!A$1:D$4500,4,0)</f>
        <v>307.18400000000003</v>
      </c>
      <c r="K1879">
        <f>ROW()</f>
        <v>1879</v>
      </c>
      <c r="L1879">
        <f t="shared" si="58"/>
        <v>0.99842121881907164</v>
      </c>
    </row>
    <row r="1880" spans="1:12" x14ac:dyDescent="0.25">
      <c r="A1880" s="1">
        <v>40787</v>
      </c>
      <c r="B1880" s="11">
        <v>31.82</v>
      </c>
      <c r="C1880" s="11">
        <v>31.99</v>
      </c>
      <c r="D1880">
        <v>16124.72</v>
      </c>
      <c r="E1880">
        <v>14402.02</v>
      </c>
      <c r="F1880">
        <v>145971.69</v>
      </c>
      <c r="G1880">
        <v>130395.19</v>
      </c>
      <c r="H1880">
        <f>(1/(1-91/360*VLOOKUP($A1880,Tbills!$B$4:$C$974,2,1)/100))^((1)/91)-1</f>
        <v>4.1667465300321282E-7</v>
      </c>
      <c r="I1880" s="37">
        <f t="shared" si="59"/>
        <v>310.00565920420138</v>
      </c>
      <c r="J1880" s="39">
        <f>VLOOKUP(A1880,'VIXM-IV'!A$1:D$4500,4,0)</f>
        <v>309.62799999999999</v>
      </c>
      <c r="K1880">
        <f>ROW()</f>
        <v>1880</v>
      </c>
      <c r="L1880">
        <f t="shared" si="58"/>
        <v>0.99468583932478905</v>
      </c>
    </row>
    <row r="1881" spans="1:12" x14ac:dyDescent="0.25">
      <c r="A1881" s="1">
        <v>40788</v>
      </c>
      <c r="B1881" s="11">
        <v>33.92</v>
      </c>
      <c r="C1881" s="11">
        <v>33.79</v>
      </c>
      <c r="D1881">
        <v>17073.990000000002</v>
      </c>
      <c r="E1881">
        <v>15249.87</v>
      </c>
      <c r="F1881">
        <v>148255.74</v>
      </c>
      <c r="G1881">
        <v>132435.46</v>
      </c>
      <c r="H1881">
        <f>(1/(1-91/360*VLOOKUP($A1881,Tbills!$B$4:$C$974,2,1)/100))^((1)/91)-1</f>
        <v>4.1667465300321282E-7</v>
      </c>
      <c r="I1881" s="37">
        <f t="shared" si="59"/>
        <v>314.84905124671326</v>
      </c>
      <c r="J1881" s="39">
        <f>VLOOKUP(A1881,'VIXM-IV'!A$1:D$4500,4,0)</f>
        <v>314.45600000000002</v>
      </c>
      <c r="K1881">
        <f>ROW()</f>
        <v>1881</v>
      </c>
      <c r="L1881">
        <f t="shared" si="58"/>
        <v>1.003847292098254</v>
      </c>
    </row>
    <row r="1882" spans="1:12" x14ac:dyDescent="0.25">
      <c r="A1882" s="1">
        <v>40792</v>
      </c>
      <c r="B1882" s="11">
        <v>37</v>
      </c>
      <c r="C1882" s="11">
        <v>35.380000000000003</v>
      </c>
      <c r="D1882">
        <v>17591.93</v>
      </c>
      <c r="E1882">
        <v>15712.45</v>
      </c>
      <c r="F1882">
        <v>150939.26</v>
      </c>
      <c r="G1882">
        <v>134832.4</v>
      </c>
      <c r="H1882">
        <f>(1/(1-91/360*VLOOKUP($A1882,Tbills!$B$4:$C$974,2,1)/100))^((1)/91)-1</f>
        <v>8.3336527945121475E-7</v>
      </c>
      <c r="I1882" s="37">
        <f t="shared" si="59"/>
        <v>320.51815433115871</v>
      </c>
      <c r="J1882" s="39">
        <f>VLOOKUP(A1882,'VIXM-IV'!A$1:D$4500,4,0)</f>
        <v>320.14400000000001</v>
      </c>
      <c r="K1882">
        <f>ROW()</f>
        <v>1882</v>
      </c>
      <c r="L1882">
        <f t="shared" si="58"/>
        <v>1.0457885811192764</v>
      </c>
    </row>
    <row r="1883" spans="1:12" x14ac:dyDescent="0.25">
      <c r="A1883" s="1">
        <v>40793</v>
      </c>
      <c r="B1883" s="11">
        <v>33.380000000000003</v>
      </c>
      <c r="C1883" s="11">
        <v>32.96</v>
      </c>
      <c r="D1883">
        <v>16681.57</v>
      </c>
      <c r="E1883">
        <v>14899.34</v>
      </c>
      <c r="F1883">
        <v>147307.28</v>
      </c>
      <c r="G1883">
        <v>131587.88</v>
      </c>
      <c r="H1883">
        <f>(1/(1-91/360*VLOOKUP($A1883,Tbills!$B$4:$C$974,2,1)/100))^((1)/91)-1</f>
        <v>8.3336527945121475E-7</v>
      </c>
      <c r="I1883" s="37">
        <f t="shared" si="59"/>
        <v>312.79839311337457</v>
      </c>
      <c r="J1883" s="39">
        <f>VLOOKUP(A1883,'VIXM-IV'!A$1:D$4500,4,0)</f>
        <v>312.42399999999998</v>
      </c>
      <c r="K1883">
        <f>ROW()</f>
        <v>1883</v>
      </c>
      <c r="L1883">
        <f t="shared" si="58"/>
        <v>1.012742718446602</v>
      </c>
    </row>
    <row r="1884" spans="1:12" x14ac:dyDescent="0.25">
      <c r="A1884" s="1">
        <v>40794</v>
      </c>
      <c r="B1884" s="11">
        <v>34.32</v>
      </c>
      <c r="C1884" s="11">
        <v>33.71</v>
      </c>
      <c r="D1884">
        <v>17128.32</v>
      </c>
      <c r="E1884">
        <v>15298.35</v>
      </c>
      <c r="F1884">
        <v>149363.23000000001</v>
      </c>
      <c r="G1884">
        <v>133424.32999999999</v>
      </c>
      <c r="H1884">
        <f>(1/(1-91/360*VLOOKUP($A1884,Tbills!$B$4:$C$974,2,1)/100))^((1)/91)-1</f>
        <v>8.3336527945121475E-7</v>
      </c>
      <c r="I1884" s="37">
        <f t="shared" si="59"/>
        <v>317.15669667347959</v>
      </c>
      <c r="J1884" s="39">
        <f>VLOOKUP(A1884,'VIXM-IV'!A$1:D$4500,4,0)</f>
        <v>316.75599999999997</v>
      </c>
      <c r="K1884">
        <f>ROW()</f>
        <v>1884</v>
      </c>
      <c r="L1884">
        <f t="shared" si="58"/>
        <v>1.0180955206170275</v>
      </c>
    </row>
    <row r="1885" spans="1:12" x14ac:dyDescent="0.25">
      <c r="A1885" s="1">
        <v>40795</v>
      </c>
      <c r="B1885" s="11">
        <v>38.520000000000003</v>
      </c>
      <c r="C1885" s="11">
        <v>36.64</v>
      </c>
      <c r="D1885">
        <v>18643.73</v>
      </c>
      <c r="E1885">
        <v>16651.84</v>
      </c>
      <c r="F1885">
        <v>154814.96</v>
      </c>
      <c r="G1885">
        <v>138294.18</v>
      </c>
      <c r="H1885">
        <f>(1/(1-91/360*VLOOKUP($A1885,Tbills!$B$4:$C$974,2,1)/100))^((1)/91)-1</f>
        <v>8.3336527945121475E-7</v>
      </c>
      <c r="I1885" s="37">
        <f t="shared" si="59"/>
        <v>328.7252014473458</v>
      </c>
      <c r="J1885" s="39">
        <f>VLOOKUP(A1885,'VIXM-IV'!A$1:D$4500,4,0)</f>
        <v>328.30799999999999</v>
      </c>
      <c r="K1885">
        <f>ROW()</f>
        <v>1885</v>
      </c>
      <c r="L1885">
        <f t="shared" si="58"/>
        <v>1.0513100436681224</v>
      </c>
    </row>
    <row r="1886" spans="1:12" x14ac:dyDescent="0.25">
      <c r="A1886" s="1">
        <v>40798</v>
      </c>
      <c r="B1886" s="11">
        <v>38.590000000000003</v>
      </c>
      <c r="C1886" s="11">
        <v>37.06</v>
      </c>
      <c r="D1886">
        <v>18790.59</v>
      </c>
      <c r="E1886">
        <v>16782.96</v>
      </c>
      <c r="F1886">
        <v>156570.68</v>
      </c>
      <c r="G1886">
        <v>139862.20000000001</v>
      </c>
      <c r="H1886">
        <f>(1/(1-91/360*VLOOKUP($A1886,Tbills!$B$4:$C$974,2,1)/100))^((1)/91)-1</f>
        <v>2.7778132727362959E-7</v>
      </c>
      <c r="I1886" s="37">
        <f t="shared" si="59"/>
        <v>332.42997089565654</v>
      </c>
      <c r="J1886" s="39">
        <f>VLOOKUP(A1886,'VIXM-IV'!A$1:D$4500,4,0)</f>
        <v>332.024</v>
      </c>
      <c r="K1886">
        <f>ROW()</f>
        <v>1886</v>
      </c>
      <c r="L1886">
        <f t="shared" si="58"/>
        <v>1.0412844036697249</v>
      </c>
    </row>
    <row r="1887" spans="1:12" x14ac:dyDescent="0.25">
      <c r="A1887" s="1">
        <v>40799</v>
      </c>
      <c r="B1887" s="11">
        <v>36.909999999999997</v>
      </c>
      <c r="C1887" s="11">
        <v>36.06</v>
      </c>
      <c r="D1887">
        <v>18770.95</v>
      </c>
      <c r="E1887">
        <v>16765.41</v>
      </c>
      <c r="F1887">
        <v>156448.78</v>
      </c>
      <c r="G1887">
        <v>139753.26999999999</v>
      </c>
      <c r="H1887">
        <f>(1/(1-91/360*VLOOKUP($A1887,Tbills!$B$4:$C$974,2,1)/100))^((1)/91)-1</f>
        <v>2.7778132727362959E-7</v>
      </c>
      <c r="I1887" s="37">
        <f t="shared" si="59"/>
        <v>332.16341802131757</v>
      </c>
      <c r="J1887" s="39">
        <f>VLOOKUP(A1887,'VIXM-IV'!A$1:D$4500,4,0)</f>
        <v>331.73599999999999</v>
      </c>
      <c r="K1887">
        <f>ROW()</f>
        <v>1887</v>
      </c>
      <c r="L1887">
        <f t="shared" si="58"/>
        <v>1.02357182473655</v>
      </c>
    </row>
    <row r="1888" spans="1:12" x14ac:dyDescent="0.25">
      <c r="A1888" s="1">
        <v>40800</v>
      </c>
      <c r="B1888" s="11">
        <v>34.6</v>
      </c>
      <c r="C1888" s="11">
        <v>34.96</v>
      </c>
      <c r="D1888">
        <v>18104.080000000002</v>
      </c>
      <c r="E1888">
        <v>16169.79</v>
      </c>
      <c r="F1888">
        <v>154220.9</v>
      </c>
      <c r="G1888">
        <v>137763.1</v>
      </c>
      <c r="H1888">
        <f>(1/(1-91/360*VLOOKUP($A1888,Tbills!$B$4:$C$974,2,1)/100))^((1)/91)-1</f>
        <v>2.7778132727362959E-7</v>
      </c>
      <c r="I1888" s="37">
        <f t="shared" si="59"/>
        <v>327.42568096390539</v>
      </c>
      <c r="J1888" s="39">
        <f>VLOOKUP(A1888,'VIXM-IV'!A$1:D$4500,4,0)</f>
        <v>327</v>
      </c>
      <c r="K1888">
        <f>ROW()</f>
        <v>1888</v>
      </c>
      <c r="L1888">
        <f t="shared" si="58"/>
        <v>0.98970251716247137</v>
      </c>
    </row>
    <row r="1889" spans="1:12" x14ac:dyDescent="0.25">
      <c r="A1889" s="1">
        <v>40801</v>
      </c>
      <c r="B1889" s="11">
        <v>31.97</v>
      </c>
      <c r="C1889" s="11">
        <v>33.520000000000003</v>
      </c>
      <c r="D1889">
        <v>17199.98</v>
      </c>
      <c r="E1889">
        <v>15362.28</v>
      </c>
      <c r="F1889">
        <v>151066.67000000001</v>
      </c>
      <c r="G1889">
        <v>134945.44</v>
      </c>
      <c r="H1889">
        <f>(1/(1-91/360*VLOOKUP($A1889,Tbills!$B$4:$C$974,2,1)/100))^((1)/91)-1</f>
        <v>2.7778132727362959E-7</v>
      </c>
      <c r="I1889" s="37">
        <f t="shared" si="59"/>
        <v>320.72148077931541</v>
      </c>
      <c r="J1889" s="39">
        <f>VLOOKUP(A1889,'VIXM-IV'!A$1:D$4500,4,0)</f>
        <v>320.3</v>
      </c>
      <c r="K1889">
        <f>ROW()</f>
        <v>1889</v>
      </c>
      <c r="L1889">
        <f t="shared" si="58"/>
        <v>0.95375894988066812</v>
      </c>
    </row>
    <row r="1890" spans="1:12" x14ac:dyDescent="0.25">
      <c r="A1890" s="1">
        <v>40802</v>
      </c>
      <c r="B1890" s="11">
        <v>30.98</v>
      </c>
      <c r="C1890" s="11">
        <v>32.950000000000003</v>
      </c>
      <c r="D1890">
        <v>16801.36</v>
      </c>
      <c r="E1890">
        <v>15006.25</v>
      </c>
      <c r="F1890">
        <v>150315.79</v>
      </c>
      <c r="G1890">
        <v>134274.66</v>
      </c>
      <c r="H1890">
        <f>(1/(1-91/360*VLOOKUP($A1890,Tbills!$B$4:$C$974,2,1)/100))^((1)/91)-1</f>
        <v>2.7778132727362959E-7</v>
      </c>
      <c r="I1890" s="37">
        <f t="shared" si="59"/>
        <v>319.11989630976967</v>
      </c>
      <c r="J1890" s="39">
        <f>VLOOKUP(A1890,'VIXM-IV'!A$1:D$4500,4,0)</f>
        <v>318.71199999999999</v>
      </c>
      <c r="K1890">
        <f>ROW()</f>
        <v>1890</v>
      </c>
      <c r="L1890">
        <f t="shared" si="58"/>
        <v>0.94021244309559937</v>
      </c>
    </row>
    <row r="1891" spans="1:12" x14ac:dyDescent="0.25">
      <c r="A1891" s="1">
        <v>40805</v>
      </c>
      <c r="B1891" s="11">
        <v>32.729999999999997</v>
      </c>
      <c r="C1891" s="11">
        <v>33.81</v>
      </c>
      <c r="D1891">
        <v>17478</v>
      </c>
      <c r="E1891">
        <v>15610.58</v>
      </c>
      <c r="F1891">
        <v>153256.92000000001</v>
      </c>
      <c r="G1891">
        <v>136901.81</v>
      </c>
      <c r="H1891">
        <f>(1/(1-91/360*VLOOKUP($A1891,Tbills!$B$4:$C$974,2,1)/100))^((1)/91)-1</f>
        <v>2.7778132727362959E-7</v>
      </c>
      <c r="I1891" s="37">
        <f t="shared" si="59"/>
        <v>325.34117463700198</v>
      </c>
      <c r="J1891" s="39">
        <f>VLOOKUP(A1891,'VIXM-IV'!A$1:D$4500,4,0)</f>
        <v>324.93200000000002</v>
      </c>
      <c r="K1891">
        <f>ROW()</f>
        <v>1891</v>
      </c>
      <c r="L1891">
        <f t="shared" si="58"/>
        <v>0.96805678793256422</v>
      </c>
    </row>
    <row r="1892" spans="1:12"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s="37">
        <f t="shared" si="59"/>
        <v>323.27524761877748</v>
      </c>
      <c r="J1892" s="39">
        <f>VLOOKUP(A1892,'VIXM-IV'!A$1:D$4500,4,0)</f>
        <v>322.86799999999999</v>
      </c>
      <c r="K1892">
        <f>ROW()</f>
        <v>1892</v>
      </c>
      <c r="L1892">
        <f t="shared" si="58"/>
        <v>0.97739440809042244</v>
      </c>
    </row>
    <row r="1893" spans="1:12" x14ac:dyDescent="0.25">
      <c r="A1893" s="1">
        <v>40807</v>
      </c>
      <c r="B1893" s="11">
        <v>37.32</v>
      </c>
      <c r="C1893" s="11">
        <v>36.19</v>
      </c>
      <c r="D1893">
        <v>18876.18</v>
      </c>
      <c r="E1893">
        <v>16859.36</v>
      </c>
      <c r="F1893">
        <v>156420.72</v>
      </c>
      <c r="G1893">
        <v>139727.9</v>
      </c>
      <c r="H1893">
        <f>(1/(1-91/360*VLOOKUP($A1893,Tbills!$B$4:$C$974,2,1)/100))^((1)/91)-1</f>
        <v>2.7778132727362959E-7</v>
      </c>
      <c r="I1893" s="37">
        <f t="shared" si="59"/>
        <v>332.04197621935782</v>
      </c>
      <c r="J1893" s="39">
        <f>VLOOKUP(A1893,'VIXM-IV'!A$1:D$4500,4,0)</f>
        <v>331.61599999999999</v>
      </c>
      <c r="K1893">
        <f>ROW()</f>
        <v>1893</v>
      </c>
      <c r="L1893">
        <f t="shared" si="58"/>
        <v>1.0312240950538825</v>
      </c>
    </row>
    <row r="1894" spans="1:12" x14ac:dyDescent="0.25">
      <c r="A1894" s="1">
        <v>40808</v>
      </c>
      <c r="B1894" s="11">
        <v>41.35</v>
      </c>
      <c r="C1894" s="11">
        <v>39.15</v>
      </c>
      <c r="D1894">
        <v>20337.57</v>
      </c>
      <c r="E1894">
        <v>18164.599999999999</v>
      </c>
      <c r="F1894">
        <v>162701.91</v>
      </c>
      <c r="G1894">
        <v>145338.74</v>
      </c>
      <c r="H1894">
        <f>(1/(1-91/360*VLOOKUP($A1894,Tbills!$B$4:$C$974,2,1)/100))^((1)/91)-1</f>
        <v>2.7778132727362959E-7</v>
      </c>
      <c r="I1894" s="37">
        <f t="shared" si="59"/>
        <v>345.36732500072111</v>
      </c>
      <c r="J1894" s="39">
        <f>VLOOKUP(A1894,'VIXM-IV'!A$1:D$4500,4,0)</f>
        <v>345.072</v>
      </c>
      <c r="K1894">
        <f>ROW()</f>
        <v>1894</v>
      </c>
      <c r="L1894">
        <f t="shared" si="58"/>
        <v>1.0561941251596425</v>
      </c>
    </row>
    <row r="1895" spans="1:12"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s="37">
        <f t="shared" si="59"/>
        <v>346.87366593583374</v>
      </c>
      <c r="J1895" s="39">
        <f>VLOOKUP(A1895,'VIXM-IV'!A$1:D$4500,4,0)</f>
        <v>346.572</v>
      </c>
      <c r="K1895">
        <f>ROW()</f>
        <v>1895</v>
      </c>
      <c r="L1895">
        <f t="shared" si="58"/>
        <v>1.042983565107459</v>
      </c>
    </row>
    <row r="1896" spans="1:12"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s="37">
        <f t="shared" si="59"/>
        <v>340.36092254155523</v>
      </c>
      <c r="J1896" s="39">
        <f>VLOOKUP(A1896,'VIXM-IV'!A$1:D$4500,4,0)</f>
        <v>340.05200000000002</v>
      </c>
      <c r="K1896">
        <f>ROW()</f>
        <v>1896</v>
      </c>
      <c r="L1896">
        <f t="shared" si="58"/>
        <v>1.026032079936892</v>
      </c>
    </row>
    <row r="1897" spans="1:12" x14ac:dyDescent="0.25">
      <c r="A1897" s="1">
        <v>40813</v>
      </c>
      <c r="B1897" s="11">
        <v>37.71</v>
      </c>
      <c r="C1897" s="11">
        <v>37.21</v>
      </c>
      <c r="D1897">
        <v>19422.599999999999</v>
      </c>
      <c r="E1897">
        <v>17347.37</v>
      </c>
      <c r="F1897">
        <v>159060.64000000001</v>
      </c>
      <c r="G1897">
        <v>142085.82</v>
      </c>
      <c r="H1897">
        <f>(1/(1-91/360*VLOOKUP($A1897,Tbills!$B$4:$C$974,2,1)/100))^((1)/91)-1</f>
        <v>5.5556975353532323E-7</v>
      </c>
      <c r="I1897" s="37">
        <f t="shared" si="59"/>
        <v>337.59868942205037</v>
      </c>
      <c r="J1897" s="39">
        <f>VLOOKUP(A1897,'VIXM-IV'!A$1:D$4500,4,0)</f>
        <v>337.29599999999999</v>
      </c>
      <c r="K1897">
        <f>ROW()</f>
        <v>1897</v>
      </c>
      <c r="L1897">
        <f t="shared" si="58"/>
        <v>1.013437248051599</v>
      </c>
    </row>
    <row r="1898" spans="1:12" x14ac:dyDescent="0.25">
      <c r="A1898" s="1">
        <v>40814</v>
      </c>
      <c r="B1898" s="11">
        <v>41.08</v>
      </c>
      <c r="C1898" s="11">
        <v>39.520000000000003</v>
      </c>
      <c r="D1898">
        <v>20746.12</v>
      </c>
      <c r="E1898">
        <v>18529.46</v>
      </c>
      <c r="F1898">
        <v>164009.82</v>
      </c>
      <c r="G1898">
        <v>146506.75</v>
      </c>
      <c r="H1898">
        <f>(1/(1-91/360*VLOOKUP($A1898,Tbills!$B$4:$C$974,2,1)/100))^((1)/91)-1</f>
        <v>5.5556975353532323E-7</v>
      </c>
      <c r="I1898" s="37">
        <f t="shared" si="59"/>
        <v>348.094983508349</v>
      </c>
      <c r="J1898" s="39">
        <f>VLOOKUP(A1898,'VIXM-IV'!A$1:D$4500,4,0)</f>
        <v>347.8</v>
      </c>
      <c r="K1898">
        <f>ROW()</f>
        <v>1898</v>
      </c>
      <c r="L1898">
        <f t="shared" si="58"/>
        <v>1.0394736842105261</v>
      </c>
    </row>
    <row r="1899" spans="1:12" x14ac:dyDescent="0.25">
      <c r="A1899" s="1">
        <v>40815</v>
      </c>
      <c r="B1899" s="11">
        <v>38.840000000000003</v>
      </c>
      <c r="C1899" s="11">
        <v>38.18</v>
      </c>
      <c r="D1899">
        <v>20303.46</v>
      </c>
      <c r="E1899">
        <v>18134.09</v>
      </c>
      <c r="F1899">
        <v>162053.74</v>
      </c>
      <c r="G1899">
        <v>144759.34</v>
      </c>
      <c r="H1899">
        <f>(1/(1-91/360*VLOOKUP($A1899,Tbills!$B$4:$C$974,2,1)/100))^((1)/91)-1</f>
        <v>5.5556975353532323E-7</v>
      </c>
      <c r="I1899" s="37">
        <f t="shared" si="59"/>
        <v>343.93538321695667</v>
      </c>
      <c r="J1899" s="39">
        <f>VLOOKUP(A1899,'VIXM-IV'!A$1:D$4500,4,0)</f>
        <v>343.66800000000001</v>
      </c>
      <c r="K1899">
        <f>ROW()</f>
        <v>1899</v>
      </c>
      <c r="L1899">
        <f t="shared" si="58"/>
        <v>1.0172865374541646</v>
      </c>
    </row>
    <row r="1900" spans="1:12" x14ac:dyDescent="0.25">
      <c r="A1900" s="1">
        <v>40816</v>
      </c>
      <c r="B1900" s="11">
        <v>42.96</v>
      </c>
      <c r="C1900" s="11">
        <v>41.24</v>
      </c>
      <c r="D1900">
        <v>22019.599999999999</v>
      </c>
      <c r="E1900">
        <v>19666.86</v>
      </c>
      <c r="F1900">
        <v>168972.02</v>
      </c>
      <c r="G1900">
        <v>150939.22</v>
      </c>
      <c r="H1900">
        <f>(1/(1-91/360*VLOOKUP($A1900,Tbills!$B$4:$C$974,2,1)/100))^((1)/91)-1</f>
        <v>5.5556975353532323E-7</v>
      </c>
      <c r="I1900" s="37">
        <f t="shared" si="59"/>
        <v>358.61007020263696</v>
      </c>
      <c r="J1900" s="39">
        <f>VLOOKUP(A1900,'VIXM-IV'!A$1:D$4500,4,0)</f>
        <v>358.31599999999997</v>
      </c>
      <c r="K1900">
        <f>ROW()</f>
        <v>1900</v>
      </c>
      <c r="L1900">
        <f t="shared" si="58"/>
        <v>1.0417070805043647</v>
      </c>
    </row>
    <row r="1901" spans="1:12" x14ac:dyDescent="0.25">
      <c r="A1901" s="1">
        <v>40819</v>
      </c>
      <c r="B1901" s="11">
        <v>45.45</v>
      </c>
      <c r="C1901" s="11">
        <v>43.38</v>
      </c>
      <c r="D1901">
        <v>23578.84</v>
      </c>
      <c r="E1901">
        <v>21059.46</v>
      </c>
      <c r="F1901">
        <v>174025.7</v>
      </c>
      <c r="G1901">
        <v>155453.32</v>
      </c>
      <c r="H1901">
        <f>(1/(1-91/360*VLOOKUP($A1901,Tbills!$B$4:$C$974,2,1)/100))^((1)/91)-1</f>
        <v>5.5556975353532323E-7</v>
      </c>
      <c r="I1901" s="37">
        <f t="shared" si="59"/>
        <v>369.30971547097408</v>
      </c>
      <c r="J1901" s="39">
        <f>VLOOKUP(A1901,'VIXM-IV'!A$1:D$4500,4,0)</f>
        <v>369.036</v>
      </c>
      <c r="K1901">
        <f>ROW()</f>
        <v>1901</v>
      </c>
      <c r="L1901">
        <f t="shared" si="58"/>
        <v>1.0477178423236515</v>
      </c>
    </row>
    <row r="1902" spans="1:12" x14ac:dyDescent="0.25">
      <c r="A1902" s="1">
        <v>40820</v>
      </c>
      <c r="B1902" s="11">
        <v>40.82</v>
      </c>
      <c r="C1902" s="11">
        <v>40.450000000000003</v>
      </c>
      <c r="D1902">
        <v>21693.64</v>
      </c>
      <c r="E1902">
        <v>19375.68</v>
      </c>
      <c r="F1902">
        <v>168431.61</v>
      </c>
      <c r="G1902">
        <v>150456.15</v>
      </c>
      <c r="H1902">
        <f>(1/(1-91/360*VLOOKUP($A1902,Tbills!$B$4:$C$974,2,1)/100))^((1)/91)-1</f>
        <v>5.5556975353532323E-7</v>
      </c>
      <c r="I1902" s="37">
        <f t="shared" si="59"/>
        <v>357.42985887941541</v>
      </c>
      <c r="J1902" s="39">
        <f>VLOOKUP(A1902,'VIXM-IV'!A$1:D$4500,4,0)</f>
        <v>357.12</v>
      </c>
      <c r="K1902">
        <f>ROW()</f>
        <v>1902</v>
      </c>
      <c r="L1902">
        <f t="shared" si="58"/>
        <v>1.0091470951792336</v>
      </c>
    </row>
    <row r="1903" spans="1:12" x14ac:dyDescent="0.25">
      <c r="A1903" s="1">
        <v>40821</v>
      </c>
      <c r="B1903" s="11">
        <v>37.81</v>
      </c>
      <c r="C1903" s="11">
        <v>38.31</v>
      </c>
      <c r="D1903">
        <v>20552.61</v>
      </c>
      <c r="E1903">
        <v>18356.55</v>
      </c>
      <c r="F1903">
        <v>167292.28</v>
      </c>
      <c r="G1903">
        <v>149438.32999999999</v>
      </c>
      <c r="H1903">
        <f>(1/(1-91/360*VLOOKUP($A1903,Tbills!$B$4:$C$974,2,1)/100))^((1)/91)-1</f>
        <v>5.5556975353532323E-7</v>
      </c>
      <c r="I1903" s="37">
        <f t="shared" si="59"/>
        <v>355.00381157522565</v>
      </c>
      <c r="J1903" s="39">
        <f>VLOOKUP(A1903,'VIXM-IV'!A$1:D$4500,4,0)</f>
        <v>354.68</v>
      </c>
      <c r="K1903">
        <f>ROW()</f>
        <v>1903</v>
      </c>
      <c r="L1903">
        <f t="shared" si="58"/>
        <v>0.98694857739493602</v>
      </c>
    </row>
    <row r="1904" spans="1:12" x14ac:dyDescent="0.25">
      <c r="A1904" s="1">
        <v>40822</v>
      </c>
      <c r="B1904" s="11">
        <v>36.270000000000003</v>
      </c>
      <c r="C1904" s="11">
        <v>37.04</v>
      </c>
      <c r="D1904">
        <v>20282.39</v>
      </c>
      <c r="E1904">
        <v>18115.189999999999</v>
      </c>
      <c r="F1904">
        <v>165500.84</v>
      </c>
      <c r="G1904">
        <v>147838</v>
      </c>
      <c r="H1904">
        <f>(1/(1-91/360*VLOOKUP($A1904,Tbills!$B$4:$C$974,2,1)/100))^((1)/91)-1</f>
        <v>5.5556975353532323E-7</v>
      </c>
      <c r="I1904" s="37">
        <f t="shared" si="59"/>
        <v>351.19409448160292</v>
      </c>
      <c r="J1904" s="39">
        <f>VLOOKUP(A1904,'VIXM-IV'!A$1:D$4500,4,0)</f>
        <v>350.9</v>
      </c>
      <c r="K1904">
        <f>ROW()</f>
        <v>1904</v>
      </c>
      <c r="L1904">
        <f t="shared" si="58"/>
        <v>0.97921166306695473</v>
      </c>
    </row>
    <row r="1905" spans="1:12"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s="37">
        <f t="shared" si="59"/>
        <v>353.81413136134665</v>
      </c>
      <c r="J1905" s="39">
        <f>VLOOKUP(A1905,'VIXM-IV'!A$1:D$4500,4,0)</f>
        <v>353.50799999999998</v>
      </c>
      <c r="K1905">
        <f>ROW()</f>
        <v>1905</v>
      </c>
      <c r="L1905">
        <f t="shared" si="58"/>
        <v>0.97024926293218983</v>
      </c>
    </row>
    <row r="1906" spans="1:12" x14ac:dyDescent="0.25">
      <c r="A1906" s="1">
        <v>40826</v>
      </c>
      <c r="B1906" s="11">
        <v>33.020000000000003</v>
      </c>
      <c r="C1906" s="11">
        <v>34.79</v>
      </c>
      <c r="D1906">
        <v>18861.52</v>
      </c>
      <c r="E1906">
        <v>16846.099999999999</v>
      </c>
      <c r="F1906">
        <v>159549.53</v>
      </c>
      <c r="G1906">
        <v>142521.5</v>
      </c>
      <c r="H1906">
        <f>(1/(1-91/360*VLOOKUP($A1906,Tbills!$B$4:$C$974,2,1)/100))^((1)/91)-1</f>
        <v>5.5556975353532323E-7</v>
      </c>
      <c r="I1906" s="37">
        <f t="shared" si="59"/>
        <v>338.53383098858325</v>
      </c>
      <c r="J1906" s="39">
        <f>VLOOKUP(A1906,'VIXM-IV'!A$1:D$4500,4,0)</f>
        <v>338.21199999999999</v>
      </c>
      <c r="K1906">
        <f>ROW()</f>
        <v>1906</v>
      </c>
      <c r="L1906">
        <f t="shared" si="58"/>
        <v>0.94912331129634964</v>
      </c>
    </row>
    <row r="1907" spans="1:12"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s="37">
        <f t="shared" si="59"/>
        <v>337.78220649122323</v>
      </c>
      <c r="J1907" s="39">
        <f>VLOOKUP(A1907,'VIXM-IV'!A$1:D$4500,4,0)</f>
        <v>337.476</v>
      </c>
      <c r="K1907">
        <f>ROW()</f>
        <v>1907</v>
      </c>
      <c r="L1907">
        <f t="shared" si="58"/>
        <v>0.96476805637110974</v>
      </c>
    </row>
    <row r="1908" spans="1:12" x14ac:dyDescent="0.25">
      <c r="A1908" s="1">
        <v>40828</v>
      </c>
      <c r="B1908" s="11">
        <v>31.26</v>
      </c>
      <c r="C1908" s="11">
        <v>32.97</v>
      </c>
      <c r="D1908">
        <v>17602</v>
      </c>
      <c r="E1908">
        <v>15721.15</v>
      </c>
      <c r="F1908">
        <v>153693.98000000001</v>
      </c>
      <c r="G1908">
        <v>137290.75</v>
      </c>
      <c r="H1908">
        <f>(1/(1-91/360*VLOOKUP($A1908,Tbills!$B$4:$C$974,2,1)/100))^((1)/91)-1</f>
        <v>4.1667465300321282E-7</v>
      </c>
      <c r="I1908" s="37">
        <f t="shared" si="59"/>
        <v>326.09427639137601</v>
      </c>
      <c r="J1908" s="39">
        <f>VLOOKUP(A1908,'VIXM-IV'!A$1:D$4500,4,0)</f>
        <v>325.81200000000001</v>
      </c>
      <c r="K1908">
        <f>ROW()</f>
        <v>1908</v>
      </c>
      <c r="L1908">
        <f t="shared" si="58"/>
        <v>0.94813466787989087</v>
      </c>
    </row>
    <row r="1909" spans="1:12" x14ac:dyDescent="0.25">
      <c r="A1909" s="1">
        <v>40829</v>
      </c>
      <c r="B1909" s="11">
        <v>30.7</v>
      </c>
      <c r="C1909" s="11">
        <v>32.71</v>
      </c>
      <c r="D1909">
        <v>17473.93</v>
      </c>
      <c r="E1909">
        <v>15606.76</v>
      </c>
      <c r="F1909">
        <v>153547.23000000001</v>
      </c>
      <c r="G1909">
        <v>137159.60999999999</v>
      </c>
      <c r="H1909">
        <f>(1/(1-91/360*VLOOKUP($A1909,Tbills!$B$4:$C$974,2,1)/100))^((1)/91)-1</f>
        <v>4.1667465300321282E-7</v>
      </c>
      <c r="I1909" s="37">
        <f t="shared" si="59"/>
        <v>325.77532851140109</v>
      </c>
      <c r="J1909" s="39">
        <f>VLOOKUP(A1909,'VIXM-IV'!A$1:D$4500,4,0)</f>
        <v>325.49200000000002</v>
      </c>
      <c r="K1909">
        <f>ROW()</f>
        <v>1909</v>
      </c>
      <c r="L1909">
        <f t="shared" si="58"/>
        <v>0.93855090186487311</v>
      </c>
    </row>
    <row r="1910" spans="1:12" x14ac:dyDescent="0.25">
      <c r="A1910" s="1">
        <v>40830</v>
      </c>
      <c r="B1910" s="11">
        <v>28.24</v>
      </c>
      <c r="C1910" s="11">
        <v>30.39</v>
      </c>
      <c r="D1910">
        <v>16400.46</v>
      </c>
      <c r="E1910">
        <v>14647.99</v>
      </c>
      <c r="F1910">
        <v>148082.98000000001</v>
      </c>
      <c r="G1910">
        <v>132278.49</v>
      </c>
      <c r="H1910">
        <f>(1/(1-91/360*VLOOKUP($A1910,Tbills!$B$4:$C$974,2,1)/100))^((1)/91)-1</f>
        <v>4.1667465300321282E-7</v>
      </c>
      <c r="I1910" s="37">
        <f t="shared" si="59"/>
        <v>314.17472016721496</v>
      </c>
      <c r="J1910" s="39">
        <f>VLOOKUP(A1910,'VIXM-IV'!A$1:D$4500,4,0)</f>
        <v>313.916</v>
      </c>
      <c r="K1910">
        <f>ROW()</f>
        <v>1910</v>
      </c>
      <c r="L1910">
        <f t="shared" si="58"/>
        <v>0.9292530437643961</v>
      </c>
    </row>
    <row r="1911" spans="1:12" x14ac:dyDescent="0.25">
      <c r="A1911" s="1">
        <v>40833</v>
      </c>
      <c r="B1911" s="11">
        <v>33.39</v>
      </c>
      <c r="C1911" s="11">
        <v>33.6</v>
      </c>
      <c r="D1911">
        <v>18456.82</v>
      </c>
      <c r="E1911">
        <v>16484.599999999999</v>
      </c>
      <c r="F1911">
        <v>155170.07</v>
      </c>
      <c r="G1911">
        <v>138609.03</v>
      </c>
      <c r="H1911">
        <f>(1/(1-91/360*VLOOKUP($A1911,Tbills!$B$4:$C$974,2,1)/100))^((1)/91)-1</f>
        <v>8.3336527945121475E-7</v>
      </c>
      <c r="I1911" s="37">
        <f t="shared" si="59"/>
        <v>329.18778067615273</v>
      </c>
      <c r="J1911" s="39">
        <f>VLOOKUP(A1911,'VIXM-IV'!A$1:D$4500,4,0)</f>
        <v>328.9</v>
      </c>
      <c r="K1911">
        <f>ROW()</f>
        <v>1911</v>
      </c>
      <c r="L1911">
        <f t="shared" si="58"/>
        <v>0.99375000000000002</v>
      </c>
    </row>
    <row r="1912" spans="1:12" x14ac:dyDescent="0.25">
      <c r="A1912" s="1">
        <v>40834</v>
      </c>
      <c r="B1912" s="11">
        <v>31.56</v>
      </c>
      <c r="C1912" s="11">
        <v>31.98</v>
      </c>
      <c r="D1912">
        <v>17363.82</v>
      </c>
      <c r="E1912">
        <v>15508.38</v>
      </c>
      <c r="F1912">
        <v>151552.68</v>
      </c>
      <c r="G1912">
        <v>135377.60000000001</v>
      </c>
      <c r="H1912">
        <f>(1/(1-91/360*VLOOKUP($A1912,Tbills!$B$4:$C$974,2,1)/100))^((1)/91)-1</f>
        <v>8.3336527945121475E-7</v>
      </c>
      <c r="I1912" s="37">
        <f t="shared" si="59"/>
        <v>321.50612923826509</v>
      </c>
      <c r="J1912" s="39">
        <f>VLOOKUP(A1912,'VIXM-IV'!A$1:D$4500,4,0)</f>
        <v>321.22399999999999</v>
      </c>
      <c r="K1912">
        <f>ROW()</f>
        <v>1912</v>
      </c>
      <c r="L1912">
        <f t="shared" si="58"/>
        <v>0.98686679174484049</v>
      </c>
    </row>
    <row r="1913" spans="1:12"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s="37">
        <f t="shared" si="59"/>
        <v>331.36188904431373</v>
      </c>
      <c r="J1913" s="39">
        <f>VLOOKUP(A1913,'VIXM-IV'!A$1:D$4500,4,0)</f>
        <v>331.084</v>
      </c>
      <c r="K1913">
        <f>ROW()</f>
        <v>1913</v>
      </c>
      <c r="L1913">
        <f t="shared" si="58"/>
        <v>1.0014539110206455</v>
      </c>
    </row>
    <row r="1914" spans="1:12" x14ac:dyDescent="0.25">
      <c r="A1914" s="1">
        <v>40836</v>
      </c>
      <c r="B1914" s="11">
        <v>34.78</v>
      </c>
      <c r="C1914" s="11">
        <v>34.200000000000003</v>
      </c>
      <c r="D1914">
        <v>19093.689999999999</v>
      </c>
      <c r="E1914">
        <v>17053.37</v>
      </c>
      <c r="F1914">
        <v>156283.85</v>
      </c>
      <c r="G1914">
        <v>139603.59</v>
      </c>
      <c r="H1914">
        <f>(1/(1-91/360*VLOOKUP($A1914,Tbills!$B$4:$C$974,2,1)/100))^((1)/91)-1</f>
        <v>8.3336527945121475E-7</v>
      </c>
      <c r="I1914" s="37">
        <f t="shared" si="59"/>
        <v>331.52746271791591</v>
      </c>
      <c r="J1914" s="39">
        <f>VLOOKUP(A1914,'VIXM-IV'!A$1:D$4500,4,0)</f>
        <v>331.24799999999999</v>
      </c>
      <c r="K1914">
        <f>ROW()</f>
        <v>1914</v>
      </c>
      <c r="L1914">
        <f t="shared" si="58"/>
        <v>1.0169590643274853</v>
      </c>
    </row>
    <row r="1915" spans="1:12" x14ac:dyDescent="0.25">
      <c r="A1915" s="1">
        <v>40837</v>
      </c>
      <c r="B1915" s="11">
        <v>31.32</v>
      </c>
      <c r="C1915" s="11">
        <v>31.97</v>
      </c>
      <c r="D1915">
        <v>17736.919999999998</v>
      </c>
      <c r="E1915">
        <v>15841.57</v>
      </c>
      <c r="F1915">
        <v>150264.91</v>
      </c>
      <c r="G1915">
        <v>134226.94</v>
      </c>
      <c r="H1915">
        <f>(1/(1-91/360*VLOOKUP($A1915,Tbills!$B$4:$C$974,2,1)/100))^((1)/91)-1</f>
        <v>8.3336527945121475E-7</v>
      </c>
      <c r="I1915" s="37">
        <f t="shared" si="59"/>
        <v>318.75196462855365</v>
      </c>
      <c r="J1915" s="39">
        <f>VLOOKUP(A1915,'VIXM-IV'!A$1:D$4500,4,0)</f>
        <v>318.488</v>
      </c>
      <c r="K1915">
        <f>ROW()</f>
        <v>1915</v>
      </c>
      <c r="L1915">
        <f t="shared" si="58"/>
        <v>0.9796684391617142</v>
      </c>
    </row>
    <row r="1916" spans="1:12" x14ac:dyDescent="0.25">
      <c r="A1916" s="1">
        <v>40840</v>
      </c>
      <c r="B1916" s="11">
        <v>29.26</v>
      </c>
      <c r="C1916" s="11">
        <v>30.47</v>
      </c>
      <c r="D1916">
        <v>16750.009999999998</v>
      </c>
      <c r="E1916">
        <v>14960.08</v>
      </c>
      <c r="F1916">
        <v>146526.20000000001</v>
      </c>
      <c r="G1916">
        <v>130886.93</v>
      </c>
      <c r="H1916">
        <f>(1/(1-91/360*VLOOKUP($A1916,Tbills!$B$4:$C$974,2,1)/100))^((1)/91)-1</f>
        <v>5.5556975353532323E-7</v>
      </c>
      <c r="I1916" s="37">
        <f t="shared" si="59"/>
        <v>310.79944883719327</v>
      </c>
      <c r="J1916" s="39">
        <f>VLOOKUP(A1916,'VIXM-IV'!A$1:D$4500,4,0)</f>
        <v>310.56</v>
      </c>
      <c r="K1916">
        <f>ROW()</f>
        <v>1916</v>
      </c>
      <c r="L1916">
        <f t="shared" si="58"/>
        <v>0.96028880866426003</v>
      </c>
    </row>
    <row r="1917" spans="1:12" x14ac:dyDescent="0.25">
      <c r="A1917" s="1">
        <v>40841</v>
      </c>
      <c r="B1917" s="11">
        <v>32.22</v>
      </c>
      <c r="C1917" s="11">
        <v>32.36</v>
      </c>
      <c r="D1917">
        <v>18109.509999999998</v>
      </c>
      <c r="E1917">
        <v>16174.29</v>
      </c>
      <c r="F1917">
        <v>151076.18</v>
      </c>
      <c r="G1917">
        <v>134951.20000000001</v>
      </c>
      <c r="H1917">
        <f>(1/(1-91/360*VLOOKUP($A1917,Tbills!$B$4:$C$974,2,1)/100))^((1)/91)-1</f>
        <v>5.5556975353532323E-7</v>
      </c>
      <c r="I1917" s="37">
        <f t="shared" si="59"/>
        <v>320.44303351858156</v>
      </c>
      <c r="J1917" s="39">
        <f>VLOOKUP(A1917,'VIXM-IV'!A$1:D$4500,4,0)</f>
        <v>320.18400000000003</v>
      </c>
      <c r="K1917">
        <f>ROW()</f>
        <v>1917</v>
      </c>
      <c r="L1917">
        <f t="shared" si="58"/>
        <v>0.99567367119901107</v>
      </c>
    </row>
    <row r="1918" spans="1:12" x14ac:dyDescent="0.25">
      <c r="A1918" s="1">
        <v>40842</v>
      </c>
      <c r="B1918" s="11">
        <v>29.86</v>
      </c>
      <c r="C1918" s="11">
        <v>30.94</v>
      </c>
      <c r="D1918">
        <v>17150.41</v>
      </c>
      <c r="E1918">
        <v>15317.67</v>
      </c>
      <c r="F1918">
        <v>146836.1</v>
      </c>
      <c r="G1918">
        <v>131163.60999999999</v>
      </c>
      <c r="H1918">
        <f>(1/(1-91/360*VLOOKUP($A1918,Tbills!$B$4:$C$974,2,1)/100))^((1)/91)-1</f>
        <v>5.5556975353532323E-7</v>
      </c>
      <c r="I1918" s="37">
        <f t="shared" si="59"/>
        <v>311.44227745521891</v>
      </c>
      <c r="J1918" s="39">
        <f>VLOOKUP(A1918,'VIXM-IV'!A$1:D$4500,4,0)</f>
        <v>311.19200000000001</v>
      </c>
      <c r="K1918">
        <f>ROW()</f>
        <v>1918</v>
      </c>
      <c r="L1918">
        <f t="shared" si="58"/>
        <v>0.96509372979961205</v>
      </c>
    </row>
    <row r="1919" spans="1:12" x14ac:dyDescent="0.25">
      <c r="A1919" s="1">
        <v>40843</v>
      </c>
      <c r="B1919" s="11">
        <v>25.46</v>
      </c>
      <c r="C1919" s="11">
        <v>27.03</v>
      </c>
      <c r="D1919">
        <v>14854.96</v>
      </c>
      <c r="E1919">
        <v>13267.51</v>
      </c>
      <c r="F1919">
        <v>134149.35999999999</v>
      </c>
      <c r="G1919">
        <v>119830.91</v>
      </c>
      <c r="H1919">
        <f>(1/(1-91/360*VLOOKUP($A1919,Tbills!$B$4:$C$974,2,1)/100))^((1)/91)-1</f>
        <v>5.5556975353532323E-7</v>
      </c>
      <c r="I1919" s="37">
        <f t="shared" si="59"/>
        <v>284.52682442347657</v>
      </c>
      <c r="J1919" s="39">
        <f>VLOOKUP(A1919,'VIXM-IV'!A$1:D$4500,4,0)</f>
        <v>284.3</v>
      </c>
      <c r="K1919">
        <f>ROW()</f>
        <v>1919</v>
      </c>
      <c r="L1919">
        <f t="shared" si="58"/>
        <v>0.94191638919718834</v>
      </c>
    </row>
    <row r="1920" spans="1:12" x14ac:dyDescent="0.25">
      <c r="A1920" s="1">
        <v>40844</v>
      </c>
      <c r="B1920" s="11">
        <v>24.53</v>
      </c>
      <c r="C1920" s="11">
        <v>26.52</v>
      </c>
      <c r="D1920">
        <v>14823.62</v>
      </c>
      <c r="E1920">
        <v>13239.51</v>
      </c>
      <c r="F1920">
        <v>133497.37</v>
      </c>
      <c r="G1920">
        <v>119248.45</v>
      </c>
      <c r="H1920">
        <f>(1/(1-91/360*VLOOKUP($A1920,Tbills!$B$4:$C$974,2,1)/100))^((1)/91)-1</f>
        <v>5.5556975353532323E-7</v>
      </c>
      <c r="I1920" s="37">
        <f t="shared" si="59"/>
        <v>283.13737915558033</v>
      </c>
      <c r="J1920" s="39">
        <f>VLOOKUP(A1920,'VIXM-IV'!A$1:D$4500,4,0)</f>
        <v>282.89999999999998</v>
      </c>
      <c r="K1920">
        <f>ROW()</f>
        <v>1920</v>
      </c>
      <c r="L1920">
        <f t="shared" si="58"/>
        <v>0.92496229260935148</v>
      </c>
    </row>
    <row r="1921" spans="1:12" x14ac:dyDescent="0.25">
      <c r="A1921" s="1">
        <v>40847</v>
      </c>
      <c r="B1921" s="11">
        <v>29.96</v>
      </c>
      <c r="C1921" s="11">
        <v>30.37</v>
      </c>
      <c r="D1921">
        <v>16695.86</v>
      </c>
      <c r="E1921">
        <v>14911.65</v>
      </c>
      <c r="F1921">
        <v>142004.14000000001</v>
      </c>
      <c r="G1921">
        <v>126847.05</v>
      </c>
      <c r="H1921">
        <f>(1/(1-91/360*VLOOKUP($A1921,Tbills!$B$4:$C$974,2,1)/100))^((1)/91)-1</f>
        <v>2.7778132727362959E-7</v>
      </c>
      <c r="I1921" s="37">
        <f t="shared" si="59"/>
        <v>301.15852570292668</v>
      </c>
      <c r="J1921" s="39">
        <f>VLOOKUP(A1921,'VIXM-IV'!A$1:D$4500,4,0)</f>
        <v>300.94799999999998</v>
      </c>
      <c r="K1921">
        <f>ROW()</f>
        <v>1921</v>
      </c>
      <c r="L1921">
        <f t="shared" si="58"/>
        <v>0.98649983536384589</v>
      </c>
    </row>
    <row r="1922" spans="1:12"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s="37">
        <f t="shared" si="59"/>
        <v>322.66364352740294</v>
      </c>
      <c r="J1922" s="39">
        <f>VLOOKUP(A1922,'VIXM-IV'!A$1:D$4500,4,0)</f>
        <v>322.44799999999998</v>
      </c>
      <c r="K1922">
        <f>ROW()</f>
        <v>1922</v>
      </c>
      <c r="L1922">
        <f t="shared" si="58"/>
        <v>1.0220458553791887</v>
      </c>
    </row>
    <row r="1923" spans="1:12" x14ac:dyDescent="0.25">
      <c r="A1923" s="1">
        <v>40849</v>
      </c>
      <c r="B1923" s="11">
        <v>32.74</v>
      </c>
      <c r="C1923" s="11">
        <v>32.880000000000003</v>
      </c>
      <c r="D1923">
        <v>18137.54</v>
      </c>
      <c r="E1923">
        <v>16199.26</v>
      </c>
      <c r="F1923">
        <v>150029.13</v>
      </c>
      <c r="G1923">
        <v>134015.4</v>
      </c>
      <c r="H1923">
        <f>(1/(1-91/360*VLOOKUP($A1923,Tbills!$B$4:$C$974,2,1)/100))^((1)/91)-1</f>
        <v>2.7778132727362959E-7</v>
      </c>
      <c r="I1923" s="37">
        <f t="shared" si="59"/>
        <v>318.16288761004813</v>
      </c>
      <c r="J1923" s="39">
        <f>VLOOKUP(A1923,'VIXM-IV'!A$1:D$4500,4,0)</f>
        <v>317.93200000000002</v>
      </c>
      <c r="K1923">
        <f>ROW()</f>
        <v>1923</v>
      </c>
      <c r="L1923">
        <f t="shared" si="58"/>
        <v>0.99574209245742096</v>
      </c>
    </row>
    <row r="1924" spans="1:12" x14ac:dyDescent="0.25">
      <c r="A1924" s="1">
        <v>40850</v>
      </c>
      <c r="B1924" s="11">
        <v>30.5</v>
      </c>
      <c r="C1924" s="11">
        <v>31.62</v>
      </c>
      <c r="D1924">
        <v>17318.23</v>
      </c>
      <c r="E1924">
        <v>15467.5</v>
      </c>
      <c r="F1924">
        <v>146830.39000000001</v>
      </c>
      <c r="G1924">
        <v>131158.04999999999</v>
      </c>
      <c r="H1924">
        <f>(1/(1-91/360*VLOOKUP($A1924,Tbills!$B$4:$C$974,2,1)/100))^((1)/91)-1</f>
        <v>2.7778132727362959E-7</v>
      </c>
      <c r="I1924" s="37">
        <f t="shared" si="59"/>
        <v>311.37215129425658</v>
      </c>
      <c r="J1924" s="39">
        <f>VLOOKUP(A1924,'VIXM-IV'!A$1:D$4500,4,0)</f>
        <v>311.14</v>
      </c>
      <c r="K1924">
        <f>ROW()</f>
        <v>1924</v>
      </c>
      <c r="L1924">
        <f t="shared" si="58"/>
        <v>0.96457938013915245</v>
      </c>
    </row>
    <row r="1925" spans="1:12" x14ac:dyDescent="0.25">
      <c r="A1925" s="1">
        <v>40851</v>
      </c>
      <c r="B1925" s="11">
        <v>30.16</v>
      </c>
      <c r="C1925" s="11">
        <v>31.23</v>
      </c>
      <c r="D1925">
        <v>17630.689999999999</v>
      </c>
      <c r="E1925">
        <v>15746.57</v>
      </c>
      <c r="F1925">
        <v>147694.23000000001</v>
      </c>
      <c r="G1925">
        <v>131929.65</v>
      </c>
      <c r="H1925">
        <f>(1/(1-91/360*VLOOKUP($A1925,Tbills!$B$4:$C$974,2,1)/100))^((1)/91)-1</f>
        <v>2.7778132727362959E-7</v>
      </c>
      <c r="I1925" s="37">
        <f t="shared" si="59"/>
        <v>313.19673793993513</v>
      </c>
      <c r="J1925" s="39">
        <f>VLOOKUP(A1925,'VIXM-IV'!A$1:D$4500,4,0)</f>
        <v>312.97199999999998</v>
      </c>
      <c r="K1925">
        <f>ROW()</f>
        <v>1925</v>
      </c>
      <c r="L1925">
        <f t="shared" si="58"/>
        <v>0.96573807236631448</v>
      </c>
    </row>
    <row r="1926" spans="1:12" x14ac:dyDescent="0.25">
      <c r="A1926" s="1">
        <v>40854</v>
      </c>
      <c r="B1926" s="11">
        <v>29.85</v>
      </c>
      <c r="C1926" s="11">
        <v>31.38</v>
      </c>
      <c r="D1926">
        <v>17532.09</v>
      </c>
      <c r="E1926">
        <v>15658.49</v>
      </c>
      <c r="F1926">
        <v>148016.25</v>
      </c>
      <c r="G1926">
        <v>132217.19</v>
      </c>
      <c r="H1926">
        <f>(1/(1-91/360*VLOOKUP($A1926,Tbills!$B$4:$C$974,2,1)/100))^((1)/91)-1</f>
        <v>1.3888977634657351E-7</v>
      </c>
      <c r="I1926" s="37">
        <f t="shared" si="59"/>
        <v>313.85767753754902</v>
      </c>
      <c r="J1926" s="39">
        <f>VLOOKUP(A1926,'VIXM-IV'!A$1:D$4500,4,0)</f>
        <v>313.62400000000002</v>
      </c>
      <c r="K1926">
        <f>ROW()</f>
        <v>1926</v>
      </c>
      <c r="L1926">
        <f t="shared" si="58"/>
        <v>0.95124282982791597</v>
      </c>
    </row>
    <row r="1927" spans="1:12" x14ac:dyDescent="0.25">
      <c r="A1927" s="1">
        <v>40855</v>
      </c>
      <c r="B1927" s="11">
        <v>27.48</v>
      </c>
      <c r="C1927" s="11">
        <v>29.52</v>
      </c>
      <c r="D1927">
        <v>16578.599999999999</v>
      </c>
      <c r="E1927">
        <v>14806.89</v>
      </c>
      <c r="F1927">
        <v>145530.85999999999</v>
      </c>
      <c r="G1927">
        <v>129997.07</v>
      </c>
      <c r="H1927">
        <f>(1/(1-91/360*VLOOKUP($A1927,Tbills!$B$4:$C$974,2,1)/100))^((1)/91)-1</f>
        <v>1.3888977634657351E-7</v>
      </c>
      <c r="I1927" s="37">
        <f t="shared" si="59"/>
        <v>308.58040277665179</v>
      </c>
      <c r="J1927" s="39">
        <f>VLOOKUP(A1927,'VIXM-IV'!A$1:D$4500,4,0)</f>
        <v>308.35199999999998</v>
      </c>
      <c r="K1927">
        <f>ROW()</f>
        <v>1927</v>
      </c>
      <c r="L1927">
        <f t="shared" ref="L1927:L1990" si="60">B1927/C1927</f>
        <v>0.93089430894308944</v>
      </c>
    </row>
    <row r="1928" spans="1:12" x14ac:dyDescent="0.25">
      <c r="A1928" s="1">
        <v>40856</v>
      </c>
      <c r="B1928" s="11">
        <v>36.159999999999997</v>
      </c>
      <c r="C1928" s="11">
        <v>35.49</v>
      </c>
      <c r="D1928">
        <v>19903.05</v>
      </c>
      <c r="E1928">
        <v>17776.060000000001</v>
      </c>
      <c r="F1928">
        <v>159238.69</v>
      </c>
      <c r="G1928">
        <v>142241.72</v>
      </c>
      <c r="H1928">
        <f>(1/(1-91/360*VLOOKUP($A1928,Tbills!$B$4:$C$974,2,1)/100))^((1)/91)-1</f>
        <v>1.3888977634657351E-7</v>
      </c>
      <c r="I1928" s="37">
        <f t="shared" ref="I1928:I1991" si="61">I1927*$F1928/$F1927*(1-(I$1+I$5+IF(AND(WEEKDAY($A1928)&lt;&gt;1,WEEKDAY($A1928)&lt;&gt;7),IF($A1928&lt;J$2,J$1,J$3),0)))^($A1928-$A1927)</f>
        <v>337.63831801485702</v>
      </c>
      <c r="J1928" s="39">
        <f>VLOOKUP(A1928,'VIXM-IV'!A$1:D$4500,4,0)</f>
        <v>337.37599999999998</v>
      </c>
      <c r="K1928">
        <f>ROW()</f>
        <v>1928</v>
      </c>
      <c r="L1928">
        <f t="shared" si="60"/>
        <v>1.0188785573400956</v>
      </c>
    </row>
    <row r="1929" spans="1:12" x14ac:dyDescent="0.25">
      <c r="A1929" s="1">
        <v>40857</v>
      </c>
      <c r="B1929" s="11">
        <v>32.81</v>
      </c>
      <c r="C1929" s="11">
        <v>33.75</v>
      </c>
      <c r="D1929">
        <v>18640.48</v>
      </c>
      <c r="E1929">
        <v>16648.419999999998</v>
      </c>
      <c r="F1929">
        <v>155815.63</v>
      </c>
      <c r="G1929">
        <v>139184.01</v>
      </c>
      <c r="H1929">
        <f>(1/(1-91/360*VLOOKUP($A1929,Tbills!$B$4:$C$974,2,1)/100))^((1)/91)-1</f>
        <v>1.3888977634657351E-7</v>
      </c>
      <c r="I1929" s="37">
        <f t="shared" si="61"/>
        <v>330.37261286756944</v>
      </c>
      <c r="J1929" s="39">
        <f>VLOOKUP(A1929,'VIXM-IV'!A$1:D$4500,4,0)</f>
        <v>330.11200000000002</v>
      </c>
      <c r="K1929">
        <f>ROW()</f>
        <v>1929</v>
      </c>
      <c r="L1929">
        <f t="shared" si="60"/>
        <v>0.97214814814814821</v>
      </c>
    </row>
    <row r="1930" spans="1:12" x14ac:dyDescent="0.25">
      <c r="A1930" s="1">
        <v>40858</v>
      </c>
      <c r="B1930" s="11">
        <v>30.04</v>
      </c>
      <c r="C1930" s="11">
        <v>31.6</v>
      </c>
      <c r="D1930">
        <v>17812.310000000001</v>
      </c>
      <c r="E1930">
        <v>15908.75</v>
      </c>
      <c r="F1930">
        <v>152122.74</v>
      </c>
      <c r="G1930">
        <v>135885.28</v>
      </c>
      <c r="H1930">
        <f>(1/(1-91/360*VLOOKUP($A1930,Tbills!$B$4:$C$974,2,1)/100))^((1)/91)-1</f>
        <v>1.3888977634657351E-7</v>
      </c>
      <c r="I1930" s="37">
        <f t="shared" si="61"/>
        <v>322.5351443723834</v>
      </c>
      <c r="J1930" s="39">
        <f>VLOOKUP(A1930,'VIXM-IV'!A$1:D$4500,4,0)</f>
        <v>322.26400000000001</v>
      </c>
      <c r="K1930">
        <f>ROW()</f>
        <v>1930</v>
      </c>
      <c r="L1930">
        <f t="shared" si="60"/>
        <v>0.95063291139240502</v>
      </c>
    </row>
    <row r="1931" spans="1:12" x14ac:dyDescent="0.25">
      <c r="A1931" s="1">
        <v>40861</v>
      </c>
      <c r="B1931" s="11">
        <v>31.13</v>
      </c>
      <c r="C1931" s="11">
        <v>32.72</v>
      </c>
      <c r="D1931">
        <v>18144.240000000002</v>
      </c>
      <c r="E1931">
        <v>16205.2</v>
      </c>
      <c r="F1931">
        <v>153598.60999999999</v>
      </c>
      <c r="G1931">
        <v>137203.56</v>
      </c>
      <c r="H1931">
        <f>(1/(1-91/360*VLOOKUP($A1931,Tbills!$B$4:$C$974,2,1)/100))^((1)/91)-1</f>
        <v>2.7778132727362959E-7</v>
      </c>
      <c r="I1931" s="37">
        <f t="shared" si="61"/>
        <v>325.64157635005228</v>
      </c>
      <c r="J1931" s="39">
        <f>VLOOKUP(A1931,'VIXM-IV'!A$1:D$4500,4,0)</f>
        <v>325.36</v>
      </c>
      <c r="K1931">
        <f>ROW()</f>
        <v>1931</v>
      </c>
      <c r="L1931">
        <f t="shared" si="60"/>
        <v>0.95140586797066018</v>
      </c>
    </row>
    <row r="1932" spans="1:12" x14ac:dyDescent="0.25">
      <c r="A1932" s="1">
        <v>40862</v>
      </c>
      <c r="B1932" s="12">
        <v>31.22</v>
      </c>
      <c r="C1932" s="11">
        <v>32.520000000000003</v>
      </c>
      <c r="D1932">
        <v>18114.810000000001</v>
      </c>
      <c r="E1932">
        <v>16178.91</v>
      </c>
      <c r="F1932">
        <v>154083.9</v>
      </c>
      <c r="G1932">
        <v>137637.01</v>
      </c>
      <c r="H1932">
        <f>(1/(1-91/360*VLOOKUP($A1932,Tbills!$B$4:$C$974,2,1)/100))^((1)/91)-1</f>
        <v>2.7778132727362959E-7</v>
      </c>
      <c r="I1932" s="37">
        <f t="shared" si="61"/>
        <v>326.66282332296083</v>
      </c>
      <c r="J1932" s="39">
        <f>VLOOKUP(A1932,'VIXM-IV'!A$1:D$4500,4,0)</f>
        <v>326.392</v>
      </c>
      <c r="K1932">
        <f>ROW()</f>
        <v>1932</v>
      </c>
      <c r="L1932">
        <f t="shared" si="60"/>
        <v>0.96002460024600234</v>
      </c>
    </row>
    <row r="1933" spans="1:12" x14ac:dyDescent="0.25">
      <c r="A1933" s="1">
        <v>40863</v>
      </c>
      <c r="B1933" s="12">
        <v>33.51</v>
      </c>
      <c r="C1933" s="11">
        <v>34.39</v>
      </c>
      <c r="D1933">
        <v>19265.43</v>
      </c>
      <c r="E1933">
        <v>17206.560000000001</v>
      </c>
      <c r="F1933">
        <v>157591.41</v>
      </c>
      <c r="G1933">
        <v>140770.09</v>
      </c>
      <c r="H1933">
        <f>(1/(1-91/360*VLOOKUP($A1933,Tbills!$B$4:$C$974,2,1)/100))^((1)/91)-1</f>
        <v>2.7778132727362959E-7</v>
      </c>
      <c r="I1933" s="37">
        <f t="shared" si="61"/>
        <v>334.09107693978638</v>
      </c>
      <c r="J1933" s="39">
        <f>VLOOKUP(A1933,'VIXM-IV'!A$1:D$4500,4,0)</f>
        <v>333.78800000000001</v>
      </c>
      <c r="K1933">
        <f>ROW()</f>
        <v>1933</v>
      </c>
      <c r="L1933">
        <f t="shared" si="60"/>
        <v>0.97441116603663847</v>
      </c>
    </row>
    <row r="1934" spans="1:12" x14ac:dyDescent="0.25">
      <c r="A1934" s="1">
        <v>40864</v>
      </c>
      <c r="B1934" s="12">
        <v>34.51</v>
      </c>
      <c r="C1934" s="11">
        <v>35.32</v>
      </c>
      <c r="D1934">
        <v>19912.490000000002</v>
      </c>
      <c r="E1934">
        <v>17784.46</v>
      </c>
      <c r="F1934">
        <v>162210.79999999999</v>
      </c>
      <c r="G1934">
        <v>144896.37</v>
      </c>
      <c r="H1934">
        <f>(1/(1-91/360*VLOOKUP($A1934,Tbills!$B$4:$C$974,2,1)/100))^((1)/91)-1</f>
        <v>2.7778132727362959E-7</v>
      </c>
      <c r="I1934" s="37">
        <f t="shared" si="61"/>
        <v>343.87609597683837</v>
      </c>
      <c r="J1934" s="39">
        <f>VLOOKUP(A1934,'VIXM-IV'!A$1:D$4500,4,0)</f>
        <v>343.572</v>
      </c>
      <c r="K1934">
        <f>ROW()</f>
        <v>1934</v>
      </c>
      <c r="L1934">
        <f t="shared" si="60"/>
        <v>0.97706681766704406</v>
      </c>
    </row>
    <row r="1935" spans="1:12" x14ac:dyDescent="0.25">
      <c r="A1935" s="1">
        <v>40865</v>
      </c>
      <c r="B1935" s="12">
        <v>32</v>
      </c>
      <c r="C1935" s="11">
        <v>34.200000000000003</v>
      </c>
      <c r="D1935">
        <v>19112.86</v>
      </c>
      <c r="E1935">
        <v>17070.28</v>
      </c>
      <c r="F1935">
        <v>161422.03</v>
      </c>
      <c r="G1935">
        <v>144191.75</v>
      </c>
      <c r="H1935">
        <f>(1/(1-91/360*VLOOKUP($A1935,Tbills!$B$4:$C$974,2,1)/100))^((1)/91)-1</f>
        <v>2.7778132727362959E-7</v>
      </c>
      <c r="I1935" s="37">
        <f t="shared" si="61"/>
        <v>342.1959869600575</v>
      </c>
      <c r="J1935" s="39">
        <f>VLOOKUP(A1935,'VIXM-IV'!A$1:D$4500,4,0)</f>
        <v>341.88400000000001</v>
      </c>
      <c r="K1935">
        <f>ROW()</f>
        <v>1935</v>
      </c>
      <c r="L1935">
        <f t="shared" si="60"/>
        <v>0.93567251461988299</v>
      </c>
    </row>
    <row r="1936" spans="1:12" x14ac:dyDescent="0.25">
      <c r="A1936" s="1">
        <v>40868</v>
      </c>
      <c r="B1936" s="11">
        <v>32.909999999999997</v>
      </c>
      <c r="C1936" s="11">
        <v>34.78</v>
      </c>
      <c r="D1936">
        <v>19465.46</v>
      </c>
      <c r="E1936">
        <v>17385.18</v>
      </c>
      <c r="F1936">
        <v>163350.41</v>
      </c>
      <c r="G1936">
        <v>145914.18</v>
      </c>
      <c r="H1936">
        <f>(1/(1-91/360*VLOOKUP($A1936,Tbills!$B$4:$C$974,2,1)/100))^((1)/91)-1</f>
        <v>4.1667465300321282E-7</v>
      </c>
      <c r="I1936" s="37">
        <f t="shared" si="61"/>
        <v>346.25973709182472</v>
      </c>
      <c r="J1936" s="39">
        <f>VLOOKUP(A1936,'VIXM-IV'!A$1:D$4500,4,0)</f>
        <v>345.93599999999998</v>
      </c>
      <c r="K1936">
        <f>ROW()</f>
        <v>1936</v>
      </c>
      <c r="L1936">
        <f t="shared" si="60"/>
        <v>0.9462334675100631</v>
      </c>
    </row>
    <row r="1937" spans="1:12" x14ac:dyDescent="0.25">
      <c r="A1937" s="1">
        <v>40869</v>
      </c>
      <c r="B1937" s="11">
        <v>31.97</v>
      </c>
      <c r="C1937" s="11">
        <v>34.24</v>
      </c>
      <c r="D1937">
        <v>19098.84</v>
      </c>
      <c r="E1937">
        <v>17057.73</v>
      </c>
      <c r="F1937">
        <v>162085.25</v>
      </c>
      <c r="G1937">
        <v>144784</v>
      </c>
      <c r="H1937">
        <f>(1/(1-91/360*VLOOKUP($A1937,Tbills!$B$4:$C$974,2,1)/100))^((1)/91)-1</f>
        <v>4.1667465300321282E-7</v>
      </c>
      <c r="I1937" s="37">
        <f t="shared" si="61"/>
        <v>343.56993082300454</v>
      </c>
      <c r="J1937" s="39">
        <f>VLOOKUP(A1937,'VIXM-IV'!A$1:D$4500,4,0)</f>
        <v>343.25200000000001</v>
      </c>
      <c r="K1937">
        <f>ROW()</f>
        <v>1937</v>
      </c>
      <c r="L1937">
        <f t="shared" si="60"/>
        <v>0.9337032710280373</v>
      </c>
    </row>
    <row r="1938" spans="1:12"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s="37">
        <f t="shared" si="61"/>
        <v>351.89625867125653</v>
      </c>
      <c r="J1938" s="39">
        <f>VLOOKUP(A1938,'VIXM-IV'!A$1:D$4500,4,0)</f>
        <v>351.57600000000002</v>
      </c>
      <c r="K1938">
        <f>ROW()</f>
        <v>1938</v>
      </c>
      <c r="L1938">
        <f t="shared" si="60"/>
        <v>0.94730972957903536</v>
      </c>
    </row>
    <row r="1939" spans="1:12" x14ac:dyDescent="0.25">
      <c r="A1939" s="1">
        <v>40872</v>
      </c>
      <c r="B1939" s="11">
        <v>34.47</v>
      </c>
      <c r="C1939" s="11">
        <v>36.450000000000003</v>
      </c>
      <c r="D1939">
        <v>20322.57</v>
      </c>
      <c r="E1939">
        <v>18150.66</v>
      </c>
      <c r="F1939">
        <v>168589.04</v>
      </c>
      <c r="G1939">
        <v>150593.39000000001</v>
      </c>
      <c r="H1939">
        <f>(1/(1-91/360*VLOOKUP($A1939,Tbills!$B$4:$C$974,2,1)/100))^((1)/91)-1</f>
        <v>4.1667465300321282E-7</v>
      </c>
      <c r="I1939" s="37">
        <f t="shared" si="61"/>
        <v>357.33096188797663</v>
      </c>
      <c r="J1939" s="39">
        <f>VLOOKUP(A1939,'VIXM-IV'!A$1:D$4500,4,0)</f>
        <v>357.00400000000002</v>
      </c>
      <c r="K1939">
        <f>ROW()</f>
        <v>1939</v>
      </c>
      <c r="L1939">
        <f t="shared" si="60"/>
        <v>0.94567901234567886</v>
      </c>
    </row>
    <row r="1940" spans="1:12" x14ac:dyDescent="0.25">
      <c r="A1940" s="1">
        <v>40875</v>
      </c>
      <c r="B1940" s="11">
        <v>32.130000000000003</v>
      </c>
      <c r="C1940" s="11">
        <v>33.94</v>
      </c>
      <c r="D1940">
        <v>18965.650000000001</v>
      </c>
      <c r="E1940">
        <v>16938.73</v>
      </c>
      <c r="F1940">
        <v>161618.01</v>
      </c>
      <c r="G1940">
        <v>144366.28</v>
      </c>
      <c r="H1940">
        <f>(1/(1-91/360*VLOOKUP($A1940,Tbills!$B$4:$C$974,2,1)/100))^((1)/91)-1</f>
        <v>8.3336527945121475E-7</v>
      </c>
      <c r="I1940" s="37">
        <f t="shared" si="61"/>
        <v>342.53166397093236</v>
      </c>
      <c r="J1940" s="39">
        <f>VLOOKUP(A1940,'VIXM-IV'!A$1:D$4500,4,0)</f>
        <v>342.22399999999999</v>
      </c>
      <c r="K1940">
        <f>ROW()</f>
        <v>1940</v>
      </c>
      <c r="L1940">
        <f t="shared" si="60"/>
        <v>0.94667059516794361</v>
      </c>
    </row>
    <row r="1941" spans="1:12" x14ac:dyDescent="0.25">
      <c r="A1941" s="1">
        <v>40876</v>
      </c>
      <c r="B1941" s="11">
        <v>30.64</v>
      </c>
      <c r="C1941" s="11">
        <v>33.21</v>
      </c>
      <c r="D1941">
        <v>18616.25</v>
      </c>
      <c r="E1941">
        <v>16626.66</v>
      </c>
      <c r="F1941">
        <v>160284.48000000001</v>
      </c>
      <c r="G1941">
        <v>143174.98000000001</v>
      </c>
      <c r="H1941">
        <f>(1/(1-91/360*VLOOKUP($A1941,Tbills!$B$4:$C$974,2,1)/100))^((1)/91)-1</f>
        <v>8.3336527945121475E-7</v>
      </c>
      <c r="I1941" s="37">
        <f t="shared" si="61"/>
        <v>339.69748230114453</v>
      </c>
      <c r="J1941" s="39">
        <f>VLOOKUP(A1941,'VIXM-IV'!A$1:D$4500,4,0)</f>
        <v>339.416</v>
      </c>
      <c r="K1941">
        <f>ROW()</f>
        <v>1941</v>
      </c>
      <c r="L1941">
        <f t="shared" si="60"/>
        <v>0.92261367058115029</v>
      </c>
    </row>
    <row r="1942" spans="1:12" x14ac:dyDescent="0.25">
      <c r="A1942" s="1">
        <v>40877</v>
      </c>
      <c r="B1942" s="11">
        <v>27.8</v>
      </c>
      <c r="C1942" s="11">
        <v>30.58</v>
      </c>
      <c r="D1942">
        <v>17025.88</v>
      </c>
      <c r="E1942">
        <v>15206.24</v>
      </c>
      <c r="F1942">
        <v>152731.73000000001</v>
      </c>
      <c r="G1942">
        <v>136428.32</v>
      </c>
      <c r="H1942">
        <f>(1/(1-91/360*VLOOKUP($A1942,Tbills!$B$4:$C$974,2,1)/100))^((1)/91)-1</f>
        <v>8.3336527945121475E-7</v>
      </c>
      <c r="I1942" s="37">
        <f t="shared" si="61"/>
        <v>323.68309098882082</v>
      </c>
      <c r="J1942" s="39">
        <f>VLOOKUP(A1942,'VIXM-IV'!A$1:D$4500,4,0)</f>
        <v>323.42</v>
      </c>
      <c r="K1942">
        <f>ROW()</f>
        <v>1942</v>
      </c>
      <c r="L1942">
        <f t="shared" si="60"/>
        <v>0.90909090909090917</v>
      </c>
    </row>
    <row r="1943" spans="1:12" x14ac:dyDescent="0.25">
      <c r="A1943" s="1">
        <v>40878</v>
      </c>
      <c r="B1943" s="11">
        <v>27.41</v>
      </c>
      <c r="C1943" s="11">
        <v>30.03</v>
      </c>
      <c r="D1943">
        <v>16693.05</v>
      </c>
      <c r="E1943">
        <v>14908.97</v>
      </c>
      <c r="F1943">
        <v>151336.82999999999</v>
      </c>
      <c r="G1943">
        <v>135182.20000000001</v>
      </c>
      <c r="H1943">
        <f>(1/(1-91/360*VLOOKUP($A1943,Tbills!$B$4:$C$974,2,1)/100))^((1)/91)-1</f>
        <v>8.3336527945121475E-7</v>
      </c>
      <c r="I1943" s="37">
        <f t="shared" si="61"/>
        <v>320.71942198420442</v>
      </c>
      <c r="J1943" s="39">
        <f>VLOOKUP(A1943,'VIXM-IV'!A$1:D$4500,4,0)</f>
        <v>320.40800000000002</v>
      </c>
      <c r="K1943">
        <f>ROW()</f>
        <v>1943</v>
      </c>
      <c r="L1943">
        <f t="shared" si="60"/>
        <v>0.91275391275391271</v>
      </c>
    </row>
    <row r="1944" spans="1:12" x14ac:dyDescent="0.25">
      <c r="A1944" s="1">
        <v>40879</v>
      </c>
      <c r="B1944" s="11">
        <v>27.52</v>
      </c>
      <c r="C1944" s="11">
        <v>29.85</v>
      </c>
      <c r="D1944">
        <v>16595.7</v>
      </c>
      <c r="E1944">
        <v>14822.01</v>
      </c>
      <c r="F1944">
        <v>150721.14000000001</v>
      </c>
      <c r="G1944">
        <v>134632.12</v>
      </c>
      <c r="H1944">
        <f>(1/(1-91/360*VLOOKUP($A1944,Tbills!$B$4:$C$974,2,1)/100))^((1)/91)-1</f>
        <v>8.3336527945121475E-7</v>
      </c>
      <c r="I1944" s="37">
        <f t="shared" si="61"/>
        <v>319.40718722782321</v>
      </c>
      <c r="J1944" s="39">
        <f>VLOOKUP(A1944,'VIXM-IV'!A$1:D$4500,4,0)</f>
        <v>319.10000000000002</v>
      </c>
      <c r="K1944">
        <f>ROW()</f>
        <v>1944</v>
      </c>
      <c r="L1944">
        <f t="shared" si="60"/>
        <v>0.92194304857621434</v>
      </c>
    </row>
    <row r="1945" spans="1:12" x14ac:dyDescent="0.25">
      <c r="A1945" s="1">
        <v>40882</v>
      </c>
      <c r="B1945" s="11">
        <v>27.84</v>
      </c>
      <c r="C1945" s="11">
        <v>29.9</v>
      </c>
      <c r="D1945">
        <v>16538.22</v>
      </c>
      <c r="E1945">
        <v>14770.63</v>
      </c>
      <c r="F1945">
        <v>148925.26999999999</v>
      </c>
      <c r="G1945">
        <v>133027.62</v>
      </c>
      <c r="H1945">
        <f>(1/(1-91/360*VLOOKUP($A1945,Tbills!$B$4:$C$974,2,1)/100))^((1)/91)-1</f>
        <v>1.3888977634657351E-7</v>
      </c>
      <c r="I1945" s="37">
        <f t="shared" si="61"/>
        <v>315.57934371554762</v>
      </c>
      <c r="J1945" s="39">
        <f>VLOOKUP(A1945,'VIXM-IV'!A$1:D$4500,4,0)</f>
        <v>315.27600000000001</v>
      </c>
      <c r="K1945">
        <f>ROW()</f>
        <v>1945</v>
      </c>
      <c r="L1945">
        <f t="shared" si="60"/>
        <v>0.93110367892976598</v>
      </c>
    </row>
    <row r="1946" spans="1:12" x14ac:dyDescent="0.25">
      <c r="A1946" s="1">
        <v>40883</v>
      </c>
      <c r="B1946" s="11">
        <v>28.13</v>
      </c>
      <c r="C1946" s="11">
        <v>30.16</v>
      </c>
      <c r="D1946">
        <v>16694.78</v>
      </c>
      <c r="E1946">
        <v>14910.46</v>
      </c>
      <c r="F1946">
        <v>148881.07</v>
      </c>
      <c r="G1946">
        <v>132988.12</v>
      </c>
      <c r="H1946">
        <f>(1/(1-91/360*VLOOKUP($A1946,Tbills!$B$4:$C$974,2,1)/100))^((1)/91)-1</f>
        <v>1.3888977634657351E-7</v>
      </c>
      <c r="I1946" s="37">
        <f t="shared" si="61"/>
        <v>315.47833500120748</v>
      </c>
      <c r="J1946" s="39">
        <f>VLOOKUP(A1946,'VIXM-IV'!A$1:D$4500,4,0)</f>
        <v>315.17200000000003</v>
      </c>
      <c r="K1946">
        <f>ROW()</f>
        <v>1946</v>
      </c>
      <c r="L1946">
        <f t="shared" si="60"/>
        <v>0.93269230769230771</v>
      </c>
    </row>
    <row r="1947" spans="1:12" x14ac:dyDescent="0.25">
      <c r="A1947" s="1">
        <v>40884</v>
      </c>
      <c r="B1947" s="11">
        <v>28.67</v>
      </c>
      <c r="C1947" s="11">
        <v>30.62</v>
      </c>
      <c r="D1947">
        <v>17030.919999999998</v>
      </c>
      <c r="E1947">
        <v>15210.67</v>
      </c>
      <c r="F1947">
        <v>150595.26</v>
      </c>
      <c r="G1947">
        <v>134519.29999999999</v>
      </c>
      <c r="H1947">
        <f>(1/(1-91/360*VLOOKUP($A1947,Tbills!$B$4:$C$974,2,1)/100))^((1)/91)-1</f>
        <v>1.3888977634657351E-7</v>
      </c>
      <c r="I1947" s="37">
        <f t="shared" si="61"/>
        <v>319.10326475543286</v>
      </c>
      <c r="J1947" s="39">
        <f>VLOOKUP(A1947,'VIXM-IV'!A$1:D$4500,4,0)</f>
        <v>318.79199999999997</v>
      </c>
      <c r="K1947">
        <f>ROW()</f>
        <v>1947</v>
      </c>
      <c r="L1947">
        <f t="shared" si="60"/>
        <v>0.9363161332462443</v>
      </c>
    </row>
    <row r="1948" spans="1:12" x14ac:dyDescent="0.25">
      <c r="A1948" s="1">
        <v>40885</v>
      </c>
      <c r="B1948" s="11">
        <v>30.59</v>
      </c>
      <c r="C1948" s="11">
        <v>32.090000000000003</v>
      </c>
      <c r="D1948">
        <v>17897.45</v>
      </c>
      <c r="E1948">
        <v>15984.58</v>
      </c>
      <c r="F1948">
        <v>154768</v>
      </c>
      <c r="G1948">
        <v>138246.57999999999</v>
      </c>
      <c r="H1948">
        <f>(1/(1-91/360*VLOOKUP($A1948,Tbills!$B$4:$C$974,2,1)/100))^((1)/91)-1</f>
        <v>1.3888977634657351E-7</v>
      </c>
      <c r="I1948" s="37">
        <f t="shared" si="61"/>
        <v>327.93743954526377</v>
      </c>
      <c r="J1948" s="39">
        <f>VLOOKUP(A1948,'VIXM-IV'!A$1:D$4500,4,0)</f>
        <v>327.62</v>
      </c>
      <c r="K1948">
        <f>ROW()</f>
        <v>1948</v>
      </c>
      <c r="L1948">
        <f t="shared" si="60"/>
        <v>0.95325646618884374</v>
      </c>
    </row>
    <row r="1949" spans="1:12" x14ac:dyDescent="0.25">
      <c r="A1949" s="1">
        <v>40886</v>
      </c>
      <c r="B1949" s="11">
        <v>26.38</v>
      </c>
      <c r="C1949" s="11">
        <v>29.53</v>
      </c>
      <c r="D1949">
        <v>16370.43</v>
      </c>
      <c r="E1949">
        <v>14620.77</v>
      </c>
      <c r="F1949">
        <v>150823.32999999999</v>
      </c>
      <c r="G1949">
        <v>134722.98000000001</v>
      </c>
      <c r="H1949">
        <f>(1/(1-91/360*VLOOKUP($A1949,Tbills!$B$4:$C$974,2,1)/100))^((1)/91)-1</f>
        <v>1.3888977634657351E-7</v>
      </c>
      <c r="I1949" s="37">
        <f t="shared" si="61"/>
        <v>319.57164815278685</v>
      </c>
      <c r="J1949" s="39">
        <f>VLOOKUP(A1949,'VIXM-IV'!A$1:D$4500,4,0)</f>
        <v>319.26400000000001</v>
      </c>
      <c r="K1949">
        <f>ROW()</f>
        <v>1949</v>
      </c>
      <c r="L1949">
        <f t="shared" si="60"/>
        <v>0.89332881815103282</v>
      </c>
    </row>
    <row r="1950" spans="1:12" x14ac:dyDescent="0.25">
      <c r="A1950" s="1">
        <v>40889</v>
      </c>
      <c r="B1950" s="11">
        <v>25.67</v>
      </c>
      <c r="C1950" s="11">
        <v>30.17</v>
      </c>
      <c r="D1950">
        <v>16657.55</v>
      </c>
      <c r="E1950">
        <v>14877.2</v>
      </c>
      <c r="F1950">
        <v>153294.96</v>
      </c>
      <c r="G1950">
        <v>136930.71</v>
      </c>
      <c r="H1950">
        <f>(1/(1-91/360*VLOOKUP($A1950,Tbills!$B$4:$C$974,2,1)/100))^((1)/91)-1</f>
        <v>2.7778132727362959E-7</v>
      </c>
      <c r="I1950" s="37">
        <f t="shared" si="61"/>
        <v>324.78596381998398</v>
      </c>
      <c r="J1950" s="39">
        <f>VLOOKUP(A1950,'VIXM-IV'!A$1:D$4500,4,0)</f>
        <v>324.49599999999998</v>
      </c>
      <c r="K1950">
        <f>ROW()</f>
        <v>1950</v>
      </c>
      <c r="L1950">
        <f t="shared" si="60"/>
        <v>0.85084521047398076</v>
      </c>
    </row>
    <row r="1951" spans="1:12" x14ac:dyDescent="0.25">
      <c r="A1951" s="1">
        <v>40890</v>
      </c>
      <c r="B1951" s="11">
        <v>25.41</v>
      </c>
      <c r="C1951" s="11">
        <v>30.17</v>
      </c>
      <c r="D1951">
        <v>16502.14</v>
      </c>
      <c r="E1951">
        <v>14738.4</v>
      </c>
      <c r="F1951">
        <v>154498.20000000001</v>
      </c>
      <c r="G1951">
        <v>138005.46</v>
      </c>
      <c r="H1951">
        <f>(1/(1-91/360*VLOOKUP($A1951,Tbills!$B$4:$C$974,2,1)/100))^((1)/91)-1</f>
        <v>2.7778132727362959E-7</v>
      </c>
      <c r="I1951" s="37">
        <f t="shared" si="61"/>
        <v>327.32764499867216</v>
      </c>
      <c r="J1951" s="39">
        <f>VLOOKUP(A1951,'VIXM-IV'!A$1:D$4500,4,0)</f>
        <v>327.036</v>
      </c>
      <c r="K1951">
        <f>ROW()</f>
        <v>1951</v>
      </c>
      <c r="L1951">
        <f t="shared" si="60"/>
        <v>0.84222737819025517</v>
      </c>
    </row>
    <row r="1952" spans="1:12" x14ac:dyDescent="0.25">
      <c r="A1952" s="1">
        <v>40891</v>
      </c>
      <c r="B1952" s="11">
        <v>26.04</v>
      </c>
      <c r="C1952" s="11">
        <v>30.42</v>
      </c>
      <c r="D1952">
        <v>16591.27</v>
      </c>
      <c r="E1952">
        <v>14818</v>
      </c>
      <c r="F1952">
        <v>155150.65</v>
      </c>
      <c r="G1952">
        <v>138588.22</v>
      </c>
      <c r="H1952">
        <f>(1/(1-91/360*VLOOKUP($A1952,Tbills!$B$4:$C$974,2,1)/100))^((1)/91)-1</f>
        <v>2.7778132727362959E-7</v>
      </c>
      <c r="I1952" s="37">
        <f t="shared" si="61"/>
        <v>328.70230344349284</v>
      </c>
      <c r="J1952" s="39">
        <f>VLOOKUP(A1952,'VIXM-IV'!A$1:D$4500,4,0)</f>
        <v>328.416</v>
      </c>
      <c r="K1952">
        <f>ROW()</f>
        <v>1952</v>
      </c>
      <c r="L1952">
        <f t="shared" si="60"/>
        <v>0.8560157790927021</v>
      </c>
    </row>
    <row r="1953" spans="1:12" x14ac:dyDescent="0.25">
      <c r="A1953" s="1">
        <v>40892</v>
      </c>
      <c r="B1953" s="11">
        <v>25.11</v>
      </c>
      <c r="C1953" s="11">
        <v>29.46</v>
      </c>
      <c r="D1953">
        <v>15960.69</v>
      </c>
      <c r="E1953">
        <v>14254.82</v>
      </c>
      <c r="F1953">
        <v>152324.34</v>
      </c>
      <c r="G1953">
        <v>136063.57999999999</v>
      </c>
      <c r="H1953">
        <f>(1/(1-91/360*VLOOKUP($A1953,Tbills!$B$4:$C$974,2,1)/100))^((1)/91)-1</f>
        <v>2.7778132727362959E-7</v>
      </c>
      <c r="I1953" s="37">
        <f t="shared" si="61"/>
        <v>322.70696532487608</v>
      </c>
      <c r="J1953" s="39">
        <f>VLOOKUP(A1953,'VIXM-IV'!A$1:D$4500,4,0)</f>
        <v>322.42</v>
      </c>
      <c r="K1953">
        <f>ROW()</f>
        <v>1953</v>
      </c>
      <c r="L1953">
        <f t="shared" si="60"/>
        <v>0.8523421588594704</v>
      </c>
    </row>
    <row r="1954" spans="1:12" x14ac:dyDescent="0.25">
      <c r="A1954" s="1">
        <v>40893</v>
      </c>
      <c r="B1954" s="11">
        <v>24.29</v>
      </c>
      <c r="C1954" s="11">
        <v>29.03</v>
      </c>
      <c r="D1954">
        <v>15918.81</v>
      </c>
      <c r="E1954">
        <v>14217.41</v>
      </c>
      <c r="F1954">
        <v>151967.82</v>
      </c>
      <c r="G1954">
        <v>135745.07999999999</v>
      </c>
      <c r="H1954">
        <f>(1/(1-91/360*VLOOKUP($A1954,Tbills!$B$4:$C$974,2,1)/100))^((1)/91)-1</f>
        <v>2.7778132727362959E-7</v>
      </c>
      <c r="I1954" s="37">
        <f t="shared" si="61"/>
        <v>321.94416182488203</v>
      </c>
      <c r="J1954" s="39">
        <f>VLOOKUP(A1954,'VIXM-IV'!A$1:D$4500,4,0)</f>
        <v>321.65600000000001</v>
      </c>
      <c r="K1954">
        <f>ROW()</f>
        <v>1954</v>
      </c>
      <c r="L1954">
        <f t="shared" si="60"/>
        <v>0.8367206338270754</v>
      </c>
    </row>
    <row r="1955" spans="1:12" x14ac:dyDescent="0.25">
      <c r="A1955" s="1">
        <v>40896</v>
      </c>
      <c r="B1955" s="11">
        <v>24.92</v>
      </c>
      <c r="C1955" s="11">
        <v>28.74</v>
      </c>
      <c r="D1955">
        <v>15640.72</v>
      </c>
      <c r="E1955">
        <v>13969.03</v>
      </c>
      <c r="F1955">
        <v>150813.85</v>
      </c>
      <c r="G1955">
        <v>134714.18</v>
      </c>
      <c r="H1955">
        <f>(1/(1-91/360*VLOOKUP($A1955,Tbills!$B$4:$C$974,2,1)/100))^((1)/91)-1</f>
        <v>1.3888977634657351E-7</v>
      </c>
      <c r="I1955" s="37">
        <f t="shared" si="61"/>
        <v>319.47715315856567</v>
      </c>
      <c r="J1955" s="39">
        <f>VLOOKUP(A1955,'VIXM-IV'!A$1:D$4500,4,0)</f>
        <v>319.19200000000001</v>
      </c>
      <c r="K1955">
        <f>ROW()</f>
        <v>1955</v>
      </c>
      <c r="L1955">
        <f t="shared" si="60"/>
        <v>0.86708420320111357</v>
      </c>
    </row>
    <row r="1956" spans="1:12" x14ac:dyDescent="0.25">
      <c r="A1956" s="1">
        <v>40897</v>
      </c>
      <c r="B1956" s="11">
        <v>23.22</v>
      </c>
      <c r="C1956" s="11">
        <v>26.87</v>
      </c>
      <c r="D1956">
        <v>14644.78</v>
      </c>
      <c r="E1956">
        <v>13079.54</v>
      </c>
      <c r="F1956">
        <v>145650.01</v>
      </c>
      <c r="G1956">
        <v>130101.57</v>
      </c>
      <c r="H1956">
        <f>(1/(1-91/360*VLOOKUP($A1956,Tbills!$B$4:$C$974,2,1)/100))^((1)/91)-1</f>
        <v>1.3888977634657351E-7</v>
      </c>
      <c r="I1956" s="37">
        <f t="shared" si="61"/>
        <v>308.53112584738801</v>
      </c>
      <c r="J1956" s="39">
        <f>VLOOKUP(A1956,'VIXM-IV'!A$1:D$4500,4,0)</f>
        <v>308.24400000000003</v>
      </c>
      <c r="K1956">
        <f>ROW()</f>
        <v>1956</v>
      </c>
      <c r="L1956">
        <f t="shared" si="60"/>
        <v>0.86416077409750647</v>
      </c>
    </row>
    <row r="1957" spans="1:12" x14ac:dyDescent="0.25">
      <c r="A1957" s="1">
        <v>40898</v>
      </c>
      <c r="B1957" s="11">
        <v>21.43</v>
      </c>
      <c r="C1957" s="11">
        <v>25.56</v>
      </c>
      <c r="D1957">
        <v>13514.02</v>
      </c>
      <c r="E1957">
        <v>12069.63</v>
      </c>
      <c r="F1957">
        <v>138489.57999999999</v>
      </c>
      <c r="G1957">
        <v>123705.52</v>
      </c>
      <c r="H1957">
        <f>(1/(1-91/360*VLOOKUP($A1957,Tbills!$B$4:$C$974,2,1)/100))^((1)/91)-1</f>
        <v>1.3888977634657351E-7</v>
      </c>
      <c r="I1957" s="37">
        <f t="shared" si="61"/>
        <v>293.35632034530659</v>
      </c>
      <c r="J1957" s="39">
        <f>VLOOKUP(A1957,'VIXM-IV'!A$1:D$4500,4,0)</f>
        <v>293.02</v>
      </c>
      <c r="K1957">
        <f>ROW()</f>
        <v>1957</v>
      </c>
      <c r="L1957">
        <f t="shared" si="60"/>
        <v>0.83841940532081383</v>
      </c>
    </row>
    <row r="1958" spans="1:12" x14ac:dyDescent="0.25">
      <c r="A1958" s="1">
        <v>40899</v>
      </c>
      <c r="B1958" s="11">
        <v>21.16</v>
      </c>
      <c r="C1958" s="11">
        <v>25.28</v>
      </c>
      <c r="D1958">
        <v>13829.35</v>
      </c>
      <c r="E1958">
        <v>12351.26</v>
      </c>
      <c r="F1958">
        <v>139049.04999999999</v>
      </c>
      <c r="G1958">
        <v>124205.25</v>
      </c>
      <c r="H1958">
        <f>(1/(1-91/360*VLOOKUP($A1958,Tbills!$B$4:$C$974,2,1)/100))^((1)/91)-1</f>
        <v>1.3888977634657351E-7</v>
      </c>
      <c r="I1958" s="37">
        <f t="shared" si="61"/>
        <v>294.53456158962217</v>
      </c>
      <c r="J1958" s="39">
        <f>VLOOKUP(A1958,'VIXM-IV'!A$1:D$4500,4,0)</f>
        <v>294.19600000000003</v>
      </c>
      <c r="K1958">
        <f>ROW()</f>
        <v>1958</v>
      </c>
      <c r="L1958">
        <f t="shared" si="60"/>
        <v>0.83702531645569622</v>
      </c>
    </row>
    <row r="1959" spans="1:12" x14ac:dyDescent="0.25">
      <c r="A1959" s="1">
        <v>40900</v>
      </c>
      <c r="B1959" s="11">
        <v>20.73</v>
      </c>
      <c r="C1959" s="11">
        <v>25.22</v>
      </c>
      <c r="D1959">
        <v>14145.64</v>
      </c>
      <c r="E1959">
        <v>12633.74</v>
      </c>
      <c r="F1959">
        <v>139393.03</v>
      </c>
      <c r="G1959">
        <v>124512.49</v>
      </c>
      <c r="H1959">
        <f>(1/(1-91/360*VLOOKUP($A1959,Tbills!$B$4:$C$974,2,1)/100))^((1)/91)-1</f>
        <v>1.3888977634657351E-7</v>
      </c>
      <c r="I1959" s="37">
        <f t="shared" si="61"/>
        <v>295.25630617077712</v>
      </c>
      <c r="J1959" s="39">
        <f>VLOOKUP(A1959,'VIXM-IV'!A$1:D$4500,4,0)</f>
        <v>294.89999999999998</v>
      </c>
      <c r="K1959">
        <f>ROW()</f>
        <v>1959</v>
      </c>
      <c r="L1959">
        <f t="shared" si="60"/>
        <v>0.8219666931007138</v>
      </c>
    </row>
    <row r="1960" spans="1:12" x14ac:dyDescent="0.25">
      <c r="A1960" s="1">
        <v>40904</v>
      </c>
      <c r="B1960" s="11">
        <v>21.91</v>
      </c>
      <c r="C1960" s="11">
        <v>25.54</v>
      </c>
      <c r="D1960">
        <v>14013.54</v>
      </c>
      <c r="E1960">
        <v>12515.75</v>
      </c>
      <c r="F1960">
        <v>138176.14000000001</v>
      </c>
      <c r="G1960">
        <v>123425.44</v>
      </c>
      <c r="H1960">
        <f>(1/(1-91/360*VLOOKUP($A1960,Tbills!$B$4:$C$974,2,1)/100))^((1)/91)-1</f>
        <v>6.9446662909200541E-7</v>
      </c>
      <c r="I1960" s="37">
        <f t="shared" si="61"/>
        <v>292.65147996640638</v>
      </c>
      <c r="J1960" s="39">
        <f>VLOOKUP(A1960,'VIXM-IV'!A$1:D$4500,4,0)</f>
        <v>292.27999999999997</v>
      </c>
      <c r="K1960">
        <f>ROW()</f>
        <v>1960</v>
      </c>
      <c r="L1960">
        <f t="shared" si="60"/>
        <v>0.85787000783085354</v>
      </c>
    </row>
    <row r="1961" spans="1:12" x14ac:dyDescent="0.25">
      <c r="A1961" s="1">
        <v>40905</v>
      </c>
      <c r="B1961" s="11">
        <v>23.52</v>
      </c>
      <c r="C1961" s="11">
        <v>26.75</v>
      </c>
      <c r="D1961">
        <v>14652.06</v>
      </c>
      <c r="E1961">
        <v>13086.02</v>
      </c>
      <c r="F1961">
        <v>140850.89000000001</v>
      </c>
      <c r="G1961">
        <v>125814.57</v>
      </c>
      <c r="H1961">
        <f>(1/(1-91/360*VLOOKUP($A1961,Tbills!$B$4:$C$974,2,1)/100))^((1)/91)-1</f>
        <v>6.9446662909200541E-7</v>
      </c>
      <c r="I1961" s="37">
        <f t="shared" si="61"/>
        <v>298.30954526679568</v>
      </c>
      <c r="J1961" s="39">
        <f>VLOOKUP(A1961,'VIXM-IV'!A$1:D$4500,4,0)</f>
        <v>297.92399999999998</v>
      </c>
      <c r="K1961">
        <f>ROW()</f>
        <v>1961</v>
      </c>
      <c r="L1961">
        <f t="shared" si="60"/>
        <v>0.87925233644859813</v>
      </c>
    </row>
    <row r="1962" spans="1:12" x14ac:dyDescent="0.25">
      <c r="A1962" s="1">
        <v>40906</v>
      </c>
      <c r="B1962" s="11">
        <v>22.65</v>
      </c>
      <c r="C1962" s="11">
        <v>26.25</v>
      </c>
      <c r="D1962">
        <v>14274.44</v>
      </c>
      <c r="E1962">
        <v>12748.75</v>
      </c>
      <c r="F1962">
        <v>138988.66</v>
      </c>
      <c r="G1962">
        <v>124151.05</v>
      </c>
      <c r="H1962">
        <f>(1/(1-91/360*VLOOKUP($A1962,Tbills!$B$4:$C$974,2,1)/100))^((1)/91)-1</f>
        <v>6.9446662909200541E-7</v>
      </c>
      <c r="I1962" s="37">
        <f t="shared" si="61"/>
        <v>294.35865415339526</v>
      </c>
      <c r="J1962" s="39">
        <f>VLOOKUP(A1962,'VIXM-IV'!A$1:D$4500,4,0)</f>
        <v>293.988</v>
      </c>
      <c r="K1962">
        <f>ROW()</f>
        <v>1962</v>
      </c>
      <c r="L1962">
        <f t="shared" si="60"/>
        <v>0.86285714285714277</v>
      </c>
    </row>
    <row r="1963" spans="1:12" x14ac:dyDescent="0.25">
      <c r="A1963" s="1">
        <v>40907</v>
      </c>
      <c r="B1963" s="11">
        <v>23.4</v>
      </c>
      <c r="C1963" s="11">
        <v>26.86</v>
      </c>
      <c r="D1963">
        <v>14654.78</v>
      </c>
      <c r="E1963">
        <v>13088.43</v>
      </c>
      <c r="F1963">
        <v>140225.9</v>
      </c>
      <c r="G1963">
        <v>125256.13</v>
      </c>
      <c r="H1963">
        <f>(1/(1-91/360*VLOOKUP($A1963,Tbills!$B$4:$C$974,2,1)/100))^((1)/91)-1</f>
        <v>6.9446662909200541E-7</v>
      </c>
      <c r="I1963" s="37">
        <f t="shared" si="61"/>
        <v>296.97204047482512</v>
      </c>
      <c r="J1963" s="39">
        <f>VLOOKUP(A1963,'VIXM-IV'!A$1:D$4500,4,0)</f>
        <v>296.596</v>
      </c>
      <c r="K1963">
        <f>ROW()</f>
        <v>1963</v>
      </c>
      <c r="L1963">
        <f t="shared" si="60"/>
        <v>0.87118391660461647</v>
      </c>
    </row>
    <row r="1964" spans="1:12" x14ac:dyDescent="0.25">
      <c r="A1964" s="1">
        <v>40911</v>
      </c>
      <c r="B1964" s="11">
        <v>22.97</v>
      </c>
      <c r="C1964" s="11">
        <v>26.05</v>
      </c>
      <c r="D1964">
        <v>13742.6</v>
      </c>
      <c r="E1964">
        <v>12273.71</v>
      </c>
      <c r="F1964">
        <v>136042.85</v>
      </c>
      <c r="G1964">
        <v>121519.3</v>
      </c>
      <c r="H1964">
        <f>(1/(1-91/360*VLOOKUP($A1964,Tbills!$B$4:$C$974,2,1)/100))^((1)/91)-1</f>
        <v>4.1667465300321282E-7</v>
      </c>
      <c r="I1964" s="37">
        <f t="shared" si="61"/>
        <v>288.08629157910354</v>
      </c>
      <c r="J1964" s="39">
        <f>VLOOKUP(A1964,'VIXM-IV'!A$1:D$4500,4,0)</f>
        <v>287.70800000000003</v>
      </c>
      <c r="K1964">
        <f>ROW()</f>
        <v>1964</v>
      </c>
      <c r="L1964">
        <f t="shared" si="60"/>
        <v>0.88176583493282146</v>
      </c>
    </row>
    <row r="1965" spans="1:12" x14ac:dyDescent="0.25">
      <c r="A1965" s="1">
        <v>40912</v>
      </c>
      <c r="B1965" s="11">
        <v>22.22</v>
      </c>
      <c r="C1965" s="11">
        <v>25.31</v>
      </c>
      <c r="D1965">
        <v>13441.91</v>
      </c>
      <c r="E1965">
        <v>12005.15</v>
      </c>
      <c r="F1965">
        <v>134665.71</v>
      </c>
      <c r="G1965">
        <v>120289.13</v>
      </c>
      <c r="H1965">
        <f>(1/(1-91/360*VLOOKUP($A1965,Tbills!$B$4:$C$974,2,1)/100))^((1)/91)-1</f>
        <v>4.1667465300321282E-7</v>
      </c>
      <c r="I1965" s="37">
        <f t="shared" si="61"/>
        <v>285.16339920493692</v>
      </c>
      <c r="J1965" s="39">
        <f>VLOOKUP(A1965,'VIXM-IV'!A$1:D$4500,4,0)</f>
        <v>284.79199999999997</v>
      </c>
      <c r="K1965">
        <f>ROW()</f>
        <v>1965</v>
      </c>
      <c r="L1965">
        <f t="shared" si="60"/>
        <v>0.8779138680363493</v>
      </c>
    </row>
    <row r="1966" spans="1:12" x14ac:dyDescent="0.25">
      <c r="A1966" s="1">
        <v>40913</v>
      </c>
      <c r="B1966" s="11">
        <v>21.48</v>
      </c>
      <c r="C1966" s="11">
        <v>24.7</v>
      </c>
      <c r="D1966">
        <v>13212.19</v>
      </c>
      <c r="E1966">
        <v>11799.98</v>
      </c>
      <c r="F1966">
        <v>133987.43</v>
      </c>
      <c r="G1966">
        <v>119683.21</v>
      </c>
      <c r="H1966">
        <f>(1/(1-91/360*VLOOKUP($A1966,Tbills!$B$4:$C$974,2,1)/100))^((1)/91)-1</f>
        <v>4.1667465300321282E-7</v>
      </c>
      <c r="I1966" s="37">
        <f t="shared" si="61"/>
        <v>283.72048984814955</v>
      </c>
      <c r="J1966" s="39">
        <f>VLOOKUP(A1966,'VIXM-IV'!A$1:D$4500,4,0)</f>
        <v>283.36</v>
      </c>
      <c r="K1966">
        <f>ROW()</f>
        <v>1966</v>
      </c>
      <c r="L1966">
        <f t="shared" si="60"/>
        <v>0.86963562753036439</v>
      </c>
    </row>
    <row r="1967" spans="1:12" x14ac:dyDescent="0.25">
      <c r="A1967" s="1">
        <v>40914</v>
      </c>
      <c r="B1967" s="11">
        <v>20.63</v>
      </c>
      <c r="C1967" s="11">
        <v>24.09</v>
      </c>
      <c r="D1967">
        <v>12897.2</v>
      </c>
      <c r="E1967">
        <v>11518.66</v>
      </c>
      <c r="F1967">
        <v>132087.66</v>
      </c>
      <c r="G1967">
        <v>117986.21</v>
      </c>
      <c r="H1967">
        <f>(1/(1-91/360*VLOOKUP($A1967,Tbills!$B$4:$C$974,2,1)/100))^((1)/91)-1</f>
        <v>4.1667465300321282E-7</v>
      </c>
      <c r="I1967" s="37">
        <f t="shared" si="61"/>
        <v>279.6911834930857</v>
      </c>
      <c r="J1967" s="39">
        <f>VLOOKUP(A1967,'VIXM-IV'!A$1:D$4500,4,0)</f>
        <v>279.34399999999999</v>
      </c>
      <c r="K1967">
        <f>ROW()</f>
        <v>1967</v>
      </c>
      <c r="L1967">
        <f t="shared" si="60"/>
        <v>0.8563719385637194</v>
      </c>
    </row>
    <row r="1968" spans="1:12" x14ac:dyDescent="0.25">
      <c r="A1968" s="1">
        <v>40917</v>
      </c>
      <c r="B1968" s="11">
        <v>21.07</v>
      </c>
      <c r="C1968" s="11">
        <v>24.12</v>
      </c>
      <c r="D1968">
        <v>12771.95</v>
      </c>
      <c r="E1968">
        <v>11406.79</v>
      </c>
      <c r="F1968">
        <v>131444.28</v>
      </c>
      <c r="G1968">
        <v>117411.37</v>
      </c>
      <c r="H1968">
        <f>(1/(1-91/360*VLOOKUP($A1968,Tbills!$B$4:$C$974,2,1)/100))^((1)/91)-1</f>
        <v>2.7778132727362959E-7</v>
      </c>
      <c r="I1968" s="37">
        <f t="shared" si="61"/>
        <v>278.30940351362199</v>
      </c>
      <c r="J1968" s="39">
        <f>VLOOKUP(A1968,'VIXM-IV'!A$1:D$4500,4,0)</f>
        <v>277.952</v>
      </c>
      <c r="K1968">
        <f>ROW()</f>
        <v>1968</v>
      </c>
      <c r="L1968">
        <f t="shared" si="60"/>
        <v>0.87354892205638468</v>
      </c>
    </row>
    <row r="1969" spans="1:12" x14ac:dyDescent="0.25">
      <c r="A1969" s="1">
        <v>40918</v>
      </c>
      <c r="B1969" s="11">
        <v>20.69</v>
      </c>
      <c r="C1969" s="11">
        <v>23.68</v>
      </c>
      <c r="D1969">
        <v>12503.27</v>
      </c>
      <c r="E1969">
        <v>11166.83</v>
      </c>
      <c r="F1969">
        <v>130215.51</v>
      </c>
      <c r="G1969">
        <v>116313.75</v>
      </c>
      <c r="H1969">
        <f>(1/(1-91/360*VLOOKUP($A1969,Tbills!$B$4:$C$974,2,1)/100))^((1)/91)-1</f>
        <v>2.7778132727362959E-7</v>
      </c>
      <c r="I1969" s="37">
        <f t="shared" si="61"/>
        <v>275.70128549099076</v>
      </c>
      <c r="J1969" s="39">
        <f>VLOOKUP(A1969,'VIXM-IV'!A$1:D$4500,4,0)</f>
        <v>275.34399999999999</v>
      </c>
      <c r="K1969">
        <f>ROW()</f>
        <v>1969</v>
      </c>
      <c r="L1969">
        <f t="shared" si="60"/>
        <v>0.87373310810810823</v>
      </c>
    </row>
    <row r="1970" spans="1:12" x14ac:dyDescent="0.25">
      <c r="A1970" s="1">
        <v>40919</v>
      </c>
      <c r="B1970" s="11">
        <v>21.05</v>
      </c>
      <c r="C1970" s="11">
        <v>24.11</v>
      </c>
      <c r="D1970">
        <v>12783.68</v>
      </c>
      <c r="E1970">
        <v>11417.26</v>
      </c>
      <c r="F1970">
        <v>131499.43</v>
      </c>
      <c r="G1970">
        <v>117460.57</v>
      </c>
      <c r="H1970">
        <f>(1/(1-91/360*VLOOKUP($A1970,Tbills!$B$4:$C$974,2,1)/100))^((1)/91)-1</f>
        <v>2.7778132727362959E-7</v>
      </c>
      <c r="I1970" s="37">
        <f t="shared" si="61"/>
        <v>278.41320598455985</v>
      </c>
      <c r="J1970" s="39">
        <f>VLOOKUP(A1970,'VIXM-IV'!A$1:D$4500,4,0)</f>
        <v>278.05200000000002</v>
      </c>
      <c r="K1970">
        <f>ROW()</f>
        <v>1970</v>
      </c>
      <c r="L1970">
        <f t="shared" si="60"/>
        <v>0.87308170883450853</v>
      </c>
    </row>
    <row r="1971" spans="1:12" x14ac:dyDescent="0.25">
      <c r="A1971" s="1">
        <v>40920</v>
      </c>
      <c r="B1971" s="11">
        <v>20.47</v>
      </c>
      <c r="C1971" s="11">
        <v>24.04</v>
      </c>
      <c r="D1971">
        <v>12537.09</v>
      </c>
      <c r="E1971">
        <v>11197.02</v>
      </c>
      <c r="F1971">
        <v>130872.47</v>
      </c>
      <c r="G1971">
        <v>116900.51</v>
      </c>
      <c r="H1971">
        <f>(1/(1-91/360*VLOOKUP($A1971,Tbills!$B$4:$C$974,2,1)/100))^((1)/91)-1</f>
        <v>2.7778132727362959E-7</v>
      </c>
      <c r="I1971" s="37">
        <f t="shared" si="61"/>
        <v>277.07934113249615</v>
      </c>
      <c r="J1971" s="39">
        <f>VLOOKUP(A1971,'VIXM-IV'!A$1:D$4500,4,0)</f>
        <v>276.72000000000003</v>
      </c>
      <c r="K1971">
        <f>ROW()</f>
        <v>1971</v>
      </c>
      <c r="L1971">
        <f t="shared" si="60"/>
        <v>0.8514975041597338</v>
      </c>
    </row>
    <row r="1972" spans="1:12" x14ac:dyDescent="0.25">
      <c r="A1972" s="1">
        <v>40921</v>
      </c>
      <c r="B1972" s="11">
        <v>20.91</v>
      </c>
      <c r="C1972" s="11">
        <v>24.67</v>
      </c>
      <c r="D1972">
        <v>12723.28</v>
      </c>
      <c r="E1972">
        <v>11363.31</v>
      </c>
      <c r="F1972">
        <v>132793.57</v>
      </c>
      <c r="G1972">
        <v>118616.48</v>
      </c>
      <c r="H1972">
        <f>(1/(1-91/360*VLOOKUP($A1972,Tbills!$B$4:$C$974,2,1)/100))^((1)/91)-1</f>
        <v>2.7778132727362959E-7</v>
      </c>
      <c r="I1972" s="37">
        <f t="shared" si="61"/>
        <v>281.14009025268865</v>
      </c>
      <c r="J1972" s="39">
        <f>VLOOKUP(A1972,'VIXM-IV'!A$1:D$4500,4,0)</f>
        <v>280.77199999999999</v>
      </c>
      <c r="K1972">
        <f>ROW()</f>
        <v>1972</v>
      </c>
      <c r="L1972">
        <f t="shared" si="60"/>
        <v>0.8475881637616538</v>
      </c>
    </row>
    <row r="1973" spans="1:12" x14ac:dyDescent="0.25">
      <c r="A1973" s="1">
        <v>40925</v>
      </c>
      <c r="B1973" s="11">
        <v>22.2</v>
      </c>
      <c r="C1973" s="11">
        <v>25</v>
      </c>
      <c r="D1973">
        <v>12645.36</v>
      </c>
      <c r="E1973">
        <v>11293.71</v>
      </c>
      <c r="F1973">
        <v>133738.98000000001</v>
      </c>
      <c r="G1973">
        <v>119460.83</v>
      </c>
      <c r="H1973">
        <f>(1/(1-91/360*VLOOKUP($A1973,Tbills!$B$4:$C$974,2,1)/100))^((1)/91)-1</f>
        <v>6.9446662909200541E-7</v>
      </c>
      <c r="I1973" s="37">
        <f t="shared" si="61"/>
        <v>283.11526394700667</v>
      </c>
      <c r="J1973" s="39">
        <f>VLOOKUP(A1973,'VIXM-IV'!A$1:D$4500,4,0)</f>
        <v>282.75599999999997</v>
      </c>
      <c r="K1973">
        <f>ROW()</f>
        <v>1973</v>
      </c>
      <c r="L1973">
        <f t="shared" si="60"/>
        <v>0.88800000000000001</v>
      </c>
    </row>
    <row r="1974" spans="1:12" x14ac:dyDescent="0.25">
      <c r="A1974" s="1">
        <v>40926</v>
      </c>
      <c r="B1974" s="11">
        <v>20.89</v>
      </c>
      <c r="C1974" s="11">
        <v>24.18</v>
      </c>
      <c r="D1974">
        <v>12249.38</v>
      </c>
      <c r="E1974">
        <v>10940.04</v>
      </c>
      <c r="F1974">
        <v>131742.97</v>
      </c>
      <c r="G1974">
        <v>117677.83</v>
      </c>
      <c r="H1974">
        <f>(1/(1-91/360*VLOOKUP($A1974,Tbills!$B$4:$C$974,2,1)/100))^((1)/91)-1</f>
        <v>6.9446662909200541E-7</v>
      </c>
      <c r="I1974" s="37">
        <f t="shared" si="61"/>
        <v>278.88336766716066</v>
      </c>
      <c r="J1974" s="39">
        <f>VLOOKUP(A1974,'VIXM-IV'!A$1:D$4500,4,0)</f>
        <v>278.54000000000002</v>
      </c>
      <c r="K1974">
        <f>ROW()</f>
        <v>1974</v>
      </c>
      <c r="L1974">
        <f t="shared" si="60"/>
        <v>0.86393713813068651</v>
      </c>
    </row>
    <row r="1975" spans="1:12" x14ac:dyDescent="0.25">
      <c r="A1975" s="1">
        <v>40927</v>
      </c>
      <c r="B1975" s="11">
        <v>19.87</v>
      </c>
      <c r="C1975" s="11">
        <v>23.65</v>
      </c>
      <c r="D1975">
        <v>11910.11</v>
      </c>
      <c r="E1975">
        <v>10637.03</v>
      </c>
      <c r="F1975">
        <v>130638.12</v>
      </c>
      <c r="G1975">
        <v>116690.86</v>
      </c>
      <c r="H1975">
        <f>(1/(1-91/360*VLOOKUP($A1975,Tbills!$B$4:$C$974,2,1)/100))^((1)/91)-1</f>
        <v>6.9446662909200541E-7</v>
      </c>
      <c r="I1975" s="37">
        <f t="shared" si="61"/>
        <v>276.53809851307369</v>
      </c>
      <c r="J1975" s="39">
        <f>VLOOKUP(A1975,'VIXM-IV'!A$1:D$4500,4,0)</f>
        <v>276.20400000000001</v>
      </c>
      <c r="K1975">
        <f>ROW()</f>
        <v>1975</v>
      </c>
      <c r="L1975">
        <f t="shared" si="60"/>
        <v>0.84016913319238906</v>
      </c>
    </row>
    <row r="1976" spans="1:12" x14ac:dyDescent="0.25">
      <c r="A1976" s="1">
        <v>40928</v>
      </c>
      <c r="B1976" s="11">
        <v>18.28</v>
      </c>
      <c r="C1976" s="11">
        <v>22.82</v>
      </c>
      <c r="D1976">
        <v>11553.89</v>
      </c>
      <c r="E1976">
        <v>10318.879999999999</v>
      </c>
      <c r="F1976">
        <v>128661.5</v>
      </c>
      <c r="G1976">
        <v>114925.19</v>
      </c>
      <c r="H1976">
        <f>(1/(1-91/360*VLOOKUP($A1976,Tbills!$B$4:$C$974,2,1)/100))^((1)/91)-1</f>
        <v>6.9446662909200541E-7</v>
      </c>
      <c r="I1976" s="37">
        <f t="shared" si="61"/>
        <v>272.34759648257415</v>
      </c>
      <c r="J1976" s="39">
        <f>VLOOKUP(A1976,'VIXM-IV'!A$1:D$4500,4,0)</f>
        <v>272.01600000000002</v>
      </c>
      <c r="K1976">
        <f>ROW()</f>
        <v>1976</v>
      </c>
      <c r="L1976">
        <f t="shared" si="60"/>
        <v>0.80105170902716916</v>
      </c>
    </row>
    <row r="1977" spans="1:12" x14ac:dyDescent="0.25">
      <c r="A1977" s="1">
        <v>40931</v>
      </c>
      <c r="B1977" s="11">
        <v>18.670000000000002</v>
      </c>
      <c r="C1977" s="11">
        <v>22.32</v>
      </c>
      <c r="D1977">
        <v>11278.85</v>
      </c>
      <c r="E1977">
        <v>10073.219999999999</v>
      </c>
      <c r="F1977">
        <v>126706.92</v>
      </c>
      <c r="G1977">
        <v>113179.05</v>
      </c>
      <c r="H1977">
        <f>(1/(1-91/360*VLOOKUP($A1977,Tbills!$B$4:$C$974,2,1)/100))^((1)/91)-1</f>
        <v>1.1111679050213041E-6</v>
      </c>
      <c r="I1977" s="37">
        <f t="shared" si="61"/>
        <v>268.19145059137372</v>
      </c>
      <c r="J1977" s="39">
        <f>VLOOKUP(A1977,'VIXM-IV'!A$1:D$4500,4,0)</f>
        <v>267.85599999999999</v>
      </c>
      <c r="K1977">
        <f>ROW()</f>
        <v>1977</v>
      </c>
      <c r="L1977">
        <f t="shared" si="60"/>
        <v>0.83646953405017932</v>
      </c>
    </row>
    <row r="1978" spans="1:12" x14ac:dyDescent="0.25">
      <c r="A1978" s="1">
        <v>40932</v>
      </c>
      <c r="B1978" s="11">
        <v>18.91</v>
      </c>
      <c r="C1978" s="11">
        <v>22.03</v>
      </c>
      <c r="D1978">
        <v>11211.42</v>
      </c>
      <c r="E1978">
        <v>10012.98</v>
      </c>
      <c r="F1978">
        <v>125879.85</v>
      </c>
      <c r="G1978">
        <v>112440.15</v>
      </c>
      <c r="H1978">
        <f>(1/(1-91/360*VLOOKUP($A1978,Tbills!$B$4:$C$974,2,1)/100))^((1)/91)-1</f>
        <v>1.1111679050213041E-6</v>
      </c>
      <c r="I1978" s="37">
        <f t="shared" si="61"/>
        <v>266.43464604997462</v>
      </c>
      <c r="J1978" s="39">
        <f>VLOOKUP(A1978,'VIXM-IV'!A$1:D$4500,4,0)</f>
        <v>266.11200000000002</v>
      </c>
      <c r="K1978">
        <f>ROW()</f>
        <v>1978</v>
      </c>
      <c r="L1978">
        <f t="shared" si="60"/>
        <v>0.85837494325919195</v>
      </c>
    </row>
    <row r="1979" spans="1:12" x14ac:dyDescent="0.25">
      <c r="A1979" s="1">
        <v>40933</v>
      </c>
      <c r="B1979" s="11">
        <v>18.309999999999999</v>
      </c>
      <c r="C1979" s="11">
        <v>21.36</v>
      </c>
      <c r="D1979">
        <v>10882.25</v>
      </c>
      <c r="E1979">
        <v>9718.99</v>
      </c>
      <c r="F1979">
        <v>124211.65</v>
      </c>
      <c r="G1979">
        <v>110949.94</v>
      </c>
      <c r="H1979">
        <f>(1/(1-91/360*VLOOKUP($A1979,Tbills!$B$4:$C$974,2,1)/100))^((1)/91)-1</f>
        <v>1.1111679050213041E-6</v>
      </c>
      <c r="I1979" s="37">
        <f t="shared" si="61"/>
        <v>262.89764655866617</v>
      </c>
      <c r="J1979" s="39">
        <f>VLOOKUP(A1979,'VIXM-IV'!A$1:D$4500,4,0)</f>
        <v>262.58800000000002</v>
      </c>
      <c r="K1979">
        <f>ROW()</f>
        <v>1979</v>
      </c>
      <c r="L1979">
        <f t="shared" si="60"/>
        <v>0.85720973782771537</v>
      </c>
    </row>
    <row r="1980" spans="1:12" x14ac:dyDescent="0.25">
      <c r="A1980" s="1">
        <v>40934</v>
      </c>
      <c r="B1980" s="11">
        <v>18.57</v>
      </c>
      <c r="C1980" s="11">
        <v>21.68</v>
      </c>
      <c r="D1980">
        <v>10871.98</v>
      </c>
      <c r="E1980">
        <v>9709.81</v>
      </c>
      <c r="F1980">
        <v>125957.23</v>
      </c>
      <c r="G1980">
        <v>112509.02</v>
      </c>
      <c r="H1980">
        <f>(1/(1-91/360*VLOOKUP($A1980,Tbills!$B$4:$C$974,2,1)/100))^((1)/91)-1</f>
        <v>1.1111679050213041E-6</v>
      </c>
      <c r="I1980" s="37">
        <f t="shared" si="61"/>
        <v>266.58601016393555</v>
      </c>
      <c r="J1980" s="39">
        <f>VLOOKUP(A1980,'VIXM-IV'!A$1:D$4500,4,0)</f>
        <v>266.27600000000001</v>
      </c>
      <c r="K1980">
        <f>ROW()</f>
        <v>1980</v>
      </c>
      <c r="L1980">
        <f t="shared" si="60"/>
        <v>0.85654981549815501</v>
      </c>
    </row>
    <row r="1981" spans="1:12" x14ac:dyDescent="0.25">
      <c r="A1981" s="1">
        <v>40935</v>
      </c>
      <c r="B1981" s="11">
        <v>18.53</v>
      </c>
      <c r="C1981" s="11">
        <v>21.4</v>
      </c>
      <c r="D1981">
        <v>10676.3</v>
      </c>
      <c r="E1981">
        <v>9535.0300000000007</v>
      </c>
      <c r="F1981">
        <v>124190.47</v>
      </c>
      <c r="G1981">
        <v>110930.77</v>
      </c>
      <c r="H1981">
        <f>(1/(1-91/360*VLOOKUP($A1981,Tbills!$B$4:$C$974,2,1)/100))^((1)/91)-1</f>
        <v>1.1111679050213041E-6</v>
      </c>
      <c r="I1981" s="37">
        <f t="shared" si="61"/>
        <v>262.84057614208939</v>
      </c>
      <c r="J1981" s="39">
        <f>VLOOKUP(A1981,'VIXM-IV'!A$1:D$4500,4,0)</f>
        <v>262.512</v>
      </c>
      <c r="K1981">
        <f>ROW()</f>
        <v>1981</v>
      </c>
      <c r="L1981">
        <f t="shared" si="60"/>
        <v>0.86588785046728978</v>
      </c>
    </row>
    <row r="1982" spans="1:12" x14ac:dyDescent="0.25">
      <c r="A1982" s="1">
        <v>40938</v>
      </c>
      <c r="B1982" s="11">
        <v>19.399999999999999</v>
      </c>
      <c r="C1982" s="11">
        <v>21.92</v>
      </c>
      <c r="D1982">
        <v>10915.62</v>
      </c>
      <c r="E1982">
        <v>9748.74</v>
      </c>
      <c r="F1982">
        <v>125804.98</v>
      </c>
      <c r="G1982">
        <v>112372.53</v>
      </c>
      <c r="H1982">
        <f>(1/(1-91/360*VLOOKUP($A1982,Tbills!$B$4:$C$974,2,1)/100))^((1)/91)-1</f>
        <v>1.3889776309117252E-6</v>
      </c>
      <c r="I1982" s="37">
        <f t="shared" si="61"/>
        <v>266.23897423433635</v>
      </c>
      <c r="J1982" s="39">
        <f>VLOOKUP(A1982,'VIXM-IV'!A$1:D$4500,4,0)</f>
        <v>265.91199999999998</v>
      </c>
      <c r="K1982">
        <f>ROW()</f>
        <v>1982</v>
      </c>
      <c r="L1982">
        <f t="shared" si="60"/>
        <v>0.88503649635036485</v>
      </c>
    </row>
    <row r="1983" spans="1:12" x14ac:dyDescent="0.25">
      <c r="A1983" s="1">
        <v>40939</v>
      </c>
      <c r="B1983" s="11">
        <v>19.440000000000001</v>
      </c>
      <c r="C1983" s="11">
        <v>22.09</v>
      </c>
      <c r="D1983">
        <v>11017.02</v>
      </c>
      <c r="E1983">
        <v>9839.2900000000009</v>
      </c>
      <c r="F1983">
        <v>126630.82</v>
      </c>
      <c r="G1983">
        <v>113110.04</v>
      </c>
      <c r="H1983">
        <f>(1/(1-91/360*VLOOKUP($A1983,Tbills!$B$4:$C$974,2,1)/100))^((1)/91)-1</f>
        <v>1.3889776309117252E-6</v>
      </c>
      <c r="I1983" s="37">
        <f t="shared" si="61"/>
        <v>267.98044482274435</v>
      </c>
      <c r="J1983" s="39">
        <f>VLOOKUP(A1983,'VIXM-IV'!A$1:D$4500,4,0)</f>
        <v>267.66000000000003</v>
      </c>
      <c r="K1983">
        <f>ROW()</f>
        <v>1983</v>
      </c>
      <c r="L1983">
        <f t="shared" si="60"/>
        <v>0.88003621548211863</v>
      </c>
    </row>
    <row r="1984" spans="1:12" x14ac:dyDescent="0.25">
      <c r="A1984" s="1">
        <v>40940</v>
      </c>
      <c r="B1984" s="11">
        <v>18.55</v>
      </c>
      <c r="C1984" s="11">
        <v>21.54</v>
      </c>
      <c r="D1984">
        <v>10575.34</v>
      </c>
      <c r="E1984">
        <v>9444.82</v>
      </c>
      <c r="F1984">
        <v>124658.55</v>
      </c>
      <c r="G1984">
        <v>111348.2</v>
      </c>
      <c r="H1984">
        <f>(1/(1-91/360*VLOOKUP($A1984,Tbills!$B$4:$C$974,2,1)/100))^((1)/91)-1</f>
        <v>1.3889776309117252E-6</v>
      </c>
      <c r="I1984" s="37">
        <f t="shared" si="61"/>
        <v>263.80051657853141</v>
      </c>
      <c r="J1984" s="39">
        <f>VLOOKUP(A1984,'VIXM-IV'!A$1:D$4500,4,0)</f>
        <v>263.48399999999998</v>
      </c>
      <c r="K1984">
        <f>ROW()</f>
        <v>1984</v>
      </c>
      <c r="L1984">
        <f t="shared" si="60"/>
        <v>0.86118848653667601</v>
      </c>
    </row>
    <row r="1985" spans="1:12" x14ac:dyDescent="0.25">
      <c r="A1985" s="1">
        <v>40941</v>
      </c>
      <c r="B1985" s="11">
        <v>17.98</v>
      </c>
      <c r="C1985" s="11">
        <v>21.01</v>
      </c>
      <c r="D1985">
        <v>10223.85</v>
      </c>
      <c r="E1985">
        <v>9130.89</v>
      </c>
      <c r="F1985">
        <v>122961.16</v>
      </c>
      <c r="G1985">
        <v>109831.89</v>
      </c>
      <c r="H1985">
        <f>(1/(1-91/360*VLOOKUP($A1985,Tbills!$B$4:$C$974,2,1)/100))^((1)/91)-1</f>
        <v>1.3889776309117252E-6</v>
      </c>
      <c r="I1985" s="37">
        <f t="shared" si="61"/>
        <v>260.2024661753083</v>
      </c>
      <c r="J1985" s="39">
        <f>VLOOKUP(A1985,'VIXM-IV'!A$1:D$4500,4,0)</f>
        <v>259.892</v>
      </c>
      <c r="K1985">
        <f>ROW()</f>
        <v>1985</v>
      </c>
      <c r="L1985">
        <f t="shared" si="60"/>
        <v>0.85578296049500235</v>
      </c>
    </row>
    <row r="1986" spans="1:12" x14ac:dyDescent="0.25">
      <c r="A1986" s="1">
        <v>40942</v>
      </c>
      <c r="B1986" s="11">
        <v>17.100000000000001</v>
      </c>
      <c r="C1986" s="11">
        <v>20.05</v>
      </c>
      <c r="D1986">
        <v>9744.39</v>
      </c>
      <c r="E1986">
        <v>8702.67</v>
      </c>
      <c r="F1986">
        <v>120554.65</v>
      </c>
      <c r="G1986">
        <v>107682.18</v>
      </c>
      <c r="H1986">
        <f>(1/(1-91/360*VLOOKUP($A1986,Tbills!$B$4:$C$974,2,1)/100))^((1)/91)-1</f>
        <v>1.3889776309117252E-6</v>
      </c>
      <c r="I1986" s="37">
        <f t="shared" si="61"/>
        <v>255.10402420451987</v>
      </c>
      <c r="J1986" s="39">
        <f>VLOOKUP(A1986,'VIXM-IV'!A$1:D$4500,4,0)</f>
        <v>254.78399999999999</v>
      </c>
      <c r="K1986">
        <f>ROW()</f>
        <v>1986</v>
      </c>
      <c r="L1986">
        <f t="shared" si="60"/>
        <v>0.85286783042394021</v>
      </c>
    </row>
    <row r="1987" spans="1:12" x14ac:dyDescent="0.25">
      <c r="A1987" s="1">
        <v>40945</v>
      </c>
      <c r="B1987" s="11">
        <v>17.760000000000002</v>
      </c>
      <c r="C1987" s="11">
        <v>20.39</v>
      </c>
      <c r="D1987">
        <v>9657.6</v>
      </c>
      <c r="E1987">
        <v>8625.1299999999992</v>
      </c>
      <c r="F1987">
        <v>118329.27</v>
      </c>
      <c r="G1987">
        <v>105693.97</v>
      </c>
      <c r="H1987">
        <f>(1/(1-91/360*VLOOKUP($A1987,Tbills!$B$4:$C$974,2,1)/100))^((1)/91)-1</f>
        <v>2.222449413613603E-6</v>
      </c>
      <c r="I1987" s="37">
        <f t="shared" si="61"/>
        <v>250.37743548915842</v>
      </c>
      <c r="J1987" s="39">
        <f>VLOOKUP(A1987,'VIXM-IV'!A$1:D$4500,4,0)</f>
        <v>250.05199999999999</v>
      </c>
      <c r="K1987">
        <f>ROW()</f>
        <v>1987</v>
      </c>
      <c r="L1987">
        <f t="shared" si="60"/>
        <v>0.87101520353114281</v>
      </c>
    </row>
    <row r="1988" spans="1:12" x14ac:dyDescent="0.25">
      <c r="A1988" s="1">
        <v>40946</v>
      </c>
      <c r="B1988" s="11">
        <v>17.670000000000002</v>
      </c>
      <c r="C1988" s="11">
        <v>20.14</v>
      </c>
      <c r="D1988">
        <v>9771.1200000000008</v>
      </c>
      <c r="E1988">
        <v>8726.5</v>
      </c>
      <c r="F1988">
        <v>117969.01</v>
      </c>
      <c r="G1988">
        <v>105371.95</v>
      </c>
      <c r="H1988">
        <f>(1/(1-91/360*VLOOKUP($A1988,Tbills!$B$4:$C$974,2,1)/100))^((1)/91)-1</f>
        <v>2.222449413613603E-6</v>
      </c>
      <c r="I1988" s="37">
        <f t="shared" si="61"/>
        <v>249.60933459840572</v>
      </c>
      <c r="J1988" s="39">
        <f>VLOOKUP(A1988,'VIXM-IV'!A$1:D$4500,4,0)</f>
        <v>249.30799999999999</v>
      </c>
      <c r="K1988">
        <f>ROW()</f>
        <v>1988</v>
      </c>
      <c r="L1988">
        <f t="shared" si="60"/>
        <v>0.87735849056603776</v>
      </c>
    </row>
    <row r="1989" spans="1:12" x14ac:dyDescent="0.25">
      <c r="A1989" s="1">
        <v>40947</v>
      </c>
      <c r="B1989" s="11">
        <v>18.16</v>
      </c>
      <c r="C1989" s="11">
        <v>20.68</v>
      </c>
      <c r="D1989">
        <v>10090.299999999999</v>
      </c>
      <c r="E1989">
        <v>9011.5400000000009</v>
      </c>
      <c r="F1989">
        <v>119181.82</v>
      </c>
      <c r="G1989">
        <v>106455.02</v>
      </c>
      <c r="H1989">
        <f>(1/(1-91/360*VLOOKUP($A1989,Tbills!$B$4:$C$974,2,1)/100))^((1)/91)-1</f>
        <v>2.222449413613603E-6</v>
      </c>
      <c r="I1989" s="37">
        <f t="shared" si="61"/>
        <v>252.16963339732732</v>
      </c>
      <c r="J1989" s="39">
        <f>VLOOKUP(A1989,'VIXM-IV'!A$1:D$4500,4,0)</f>
        <v>251.88800000000001</v>
      </c>
      <c r="K1989">
        <f>ROW()</f>
        <v>1989</v>
      </c>
      <c r="L1989">
        <f t="shared" si="60"/>
        <v>0.87814313346228245</v>
      </c>
    </row>
    <row r="1990" spans="1:12" x14ac:dyDescent="0.25">
      <c r="A1990" s="1">
        <v>40948</v>
      </c>
      <c r="B1990" s="11">
        <v>18.63</v>
      </c>
      <c r="C1990" s="11">
        <v>21.34</v>
      </c>
      <c r="D1990">
        <v>10540.08</v>
      </c>
      <c r="E1990">
        <v>9413.2199999999993</v>
      </c>
      <c r="F1990">
        <v>122805.49</v>
      </c>
      <c r="G1990">
        <v>109691.5</v>
      </c>
      <c r="H1990">
        <f>(1/(1-91/360*VLOOKUP($A1990,Tbills!$B$4:$C$974,2,1)/100))^((1)/91)-1</f>
        <v>2.222449413613603E-6</v>
      </c>
      <c r="I1990" s="37">
        <f t="shared" si="61"/>
        <v>259.83068746706067</v>
      </c>
      <c r="J1990" s="39">
        <f>VLOOKUP(A1990,'VIXM-IV'!A$1:D$4500,4,0)</f>
        <v>259.56</v>
      </c>
      <c r="K1990">
        <f>ROW()</f>
        <v>1990</v>
      </c>
      <c r="L1990">
        <f t="shared" si="60"/>
        <v>0.87300843486410495</v>
      </c>
    </row>
    <row r="1991" spans="1:12" x14ac:dyDescent="0.25">
      <c r="A1991" s="1">
        <v>40949</v>
      </c>
      <c r="B1991" s="11">
        <v>20.77</v>
      </c>
      <c r="C1991" s="11">
        <v>23.28</v>
      </c>
      <c r="D1991">
        <v>11329.73</v>
      </c>
      <c r="E1991">
        <v>10118.42</v>
      </c>
      <c r="F1991">
        <v>125257.66</v>
      </c>
      <c r="G1991">
        <v>111881.57</v>
      </c>
      <c r="H1991">
        <f>(1/(1-91/360*VLOOKUP($A1991,Tbills!$B$4:$C$974,2,1)/100))^((1)/91)-1</f>
        <v>2.222449413613603E-6</v>
      </c>
      <c r="I1991" s="37">
        <f t="shared" si="61"/>
        <v>265.01279375050478</v>
      </c>
      <c r="J1991" s="39">
        <f>VLOOKUP(A1991,'VIXM-IV'!A$1:D$4500,4,0)</f>
        <v>264.72000000000003</v>
      </c>
      <c r="K1991">
        <f>ROW()</f>
        <v>1991</v>
      </c>
      <c r="L1991">
        <f t="shared" ref="L1991:L2054" si="62">B1991/C1991</f>
        <v>0.89218213058419238</v>
      </c>
    </row>
    <row r="1992" spans="1:12" x14ac:dyDescent="0.25">
      <c r="A1992" s="1">
        <v>40952</v>
      </c>
      <c r="B1992" s="11">
        <v>19.04</v>
      </c>
      <c r="C1992" s="11">
        <v>22.12</v>
      </c>
      <c r="D1992">
        <v>10488.68</v>
      </c>
      <c r="E1992">
        <v>9367.2199999999993</v>
      </c>
      <c r="F1992">
        <v>123600.43</v>
      </c>
      <c r="G1992">
        <v>110400.57</v>
      </c>
      <c r="H1992">
        <f>(1/(1-91/360*VLOOKUP($A1992,Tbills!$B$4:$C$974,2,1)/100))^((1)/91)-1</f>
        <v>2.639209272237153E-6</v>
      </c>
      <c r="I1992" s="37">
        <f t="shared" ref="I1992:I2055" si="63">I1991*$F1992/$F1991*(1-(I$1+I$5+IF(AND(WEEKDAY($A1992)&lt;&gt;1,WEEKDAY($A1992)&lt;&gt;7),IF($A1992&lt;J$2,J$1,J$3),0)))^($A1992-$A1991)</f>
        <v>261.48825472843896</v>
      </c>
      <c r="J1992" s="39">
        <f>VLOOKUP(A1992,'VIXM-IV'!A$1:D$4500,4,0)</f>
        <v>261.22800000000001</v>
      </c>
      <c r="K1992">
        <f>ROW()</f>
        <v>1992</v>
      </c>
      <c r="L1992">
        <f t="shared" si="62"/>
        <v>0.860759493670886</v>
      </c>
    </row>
    <row r="1993" spans="1:12" x14ac:dyDescent="0.25">
      <c r="A1993" s="1">
        <v>40953</v>
      </c>
      <c r="B1993" s="11">
        <v>19.54</v>
      </c>
      <c r="C1993" s="11">
        <v>22.82</v>
      </c>
      <c r="D1993">
        <v>10753.73</v>
      </c>
      <c r="E1993">
        <v>9603.9</v>
      </c>
      <c r="F1993">
        <v>125850.65</v>
      </c>
      <c r="G1993">
        <v>112410.19</v>
      </c>
      <c r="H1993">
        <f>(1/(1-91/360*VLOOKUP($A1993,Tbills!$B$4:$C$974,2,1)/100))^((1)/91)-1</f>
        <v>2.639209272237153E-6</v>
      </c>
      <c r="I1993" s="37">
        <f t="shared" si="63"/>
        <v>266.24260500860248</v>
      </c>
      <c r="J1993" s="39">
        <f>VLOOKUP(A1993,'VIXM-IV'!A$1:D$4500,4,0)</f>
        <v>265.97199999999998</v>
      </c>
      <c r="K1993">
        <f>ROW()</f>
        <v>1993</v>
      </c>
      <c r="L1993">
        <f t="shared" si="62"/>
        <v>0.85626643295354943</v>
      </c>
    </row>
    <row r="1994" spans="1:12" x14ac:dyDescent="0.25">
      <c r="A1994" s="1">
        <v>40954</v>
      </c>
      <c r="B1994" s="11">
        <v>21.14</v>
      </c>
      <c r="C1994" s="11">
        <v>24.12</v>
      </c>
      <c r="D1994">
        <v>11615.97</v>
      </c>
      <c r="E1994">
        <v>10373.92</v>
      </c>
      <c r="F1994">
        <v>129885.65</v>
      </c>
      <c r="G1994">
        <v>116013.97</v>
      </c>
      <c r="H1994">
        <f>(1/(1-91/360*VLOOKUP($A1994,Tbills!$B$4:$C$974,2,1)/100))^((1)/91)-1</f>
        <v>2.639209272237153E-6</v>
      </c>
      <c r="I1994" s="37">
        <f t="shared" si="63"/>
        <v>274.77242665089204</v>
      </c>
      <c r="J1994" s="39">
        <f>VLOOKUP(A1994,'VIXM-IV'!A$1:D$4500,4,0)</f>
        <v>274.51600000000002</v>
      </c>
      <c r="K1994">
        <f>ROW()</f>
        <v>1994</v>
      </c>
      <c r="L1994">
        <f t="shared" si="62"/>
        <v>0.87645107794361521</v>
      </c>
    </row>
    <row r="1995" spans="1:12" x14ac:dyDescent="0.25">
      <c r="A1995" s="1">
        <v>40955</v>
      </c>
      <c r="B1995" s="11">
        <v>19.22</v>
      </c>
      <c r="C1995" s="11">
        <v>23.17</v>
      </c>
      <c r="D1995">
        <v>10933</v>
      </c>
      <c r="E1995">
        <v>9763.9500000000007</v>
      </c>
      <c r="F1995">
        <v>128128.77</v>
      </c>
      <c r="G1995">
        <v>114444.42</v>
      </c>
      <c r="H1995">
        <f>(1/(1-91/360*VLOOKUP($A1995,Tbills!$B$4:$C$974,2,1)/100))^((1)/91)-1</f>
        <v>2.639209272237153E-6</v>
      </c>
      <c r="I1995" s="37">
        <f t="shared" si="63"/>
        <v>271.04944376108904</v>
      </c>
      <c r="J1995" s="39">
        <f>VLOOKUP(A1995,'VIXM-IV'!A$1:D$4500,4,0)</f>
        <v>270.8</v>
      </c>
      <c r="K1995">
        <f>ROW()</f>
        <v>1995</v>
      </c>
      <c r="L1995">
        <f t="shared" si="62"/>
        <v>0.82952093223996537</v>
      </c>
    </row>
    <row r="1996" spans="1:12" x14ac:dyDescent="0.25">
      <c r="A1996" s="1">
        <v>40956</v>
      </c>
      <c r="B1996" s="11">
        <v>17.78</v>
      </c>
      <c r="C1996" s="11">
        <v>22.39</v>
      </c>
      <c r="D1996">
        <v>10851.66</v>
      </c>
      <c r="E1996">
        <v>9691.2800000000007</v>
      </c>
      <c r="F1996">
        <v>129400.46</v>
      </c>
      <c r="G1996">
        <v>115579.99</v>
      </c>
      <c r="H1996">
        <f>(1/(1-91/360*VLOOKUP($A1996,Tbills!$B$4:$C$974,2,1)/100))^((1)/91)-1</f>
        <v>2.639209272237153E-6</v>
      </c>
      <c r="I1996" s="37">
        <f t="shared" si="63"/>
        <v>273.73326002776929</v>
      </c>
      <c r="J1996" s="39">
        <f>VLOOKUP(A1996,'VIXM-IV'!A$1:D$4500,4,0)</f>
        <v>273.5</v>
      </c>
      <c r="K1996">
        <f>ROW()</f>
        <v>1996</v>
      </c>
      <c r="L1996">
        <f t="shared" si="62"/>
        <v>0.79410451094238499</v>
      </c>
    </row>
    <row r="1997" spans="1:12" x14ac:dyDescent="0.25">
      <c r="A1997" s="1">
        <v>40960</v>
      </c>
      <c r="B1997" s="11">
        <v>18.190000000000001</v>
      </c>
      <c r="C1997" s="11">
        <v>22.35</v>
      </c>
      <c r="D1997">
        <v>10851.77</v>
      </c>
      <c r="E1997">
        <v>9691.2800000000007</v>
      </c>
      <c r="F1997">
        <v>130794.16</v>
      </c>
      <c r="G1997">
        <v>116823.62</v>
      </c>
      <c r="H1997">
        <f>(1/(1-91/360*VLOOKUP($A1997,Tbills!$B$4:$C$974,2,1)/100))^((1)/91)-1</f>
        <v>2.3613675910194587E-6</v>
      </c>
      <c r="I1997" s="37">
        <f t="shared" si="63"/>
        <v>276.65571574291647</v>
      </c>
      <c r="J1997" s="39">
        <f>VLOOKUP(A1997,'VIXM-IV'!A$1:D$4500,4,0)</f>
        <v>276.43200000000002</v>
      </c>
      <c r="K1997">
        <f>ROW()</f>
        <v>1997</v>
      </c>
      <c r="L1997">
        <f t="shared" si="62"/>
        <v>0.81387024608501124</v>
      </c>
    </row>
    <row r="1998" spans="1:12" x14ac:dyDescent="0.25">
      <c r="A1998" s="1">
        <v>40961</v>
      </c>
      <c r="B1998" s="11">
        <v>18.190000000000001</v>
      </c>
      <c r="C1998" s="11">
        <v>22.09</v>
      </c>
      <c r="D1998">
        <v>10509.48</v>
      </c>
      <c r="E1998">
        <v>9385.57</v>
      </c>
      <c r="F1998">
        <v>128012.98</v>
      </c>
      <c r="G1998">
        <v>114339.23</v>
      </c>
      <c r="H1998">
        <f>(1/(1-91/360*VLOOKUP($A1998,Tbills!$B$4:$C$974,2,1)/100))^((1)/91)-1</f>
        <v>2.3613675910194587E-6</v>
      </c>
      <c r="I1998" s="37">
        <f t="shared" si="63"/>
        <v>270.7666600805162</v>
      </c>
      <c r="J1998" s="39">
        <f>VLOOKUP(A1998,'VIXM-IV'!A$1:D$4500,4,0)</f>
        <v>270.56799999999998</v>
      </c>
      <c r="K1998">
        <f>ROW()</f>
        <v>1998</v>
      </c>
      <c r="L1998">
        <f t="shared" si="62"/>
        <v>0.82344952467179722</v>
      </c>
    </row>
    <row r="1999" spans="1:12" x14ac:dyDescent="0.25">
      <c r="A1999" s="1">
        <v>40962</v>
      </c>
      <c r="B1999" s="11">
        <v>16.829999999999998</v>
      </c>
      <c r="C1999" s="11">
        <v>20.78</v>
      </c>
      <c r="D1999">
        <v>9815.66</v>
      </c>
      <c r="E1999">
        <v>8765.92</v>
      </c>
      <c r="F1999">
        <v>126813.89</v>
      </c>
      <c r="G1999">
        <v>113267.95</v>
      </c>
      <c r="H1999">
        <f>(1/(1-91/360*VLOOKUP($A1999,Tbills!$B$4:$C$974,2,1)/100))^((1)/91)-1</f>
        <v>2.3613675910194587E-6</v>
      </c>
      <c r="I1999" s="37">
        <f t="shared" si="63"/>
        <v>268.22415835463875</v>
      </c>
      <c r="J1999" s="39">
        <f>VLOOKUP(A1999,'VIXM-IV'!A$1:D$4500,4,0)</f>
        <v>268.024</v>
      </c>
      <c r="K1999">
        <f>ROW()</f>
        <v>1999</v>
      </c>
      <c r="L1999">
        <f t="shared" si="62"/>
        <v>0.80991337824831555</v>
      </c>
    </row>
    <row r="2000" spans="1:12" x14ac:dyDescent="0.25">
      <c r="A2000" s="1">
        <v>40963</v>
      </c>
      <c r="B2000" s="11">
        <v>17.309999999999999</v>
      </c>
      <c r="C2000" s="11">
        <v>21.18</v>
      </c>
      <c r="D2000">
        <v>10259.200000000001</v>
      </c>
      <c r="E2000">
        <v>9162</v>
      </c>
      <c r="F2000">
        <v>129492.27</v>
      </c>
      <c r="G2000">
        <v>115659.97</v>
      </c>
      <c r="H2000">
        <f>(1/(1-91/360*VLOOKUP($A2000,Tbills!$B$4:$C$974,2,1)/100))^((1)/91)-1</f>
        <v>2.3613675910194587E-6</v>
      </c>
      <c r="I2000" s="37">
        <f t="shared" si="63"/>
        <v>273.88282375488626</v>
      </c>
      <c r="J2000" s="39">
        <f>VLOOKUP(A2000,'VIXM-IV'!A$1:D$4500,4,0)</f>
        <v>273.7</v>
      </c>
      <c r="K2000">
        <f>ROW()</f>
        <v>2000</v>
      </c>
      <c r="L2000">
        <f t="shared" si="62"/>
        <v>0.81728045325779031</v>
      </c>
    </row>
    <row r="2001" spans="1:12" x14ac:dyDescent="0.25">
      <c r="A2001" s="1">
        <v>40966</v>
      </c>
      <c r="B2001" s="11">
        <v>18.18</v>
      </c>
      <c r="C2001" s="11">
        <v>21.87</v>
      </c>
      <c r="D2001">
        <v>10408.18</v>
      </c>
      <c r="E2001">
        <v>9294.98</v>
      </c>
      <c r="F2001">
        <v>130965.16</v>
      </c>
      <c r="G2001">
        <v>116974.71</v>
      </c>
      <c r="H2001">
        <f>(1/(1-91/360*VLOOKUP($A2001,Tbills!$B$4:$C$974,2,1)/100))^((1)/91)-1</f>
        <v>3.1949139418507855E-6</v>
      </c>
      <c r="I2001" s="37">
        <f t="shared" si="63"/>
        <v>276.97871053380391</v>
      </c>
      <c r="J2001" s="39">
        <f>VLOOKUP(A2001,'VIXM-IV'!A$1:D$4500,4,0)</f>
        <v>276.8</v>
      </c>
      <c r="K2001">
        <f>ROW()</f>
        <v>2001</v>
      </c>
      <c r="L2001">
        <f t="shared" si="62"/>
        <v>0.83127572016460904</v>
      </c>
    </row>
    <row r="2002" spans="1:12" x14ac:dyDescent="0.25">
      <c r="A2002" s="1">
        <v>40967</v>
      </c>
      <c r="B2002" s="11">
        <v>17.95</v>
      </c>
      <c r="C2002" s="11">
        <v>21.6</v>
      </c>
      <c r="D2002">
        <v>10115.89</v>
      </c>
      <c r="E2002">
        <v>9033.92</v>
      </c>
      <c r="F2002">
        <v>128890.02</v>
      </c>
      <c r="G2002">
        <v>115120.87</v>
      </c>
      <c r="H2002">
        <f>(1/(1-91/360*VLOOKUP($A2002,Tbills!$B$4:$C$974,2,1)/100))^((1)/91)-1</f>
        <v>3.1949139418507855E-6</v>
      </c>
      <c r="I2002" s="37">
        <f t="shared" si="63"/>
        <v>272.5836411398858</v>
      </c>
      <c r="J2002" s="39">
        <f>VLOOKUP(A2002,'VIXM-IV'!A$1:D$4500,4,0)</f>
        <v>272.39999999999998</v>
      </c>
      <c r="K2002">
        <f>ROW()</f>
        <v>2002</v>
      </c>
      <c r="L2002">
        <f t="shared" si="62"/>
        <v>0.83101851851851838</v>
      </c>
    </row>
    <row r="2003" spans="1:12" x14ac:dyDescent="0.25">
      <c r="A2003" s="1">
        <v>40968</v>
      </c>
      <c r="B2003" s="11">
        <v>18.43</v>
      </c>
      <c r="C2003" s="11">
        <v>21.8</v>
      </c>
      <c r="D2003">
        <v>10150.33</v>
      </c>
      <c r="E2003">
        <v>9064.65</v>
      </c>
      <c r="F2003">
        <v>128228.23</v>
      </c>
      <c r="G2003">
        <v>114529.41</v>
      </c>
      <c r="H2003">
        <f>(1/(1-91/360*VLOOKUP($A2003,Tbills!$B$4:$C$974,2,1)/100))^((1)/91)-1</f>
        <v>3.1949139418507855E-6</v>
      </c>
      <c r="I2003" s="37">
        <f t="shared" si="63"/>
        <v>271.17773632329079</v>
      </c>
      <c r="J2003" s="39">
        <f>VLOOKUP(A2003,'VIXM-IV'!A$1:D$4500,4,0)</f>
        <v>270.99599999999998</v>
      </c>
      <c r="K2003">
        <f>ROW()</f>
        <v>2003</v>
      </c>
      <c r="L2003">
        <f t="shared" si="62"/>
        <v>0.84541284403669725</v>
      </c>
    </row>
    <row r="2004" spans="1:12" x14ac:dyDescent="0.25">
      <c r="A2004" s="1">
        <v>40969</v>
      </c>
      <c r="B2004" s="11">
        <v>17.260000000000002</v>
      </c>
      <c r="C2004" s="11">
        <v>21.03</v>
      </c>
      <c r="D2004">
        <v>9764.5</v>
      </c>
      <c r="E2004">
        <v>8720.06</v>
      </c>
      <c r="F2004">
        <v>125129.49</v>
      </c>
      <c r="G2004">
        <v>111761.34</v>
      </c>
      <c r="H2004">
        <f>(1/(1-91/360*VLOOKUP($A2004,Tbills!$B$4:$C$974,2,1)/100))^((1)/91)-1</f>
        <v>3.1949139418507855E-6</v>
      </c>
      <c r="I2004" s="37">
        <f t="shared" si="63"/>
        <v>264.61834215835057</v>
      </c>
      <c r="J2004" s="39">
        <f>VLOOKUP(A2004,'VIXM-IV'!A$1:D$4500,4,0)</f>
        <v>264.44799999999998</v>
      </c>
      <c r="K2004">
        <f>ROW()</f>
        <v>2004</v>
      </c>
      <c r="L2004">
        <f t="shared" si="62"/>
        <v>0.82073228720874947</v>
      </c>
    </row>
    <row r="2005" spans="1:12" x14ac:dyDescent="0.25">
      <c r="A2005" s="1">
        <v>40970</v>
      </c>
      <c r="B2005" s="11">
        <v>17.29</v>
      </c>
      <c r="C2005" s="11">
        <v>21.26</v>
      </c>
      <c r="D2005">
        <v>9933.58</v>
      </c>
      <c r="E2005">
        <v>8871.0300000000007</v>
      </c>
      <c r="F2005">
        <v>128269.77</v>
      </c>
      <c r="G2005">
        <v>114565.78</v>
      </c>
      <c r="H2005">
        <f>(1/(1-91/360*VLOOKUP($A2005,Tbills!$B$4:$C$974,2,1)/100))^((1)/91)-1</f>
        <v>3.1949139418507855E-6</v>
      </c>
      <c r="I2005" s="37">
        <f t="shared" si="63"/>
        <v>271.25295119370321</v>
      </c>
      <c r="J2005" s="39">
        <f>VLOOKUP(A2005,'VIXM-IV'!A$1:D$4500,4,0)</f>
        <v>271.096</v>
      </c>
      <c r="K2005">
        <f>ROW()</f>
        <v>2005</v>
      </c>
      <c r="L2005">
        <f t="shared" si="62"/>
        <v>0.81326434619002808</v>
      </c>
    </row>
    <row r="2006" spans="1:12" x14ac:dyDescent="0.25">
      <c r="A2006" s="1">
        <v>40973</v>
      </c>
      <c r="B2006" s="11">
        <v>18.05</v>
      </c>
      <c r="C2006" s="11">
        <v>21.99</v>
      </c>
      <c r="D2006">
        <v>9866.1</v>
      </c>
      <c r="E2006">
        <v>8810.68</v>
      </c>
      <c r="F2006">
        <v>129265.34</v>
      </c>
      <c r="G2006">
        <v>115453.89</v>
      </c>
      <c r="H2006">
        <f>(1/(1-91/360*VLOOKUP($A2006,Tbills!$B$4:$C$974,2,1)/100))^((1)/91)-1</f>
        <v>2.222449413613603E-6</v>
      </c>
      <c r="I2006" s="37">
        <f t="shared" si="63"/>
        <v>273.33919262496414</v>
      </c>
      <c r="J2006" s="39">
        <f>VLOOKUP(A2006,'VIXM-IV'!A$1:D$4500,4,0)</f>
        <v>273.18</v>
      </c>
      <c r="K2006">
        <f>ROW()</f>
        <v>2006</v>
      </c>
      <c r="L2006">
        <f t="shared" si="62"/>
        <v>0.82082764893133253</v>
      </c>
    </row>
    <row r="2007" spans="1:12" x14ac:dyDescent="0.25">
      <c r="A2007" s="1">
        <v>40974</v>
      </c>
      <c r="B2007" s="11">
        <v>20.84</v>
      </c>
      <c r="C2007" s="11">
        <v>23.9</v>
      </c>
      <c r="D2007">
        <v>10748.12</v>
      </c>
      <c r="E2007">
        <v>9598.33</v>
      </c>
      <c r="F2007">
        <v>131038.52</v>
      </c>
      <c r="G2007">
        <v>117037.36</v>
      </c>
      <c r="H2007">
        <f>(1/(1-91/360*VLOOKUP($A2007,Tbills!$B$4:$C$974,2,1)/100))^((1)/91)-1</f>
        <v>2.222449413613603E-6</v>
      </c>
      <c r="I2007" s="37">
        <f t="shared" si="63"/>
        <v>277.08223366462812</v>
      </c>
      <c r="J2007" s="39">
        <f>VLOOKUP(A2007,'VIXM-IV'!A$1:D$4500,4,0)</f>
        <v>276.92399999999998</v>
      </c>
      <c r="K2007">
        <f>ROW()</f>
        <v>2007</v>
      </c>
      <c r="L2007">
        <f t="shared" si="62"/>
        <v>0.8719665271966528</v>
      </c>
    </row>
    <row r="2008" spans="1:12" x14ac:dyDescent="0.25">
      <c r="A2008" s="1">
        <v>40975</v>
      </c>
      <c r="B2008" s="11">
        <v>19.07</v>
      </c>
      <c r="C2008" s="11">
        <v>22.72</v>
      </c>
      <c r="D2008">
        <v>10054.120000000001</v>
      </c>
      <c r="E2008">
        <v>8978.5499999999993</v>
      </c>
      <c r="F2008">
        <v>127935.65</v>
      </c>
      <c r="G2008">
        <v>114265.77</v>
      </c>
      <c r="H2008">
        <f>(1/(1-91/360*VLOOKUP($A2008,Tbills!$B$4:$C$974,2,1)/100))^((1)/91)-1</f>
        <v>2.222449413613603E-6</v>
      </c>
      <c r="I2008" s="37">
        <f t="shared" si="63"/>
        <v>270.51488485802298</v>
      </c>
      <c r="J2008" s="39">
        <f>VLOOKUP(A2008,'VIXM-IV'!A$1:D$4500,4,0)</f>
        <v>270.37200000000001</v>
      </c>
      <c r="K2008">
        <f>ROW()</f>
        <v>2008</v>
      </c>
      <c r="L2008">
        <f t="shared" si="62"/>
        <v>0.83934859154929586</v>
      </c>
    </row>
    <row r="2009" spans="1:12" x14ac:dyDescent="0.25">
      <c r="A2009" s="1">
        <v>40976</v>
      </c>
      <c r="B2009" s="11">
        <v>18.02</v>
      </c>
      <c r="C2009" s="11">
        <v>21.84</v>
      </c>
      <c r="D2009">
        <v>9702.77</v>
      </c>
      <c r="E2009">
        <v>8664.77</v>
      </c>
      <c r="F2009">
        <v>126297.32</v>
      </c>
      <c r="G2009">
        <v>112802.24000000001</v>
      </c>
      <c r="H2009">
        <f>(1/(1-91/360*VLOOKUP($A2009,Tbills!$B$4:$C$974,2,1)/100))^((1)/91)-1</f>
        <v>2.222449413613603E-6</v>
      </c>
      <c r="I2009" s="37">
        <f t="shared" si="63"/>
        <v>267.04448171629247</v>
      </c>
      <c r="J2009" s="39">
        <f>VLOOKUP(A2009,'VIXM-IV'!A$1:D$4500,4,0)</f>
        <v>266.90800000000002</v>
      </c>
      <c r="K2009">
        <f>ROW()</f>
        <v>2009</v>
      </c>
      <c r="L2009">
        <f t="shared" si="62"/>
        <v>0.82509157509157505</v>
      </c>
    </row>
    <row r="2010" spans="1:12" x14ac:dyDescent="0.25">
      <c r="A2010" s="1">
        <v>40977</v>
      </c>
      <c r="B2010" s="11">
        <v>17.11</v>
      </c>
      <c r="C2010" s="11">
        <v>21.22</v>
      </c>
      <c r="D2010">
        <v>9460.9599999999991</v>
      </c>
      <c r="E2010">
        <v>8448.81</v>
      </c>
      <c r="F2010">
        <v>124420.14</v>
      </c>
      <c r="G2010">
        <v>111125.39</v>
      </c>
      <c r="H2010">
        <f>(1/(1-91/360*VLOOKUP($A2010,Tbills!$B$4:$C$974,2,1)/100))^((1)/91)-1</f>
        <v>2.222449413613603E-6</v>
      </c>
      <c r="I2010" s="37">
        <f t="shared" si="63"/>
        <v>263.06922468280118</v>
      </c>
      <c r="J2010" s="39">
        <f>VLOOKUP(A2010,'VIXM-IV'!A$1:D$4500,4,0)</f>
        <v>262.952</v>
      </c>
      <c r="K2010">
        <f>ROW()</f>
        <v>2010</v>
      </c>
      <c r="L2010">
        <f t="shared" si="62"/>
        <v>0.80631479736098022</v>
      </c>
    </row>
    <row r="2011" spans="1:12" x14ac:dyDescent="0.25">
      <c r="A2011" s="1">
        <v>40980</v>
      </c>
      <c r="B2011" s="11">
        <v>15.64</v>
      </c>
      <c r="C2011" s="11">
        <v>20.81</v>
      </c>
      <c r="D2011">
        <v>8986.25</v>
      </c>
      <c r="E2011">
        <v>8024.83</v>
      </c>
      <c r="F2011">
        <v>122194.6</v>
      </c>
      <c r="G2011">
        <v>109136.92</v>
      </c>
      <c r="H2011">
        <f>(1/(1-91/360*VLOOKUP($A2011,Tbills!$B$4:$C$974,2,1)/100))^((1)/91)-1</f>
        <v>2.639209272237153E-6</v>
      </c>
      <c r="I2011" s="37">
        <f t="shared" si="63"/>
        <v>258.34557768162165</v>
      </c>
      <c r="J2011" s="39">
        <f>VLOOKUP(A2011,'VIXM-IV'!A$1:D$4500,4,0)</f>
        <v>258.24400000000003</v>
      </c>
      <c r="K2011">
        <f>ROW()</f>
        <v>2011</v>
      </c>
      <c r="L2011">
        <f t="shared" si="62"/>
        <v>0.75156174915905827</v>
      </c>
    </row>
    <row r="2012" spans="1:12" x14ac:dyDescent="0.25">
      <c r="A2012" s="1">
        <v>40981</v>
      </c>
      <c r="B2012" s="11">
        <v>14.73</v>
      </c>
      <c r="C2012" s="11">
        <v>19.600000000000001</v>
      </c>
      <c r="D2012">
        <v>8661.4699999999993</v>
      </c>
      <c r="E2012">
        <v>7734.78</v>
      </c>
      <c r="F2012">
        <v>119709.29</v>
      </c>
      <c r="G2012">
        <v>106916.9</v>
      </c>
      <c r="H2012">
        <f>(1/(1-91/360*VLOOKUP($A2012,Tbills!$B$4:$C$974,2,1)/100))^((1)/91)-1</f>
        <v>2.639209272237153E-6</v>
      </c>
      <c r="I2012" s="37">
        <f t="shared" si="63"/>
        <v>253.08520569542691</v>
      </c>
      <c r="J2012" s="39">
        <f>VLOOKUP(A2012,'VIXM-IV'!A$1:D$4500,4,0)</f>
        <v>252.98400000000001</v>
      </c>
      <c r="K2012">
        <f>ROW()</f>
        <v>2012</v>
      </c>
      <c r="L2012">
        <f t="shared" si="62"/>
        <v>0.75153061224489792</v>
      </c>
    </row>
    <row r="2013" spans="1:12" x14ac:dyDescent="0.25">
      <c r="A2013" s="1">
        <v>40982</v>
      </c>
      <c r="B2013" s="11">
        <v>15.31</v>
      </c>
      <c r="C2013" s="11">
        <v>20.75</v>
      </c>
      <c r="D2013">
        <v>9107.09</v>
      </c>
      <c r="E2013">
        <v>8132.71</v>
      </c>
      <c r="F2013">
        <v>121758.81</v>
      </c>
      <c r="G2013">
        <v>108747.12</v>
      </c>
      <c r="H2013">
        <f>(1/(1-91/360*VLOOKUP($A2013,Tbills!$B$4:$C$974,2,1)/100))^((1)/91)-1</f>
        <v>2.639209272237153E-6</v>
      </c>
      <c r="I2013" s="37">
        <f t="shared" si="63"/>
        <v>257.41223472513934</v>
      </c>
      <c r="J2013" s="39">
        <f>VLOOKUP(A2013,'VIXM-IV'!A$1:D$4500,4,0)</f>
        <v>257.30799999999999</v>
      </c>
      <c r="K2013">
        <f>ROW()</f>
        <v>2013</v>
      </c>
      <c r="L2013">
        <f t="shared" si="62"/>
        <v>0.73783132530120488</v>
      </c>
    </row>
    <row r="2014" spans="1:12" x14ac:dyDescent="0.25">
      <c r="A2014" s="1">
        <v>40983</v>
      </c>
      <c r="B2014" s="11">
        <v>15.43</v>
      </c>
      <c r="C2014" s="11">
        <v>20.54</v>
      </c>
      <c r="D2014">
        <v>8929.66</v>
      </c>
      <c r="E2014">
        <v>7974.24</v>
      </c>
      <c r="F2014">
        <v>120497.9</v>
      </c>
      <c r="G2014">
        <v>107620.67</v>
      </c>
      <c r="H2014">
        <f>(1/(1-91/360*VLOOKUP($A2014,Tbills!$B$4:$C$974,2,1)/100))^((1)/91)-1</f>
        <v>2.639209272237153E-6</v>
      </c>
      <c r="I2014" s="37">
        <f t="shared" si="63"/>
        <v>254.74059240748085</v>
      </c>
      <c r="J2014" s="39">
        <f>VLOOKUP(A2014,'VIXM-IV'!A$1:D$4500,4,0)</f>
        <v>254.60400000000001</v>
      </c>
      <c r="K2014">
        <f>ROW()</f>
        <v>2014</v>
      </c>
      <c r="L2014">
        <f t="shared" si="62"/>
        <v>0.7512171372930867</v>
      </c>
    </row>
    <row r="2015" spans="1:12" x14ac:dyDescent="0.25">
      <c r="A2015" s="1">
        <v>40984</v>
      </c>
      <c r="B2015" s="11">
        <v>14.43</v>
      </c>
      <c r="C2015" s="11">
        <v>20.37</v>
      </c>
      <c r="D2015">
        <v>8826.83</v>
      </c>
      <c r="E2015">
        <v>7882.39</v>
      </c>
      <c r="F2015">
        <v>120262.06</v>
      </c>
      <c r="G2015">
        <v>107409.75</v>
      </c>
      <c r="H2015">
        <f>(1/(1-91/360*VLOOKUP($A2015,Tbills!$B$4:$C$974,2,1)/100))^((1)/91)-1</f>
        <v>2.639209272237153E-6</v>
      </c>
      <c r="I2015" s="37">
        <f t="shared" si="63"/>
        <v>254.23609022316253</v>
      </c>
      <c r="J2015" s="39">
        <f>VLOOKUP(A2015,'VIXM-IV'!A$1:D$4500,4,0)</f>
        <v>254.048</v>
      </c>
      <c r="K2015">
        <f>ROW()</f>
        <v>2015</v>
      </c>
      <c r="L2015">
        <f t="shared" si="62"/>
        <v>0.70839469808541966</v>
      </c>
    </row>
    <row r="2016" spans="1:12" x14ac:dyDescent="0.25">
      <c r="A2016" s="1">
        <v>40987</v>
      </c>
      <c r="B2016" s="11">
        <v>15.04</v>
      </c>
      <c r="C2016" s="11">
        <v>19.940000000000001</v>
      </c>
      <c r="D2016">
        <v>8193.7999999999993</v>
      </c>
      <c r="E2016">
        <v>7317.03</v>
      </c>
      <c r="F2016">
        <v>117370.13</v>
      </c>
      <c r="G2016">
        <v>104826.03</v>
      </c>
      <c r="H2016">
        <f>(1/(1-91/360*VLOOKUP($A2016,Tbills!$B$4:$C$974,2,1)/100))^((1)/91)-1</f>
        <v>2.639209272237153E-6</v>
      </c>
      <c r="I2016" s="37">
        <f t="shared" si="63"/>
        <v>248.10516563376396</v>
      </c>
      <c r="J2016" s="39">
        <f>VLOOKUP(A2016,'VIXM-IV'!A$1:D$4500,4,0)</f>
        <v>247.93199999999999</v>
      </c>
      <c r="K2016">
        <f>ROW()</f>
        <v>2016</v>
      </c>
      <c r="L2016">
        <f t="shared" si="62"/>
        <v>0.75426278836509519</v>
      </c>
    </row>
    <row r="2017" spans="1:12" x14ac:dyDescent="0.25">
      <c r="A2017" s="1">
        <v>40988</v>
      </c>
      <c r="B2017" s="11">
        <v>15.58</v>
      </c>
      <c r="C2017" s="11">
        <v>19.96</v>
      </c>
      <c r="D2017">
        <v>7838.88</v>
      </c>
      <c r="E2017">
        <v>7000.07</v>
      </c>
      <c r="F2017">
        <v>117122.41</v>
      </c>
      <c r="G2017">
        <v>104604.51</v>
      </c>
      <c r="H2017">
        <f>(1/(1-91/360*VLOOKUP($A2017,Tbills!$B$4:$C$974,2,1)/100))^((1)/91)-1</f>
        <v>2.639209272237153E-6</v>
      </c>
      <c r="I2017" s="37">
        <f t="shared" si="63"/>
        <v>247.57575222594812</v>
      </c>
      <c r="J2017" s="39">
        <f>VLOOKUP(A2017,'VIXM-IV'!A$1:D$4500,4,0)</f>
        <v>247.416</v>
      </c>
      <c r="K2017">
        <f>ROW()</f>
        <v>2017</v>
      </c>
      <c r="L2017">
        <f t="shared" si="62"/>
        <v>0.78056112224448893</v>
      </c>
    </row>
    <row r="2018" spans="1:12" x14ac:dyDescent="0.25">
      <c r="A2018" s="1">
        <v>40989</v>
      </c>
      <c r="B2018" s="11">
        <v>15.13</v>
      </c>
      <c r="C2018" s="11">
        <v>19.25</v>
      </c>
      <c r="D2018">
        <v>7428.49</v>
      </c>
      <c r="E2018">
        <v>6633.57</v>
      </c>
      <c r="F2018">
        <v>113436.79</v>
      </c>
      <c r="G2018">
        <v>101312.52</v>
      </c>
      <c r="H2018">
        <f>(1/(1-91/360*VLOOKUP($A2018,Tbills!$B$4:$C$974,2,1)/100))^((1)/91)-1</f>
        <v>2.639209272237153E-6</v>
      </c>
      <c r="I2018" s="37">
        <f t="shared" si="63"/>
        <v>239.77942905002328</v>
      </c>
      <c r="J2018" s="39">
        <f>VLOOKUP(A2018,'VIXM-IV'!A$1:D$4500,4,0)</f>
        <v>239.62799999999999</v>
      </c>
      <c r="K2018">
        <f>ROW()</f>
        <v>2018</v>
      </c>
      <c r="L2018">
        <f t="shared" si="62"/>
        <v>0.78597402597402599</v>
      </c>
    </row>
    <row r="2019" spans="1:12" x14ac:dyDescent="0.25">
      <c r="A2019" s="1">
        <v>40990</v>
      </c>
      <c r="B2019" s="11">
        <v>15.68</v>
      </c>
      <c r="C2019" s="11">
        <v>19.55</v>
      </c>
      <c r="D2019">
        <v>7533.41</v>
      </c>
      <c r="E2019">
        <v>6727.24</v>
      </c>
      <c r="F2019">
        <v>116006.3</v>
      </c>
      <c r="G2019">
        <v>103607.13</v>
      </c>
      <c r="H2019">
        <f>(1/(1-91/360*VLOOKUP($A2019,Tbills!$B$4:$C$974,2,1)/100))^((1)/91)-1</f>
        <v>2.639209272237153E-6</v>
      </c>
      <c r="I2019" s="37">
        <f t="shared" si="63"/>
        <v>245.20507510926316</v>
      </c>
      <c r="J2019" s="39">
        <f>VLOOKUP(A2019,'VIXM-IV'!A$1:D$4500,4,0)</f>
        <v>245.048</v>
      </c>
      <c r="K2019">
        <f>ROW()</f>
        <v>2019</v>
      </c>
      <c r="L2019">
        <f t="shared" si="62"/>
        <v>0.8020460358056265</v>
      </c>
    </row>
    <row r="2020" spans="1:12" x14ac:dyDescent="0.25">
      <c r="A2020" s="1">
        <v>40991</v>
      </c>
      <c r="B2020" s="11">
        <v>14.82</v>
      </c>
      <c r="C2020" s="11">
        <v>18.64</v>
      </c>
      <c r="D2020">
        <v>6987.22</v>
      </c>
      <c r="E2020">
        <v>6239.48</v>
      </c>
      <c r="F2020">
        <v>113161.69</v>
      </c>
      <c r="G2020">
        <v>101066.29</v>
      </c>
      <c r="H2020">
        <f>(1/(1-91/360*VLOOKUP($A2020,Tbills!$B$4:$C$974,2,1)/100))^((1)/91)-1</f>
        <v>2.639209272237153E-6</v>
      </c>
      <c r="I2020" s="37">
        <f t="shared" si="63"/>
        <v>239.18678997447</v>
      </c>
      <c r="J2020" s="39">
        <f>VLOOKUP(A2020,'VIXM-IV'!A$1:D$4500,4,0)</f>
        <v>239.036</v>
      </c>
      <c r="K2020">
        <f>ROW()</f>
        <v>2020</v>
      </c>
      <c r="L2020">
        <f t="shared" si="62"/>
        <v>0.79506437768240346</v>
      </c>
    </row>
    <row r="2021" spans="1:12" x14ac:dyDescent="0.25">
      <c r="A2021" s="1">
        <v>40994</v>
      </c>
      <c r="B2021" s="11">
        <v>14.26</v>
      </c>
      <c r="C2021" s="11">
        <v>17.43</v>
      </c>
      <c r="D2021">
        <v>6396.95</v>
      </c>
      <c r="E2021">
        <v>5712.33</v>
      </c>
      <c r="F2021">
        <v>106811.51</v>
      </c>
      <c r="G2021">
        <v>95394.06</v>
      </c>
      <c r="H2021">
        <f>(1/(1-91/360*VLOOKUP($A2021,Tbills!$B$4:$C$974,2,1)/100))^((1)/91)-1</f>
        <v>2.3613675910194587E-6</v>
      </c>
      <c r="I2021" s="37">
        <f t="shared" si="63"/>
        <v>225.74881479190304</v>
      </c>
      <c r="J2021" s="39">
        <f>VLOOKUP(A2021,'VIXM-IV'!A$1:D$4500,4,0)</f>
        <v>225.60400000000001</v>
      </c>
      <c r="K2021">
        <f>ROW()</f>
        <v>2021</v>
      </c>
      <c r="L2021">
        <f t="shared" si="62"/>
        <v>0.81812966150315547</v>
      </c>
    </row>
    <row r="2022" spans="1:12" x14ac:dyDescent="0.25">
      <c r="A2022" s="1">
        <v>40995</v>
      </c>
      <c r="B2022" s="11">
        <v>15.57</v>
      </c>
      <c r="C2022" s="11">
        <v>18.57</v>
      </c>
      <c r="D2022">
        <v>7125.78</v>
      </c>
      <c r="E2022">
        <v>6363.15</v>
      </c>
      <c r="F2022">
        <v>109769.26</v>
      </c>
      <c r="G2022">
        <v>98035.42</v>
      </c>
      <c r="H2022">
        <f>(1/(1-91/360*VLOOKUP($A2022,Tbills!$B$4:$C$974,2,1)/100))^((1)/91)-1</f>
        <v>2.3613675910194587E-6</v>
      </c>
      <c r="I2022" s="37">
        <f t="shared" si="63"/>
        <v>231.99469112048416</v>
      </c>
      <c r="J2022" s="39">
        <f>VLOOKUP(A2022,'VIXM-IV'!A$1:D$4500,4,0)</f>
        <v>231.86799999999999</v>
      </c>
      <c r="K2022">
        <f>ROW()</f>
        <v>2022</v>
      </c>
      <c r="L2022">
        <f t="shared" si="62"/>
        <v>0.83844911147011314</v>
      </c>
    </row>
    <row r="2023" spans="1:12" x14ac:dyDescent="0.25">
      <c r="A2023" s="1">
        <v>40996</v>
      </c>
      <c r="B2023" s="11">
        <v>15.47</v>
      </c>
      <c r="C2023" s="11">
        <v>18.79</v>
      </c>
      <c r="D2023">
        <v>7155.82</v>
      </c>
      <c r="E2023">
        <v>6389.96</v>
      </c>
      <c r="F2023">
        <v>108617.72</v>
      </c>
      <c r="G2023">
        <v>97006.75</v>
      </c>
      <c r="H2023">
        <f>(1/(1-91/360*VLOOKUP($A2023,Tbills!$B$4:$C$974,2,1)/100))^((1)/91)-1</f>
        <v>2.3613675910194587E-6</v>
      </c>
      <c r="I2023" s="37">
        <f t="shared" si="63"/>
        <v>229.55559308470339</v>
      </c>
      <c r="J2023" s="39">
        <f>VLOOKUP(A2023,'VIXM-IV'!A$1:D$4500,4,0)</f>
        <v>229.48400000000001</v>
      </c>
      <c r="K2023">
        <f>ROW()</f>
        <v>2023</v>
      </c>
      <c r="L2023">
        <f t="shared" si="62"/>
        <v>0.82331027142096869</v>
      </c>
    </row>
    <row r="2024" spans="1:12" x14ac:dyDescent="0.25">
      <c r="A2024" s="1">
        <v>40997</v>
      </c>
      <c r="B2024" s="11">
        <v>15.48</v>
      </c>
      <c r="C2024" s="11">
        <v>18.84</v>
      </c>
      <c r="D2024">
        <v>6990.14</v>
      </c>
      <c r="E2024">
        <v>6242</v>
      </c>
      <c r="F2024">
        <v>108617.98</v>
      </c>
      <c r="G2024">
        <v>97006.75</v>
      </c>
      <c r="H2024">
        <f>(1/(1-91/360*VLOOKUP($A2024,Tbills!$B$4:$C$974,2,1)/100))^((1)/91)-1</f>
        <v>2.3613675910194587E-6</v>
      </c>
      <c r="I2024" s="37">
        <f t="shared" si="63"/>
        <v>229.55079674767609</v>
      </c>
      <c r="J2024" s="39">
        <f>VLOOKUP(A2024,'VIXM-IV'!A$1:D$4500,4,0)</f>
        <v>229.52799999999999</v>
      </c>
      <c r="K2024">
        <f>ROW()</f>
        <v>2024</v>
      </c>
      <c r="L2024">
        <f t="shared" si="62"/>
        <v>0.82165605095541405</v>
      </c>
    </row>
    <row r="2025" spans="1:12" x14ac:dyDescent="0.25">
      <c r="A2025" s="1">
        <v>40998</v>
      </c>
      <c r="B2025" s="11">
        <v>15.5</v>
      </c>
      <c r="C2025" s="11">
        <v>18.61</v>
      </c>
      <c r="D2025">
        <v>6837.91</v>
      </c>
      <c r="E2025">
        <v>6106.05</v>
      </c>
      <c r="F2025">
        <v>105905.81</v>
      </c>
      <c r="G2025">
        <v>94584.28</v>
      </c>
      <c r="H2025">
        <f>(1/(1-91/360*VLOOKUP($A2025,Tbills!$B$4:$C$974,2,1)/100))^((1)/91)-1</f>
        <v>2.3613675910194587E-6</v>
      </c>
      <c r="I2025" s="37">
        <f t="shared" si="63"/>
        <v>223.81374542824591</v>
      </c>
      <c r="J2025" s="39">
        <f>VLOOKUP(A2025,'VIXM-IV'!A$1:D$4500,4,0)</f>
        <v>223.79599999999999</v>
      </c>
      <c r="K2025">
        <f>ROW()</f>
        <v>2025</v>
      </c>
      <c r="L2025">
        <f t="shared" si="62"/>
        <v>0.83288554540569593</v>
      </c>
    </row>
    <row r="2026" spans="1:12" x14ac:dyDescent="0.25">
      <c r="A2026" s="1">
        <v>41001</v>
      </c>
      <c r="B2026" s="11">
        <v>15.64</v>
      </c>
      <c r="C2026" s="11">
        <v>18.46</v>
      </c>
      <c r="D2026">
        <v>6858.26</v>
      </c>
      <c r="E2026">
        <v>6124.18</v>
      </c>
      <c r="F2026">
        <v>106233.03</v>
      </c>
      <c r="G2026">
        <v>94875.85</v>
      </c>
      <c r="H2026">
        <f>(1/(1-91/360*VLOOKUP($A2026,Tbills!$B$4:$C$974,2,1)/100))^((1)/91)-1</f>
        <v>2.0835330114543638E-6</v>
      </c>
      <c r="I2026" s="37">
        <f t="shared" si="63"/>
        <v>224.48958446522798</v>
      </c>
      <c r="J2026" s="39">
        <f>VLOOKUP(A2026,'VIXM-IV'!A$1:D$4500,4,0)</f>
        <v>224.48</v>
      </c>
      <c r="K2026">
        <f>ROW()</f>
        <v>2026</v>
      </c>
      <c r="L2026">
        <f t="shared" si="62"/>
        <v>0.84723726977248104</v>
      </c>
    </row>
    <row r="2027" spans="1:12" x14ac:dyDescent="0.25">
      <c r="A2027" s="1">
        <v>41002</v>
      </c>
      <c r="B2027" s="11">
        <v>15.66</v>
      </c>
      <c r="C2027" s="11">
        <v>18.809999999999999</v>
      </c>
      <c r="D2027">
        <v>6990.53</v>
      </c>
      <c r="E2027">
        <v>6242.28</v>
      </c>
      <c r="F2027">
        <v>106244.88</v>
      </c>
      <c r="G2027">
        <v>94886.23</v>
      </c>
      <c r="H2027">
        <f>(1/(1-91/360*VLOOKUP($A2027,Tbills!$B$4:$C$974,2,1)/100))^((1)/91)-1</f>
        <v>2.0835330114543638E-6</v>
      </c>
      <c r="I2027" s="37">
        <f t="shared" si="63"/>
        <v>224.50939723326155</v>
      </c>
      <c r="J2027" s="39">
        <f>VLOOKUP(A2027,'VIXM-IV'!A$1:D$4500,4,0)</f>
        <v>224.512</v>
      </c>
      <c r="K2027">
        <f>ROW()</f>
        <v>2027</v>
      </c>
      <c r="L2027">
        <f t="shared" si="62"/>
        <v>0.83253588516746413</v>
      </c>
    </row>
    <row r="2028" spans="1:12" x14ac:dyDescent="0.25">
      <c r="A2028" s="1">
        <v>41003</v>
      </c>
      <c r="B2028" s="11">
        <v>16.420000000000002</v>
      </c>
      <c r="C2028" s="11">
        <v>19.45</v>
      </c>
      <c r="D2028">
        <v>7237.45</v>
      </c>
      <c r="E2028">
        <v>6462.75</v>
      </c>
      <c r="F2028">
        <v>106975.82</v>
      </c>
      <c r="G2028">
        <v>95538.83</v>
      </c>
      <c r="H2028">
        <f>(1/(1-91/360*VLOOKUP($A2028,Tbills!$B$4:$C$974,2,1)/100))^((1)/91)-1</f>
        <v>2.0835330114543638E-6</v>
      </c>
      <c r="I2028" s="37">
        <f t="shared" si="63"/>
        <v>226.04870526413922</v>
      </c>
      <c r="J2028" s="39">
        <f>VLOOKUP(A2028,'VIXM-IV'!A$1:D$4500,4,0)</f>
        <v>226.03200000000001</v>
      </c>
      <c r="K2028">
        <f>ROW()</f>
        <v>2028</v>
      </c>
      <c r="L2028">
        <f t="shared" si="62"/>
        <v>0.84421593830334207</v>
      </c>
    </row>
    <row r="2029" spans="1:12" x14ac:dyDescent="0.25">
      <c r="A2029" s="1">
        <v>41004</v>
      </c>
      <c r="B2029" s="11">
        <v>16.7</v>
      </c>
      <c r="C2029" s="11">
        <v>19.82</v>
      </c>
      <c r="D2029">
        <v>7438.12</v>
      </c>
      <c r="E2029">
        <v>6641.92</v>
      </c>
      <c r="F2029">
        <v>108711.66</v>
      </c>
      <c r="G2029">
        <v>97088.89</v>
      </c>
      <c r="H2029">
        <f>(1/(1-91/360*VLOOKUP($A2029,Tbills!$B$4:$C$974,2,1)/100))^((1)/91)-1</f>
        <v>2.0835330114543638E-6</v>
      </c>
      <c r="I2029" s="37">
        <f t="shared" si="63"/>
        <v>229.71132837173178</v>
      </c>
      <c r="J2029" s="39">
        <f>VLOOKUP(A2029,'VIXM-IV'!A$1:D$4500,4,0)</f>
        <v>229.7</v>
      </c>
      <c r="K2029">
        <f>ROW()</f>
        <v>2029</v>
      </c>
      <c r="L2029">
        <f t="shared" si="62"/>
        <v>0.84258324924318861</v>
      </c>
    </row>
    <row r="2030" spans="1:12" x14ac:dyDescent="0.25">
      <c r="A2030" s="1">
        <v>41008</v>
      </c>
      <c r="B2030" s="11">
        <v>18.809999999999999</v>
      </c>
      <c r="C2030" s="11">
        <v>21.21</v>
      </c>
      <c r="D2030">
        <v>7836.35</v>
      </c>
      <c r="E2030">
        <v>6997.47</v>
      </c>
      <c r="F2030">
        <v>112095.25</v>
      </c>
      <c r="G2030">
        <v>100109.92</v>
      </c>
      <c r="H2030">
        <f>(1/(1-91/360*VLOOKUP($A2030,Tbills!$B$4:$C$974,2,1)/100))^((1)/91)-1</f>
        <v>2.3613675910194587E-6</v>
      </c>
      <c r="I2030" s="37">
        <f t="shared" si="63"/>
        <v>236.83890281263922</v>
      </c>
      <c r="J2030" s="39">
        <f>VLOOKUP(A2030,'VIXM-IV'!A$1:D$4500,4,0)</f>
        <v>236.816</v>
      </c>
      <c r="K2030">
        <f>ROW()</f>
        <v>2030</v>
      </c>
      <c r="L2030">
        <f t="shared" si="62"/>
        <v>0.88684582743988671</v>
      </c>
    </row>
    <row r="2031" spans="1:12" x14ac:dyDescent="0.25">
      <c r="A2031" s="1">
        <v>41009</v>
      </c>
      <c r="B2031" s="11">
        <v>20.39</v>
      </c>
      <c r="C2031" s="11">
        <v>22.62</v>
      </c>
      <c r="D2031">
        <v>8341.4</v>
      </c>
      <c r="E2031">
        <v>7448.44</v>
      </c>
      <c r="F2031">
        <v>116346.17</v>
      </c>
      <c r="G2031">
        <v>103906.09</v>
      </c>
      <c r="H2031">
        <f>(1/(1-91/360*VLOOKUP($A2031,Tbills!$B$4:$C$974,2,1)/100))^((1)/91)-1</f>
        <v>2.3613675910194587E-6</v>
      </c>
      <c r="I2031" s="37">
        <f t="shared" si="63"/>
        <v>245.81467591626907</v>
      </c>
      <c r="J2031" s="39">
        <f>VLOOKUP(A2031,'VIXM-IV'!A$1:D$4500,4,0)</f>
        <v>245.80799999999999</v>
      </c>
      <c r="K2031">
        <f>ROW()</f>
        <v>2031</v>
      </c>
      <c r="L2031">
        <f t="shared" si="62"/>
        <v>0.90141467727674618</v>
      </c>
    </row>
    <row r="2032" spans="1:12" x14ac:dyDescent="0.25">
      <c r="A2032" s="1">
        <v>41010</v>
      </c>
      <c r="B2032" s="11">
        <v>20.02</v>
      </c>
      <c r="C2032" s="11">
        <v>22.47</v>
      </c>
      <c r="D2032">
        <v>8200.61</v>
      </c>
      <c r="E2032">
        <v>7322.7</v>
      </c>
      <c r="F2032">
        <v>116706.66</v>
      </c>
      <c r="G2032">
        <v>104227.79</v>
      </c>
      <c r="H2032">
        <f>(1/(1-91/360*VLOOKUP($A2032,Tbills!$B$4:$C$974,2,1)/100))^((1)/91)-1</f>
        <v>2.3613675910194587E-6</v>
      </c>
      <c r="I2032" s="37">
        <f t="shared" si="63"/>
        <v>246.57057231511794</v>
      </c>
      <c r="J2032" s="39">
        <f>VLOOKUP(A2032,'VIXM-IV'!A$1:D$4500,4,0)</f>
        <v>246.56</v>
      </c>
      <c r="K2032">
        <f>ROW()</f>
        <v>2032</v>
      </c>
      <c r="L2032">
        <f t="shared" si="62"/>
        <v>0.8909657320872274</v>
      </c>
    </row>
    <row r="2033" spans="1:12" x14ac:dyDescent="0.25">
      <c r="A2033" s="1">
        <v>41011</v>
      </c>
      <c r="B2033" s="11">
        <v>17.2</v>
      </c>
      <c r="C2033" s="11">
        <v>20.25</v>
      </c>
      <c r="D2033">
        <v>7312.99</v>
      </c>
      <c r="E2033">
        <v>6530.09</v>
      </c>
      <c r="F2033">
        <v>110252.12</v>
      </c>
      <c r="G2033">
        <v>98463.16</v>
      </c>
      <c r="H2033">
        <f>(1/(1-91/360*VLOOKUP($A2033,Tbills!$B$4:$C$974,2,1)/100))^((1)/91)-1</f>
        <v>2.3613675910194587E-6</v>
      </c>
      <c r="I2033" s="37">
        <f t="shared" si="63"/>
        <v>232.92839717700502</v>
      </c>
      <c r="J2033" s="39">
        <f>VLOOKUP(A2033,'VIXM-IV'!A$1:D$4500,4,0)</f>
        <v>232.916</v>
      </c>
      <c r="K2033">
        <f>ROW()</f>
        <v>2033</v>
      </c>
      <c r="L2033">
        <f t="shared" si="62"/>
        <v>0.84938271604938265</v>
      </c>
    </row>
    <row r="2034" spans="1:12" x14ac:dyDescent="0.25">
      <c r="A2034" s="1">
        <v>41012</v>
      </c>
      <c r="B2034" s="11">
        <v>19.55</v>
      </c>
      <c r="C2034" s="11">
        <v>21.99</v>
      </c>
      <c r="D2034">
        <v>7946.5</v>
      </c>
      <c r="E2034">
        <v>7095.76</v>
      </c>
      <c r="F2034">
        <v>114864.5</v>
      </c>
      <c r="G2034">
        <v>102582.12</v>
      </c>
      <c r="H2034">
        <f>(1/(1-91/360*VLOOKUP($A2034,Tbills!$B$4:$C$974,2,1)/100))^((1)/91)-1</f>
        <v>2.3613675910194587E-6</v>
      </c>
      <c r="I2034" s="37">
        <f t="shared" si="63"/>
        <v>242.66726854001925</v>
      </c>
      <c r="J2034" s="39">
        <f>VLOOKUP(A2034,'VIXM-IV'!A$1:D$4500,4,0)</f>
        <v>242.65199999999999</v>
      </c>
      <c r="K2034">
        <f>ROW()</f>
        <v>2034</v>
      </c>
      <c r="L2034">
        <f t="shared" si="62"/>
        <v>0.88904047294224653</v>
      </c>
    </row>
    <row r="2035" spans="1:12" x14ac:dyDescent="0.25">
      <c r="A2035" s="1">
        <v>41015</v>
      </c>
      <c r="B2035" s="11">
        <v>19.55</v>
      </c>
      <c r="C2035" s="11">
        <v>22.04</v>
      </c>
      <c r="D2035">
        <v>7827.01</v>
      </c>
      <c r="E2035">
        <v>6989.01</v>
      </c>
      <c r="F2035">
        <v>113635.78</v>
      </c>
      <c r="G2035">
        <v>101484.06</v>
      </c>
      <c r="H2035">
        <f>(1/(1-91/360*VLOOKUP($A2035,Tbills!$B$4:$C$974,2,1)/100))^((1)/91)-1</f>
        <v>2.222449413613603E-6</v>
      </c>
      <c r="I2035" s="37">
        <f t="shared" si="63"/>
        <v>240.05465453177885</v>
      </c>
      <c r="J2035" s="39">
        <f>VLOOKUP(A2035,'VIXM-IV'!A$1:D$4500,4,0)</f>
        <v>240.05199999999999</v>
      </c>
      <c r="K2035">
        <f>ROW()</f>
        <v>2035</v>
      </c>
      <c r="L2035">
        <f t="shared" si="62"/>
        <v>0.88702359346642479</v>
      </c>
    </row>
    <row r="2036" spans="1:12" x14ac:dyDescent="0.25">
      <c r="A2036" s="1">
        <v>41016</v>
      </c>
      <c r="B2036" s="11">
        <v>18.46</v>
      </c>
      <c r="C2036" s="11">
        <v>20.85</v>
      </c>
      <c r="D2036">
        <v>7307.03</v>
      </c>
      <c r="E2036">
        <v>6524.69</v>
      </c>
      <c r="F2036">
        <v>111376</v>
      </c>
      <c r="G2036">
        <v>99465.71</v>
      </c>
      <c r="H2036">
        <f>(1/(1-91/360*VLOOKUP($A2036,Tbills!$B$4:$C$974,2,1)/100))^((1)/91)-1</f>
        <v>2.222449413613603E-6</v>
      </c>
      <c r="I2036" s="37">
        <f t="shared" si="63"/>
        <v>235.27540864623379</v>
      </c>
      <c r="J2036" s="39">
        <f>VLOOKUP(A2036,'VIXM-IV'!A$1:D$4500,4,0)</f>
        <v>235.292</v>
      </c>
      <c r="K2036">
        <f>ROW()</f>
        <v>2036</v>
      </c>
      <c r="L2036">
        <f t="shared" si="62"/>
        <v>0.88537170263788967</v>
      </c>
    </row>
    <row r="2037" spans="1:12" x14ac:dyDescent="0.25">
      <c r="A2037" s="1">
        <v>41017</v>
      </c>
      <c r="B2037" s="11">
        <v>18.64</v>
      </c>
      <c r="C2037" s="11">
        <v>21.12</v>
      </c>
      <c r="D2037">
        <v>7526.81</v>
      </c>
      <c r="E2037">
        <v>6720.92</v>
      </c>
      <c r="F2037">
        <v>111808.22</v>
      </c>
      <c r="G2037">
        <v>99851.49</v>
      </c>
      <c r="H2037">
        <f>(1/(1-91/360*VLOOKUP($A2037,Tbills!$B$4:$C$974,2,1)/100))^((1)/91)-1</f>
        <v>2.222449413613603E-6</v>
      </c>
      <c r="I2037" s="37">
        <f t="shared" si="63"/>
        <v>236.18294831418623</v>
      </c>
      <c r="J2037" s="39">
        <f>VLOOKUP(A2037,'VIXM-IV'!A$1:D$4500,4,0)</f>
        <v>236.21199999999999</v>
      </c>
      <c r="K2037">
        <f>ROW()</f>
        <v>2037</v>
      </c>
      <c r="L2037">
        <f t="shared" si="62"/>
        <v>0.88257575757575757</v>
      </c>
    </row>
    <row r="2038" spans="1:12" x14ac:dyDescent="0.25">
      <c r="A2038" s="1">
        <v>41018</v>
      </c>
      <c r="B2038" s="11">
        <v>18.36</v>
      </c>
      <c r="C2038" s="11">
        <v>21.23</v>
      </c>
      <c r="D2038">
        <v>7474.87</v>
      </c>
      <c r="E2038">
        <v>6674.53</v>
      </c>
      <c r="F2038">
        <v>111308.83</v>
      </c>
      <c r="G2038">
        <v>99405.28</v>
      </c>
      <c r="H2038">
        <f>(1/(1-91/360*VLOOKUP($A2038,Tbills!$B$4:$C$974,2,1)/100))^((1)/91)-1</f>
        <v>2.222449413613603E-6</v>
      </c>
      <c r="I2038" s="37">
        <f t="shared" si="63"/>
        <v>235.12256457929908</v>
      </c>
      <c r="J2038" s="39">
        <f>VLOOKUP(A2038,'VIXM-IV'!A$1:D$4500,4,0)</f>
        <v>235.15600000000001</v>
      </c>
      <c r="K2038">
        <f>ROW()</f>
        <v>2038</v>
      </c>
      <c r="L2038">
        <f t="shared" si="62"/>
        <v>0.86481394253414978</v>
      </c>
    </row>
    <row r="2039" spans="1:12" x14ac:dyDescent="0.25">
      <c r="A2039" s="1">
        <v>41019</v>
      </c>
      <c r="B2039" s="11">
        <v>17.440000000000001</v>
      </c>
      <c r="C2039" s="11">
        <v>20.48</v>
      </c>
      <c r="D2039">
        <v>7226.39</v>
      </c>
      <c r="E2039">
        <v>6452.64</v>
      </c>
      <c r="F2039">
        <v>109227.33</v>
      </c>
      <c r="G2039">
        <v>97546.16</v>
      </c>
      <c r="H2039">
        <f>(1/(1-91/360*VLOOKUP($A2039,Tbills!$B$4:$C$974,2,1)/100))^((1)/91)-1</f>
        <v>2.222449413613603E-6</v>
      </c>
      <c r="I2039" s="37">
        <f t="shared" si="63"/>
        <v>230.72034700394019</v>
      </c>
      <c r="J2039" s="39">
        <f>VLOOKUP(A2039,'VIXM-IV'!A$1:D$4500,4,0)</f>
        <v>230.75200000000001</v>
      </c>
      <c r="K2039">
        <f>ROW()</f>
        <v>2039</v>
      </c>
      <c r="L2039">
        <f t="shared" si="62"/>
        <v>0.8515625</v>
      </c>
    </row>
    <row r="2040" spans="1:12" x14ac:dyDescent="0.25">
      <c r="A2040" s="1">
        <v>41022</v>
      </c>
      <c r="B2040" s="11">
        <v>18.97</v>
      </c>
      <c r="C2040" s="11">
        <v>21.39</v>
      </c>
      <c r="D2040">
        <v>7537.61</v>
      </c>
      <c r="E2040">
        <v>6730.49</v>
      </c>
      <c r="F2040">
        <v>111736.72</v>
      </c>
      <c r="G2040">
        <v>99786.54</v>
      </c>
      <c r="H2040">
        <f>(1/(1-91/360*VLOOKUP($A2040,Tbills!$B$4:$C$974,2,1)/100))^((1)/91)-1</f>
        <v>2.222449413613603E-6</v>
      </c>
      <c r="I2040" s="37">
        <f t="shared" si="63"/>
        <v>236.00443029675341</v>
      </c>
      <c r="J2040" s="39">
        <f>VLOOKUP(A2040,'VIXM-IV'!A$1:D$4500,4,0)</f>
        <v>236.036</v>
      </c>
      <c r="K2040">
        <f>ROW()</f>
        <v>2040</v>
      </c>
      <c r="L2040">
        <f t="shared" si="62"/>
        <v>0.88686302010285167</v>
      </c>
    </row>
    <row r="2041" spans="1:12" x14ac:dyDescent="0.25">
      <c r="A2041" s="1">
        <v>41023</v>
      </c>
      <c r="B2041" s="11">
        <v>18.100000000000001</v>
      </c>
      <c r="C2041" s="11">
        <v>20.51</v>
      </c>
      <c r="D2041">
        <v>7239.57</v>
      </c>
      <c r="E2041">
        <v>6464.35</v>
      </c>
      <c r="F2041">
        <v>110720.66</v>
      </c>
      <c r="G2041">
        <v>98878.92</v>
      </c>
      <c r="H2041">
        <f>(1/(1-91/360*VLOOKUP($A2041,Tbills!$B$4:$C$974,2,1)/100))^((1)/91)-1</f>
        <v>2.222449413613603E-6</v>
      </c>
      <c r="I2041" s="37">
        <f t="shared" si="63"/>
        <v>233.85291572317277</v>
      </c>
      <c r="J2041" s="39">
        <f>VLOOKUP(A2041,'VIXM-IV'!A$1:D$4500,4,0)</f>
        <v>233.892</v>
      </c>
      <c r="K2041">
        <f>ROW()</f>
        <v>2041</v>
      </c>
      <c r="L2041">
        <f t="shared" si="62"/>
        <v>0.8824963432471965</v>
      </c>
    </row>
    <row r="2042" spans="1:12" x14ac:dyDescent="0.25">
      <c r="A2042" s="1">
        <v>41024</v>
      </c>
      <c r="B2042" s="11">
        <v>16.82</v>
      </c>
      <c r="C2042" s="11">
        <v>19.46</v>
      </c>
      <c r="D2042">
        <v>6828.7</v>
      </c>
      <c r="E2042">
        <v>6097.47</v>
      </c>
      <c r="F2042">
        <v>106576.47</v>
      </c>
      <c r="G2042">
        <v>95177.74</v>
      </c>
      <c r="H2042">
        <f>(1/(1-91/360*VLOOKUP($A2042,Tbills!$B$4:$C$974,2,1)/100))^((1)/91)-1</f>
        <v>2.222449413613603E-6</v>
      </c>
      <c r="I2042" s="37">
        <f t="shared" si="63"/>
        <v>225.09473709125663</v>
      </c>
      <c r="J2042" s="39">
        <f>VLOOKUP(A2042,'VIXM-IV'!A$1:D$4500,4,0)</f>
        <v>225.13200000000001</v>
      </c>
      <c r="K2042">
        <f>ROW()</f>
        <v>2042</v>
      </c>
      <c r="L2042">
        <f t="shared" si="62"/>
        <v>0.86433710174717371</v>
      </c>
    </row>
    <row r="2043" spans="1:12" x14ac:dyDescent="0.25">
      <c r="A2043" s="1">
        <v>41025</v>
      </c>
      <c r="B2043" s="11">
        <v>16.239999999999998</v>
      </c>
      <c r="C2043" s="11">
        <v>18.55</v>
      </c>
      <c r="D2043">
        <v>6638.68</v>
      </c>
      <c r="E2043">
        <v>5927.79</v>
      </c>
      <c r="F2043">
        <v>105499.67</v>
      </c>
      <c r="G2043">
        <v>94215.9</v>
      </c>
      <c r="H2043">
        <f>(1/(1-91/360*VLOOKUP($A2043,Tbills!$B$4:$C$974,2,1)/100))^((1)/91)-1</f>
        <v>2.222449413613603E-6</v>
      </c>
      <c r="I2043" s="37">
        <f t="shared" si="63"/>
        <v>222.81529365481447</v>
      </c>
      <c r="J2043" s="39">
        <f>VLOOKUP(A2043,'VIXM-IV'!A$1:D$4500,4,0)</f>
        <v>222.84399999999999</v>
      </c>
      <c r="K2043">
        <f>ROW()</f>
        <v>2043</v>
      </c>
      <c r="L2043">
        <f t="shared" si="62"/>
        <v>0.87547169811320746</v>
      </c>
    </row>
    <row r="2044" spans="1:12" x14ac:dyDescent="0.25">
      <c r="A2044" s="1">
        <v>41026</v>
      </c>
      <c r="B2044" s="11">
        <v>16.32</v>
      </c>
      <c r="C2044" s="11">
        <v>18.739999999999998</v>
      </c>
      <c r="D2044">
        <v>6631.63</v>
      </c>
      <c r="E2044">
        <v>5921.49</v>
      </c>
      <c r="F2044">
        <v>104649.19</v>
      </c>
      <c r="G2044">
        <v>93456.17</v>
      </c>
      <c r="H2044">
        <f>(1/(1-91/360*VLOOKUP($A2044,Tbills!$B$4:$C$974,2,1)/100))^((1)/91)-1</f>
        <v>2.222449413613603E-6</v>
      </c>
      <c r="I2044" s="37">
        <f t="shared" si="63"/>
        <v>221.01393295080209</v>
      </c>
      <c r="J2044" s="39">
        <f>VLOOKUP(A2044,'VIXM-IV'!A$1:D$4500,4,0)</f>
        <v>221.04</v>
      </c>
      <c r="K2044">
        <f>ROW()</f>
        <v>2044</v>
      </c>
      <c r="L2044">
        <f t="shared" si="62"/>
        <v>0.87086446104589121</v>
      </c>
    </row>
    <row r="2045" spans="1:12" x14ac:dyDescent="0.25">
      <c r="A2045" s="1">
        <v>41029</v>
      </c>
      <c r="B2045" s="11">
        <v>17.149999999999999</v>
      </c>
      <c r="C2045" s="11">
        <v>19.32</v>
      </c>
      <c r="D2045">
        <v>6765.08</v>
      </c>
      <c r="E2045">
        <v>6040.61</v>
      </c>
      <c r="F2045">
        <v>105076.16</v>
      </c>
      <c r="G2045">
        <v>93836.85</v>
      </c>
      <c r="H2045">
        <f>(1/(1-91/360*VLOOKUP($A2045,Tbills!$B$4:$C$974,2,1)/100))^((1)/91)-1</f>
        <v>2.639209272237153E-6</v>
      </c>
      <c r="I2045" s="37">
        <f t="shared" si="63"/>
        <v>221.90016921628541</v>
      </c>
      <c r="J2045" s="39">
        <f>VLOOKUP(A2045,'VIXM-IV'!A$1:D$4500,4,0)</f>
        <v>221.93600000000001</v>
      </c>
      <c r="K2045">
        <f>ROW()</f>
        <v>2045</v>
      </c>
      <c r="L2045">
        <f t="shared" si="62"/>
        <v>0.8876811594202898</v>
      </c>
    </row>
    <row r="2046" spans="1:12" x14ac:dyDescent="0.25">
      <c r="A2046" s="1">
        <v>41030</v>
      </c>
      <c r="B2046" s="11">
        <v>16.600000000000001</v>
      </c>
      <c r="C2046" s="11">
        <v>19.13</v>
      </c>
      <c r="D2046">
        <v>6607.95</v>
      </c>
      <c r="E2046">
        <v>5900.29</v>
      </c>
      <c r="F2046">
        <v>104257.52</v>
      </c>
      <c r="G2046">
        <v>93105.53</v>
      </c>
      <c r="H2046">
        <f>(1/(1-91/360*VLOOKUP($A2046,Tbills!$B$4:$C$974,2,1)/100))^((1)/91)-1</f>
        <v>2.639209272237153E-6</v>
      </c>
      <c r="I2046" s="37">
        <f t="shared" si="63"/>
        <v>220.16623537969369</v>
      </c>
      <c r="J2046" s="39">
        <f>VLOOKUP(A2046,'VIXM-IV'!A$1:D$4500,4,0)</f>
        <v>220.21199999999999</v>
      </c>
      <c r="K2046">
        <f>ROW()</f>
        <v>2046</v>
      </c>
      <c r="L2046">
        <f t="shared" si="62"/>
        <v>0.86774699424986945</v>
      </c>
    </row>
    <row r="2047" spans="1:12" x14ac:dyDescent="0.25">
      <c r="A2047" s="1">
        <v>41031</v>
      </c>
      <c r="B2047" s="11">
        <v>16.88</v>
      </c>
      <c r="C2047" s="11">
        <v>19.010000000000002</v>
      </c>
      <c r="D2047">
        <v>6599.28</v>
      </c>
      <c r="E2047">
        <v>5892.54</v>
      </c>
      <c r="F2047">
        <v>103090.34</v>
      </c>
      <c r="G2047">
        <v>92062.95</v>
      </c>
      <c r="H2047">
        <f>(1/(1-91/360*VLOOKUP($A2047,Tbills!$B$4:$C$974,2,1)/100))^((1)/91)-1</f>
        <v>2.639209272237153E-6</v>
      </c>
      <c r="I2047" s="37">
        <f t="shared" si="63"/>
        <v>217.69636858096936</v>
      </c>
      <c r="J2047" s="39">
        <f>VLOOKUP(A2047,'VIXM-IV'!A$1:D$4500,4,0)</f>
        <v>217.74799999999999</v>
      </c>
      <c r="K2047">
        <f>ROW()</f>
        <v>2047</v>
      </c>
      <c r="L2047">
        <f t="shared" si="62"/>
        <v>0.88795370857443434</v>
      </c>
    </row>
    <row r="2048" spans="1:12" x14ac:dyDescent="0.25">
      <c r="A2048" s="1">
        <v>41032</v>
      </c>
      <c r="B2048" s="11">
        <v>17.559999999999999</v>
      </c>
      <c r="C2048" s="11">
        <v>19.5</v>
      </c>
      <c r="D2048">
        <v>6829.99</v>
      </c>
      <c r="E2048">
        <v>6098.52</v>
      </c>
      <c r="F2048">
        <v>104033.25</v>
      </c>
      <c r="G2048">
        <v>92904.76</v>
      </c>
      <c r="H2048">
        <f>(1/(1-91/360*VLOOKUP($A2048,Tbills!$B$4:$C$974,2,1)/100))^((1)/91)-1</f>
        <v>2.639209272237153E-6</v>
      </c>
      <c r="I2048" s="37">
        <f t="shared" si="63"/>
        <v>219.68240016861623</v>
      </c>
      <c r="J2048" s="39">
        <f>VLOOKUP(A2048,'VIXM-IV'!A$1:D$4500,4,0)</f>
        <v>219.75200000000001</v>
      </c>
      <c r="K2048">
        <f>ROW()</f>
        <v>2048</v>
      </c>
      <c r="L2048">
        <f t="shared" si="62"/>
        <v>0.90051282051282044</v>
      </c>
    </row>
    <row r="2049" spans="1:12" x14ac:dyDescent="0.25">
      <c r="A2049" s="1">
        <v>41033</v>
      </c>
      <c r="B2049" s="11">
        <v>19.16</v>
      </c>
      <c r="C2049" s="11">
        <v>20.72</v>
      </c>
      <c r="D2049">
        <v>7180.97</v>
      </c>
      <c r="E2049">
        <v>6411.89</v>
      </c>
      <c r="F2049">
        <v>105823.56</v>
      </c>
      <c r="G2049">
        <v>94503.31</v>
      </c>
      <c r="H2049">
        <f>(1/(1-91/360*VLOOKUP($A2049,Tbills!$B$4:$C$974,2,1)/100))^((1)/91)-1</f>
        <v>2.639209272237153E-6</v>
      </c>
      <c r="I2049" s="37">
        <f t="shared" si="63"/>
        <v>223.45771446470553</v>
      </c>
      <c r="J2049" s="39">
        <f>VLOOKUP(A2049,'VIXM-IV'!A$1:D$4500,4,0)</f>
        <v>223.52799999999999</v>
      </c>
      <c r="K2049">
        <f>ROW()</f>
        <v>2049</v>
      </c>
      <c r="L2049">
        <f t="shared" si="62"/>
        <v>0.92471042471042475</v>
      </c>
    </row>
    <row r="2050" spans="1:12" x14ac:dyDescent="0.25">
      <c r="A2050" s="1">
        <v>41036</v>
      </c>
      <c r="B2050" s="11">
        <v>18.940000000000001</v>
      </c>
      <c r="C2050" s="11">
        <v>20.45</v>
      </c>
      <c r="D2050">
        <v>6969.29</v>
      </c>
      <c r="E2050">
        <v>6222.83</v>
      </c>
      <c r="F2050">
        <v>104297.71</v>
      </c>
      <c r="G2050">
        <v>93139.93</v>
      </c>
      <c r="H2050">
        <f>(1/(1-91/360*VLOOKUP($A2050,Tbills!$B$4:$C$974,2,1)/100))^((1)/91)-1</f>
        <v>2.5002875438939753E-6</v>
      </c>
      <c r="I2050" s="37">
        <f t="shared" si="63"/>
        <v>220.22033375259187</v>
      </c>
      <c r="J2050" s="39">
        <f>VLOOKUP(A2050,'VIXM-IV'!A$1:D$4500,4,0)</f>
        <v>220.27600000000001</v>
      </c>
      <c r="K2050">
        <f>ROW()</f>
        <v>2050</v>
      </c>
      <c r="L2050">
        <f t="shared" si="62"/>
        <v>0.92616136919315417</v>
      </c>
    </row>
    <row r="2051" spans="1:12" x14ac:dyDescent="0.25">
      <c r="A2051" s="1">
        <v>41037</v>
      </c>
      <c r="B2051" s="11">
        <v>19.05</v>
      </c>
      <c r="C2051" s="11">
        <v>20.81</v>
      </c>
      <c r="D2051">
        <v>7025.68</v>
      </c>
      <c r="E2051">
        <v>6273.16</v>
      </c>
      <c r="F2051">
        <v>105491.87</v>
      </c>
      <c r="G2051">
        <v>94206.11</v>
      </c>
      <c r="H2051">
        <f>(1/(1-91/360*VLOOKUP($A2051,Tbills!$B$4:$C$974,2,1)/100))^((1)/91)-1</f>
        <v>2.5002875438939753E-6</v>
      </c>
      <c r="I2051" s="37">
        <f t="shared" si="63"/>
        <v>222.73656644141977</v>
      </c>
      <c r="J2051" s="39">
        <f>VLOOKUP(A2051,'VIXM-IV'!A$1:D$4500,4,0)</f>
        <v>222.792</v>
      </c>
      <c r="K2051">
        <f>ROW()</f>
        <v>2051</v>
      </c>
      <c r="L2051">
        <f t="shared" si="62"/>
        <v>0.91542527630946668</v>
      </c>
    </row>
    <row r="2052" spans="1:12" x14ac:dyDescent="0.25">
      <c r="A2052" s="1">
        <v>41038</v>
      </c>
      <c r="B2052" s="11">
        <v>20.079999999999998</v>
      </c>
      <c r="C2052" s="11">
        <v>21.53</v>
      </c>
      <c r="D2052">
        <v>7323.58</v>
      </c>
      <c r="E2052">
        <v>6539.13</v>
      </c>
      <c r="F2052">
        <v>107420.05</v>
      </c>
      <c r="G2052">
        <v>95927.77</v>
      </c>
      <c r="H2052">
        <f>(1/(1-91/360*VLOOKUP($A2052,Tbills!$B$4:$C$974,2,1)/100))^((1)/91)-1</f>
        <v>2.5002875438939753E-6</v>
      </c>
      <c r="I2052" s="37">
        <f t="shared" si="63"/>
        <v>226.80246273437939</v>
      </c>
      <c r="J2052" s="39">
        <f>VLOOKUP(A2052,'VIXM-IV'!A$1:D$4500,4,0)</f>
        <v>226.864</v>
      </c>
      <c r="K2052">
        <f>ROW()</f>
        <v>2052</v>
      </c>
      <c r="L2052">
        <f t="shared" si="62"/>
        <v>0.93265211333023679</v>
      </c>
    </row>
    <row r="2053" spans="1:12" x14ac:dyDescent="0.25">
      <c r="A2053" s="1">
        <v>41039</v>
      </c>
      <c r="B2053" s="11">
        <v>18.829999999999998</v>
      </c>
      <c r="C2053" s="11">
        <v>20.87</v>
      </c>
      <c r="D2053">
        <v>6974.05</v>
      </c>
      <c r="E2053">
        <v>6227.02</v>
      </c>
      <c r="F2053">
        <v>105404.62</v>
      </c>
      <c r="G2053">
        <v>94127.72</v>
      </c>
      <c r="H2053">
        <f>(1/(1-91/360*VLOOKUP($A2053,Tbills!$B$4:$C$974,2,1)/100))^((1)/91)-1</f>
        <v>2.5002875438939753E-6</v>
      </c>
      <c r="I2053" s="37">
        <f t="shared" si="63"/>
        <v>222.54198060673826</v>
      </c>
      <c r="J2053" s="39">
        <f>VLOOKUP(A2053,'VIXM-IV'!A$1:D$4500,4,0)</f>
        <v>222.62</v>
      </c>
      <c r="K2053">
        <f>ROW()</f>
        <v>2053</v>
      </c>
      <c r="L2053">
        <f t="shared" si="62"/>
        <v>0.9022520364159079</v>
      </c>
    </row>
    <row r="2054" spans="1:12" x14ac:dyDescent="0.25">
      <c r="A2054" s="1">
        <v>41040</v>
      </c>
      <c r="B2054" s="11">
        <v>19.89</v>
      </c>
      <c r="C2054" s="11">
        <v>21.55</v>
      </c>
      <c r="D2054">
        <v>7227.67</v>
      </c>
      <c r="E2054">
        <v>6453.46</v>
      </c>
      <c r="F2054">
        <v>107619.52</v>
      </c>
      <c r="G2054">
        <v>96105.42</v>
      </c>
      <c r="H2054">
        <f>(1/(1-91/360*VLOOKUP($A2054,Tbills!$B$4:$C$974,2,1)/100))^((1)/91)-1</f>
        <v>2.5002875438939753E-6</v>
      </c>
      <c r="I2054" s="37">
        <f t="shared" si="63"/>
        <v>227.21303294157647</v>
      </c>
      <c r="J2054" s="39">
        <f>VLOOKUP(A2054,'VIXM-IV'!A$1:D$4500,4,0)</f>
        <v>227.30359999999999</v>
      </c>
      <c r="K2054">
        <f>ROW()</f>
        <v>2054</v>
      </c>
      <c r="L2054">
        <f t="shared" si="62"/>
        <v>0.9229698375870069</v>
      </c>
    </row>
    <row r="2055" spans="1:12" x14ac:dyDescent="0.25">
      <c r="A2055" s="1">
        <v>41043</v>
      </c>
      <c r="B2055" s="11">
        <v>21.87</v>
      </c>
      <c r="C2055" s="11">
        <v>22.97</v>
      </c>
      <c r="D2055">
        <v>7714.62</v>
      </c>
      <c r="E2055">
        <v>6888.2</v>
      </c>
      <c r="F2055">
        <v>111881.04</v>
      </c>
      <c r="G2055">
        <v>99910.28</v>
      </c>
      <c r="H2055">
        <f>(1/(1-91/360*VLOOKUP($A2055,Tbills!$B$4:$C$974,2,1)/100))^((1)/91)-1</f>
        <v>2.639209272237153E-6</v>
      </c>
      <c r="I2055" s="37">
        <f t="shared" si="63"/>
        <v>236.19371739059511</v>
      </c>
      <c r="J2055" s="39">
        <f>VLOOKUP(A2055,'VIXM-IV'!A$1:D$4500,4,0)</f>
        <v>236.29400000000001</v>
      </c>
      <c r="K2055">
        <f>ROW()</f>
        <v>2055</v>
      </c>
      <c r="L2055">
        <f t="shared" ref="L2055:L2118" si="64">B2055/C2055</f>
        <v>0.95211144971702233</v>
      </c>
    </row>
    <row r="2056" spans="1:12" x14ac:dyDescent="0.25">
      <c r="A2056" s="1">
        <v>41044</v>
      </c>
      <c r="B2056" s="11">
        <v>21.97</v>
      </c>
      <c r="C2056" s="11">
        <v>23.92</v>
      </c>
      <c r="D2056">
        <v>8000.4</v>
      </c>
      <c r="E2056">
        <v>7143.35</v>
      </c>
      <c r="F2056">
        <v>114672.79</v>
      </c>
      <c r="G2056">
        <v>102403.06</v>
      </c>
      <c r="H2056">
        <f>(1/(1-91/360*VLOOKUP($A2056,Tbills!$B$4:$C$974,2,1)/100))^((1)/91)-1</f>
        <v>2.639209272237153E-6</v>
      </c>
      <c r="I2056" s="37">
        <f t="shared" ref="I2056:I2119" si="65">I2055*$F2056/$F2055*(1-(I$1+I$5+IF(AND(WEEKDAY($A2056)&lt;&gt;1,WEEKDAY($A2056)&lt;&gt;7),IF($A2056&lt;J$2,J$1,J$3),0)))^($A2056-$A2055)</f>
        <v>242.08178443147409</v>
      </c>
      <c r="J2056" s="39">
        <f>VLOOKUP(A2056,'VIXM-IV'!A$1:D$4500,4,0)</f>
        <v>242.2176</v>
      </c>
      <c r="K2056">
        <f>ROW()</f>
        <v>2056</v>
      </c>
      <c r="L2056">
        <f t="shared" si="64"/>
        <v>0.91847826086956508</v>
      </c>
    </row>
    <row r="2057" spans="1:12" x14ac:dyDescent="0.25">
      <c r="A2057" s="1">
        <v>41045</v>
      </c>
      <c r="B2057" s="11">
        <v>22.27</v>
      </c>
      <c r="C2057" s="11">
        <v>24.92</v>
      </c>
      <c r="D2057">
        <v>8167.79</v>
      </c>
      <c r="E2057">
        <v>7292.79</v>
      </c>
      <c r="F2057">
        <v>116758.05</v>
      </c>
      <c r="G2057">
        <v>104264.93</v>
      </c>
      <c r="H2057">
        <f>(1/(1-91/360*VLOOKUP($A2057,Tbills!$B$4:$C$974,2,1)/100))^((1)/91)-1</f>
        <v>2.639209272237153E-6</v>
      </c>
      <c r="I2057" s="37">
        <f t="shared" si="65"/>
        <v>246.47816508850642</v>
      </c>
      <c r="J2057" s="39">
        <f>VLOOKUP(A2057,'VIXM-IV'!A$1:D$4500,4,0)</f>
        <v>246.624</v>
      </c>
      <c r="K2057">
        <f>ROW()</f>
        <v>2057</v>
      </c>
      <c r="L2057">
        <f t="shared" si="64"/>
        <v>0.89365971107544129</v>
      </c>
    </row>
    <row r="2058" spans="1:12" x14ac:dyDescent="0.25">
      <c r="A2058" s="1">
        <v>41046</v>
      </c>
      <c r="B2058" s="11">
        <v>24.49</v>
      </c>
      <c r="C2058" s="11">
        <v>26.41</v>
      </c>
      <c r="D2058">
        <v>8761.6200000000008</v>
      </c>
      <c r="E2058">
        <v>7822.98</v>
      </c>
      <c r="F2058">
        <v>117916.01</v>
      </c>
      <c r="G2058">
        <v>105298.71</v>
      </c>
      <c r="H2058">
        <f>(1/(1-91/360*VLOOKUP($A2058,Tbills!$B$4:$C$974,2,1)/100))^((1)/91)-1</f>
        <v>2.639209272237153E-6</v>
      </c>
      <c r="I2058" s="37">
        <f t="shared" si="65"/>
        <v>248.91684087701339</v>
      </c>
      <c r="J2058" s="39">
        <f>VLOOKUP(A2058,'VIXM-IV'!A$1:D$4500,4,0)</f>
        <v>249.07839999999999</v>
      </c>
      <c r="K2058">
        <f>ROW()</f>
        <v>2058</v>
      </c>
      <c r="L2058">
        <f t="shared" si="64"/>
        <v>0.92730026505111696</v>
      </c>
    </row>
    <row r="2059" spans="1:12" x14ac:dyDescent="0.25">
      <c r="A2059" s="1">
        <v>41047</v>
      </c>
      <c r="B2059" s="11">
        <v>25.1</v>
      </c>
      <c r="C2059" s="11">
        <v>27.66</v>
      </c>
      <c r="D2059">
        <v>9414.1</v>
      </c>
      <c r="E2059">
        <v>8405.5400000000009</v>
      </c>
      <c r="F2059">
        <v>122059.21</v>
      </c>
      <c r="G2059">
        <v>108998.3</v>
      </c>
      <c r="H2059">
        <f>(1/(1-91/360*VLOOKUP($A2059,Tbills!$B$4:$C$974,2,1)/100))^((1)/91)-1</f>
        <v>2.639209272237153E-6</v>
      </c>
      <c r="I2059" s="37">
        <f t="shared" si="65"/>
        <v>257.65700020979398</v>
      </c>
      <c r="J2059" s="39">
        <f>VLOOKUP(A2059,'VIXM-IV'!A$1:D$4500,4,0)</f>
        <v>257.8064</v>
      </c>
      <c r="K2059">
        <f>ROW()</f>
        <v>2059</v>
      </c>
      <c r="L2059">
        <f t="shared" si="64"/>
        <v>0.90744757772957341</v>
      </c>
    </row>
    <row r="2060" spans="1:12" x14ac:dyDescent="0.25">
      <c r="A2060" s="1">
        <v>41050</v>
      </c>
      <c r="B2060" s="11">
        <v>22.01</v>
      </c>
      <c r="C2060" s="11">
        <v>24.71</v>
      </c>
      <c r="D2060">
        <v>8164.11</v>
      </c>
      <c r="E2060">
        <v>7289.4</v>
      </c>
      <c r="F2060">
        <v>117773.74</v>
      </c>
      <c r="G2060">
        <v>105170.54</v>
      </c>
      <c r="H2060">
        <f>(1/(1-91/360*VLOOKUP($A2060,Tbills!$B$4:$C$974,2,1)/100))^((1)/91)-1</f>
        <v>2.3613675910194587E-6</v>
      </c>
      <c r="I2060" s="37">
        <f t="shared" si="65"/>
        <v>248.59335557013608</v>
      </c>
      <c r="J2060" s="39">
        <f>VLOOKUP(A2060,'VIXM-IV'!A$1:D$4500,4,0)</f>
        <v>248.72880000000001</v>
      </c>
      <c r="K2060">
        <f>ROW()</f>
        <v>2060</v>
      </c>
      <c r="L2060">
        <f t="shared" si="64"/>
        <v>0.89073249696479162</v>
      </c>
    </row>
    <row r="2061" spans="1:12" x14ac:dyDescent="0.25">
      <c r="A2061" s="1">
        <v>41051</v>
      </c>
      <c r="B2061" s="11">
        <v>22.48</v>
      </c>
      <c r="C2061" s="11">
        <v>25.23</v>
      </c>
      <c r="D2061">
        <v>8394.4599999999991</v>
      </c>
      <c r="E2061">
        <v>7495.05</v>
      </c>
      <c r="F2061">
        <v>119311.96</v>
      </c>
      <c r="G2061">
        <v>106543.9</v>
      </c>
      <c r="H2061">
        <f>(1/(1-91/360*VLOOKUP($A2061,Tbills!$B$4:$C$974,2,1)/100))^((1)/91)-1</f>
        <v>2.3613675910194587E-6</v>
      </c>
      <c r="I2061" s="37">
        <f t="shared" si="65"/>
        <v>251.83432045194036</v>
      </c>
      <c r="J2061" s="39">
        <f>VLOOKUP(A2061,'VIXM-IV'!A$1:D$4500,4,0)</f>
        <v>251.97200000000001</v>
      </c>
      <c r="K2061">
        <f>ROW()</f>
        <v>2061</v>
      </c>
      <c r="L2061">
        <f t="shared" si="64"/>
        <v>0.89100277447483156</v>
      </c>
    </row>
    <row r="2062" spans="1:12" x14ac:dyDescent="0.25">
      <c r="A2062" s="1">
        <v>41052</v>
      </c>
      <c r="B2062" s="11">
        <v>22.33</v>
      </c>
      <c r="C2062" s="11">
        <v>25.11</v>
      </c>
      <c r="D2062">
        <v>8344.66</v>
      </c>
      <c r="E2062">
        <v>7450.57</v>
      </c>
      <c r="F2062">
        <v>117411.06</v>
      </c>
      <c r="G2062">
        <v>104846.17</v>
      </c>
      <c r="H2062">
        <f>(1/(1-91/360*VLOOKUP($A2062,Tbills!$B$4:$C$974,2,1)/100))^((1)/91)-1</f>
        <v>2.3613675910194587E-6</v>
      </c>
      <c r="I2062" s="37">
        <f t="shared" si="65"/>
        <v>247.81627873388877</v>
      </c>
      <c r="J2062" s="39">
        <f>VLOOKUP(A2062,'VIXM-IV'!A$1:D$4500,4,0)</f>
        <v>247.95160000000001</v>
      </c>
      <c r="K2062">
        <f>ROW()</f>
        <v>2062</v>
      </c>
      <c r="L2062">
        <f t="shared" si="64"/>
        <v>0.88928713659896452</v>
      </c>
    </row>
    <row r="2063" spans="1:12" x14ac:dyDescent="0.25">
      <c r="A2063" s="1">
        <v>41053</v>
      </c>
      <c r="B2063" s="11">
        <v>21.54</v>
      </c>
      <c r="C2063" s="11">
        <v>24.78</v>
      </c>
      <c r="D2063">
        <v>8179.03</v>
      </c>
      <c r="E2063">
        <v>7302.67</v>
      </c>
      <c r="F2063">
        <v>117272.72</v>
      </c>
      <c r="G2063">
        <v>104722.38</v>
      </c>
      <c r="H2063">
        <f>(1/(1-91/360*VLOOKUP($A2063,Tbills!$B$4:$C$974,2,1)/100))^((1)/91)-1</f>
        <v>2.3613675910194587E-6</v>
      </c>
      <c r="I2063" s="37">
        <f t="shared" si="65"/>
        <v>247.51852405578958</v>
      </c>
      <c r="J2063" s="39">
        <f>VLOOKUP(A2063,'VIXM-IV'!A$1:D$4500,4,0)</f>
        <v>247.66200000000001</v>
      </c>
      <c r="K2063">
        <f>ROW()</f>
        <v>2063</v>
      </c>
      <c r="L2063">
        <f t="shared" si="64"/>
        <v>0.86924939467312345</v>
      </c>
    </row>
    <row r="2064" spans="1:12" x14ac:dyDescent="0.25">
      <c r="A2064" s="1">
        <v>41054</v>
      </c>
      <c r="B2064" s="11">
        <v>21.76</v>
      </c>
      <c r="C2064" s="11">
        <v>24.93</v>
      </c>
      <c r="D2064">
        <v>8258.8799999999992</v>
      </c>
      <c r="E2064">
        <v>7373.95</v>
      </c>
      <c r="F2064">
        <v>115451.62</v>
      </c>
      <c r="G2064">
        <v>103095.92</v>
      </c>
      <c r="H2064">
        <f>(1/(1-91/360*VLOOKUP($A2064,Tbills!$B$4:$C$974,2,1)/100))^((1)/91)-1</f>
        <v>2.3613675910194587E-6</v>
      </c>
      <c r="I2064" s="37">
        <f t="shared" si="65"/>
        <v>243.66919351833974</v>
      </c>
      <c r="J2064" s="39">
        <f>VLOOKUP(A2064,'VIXM-IV'!A$1:D$4500,4,0)</f>
        <v>243.8124</v>
      </c>
      <c r="K2064">
        <f>ROW()</f>
        <v>2064</v>
      </c>
      <c r="L2064">
        <f t="shared" si="64"/>
        <v>0.87284396309667078</v>
      </c>
    </row>
    <row r="2065" spans="1:12" x14ac:dyDescent="0.25">
      <c r="A2065" s="1">
        <v>41058</v>
      </c>
      <c r="B2065" s="11">
        <v>21.03</v>
      </c>
      <c r="C2065" s="11">
        <v>23.89</v>
      </c>
      <c r="D2065">
        <v>7775.73</v>
      </c>
      <c r="E2065">
        <v>6942.5</v>
      </c>
      <c r="F2065">
        <v>113283.09</v>
      </c>
      <c r="G2065">
        <v>101158.49</v>
      </c>
      <c r="H2065">
        <f>(1/(1-91/360*VLOOKUP($A2065,Tbills!$B$4:$C$974,2,1)/100))^((1)/91)-1</f>
        <v>2.3613675910194587E-6</v>
      </c>
      <c r="I2065" s="37">
        <f t="shared" si="65"/>
        <v>239.07007952953052</v>
      </c>
      <c r="J2065" s="39">
        <f>VLOOKUP(A2065,'VIXM-IV'!A$1:D$4500,4,0)</f>
        <v>239.21119999999999</v>
      </c>
      <c r="K2065">
        <f>ROW()</f>
        <v>2065</v>
      </c>
      <c r="L2065">
        <f t="shared" si="64"/>
        <v>0.8802846379238175</v>
      </c>
    </row>
    <row r="2066" spans="1:12" x14ac:dyDescent="0.25">
      <c r="A2066" s="1">
        <v>41059</v>
      </c>
      <c r="B2066" s="11">
        <v>24.14</v>
      </c>
      <c r="C2066" s="11">
        <v>26.19</v>
      </c>
      <c r="D2066">
        <v>8588.6299999999992</v>
      </c>
      <c r="E2066">
        <v>7668.27</v>
      </c>
      <c r="F2066">
        <v>117201.9</v>
      </c>
      <c r="G2066">
        <v>104657.63</v>
      </c>
      <c r="H2066">
        <f>(1/(1-91/360*VLOOKUP($A2066,Tbills!$B$4:$C$974,2,1)/100))^((1)/91)-1</f>
        <v>2.3613675910194587E-6</v>
      </c>
      <c r="I2066" s="37">
        <f t="shared" si="65"/>
        <v>247.33448783806628</v>
      </c>
      <c r="J2066" s="39">
        <f>VLOOKUP(A2066,'VIXM-IV'!A$1:D$4500,4,0)</f>
        <v>247.48439999999999</v>
      </c>
      <c r="K2066">
        <f>ROW()</f>
        <v>2066</v>
      </c>
      <c r="L2066">
        <f t="shared" si="64"/>
        <v>0.92172584956090109</v>
      </c>
    </row>
    <row r="2067" spans="1:12" x14ac:dyDescent="0.25">
      <c r="A2067" s="1">
        <v>41060</v>
      </c>
      <c r="B2067" s="11">
        <v>24.06</v>
      </c>
      <c r="C2067" s="11">
        <v>26.22</v>
      </c>
      <c r="D2067">
        <v>8707.48</v>
      </c>
      <c r="E2067">
        <v>7774.37</v>
      </c>
      <c r="F2067">
        <v>118873.94</v>
      </c>
      <c r="G2067">
        <v>106150.46</v>
      </c>
      <c r="H2067">
        <f>(1/(1-91/360*VLOOKUP($A2067,Tbills!$B$4:$C$974,2,1)/100))^((1)/91)-1</f>
        <v>2.3613675910194587E-6</v>
      </c>
      <c r="I2067" s="37">
        <f t="shared" si="65"/>
        <v>250.85719917351807</v>
      </c>
      <c r="J2067" s="39">
        <f>VLOOKUP(A2067,'VIXM-IV'!A$1:D$4500,4,0)</f>
        <v>251.01</v>
      </c>
      <c r="K2067">
        <f>ROW()</f>
        <v>2067</v>
      </c>
      <c r="L2067">
        <f t="shared" si="64"/>
        <v>0.91762013729977121</v>
      </c>
    </row>
    <row r="2068" spans="1:12" x14ac:dyDescent="0.25">
      <c r="A2068" s="1">
        <v>41061</v>
      </c>
      <c r="B2068" s="11">
        <v>26.66</v>
      </c>
      <c r="C2068" s="11">
        <v>28.47</v>
      </c>
      <c r="D2068">
        <v>9287.4500000000007</v>
      </c>
      <c r="E2068">
        <v>8292.17</v>
      </c>
      <c r="F2068">
        <v>124147.26</v>
      </c>
      <c r="G2068">
        <v>110859.11</v>
      </c>
      <c r="H2068">
        <f>(1/(1-91/360*VLOOKUP($A2068,Tbills!$B$4:$C$974,2,1)/100))^((1)/91)-1</f>
        <v>2.3613675910194587E-6</v>
      </c>
      <c r="I2068" s="37">
        <f t="shared" si="65"/>
        <v>261.97927548522136</v>
      </c>
      <c r="J2068" s="39">
        <f>VLOOKUP(A2068,'VIXM-IV'!A$1:D$4500,4,0)</f>
        <v>262.1284</v>
      </c>
      <c r="K2068">
        <f>ROW()</f>
        <v>2068</v>
      </c>
      <c r="L2068">
        <f t="shared" si="64"/>
        <v>0.93642430628731999</v>
      </c>
    </row>
    <row r="2069" spans="1:12" x14ac:dyDescent="0.25">
      <c r="A2069" s="1">
        <v>41064</v>
      </c>
      <c r="B2069" s="11">
        <v>26.12</v>
      </c>
      <c r="C2069" s="11">
        <v>28.12</v>
      </c>
      <c r="D2069">
        <v>9042.68</v>
      </c>
      <c r="E2069">
        <v>8073.57</v>
      </c>
      <c r="F2069">
        <v>125358.15</v>
      </c>
      <c r="G2069">
        <v>111939.61</v>
      </c>
      <c r="H2069">
        <f>(1/(1-91/360*VLOOKUP($A2069,Tbills!$B$4:$C$974,2,1)/100))^((1)/91)-1</f>
        <v>2.0835330114543638E-6</v>
      </c>
      <c r="I2069" s="37">
        <f t="shared" si="65"/>
        <v>264.51605117008586</v>
      </c>
      <c r="J2069" s="39">
        <f>VLOOKUP(A2069,'VIXM-IV'!A$1:D$4500,4,0)</f>
        <v>264.666</v>
      </c>
      <c r="K2069">
        <f>ROW()</f>
        <v>2069</v>
      </c>
      <c r="L2069">
        <f t="shared" si="64"/>
        <v>0.92887624466571839</v>
      </c>
    </row>
    <row r="2070" spans="1:12" x14ac:dyDescent="0.25">
      <c r="A2070" s="1">
        <v>41065</v>
      </c>
      <c r="B2070" s="11">
        <v>24.68</v>
      </c>
      <c r="C2070" s="11">
        <v>26.87</v>
      </c>
      <c r="D2070">
        <v>8647.09</v>
      </c>
      <c r="E2070">
        <v>7720.36</v>
      </c>
      <c r="F2070">
        <v>122748.94</v>
      </c>
      <c r="G2070">
        <v>109609.46</v>
      </c>
      <c r="H2070">
        <f>(1/(1-91/360*VLOOKUP($A2070,Tbills!$B$4:$C$974,2,1)/100))^((1)/91)-1</f>
        <v>2.0835330114543638E-6</v>
      </c>
      <c r="I2070" s="37">
        <f t="shared" si="65"/>
        <v>259.00437079843078</v>
      </c>
      <c r="J2070" s="39">
        <f>VLOOKUP(A2070,'VIXM-IV'!A$1:D$4500,4,0)</f>
        <v>259.15120000000002</v>
      </c>
      <c r="K2070">
        <f>ROW()</f>
        <v>2070</v>
      </c>
      <c r="L2070">
        <f t="shared" si="64"/>
        <v>0.91849646445850386</v>
      </c>
    </row>
    <row r="2071" spans="1:12" x14ac:dyDescent="0.25">
      <c r="A2071" s="1">
        <v>41066</v>
      </c>
      <c r="B2071" s="11">
        <v>22.16</v>
      </c>
      <c r="C2071" s="11">
        <v>24.71</v>
      </c>
      <c r="D2071">
        <v>7998.81</v>
      </c>
      <c r="E2071">
        <v>7141.54</v>
      </c>
      <c r="F2071">
        <v>119213.79</v>
      </c>
      <c r="G2071">
        <v>106452.49</v>
      </c>
      <c r="H2071">
        <f>(1/(1-91/360*VLOOKUP($A2071,Tbills!$B$4:$C$974,2,1)/100))^((1)/91)-1</f>
        <v>2.0835330114543638E-6</v>
      </c>
      <c r="I2071" s="37">
        <f t="shared" si="65"/>
        <v>251.53922810674442</v>
      </c>
      <c r="J2071" s="39">
        <f>VLOOKUP(A2071,'VIXM-IV'!A$1:D$4500,4,0)</f>
        <v>251.696</v>
      </c>
      <c r="K2071">
        <f>ROW()</f>
        <v>2071</v>
      </c>
      <c r="L2071">
        <f t="shared" si="64"/>
        <v>0.89680291380008093</v>
      </c>
    </row>
    <row r="2072" spans="1:12" x14ac:dyDescent="0.25">
      <c r="A2072" s="1">
        <v>41067</v>
      </c>
      <c r="B2072" s="11">
        <v>21.72</v>
      </c>
      <c r="C2072" s="11">
        <v>24.47</v>
      </c>
      <c r="D2072">
        <v>7915.89</v>
      </c>
      <c r="E2072">
        <v>7067.49</v>
      </c>
      <c r="F2072">
        <v>118566.7</v>
      </c>
      <c r="G2072">
        <v>105874.45</v>
      </c>
      <c r="H2072">
        <f>(1/(1-91/360*VLOOKUP($A2072,Tbills!$B$4:$C$974,2,1)/100))^((1)/91)-1</f>
        <v>2.0835330114543638E-6</v>
      </c>
      <c r="I2072" s="37">
        <f t="shared" si="65"/>
        <v>250.1680523834857</v>
      </c>
      <c r="J2072" s="39">
        <f>VLOOKUP(A2072,'VIXM-IV'!A$1:D$4500,4,0)</f>
        <v>250.32320000000001</v>
      </c>
      <c r="K2072">
        <f>ROW()</f>
        <v>2072</v>
      </c>
      <c r="L2072">
        <f t="shared" si="64"/>
        <v>0.88761749080506747</v>
      </c>
    </row>
    <row r="2073" spans="1:12" x14ac:dyDescent="0.25">
      <c r="A2073" s="1">
        <v>41068</v>
      </c>
      <c r="B2073" s="11">
        <v>21.23</v>
      </c>
      <c r="C2073" s="11">
        <v>23.64</v>
      </c>
      <c r="D2073">
        <v>7459.12</v>
      </c>
      <c r="E2073">
        <v>6659.66</v>
      </c>
      <c r="F2073">
        <v>113391.87</v>
      </c>
      <c r="G2073">
        <v>101253.35</v>
      </c>
      <c r="H2073">
        <f>(1/(1-91/360*VLOOKUP($A2073,Tbills!$B$4:$C$974,2,1)/100))^((1)/91)-1</f>
        <v>2.0835330114543638E-6</v>
      </c>
      <c r="I2073" s="37">
        <f t="shared" si="65"/>
        <v>239.243924914074</v>
      </c>
      <c r="J2073" s="39">
        <f>VLOOKUP(A2073,'VIXM-IV'!A$1:D$4500,4,0)</f>
        <v>239.36840000000001</v>
      </c>
      <c r="K2073">
        <f>ROW()</f>
        <v>2073</v>
      </c>
      <c r="L2073">
        <f t="shared" si="64"/>
        <v>0.89805414551607443</v>
      </c>
    </row>
    <row r="2074" spans="1:12" x14ac:dyDescent="0.25">
      <c r="A2074" s="1">
        <v>41071</v>
      </c>
      <c r="B2074" s="11">
        <v>23.56</v>
      </c>
      <c r="C2074" s="11">
        <v>25.5</v>
      </c>
      <c r="D2074">
        <v>8306.32</v>
      </c>
      <c r="E2074">
        <v>7416.02</v>
      </c>
      <c r="F2074">
        <v>122651.34</v>
      </c>
      <c r="G2074">
        <v>109520.97</v>
      </c>
      <c r="H2074">
        <f>(1/(1-91/360*VLOOKUP($A2074,Tbills!$B$4:$C$974,2,1)/100))^((1)/91)-1</f>
        <v>2.3613675910194587E-6</v>
      </c>
      <c r="I2074" s="37">
        <f t="shared" si="65"/>
        <v>258.76227276101724</v>
      </c>
      <c r="J2074" s="39">
        <f>VLOOKUP(A2074,'VIXM-IV'!A$1:D$4500,4,0)</f>
        <v>258.9316</v>
      </c>
      <c r="K2074">
        <f>ROW()</f>
        <v>2074</v>
      </c>
      <c r="L2074">
        <f t="shared" si="64"/>
        <v>0.9239215686274509</v>
      </c>
    </row>
    <row r="2075" spans="1:12" x14ac:dyDescent="0.25">
      <c r="A2075" s="1">
        <v>41072</v>
      </c>
      <c r="B2075" s="11">
        <v>22.09</v>
      </c>
      <c r="C2075" s="11">
        <v>24.94</v>
      </c>
      <c r="D2075">
        <v>8014.12</v>
      </c>
      <c r="E2075">
        <v>7155.12</v>
      </c>
      <c r="F2075">
        <v>121273.72</v>
      </c>
      <c r="G2075">
        <v>108290.57</v>
      </c>
      <c r="H2075">
        <f>(1/(1-91/360*VLOOKUP($A2075,Tbills!$B$4:$C$974,2,1)/100))^((1)/91)-1</f>
        <v>2.3613675910194587E-6</v>
      </c>
      <c r="I2075" s="37">
        <f t="shared" si="65"/>
        <v>255.84989631173636</v>
      </c>
      <c r="J2075" s="39">
        <f>VLOOKUP(A2075,'VIXM-IV'!A$1:D$4500,4,0)</f>
        <v>256.01839999999999</v>
      </c>
      <c r="K2075">
        <f>ROW()</f>
        <v>2075</v>
      </c>
      <c r="L2075">
        <f t="shared" si="64"/>
        <v>0.88572574178027264</v>
      </c>
    </row>
    <row r="2076" spans="1:12" x14ac:dyDescent="0.25">
      <c r="A2076" s="1">
        <v>41073</v>
      </c>
      <c r="B2076" s="11">
        <v>24.27</v>
      </c>
      <c r="C2076" s="11">
        <v>26.5</v>
      </c>
      <c r="D2076">
        <v>8417.0400000000009</v>
      </c>
      <c r="E2076">
        <v>7514.83</v>
      </c>
      <c r="F2076">
        <v>124965.48</v>
      </c>
      <c r="G2076">
        <v>111586.85</v>
      </c>
      <c r="H2076">
        <f>(1/(1-91/360*VLOOKUP($A2076,Tbills!$B$4:$C$974,2,1)/100))^((1)/91)-1</f>
        <v>2.3613675910194587E-6</v>
      </c>
      <c r="I2076" s="37">
        <f t="shared" si="65"/>
        <v>263.6322241759209</v>
      </c>
      <c r="J2076" s="39">
        <f>VLOOKUP(A2076,'VIXM-IV'!A$1:D$4500,4,0)</f>
        <v>263.81</v>
      </c>
      <c r="K2076">
        <f>ROW()</f>
        <v>2076</v>
      </c>
      <c r="L2076">
        <f t="shared" si="64"/>
        <v>0.91584905660377358</v>
      </c>
    </row>
    <row r="2077" spans="1:12" x14ac:dyDescent="0.25">
      <c r="A2077" s="1">
        <v>41074</v>
      </c>
      <c r="B2077" s="11">
        <v>21.68</v>
      </c>
      <c r="C2077" s="11">
        <v>25</v>
      </c>
      <c r="D2077">
        <v>7873.43</v>
      </c>
      <c r="E2077">
        <v>7029.47</v>
      </c>
      <c r="F2077">
        <v>120471.6</v>
      </c>
      <c r="G2077">
        <v>107573.82</v>
      </c>
      <c r="H2077">
        <f>(1/(1-91/360*VLOOKUP($A2077,Tbills!$B$4:$C$974,2,1)/100))^((1)/91)-1</f>
        <v>2.3613675910194587E-6</v>
      </c>
      <c r="I2077" s="37">
        <f t="shared" si="65"/>
        <v>254.14583481000065</v>
      </c>
      <c r="J2077" s="39">
        <f>VLOOKUP(A2077,'VIXM-IV'!A$1:D$4500,4,0)</f>
        <v>254.316</v>
      </c>
      <c r="K2077">
        <f>ROW()</f>
        <v>2077</v>
      </c>
      <c r="L2077">
        <f t="shared" si="64"/>
        <v>0.86719999999999997</v>
      </c>
    </row>
    <row r="2078" spans="1:12" x14ac:dyDescent="0.25">
      <c r="A2078" s="1">
        <v>41075</v>
      </c>
      <c r="B2078" s="11">
        <v>21.11</v>
      </c>
      <c r="C2078" s="11">
        <v>23.67</v>
      </c>
      <c r="D2078">
        <v>7413.69</v>
      </c>
      <c r="E2078">
        <v>6618.99</v>
      </c>
      <c r="F2078">
        <v>114921.7</v>
      </c>
      <c r="G2078">
        <v>102617.84</v>
      </c>
      <c r="H2078">
        <f>(1/(1-91/360*VLOOKUP($A2078,Tbills!$B$4:$C$974,2,1)/100))^((1)/91)-1</f>
        <v>2.3613675910194587E-6</v>
      </c>
      <c r="I2078" s="37">
        <f t="shared" si="65"/>
        <v>242.43216844688635</v>
      </c>
      <c r="J2078" s="39">
        <f>VLOOKUP(A2078,'VIXM-IV'!A$1:D$4500,4,0)</f>
        <v>242.59440000000001</v>
      </c>
      <c r="K2078">
        <f>ROW()</f>
        <v>2078</v>
      </c>
      <c r="L2078">
        <f t="shared" si="64"/>
        <v>0.89184621884241644</v>
      </c>
    </row>
    <row r="2079" spans="1:12" x14ac:dyDescent="0.25">
      <c r="A2079" s="1">
        <v>41078</v>
      </c>
      <c r="B2079" s="11">
        <v>18.32</v>
      </c>
      <c r="C2079" s="11">
        <v>22.13</v>
      </c>
      <c r="D2079">
        <v>6812.28</v>
      </c>
      <c r="E2079">
        <v>6082</v>
      </c>
      <c r="F2079">
        <v>112736.69</v>
      </c>
      <c r="G2079">
        <v>100666.04</v>
      </c>
      <c r="H2079">
        <f>(1/(1-91/360*VLOOKUP($A2079,Tbills!$B$4:$C$974,2,1)/100))^((1)/91)-1</f>
        <v>2.639209272237153E-6</v>
      </c>
      <c r="I2079" s="37">
        <f t="shared" si="65"/>
        <v>237.80618315468161</v>
      </c>
      <c r="J2079" s="39">
        <f>VLOOKUP(A2079,'VIXM-IV'!A$1:D$4500,4,0)</f>
        <v>237.9716</v>
      </c>
      <c r="K2079">
        <f>ROW()</f>
        <v>2079</v>
      </c>
      <c r="L2079">
        <f t="shared" si="64"/>
        <v>0.82783551739719841</v>
      </c>
    </row>
    <row r="2080" spans="1:12" x14ac:dyDescent="0.25">
      <c r="A2080" s="1">
        <v>41079</v>
      </c>
      <c r="B2080" s="11">
        <v>18.38</v>
      </c>
      <c r="C2080" s="11">
        <v>21.92</v>
      </c>
      <c r="D2080">
        <v>6835.21</v>
      </c>
      <c r="E2080">
        <v>6102.45</v>
      </c>
      <c r="F2080">
        <v>112456.96000000001</v>
      </c>
      <c r="G2080">
        <v>100416</v>
      </c>
      <c r="H2080">
        <f>(1/(1-91/360*VLOOKUP($A2080,Tbills!$B$4:$C$974,2,1)/100))^((1)/91)-1</f>
        <v>2.639209272237153E-6</v>
      </c>
      <c r="I2080" s="37">
        <f t="shared" si="65"/>
        <v>237.21059794738068</v>
      </c>
      <c r="J2080" s="39">
        <f>VLOOKUP(A2080,'VIXM-IV'!A$1:D$4500,4,0)</f>
        <v>237.36920000000001</v>
      </c>
      <c r="K2080">
        <f>ROW()</f>
        <v>2080</v>
      </c>
      <c r="L2080">
        <f t="shared" si="64"/>
        <v>0.83850364963503643</v>
      </c>
    </row>
    <row r="2081" spans="1:12" x14ac:dyDescent="0.25">
      <c r="A2081" s="1">
        <v>41080</v>
      </c>
      <c r="B2081" s="11">
        <v>17.239999999999998</v>
      </c>
      <c r="C2081" s="11">
        <v>20.84</v>
      </c>
      <c r="D2081">
        <v>6382.67</v>
      </c>
      <c r="E2081">
        <v>5698.41</v>
      </c>
      <c r="F2081">
        <v>108621.94</v>
      </c>
      <c r="G2081">
        <v>96991.34</v>
      </c>
      <c r="H2081">
        <f>(1/(1-91/360*VLOOKUP($A2081,Tbills!$B$4:$C$974,2,1)/100))^((1)/91)-1</f>
        <v>2.639209272237153E-6</v>
      </c>
      <c r="I2081" s="37">
        <f t="shared" si="65"/>
        <v>229.11587954232044</v>
      </c>
      <c r="J2081" s="39">
        <f>VLOOKUP(A2081,'VIXM-IV'!A$1:D$4500,4,0)</f>
        <v>229.268</v>
      </c>
      <c r="K2081">
        <f>ROW()</f>
        <v>2081</v>
      </c>
      <c r="L2081">
        <f t="shared" si="64"/>
        <v>0.82725527831094048</v>
      </c>
    </row>
    <row r="2082" spans="1:12" x14ac:dyDescent="0.25">
      <c r="A2082" s="1">
        <v>41081</v>
      </c>
      <c r="B2082" s="11">
        <v>20.079999999999998</v>
      </c>
      <c r="C2082" s="11">
        <v>23.16</v>
      </c>
      <c r="D2082">
        <v>7268.72</v>
      </c>
      <c r="E2082">
        <v>6489.45</v>
      </c>
      <c r="F2082">
        <v>112972.14</v>
      </c>
      <c r="G2082">
        <v>100875.49</v>
      </c>
      <c r="H2082">
        <f>(1/(1-91/360*VLOOKUP($A2082,Tbills!$B$4:$C$974,2,1)/100))^((1)/91)-1</f>
        <v>2.639209272237153E-6</v>
      </c>
      <c r="I2082" s="37">
        <f t="shared" si="65"/>
        <v>238.28619198405943</v>
      </c>
      <c r="J2082" s="39">
        <f>VLOOKUP(A2082,'VIXM-IV'!A$1:D$4500,4,0)</f>
        <v>238.4468</v>
      </c>
      <c r="K2082">
        <f>ROW()</f>
        <v>2082</v>
      </c>
      <c r="L2082">
        <f t="shared" si="64"/>
        <v>0.86701208981001721</v>
      </c>
    </row>
    <row r="2083" spans="1:12" x14ac:dyDescent="0.25">
      <c r="A2083" s="1">
        <v>41082</v>
      </c>
      <c r="B2083" s="11">
        <v>18.11</v>
      </c>
      <c r="C2083" s="11">
        <v>21.51</v>
      </c>
      <c r="D2083">
        <v>6825.89</v>
      </c>
      <c r="E2083">
        <v>6094.08</v>
      </c>
      <c r="F2083">
        <v>111553.46</v>
      </c>
      <c r="G2083">
        <v>99608.45</v>
      </c>
      <c r="H2083">
        <f>(1/(1-91/360*VLOOKUP($A2083,Tbills!$B$4:$C$974,2,1)/100))^((1)/91)-1</f>
        <v>2.639209272237153E-6</v>
      </c>
      <c r="I2083" s="37">
        <f t="shared" si="65"/>
        <v>235.28836544425047</v>
      </c>
      <c r="J2083" s="39">
        <f>VLOOKUP(A2083,'VIXM-IV'!A$1:D$4500,4,0)</f>
        <v>235.44399999999999</v>
      </c>
      <c r="K2083">
        <f>ROW()</f>
        <v>2083</v>
      </c>
      <c r="L2083">
        <f t="shared" si="64"/>
        <v>0.84193398419339838</v>
      </c>
    </row>
    <row r="2084" spans="1:12" x14ac:dyDescent="0.25">
      <c r="A2084" s="1">
        <v>41085</v>
      </c>
      <c r="B2084" s="11">
        <v>20.38</v>
      </c>
      <c r="C2084" s="11">
        <v>23.03</v>
      </c>
      <c r="D2084">
        <v>6998.5</v>
      </c>
      <c r="E2084">
        <v>6248.13</v>
      </c>
      <c r="F2084">
        <v>112479.09</v>
      </c>
      <c r="G2084">
        <v>100434.17</v>
      </c>
      <c r="H2084">
        <f>(1/(1-91/360*VLOOKUP($A2084,Tbills!$B$4:$C$974,2,1)/100))^((1)/91)-1</f>
        <v>2.639209272237153E-6</v>
      </c>
      <c r="I2084" s="37">
        <f t="shared" si="65"/>
        <v>237.22412867940332</v>
      </c>
      <c r="J2084" s="39">
        <f>VLOOKUP(A2084,'VIXM-IV'!A$1:D$4500,4,0)</f>
        <v>237.37639999999999</v>
      </c>
      <c r="K2084">
        <f>ROW()</f>
        <v>2084</v>
      </c>
      <c r="L2084">
        <f t="shared" si="64"/>
        <v>0.88493269648284834</v>
      </c>
    </row>
    <row r="2085" spans="1:12" x14ac:dyDescent="0.25">
      <c r="A2085" s="1">
        <v>41086</v>
      </c>
      <c r="B2085" s="11">
        <v>19.72</v>
      </c>
      <c r="C2085" s="11">
        <v>22.47</v>
      </c>
      <c r="D2085">
        <v>6793.61</v>
      </c>
      <c r="E2085">
        <v>6065.19</v>
      </c>
      <c r="F2085">
        <v>110547.62</v>
      </c>
      <c r="G2085">
        <v>98709.27</v>
      </c>
      <c r="H2085">
        <f>(1/(1-91/360*VLOOKUP($A2085,Tbills!$B$4:$C$974,2,1)/100))^((1)/91)-1</f>
        <v>2.639209272237153E-6</v>
      </c>
      <c r="I2085" s="37">
        <f t="shared" si="65"/>
        <v>233.14513055790479</v>
      </c>
      <c r="J2085" s="39">
        <f>VLOOKUP(A2085,'VIXM-IV'!A$1:D$4500,4,0)</f>
        <v>233.292</v>
      </c>
      <c r="K2085">
        <f>ROW()</f>
        <v>2085</v>
      </c>
      <c r="L2085">
        <f t="shared" si="64"/>
        <v>0.8776145972407654</v>
      </c>
    </row>
    <row r="2086" spans="1:12" x14ac:dyDescent="0.25">
      <c r="A2086" s="1">
        <v>41087</v>
      </c>
      <c r="B2086" s="11">
        <v>19.45</v>
      </c>
      <c r="C2086" s="11">
        <v>22.36</v>
      </c>
      <c r="D2086">
        <v>6778.37</v>
      </c>
      <c r="E2086">
        <v>6051.57</v>
      </c>
      <c r="F2086">
        <v>109341.07</v>
      </c>
      <c r="G2086">
        <v>97631.66</v>
      </c>
      <c r="H2086">
        <f>(1/(1-91/360*VLOOKUP($A2086,Tbills!$B$4:$C$974,2,1)/100))^((1)/91)-1</f>
        <v>2.639209272237153E-6</v>
      </c>
      <c r="I2086" s="37">
        <f t="shared" si="65"/>
        <v>230.5951442763197</v>
      </c>
      <c r="J2086" s="39">
        <f>VLOOKUP(A2086,'VIXM-IV'!A$1:D$4500,4,0)</f>
        <v>230.7372</v>
      </c>
      <c r="K2086">
        <f>ROW()</f>
        <v>2086</v>
      </c>
      <c r="L2086">
        <f t="shared" si="64"/>
        <v>0.86985688729874777</v>
      </c>
    </row>
    <row r="2087" spans="1:12" x14ac:dyDescent="0.25">
      <c r="A2087" s="1">
        <v>41088</v>
      </c>
      <c r="B2087" s="11">
        <v>19.71</v>
      </c>
      <c r="C2087" s="11">
        <v>22.25</v>
      </c>
      <c r="D2087">
        <v>6672.08</v>
      </c>
      <c r="E2087">
        <v>5956.66</v>
      </c>
      <c r="F2087">
        <v>108076.13</v>
      </c>
      <c r="G2087">
        <v>96501.92</v>
      </c>
      <c r="H2087">
        <f>(1/(1-91/360*VLOOKUP($A2087,Tbills!$B$4:$C$974,2,1)/100))^((1)/91)-1</f>
        <v>2.639209272237153E-6</v>
      </c>
      <c r="I2087" s="37">
        <f t="shared" si="65"/>
        <v>227.92213775459047</v>
      </c>
      <c r="J2087" s="39">
        <f>VLOOKUP(A2087,'VIXM-IV'!A$1:D$4500,4,0)</f>
        <v>228.0692</v>
      </c>
      <c r="K2087">
        <f>ROW()</f>
        <v>2087</v>
      </c>
      <c r="L2087">
        <f t="shared" si="64"/>
        <v>0.88584269662921356</v>
      </c>
    </row>
    <row r="2088" spans="1:12" x14ac:dyDescent="0.25">
      <c r="A2088" s="1">
        <v>41089</v>
      </c>
      <c r="B2088" s="11">
        <v>17.079999999999998</v>
      </c>
      <c r="C2088" s="11">
        <v>20.32</v>
      </c>
      <c r="D2088">
        <v>6178.02</v>
      </c>
      <c r="E2088">
        <v>5515.56</v>
      </c>
      <c r="F2088">
        <v>104323.4</v>
      </c>
      <c r="G2088">
        <v>93150.83</v>
      </c>
      <c r="H2088">
        <f>(1/(1-91/360*VLOOKUP($A2088,Tbills!$B$4:$C$974,2,1)/100))^((1)/91)-1</f>
        <v>2.639209272237153E-6</v>
      </c>
      <c r="I2088" s="37">
        <f t="shared" si="65"/>
        <v>220.00286853913281</v>
      </c>
      <c r="J2088" s="39">
        <f>VLOOKUP(A2088,'VIXM-IV'!A$1:D$4500,4,0)</f>
        <v>220.142</v>
      </c>
      <c r="K2088">
        <f>ROW()</f>
        <v>2088</v>
      </c>
      <c r="L2088">
        <f t="shared" si="64"/>
        <v>0.84055118110236215</v>
      </c>
    </row>
    <row r="2089" spans="1:12" x14ac:dyDescent="0.25">
      <c r="A2089" s="1">
        <v>41092</v>
      </c>
      <c r="B2089" s="11">
        <v>16.8</v>
      </c>
      <c r="C2089" s="11">
        <v>19.79</v>
      </c>
      <c r="D2089">
        <v>5770.05</v>
      </c>
      <c r="E2089">
        <v>5151.29</v>
      </c>
      <c r="F2089">
        <v>102172.94</v>
      </c>
      <c r="G2089">
        <v>91229.93</v>
      </c>
      <c r="H2089">
        <f>(1/(1-91/360*VLOOKUP($A2089,Tbills!$B$4:$C$974,2,1)/100))^((1)/91)-1</f>
        <v>2.7781327762710362E-6</v>
      </c>
      <c r="I2089" s="37">
        <f t="shared" si="65"/>
        <v>215.45280846943294</v>
      </c>
      <c r="J2089" s="39">
        <f>VLOOKUP(A2089,'VIXM-IV'!A$1:D$4500,4,0)</f>
        <v>215.5864</v>
      </c>
      <c r="K2089">
        <f>ROW()</f>
        <v>2089</v>
      </c>
      <c r="L2089">
        <f t="shared" si="64"/>
        <v>0.8489135927235979</v>
      </c>
    </row>
    <row r="2090" spans="1:12" x14ac:dyDescent="0.25">
      <c r="A2090" s="1">
        <v>41093</v>
      </c>
      <c r="B2090" s="11">
        <v>16.66</v>
      </c>
      <c r="C2090" s="11">
        <v>19.32</v>
      </c>
      <c r="D2090">
        <v>5635.77</v>
      </c>
      <c r="E2090">
        <v>5031.3900000000003</v>
      </c>
      <c r="F2090">
        <v>99846.2</v>
      </c>
      <c r="G2090">
        <v>89152.14</v>
      </c>
      <c r="H2090">
        <f>(1/(1-91/360*VLOOKUP($A2090,Tbills!$B$4:$C$974,2,1)/100))^((1)/91)-1</f>
        <v>2.7781327762710362E-6</v>
      </c>
      <c r="I2090" s="37">
        <f t="shared" si="65"/>
        <v>210.54149207470132</v>
      </c>
      <c r="J2090" s="39">
        <f>VLOOKUP(A2090,'VIXM-IV'!A$1:D$4500,4,0)</f>
        <v>210.672</v>
      </c>
      <c r="K2090">
        <f>ROW()</f>
        <v>2090</v>
      </c>
      <c r="L2090">
        <f t="shared" si="64"/>
        <v>0.86231884057971009</v>
      </c>
    </row>
    <row r="2091" spans="1:12" x14ac:dyDescent="0.25">
      <c r="A2091" s="1">
        <v>41095</v>
      </c>
      <c r="B2091" s="11">
        <v>17.5</v>
      </c>
      <c r="C2091" s="11">
        <v>20.11</v>
      </c>
      <c r="D2091">
        <v>5899.42</v>
      </c>
      <c r="E2091">
        <v>5266.74</v>
      </c>
      <c r="F2091">
        <v>101044.53</v>
      </c>
      <c r="G2091">
        <v>90221.62</v>
      </c>
      <c r="H2091">
        <f>(1/(1-91/360*VLOOKUP($A2091,Tbills!$B$4:$C$974,2,1)/100))^((1)/91)-1</f>
        <v>2.7781327762710362E-6</v>
      </c>
      <c r="I2091" s="37">
        <f t="shared" si="65"/>
        <v>213.05843664365159</v>
      </c>
      <c r="J2091" s="39">
        <f>VLOOKUP(A2091,'VIXM-IV'!A$1:D$4500,4,0)</f>
        <v>213.18879999999999</v>
      </c>
      <c r="K2091">
        <f>ROW()</f>
        <v>2091</v>
      </c>
      <c r="L2091">
        <f t="shared" si="64"/>
        <v>0.87021382396817504</v>
      </c>
    </row>
    <row r="2092" spans="1:12" x14ac:dyDescent="0.25">
      <c r="A2092" s="1">
        <v>41096</v>
      </c>
      <c r="B2092" s="11">
        <v>17.100000000000001</v>
      </c>
      <c r="C2092" s="11">
        <v>20.04</v>
      </c>
      <c r="D2092">
        <v>5779.99</v>
      </c>
      <c r="E2092">
        <v>5160.1000000000004</v>
      </c>
      <c r="F2092">
        <v>99666.34</v>
      </c>
      <c r="G2092">
        <v>88990.8</v>
      </c>
      <c r="H2092">
        <f>(1/(1-91/360*VLOOKUP($A2092,Tbills!$B$4:$C$974,2,1)/100))^((1)/91)-1</f>
        <v>2.7781327762710362E-6</v>
      </c>
      <c r="I2092" s="37">
        <f t="shared" si="65"/>
        <v>210.14754661544887</v>
      </c>
      <c r="J2092" s="39">
        <f>VLOOKUP(A2092,'VIXM-IV'!A$1:D$4500,4,0)</f>
        <v>210.286</v>
      </c>
      <c r="K2092">
        <f>ROW()</f>
        <v>2092</v>
      </c>
      <c r="L2092">
        <f t="shared" si="64"/>
        <v>0.85329341317365281</v>
      </c>
    </row>
    <row r="2093" spans="1:12" x14ac:dyDescent="0.25">
      <c r="A2093" s="1">
        <v>41099</v>
      </c>
      <c r="B2093" s="11">
        <v>18.05</v>
      </c>
      <c r="C2093" s="11">
        <v>20.37</v>
      </c>
      <c r="D2093">
        <v>5777.73</v>
      </c>
      <c r="E2093">
        <v>5158.04</v>
      </c>
      <c r="F2093">
        <v>99375.19</v>
      </c>
      <c r="G2093">
        <v>88730.1</v>
      </c>
      <c r="H2093">
        <f>(1/(1-91/360*VLOOKUP($A2093,Tbills!$B$4:$C$974,2,1)/100))^((1)/91)-1</f>
        <v>2.5002875438939753E-6</v>
      </c>
      <c r="I2093" s="37">
        <f t="shared" si="65"/>
        <v>209.5190154068153</v>
      </c>
      <c r="J2093" s="39">
        <f>VLOOKUP(A2093,'VIXM-IV'!A$1:D$4500,4,0)</f>
        <v>209.65479999999999</v>
      </c>
      <c r="K2093">
        <f>ROW()</f>
        <v>2093</v>
      </c>
      <c r="L2093">
        <f t="shared" si="64"/>
        <v>0.88610702012763864</v>
      </c>
    </row>
    <row r="2094" spans="1:12" x14ac:dyDescent="0.25">
      <c r="A2094" s="1">
        <v>41100</v>
      </c>
      <c r="B2094" s="11">
        <v>18.72</v>
      </c>
      <c r="C2094" s="11">
        <v>20.87</v>
      </c>
      <c r="D2094">
        <v>5995.42</v>
      </c>
      <c r="E2094">
        <v>5352.37</v>
      </c>
      <c r="F2094">
        <v>100080.95</v>
      </c>
      <c r="G2094">
        <v>89360.04</v>
      </c>
      <c r="H2094">
        <f>(1/(1-91/360*VLOOKUP($A2094,Tbills!$B$4:$C$974,2,1)/100))^((1)/91)-1</f>
        <v>2.5002875438939753E-6</v>
      </c>
      <c r="I2094" s="37">
        <f t="shared" si="65"/>
        <v>211.00210011182753</v>
      </c>
      <c r="J2094" s="39">
        <f>VLOOKUP(A2094,'VIXM-IV'!A$1:D$4500,4,0)</f>
        <v>211.13800000000001</v>
      </c>
      <c r="K2094">
        <f>ROW()</f>
        <v>2094</v>
      </c>
      <c r="L2094">
        <f t="shared" si="64"/>
        <v>0.89698131288931471</v>
      </c>
    </row>
    <row r="2095" spans="1:12" x14ac:dyDescent="0.25">
      <c r="A2095" s="1">
        <v>41101</v>
      </c>
      <c r="B2095" s="11">
        <v>17.95</v>
      </c>
      <c r="C2095" s="11">
        <v>20.25</v>
      </c>
      <c r="D2095">
        <v>5762.82</v>
      </c>
      <c r="E2095">
        <v>5144.7</v>
      </c>
      <c r="F2095">
        <v>98799.14</v>
      </c>
      <c r="G2095">
        <v>88215.32</v>
      </c>
      <c r="H2095">
        <f>(1/(1-91/360*VLOOKUP($A2095,Tbills!$B$4:$C$974,2,1)/100))^((1)/91)-1</f>
        <v>2.5002875438939753E-6</v>
      </c>
      <c r="I2095" s="37">
        <f t="shared" si="65"/>
        <v>208.29479091886765</v>
      </c>
      <c r="J2095" s="39">
        <f>VLOOKUP(A2095,'VIXM-IV'!A$1:D$4500,4,0)</f>
        <v>208.428</v>
      </c>
      <c r="K2095">
        <f>ROW()</f>
        <v>2095</v>
      </c>
      <c r="L2095">
        <f t="shared" si="64"/>
        <v>0.88641975308641974</v>
      </c>
    </row>
    <row r="2096" spans="1:12" x14ac:dyDescent="0.25">
      <c r="A2096" s="1">
        <v>41102</v>
      </c>
      <c r="B2096" s="11">
        <v>18.36</v>
      </c>
      <c r="C2096" s="11">
        <v>20.69</v>
      </c>
      <c r="D2096">
        <v>5809.09</v>
      </c>
      <c r="E2096">
        <v>5186</v>
      </c>
      <c r="F2096">
        <v>99292.26</v>
      </c>
      <c r="G2096">
        <v>88655.4</v>
      </c>
      <c r="H2096">
        <f>(1/(1-91/360*VLOOKUP($A2096,Tbills!$B$4:$C$974,2,1)/100))^((1)/91)-1</f>
        <v>2.5002875438939753E-6</v>
      </c>
      <c r="I2096" s="37">
        <f t="shared" si="65"/>
        <v>209.32954375448662</v>
      </c>
      <c r="J2096" s="39">
        <f>VLOOKUP(A2096,'VIXM-IV'!A$1:D$4500,4,0)</f>
        <v>209.46360000000001</v>
      </c>
      <c r="K2096">
        <f>ROW()</f>
        <v>2096</v>
      </c>
      <c r="L2096">
        <f t="shared" si="64"/>
        <v>0.88738521024649586</v>
      </c>
    </row>
    <row r="2097" spans="1:12" x14ac:dyDescent="0.25">
      <c r="A2097" s="1">
        <v>41103</v>
      </c>
      <c r="B2097" s="11">
        <v>16.739999999999998</v>
      </c>
      <c r="C2097" s="11">
        <v>19.39</v>
      </c>
      <c r="D2097">
        <v>5459.9</v>
      </c>
      <c r="E2097">
        <v>4874.25</v>
      </c>
      <c r="F2097">
        <v>97073.76</v>
      </c>
      <c r="G2097">
        <v>86674.34</v>
      </c>
      <c r="H2097">
        <f>(1/(1-91/360*VLOOKUP($A2097,Tbills!$B$4:$C$974,2,1)/100))^((1)/91)-1</f>
        <v>2.5002875438939753E-6</v>
      </c>
      <c r="I2097" s="37">
        <f t="shared" si="65"/>
        <v>204.64770039881074</v>
      </c>
      <c r="J2097" s="39">
        <f>VLOOKUP(A2097,'VIXM-IV'!A$1:D$4500,4,0)</f>
        <v>204.76679999999999</v>
      </c>
      <c r="K2097">
        <f>ROW()</f>
        <v>2097</v>
      </c>
      <c r="L2097">
        <f t="shared" si="64"/>
        <v>0.86333161423414118</v>
      </c>
    </row>
    <row r="2098" spans="1:12" x14ac:dyDescent="0.25">
      <c r="A2098" s="1">
        <v>41106</v>
      </c>
      <c r="B2098" s="11">
        <v>17.11</v>
      </c>
      <c r="C2098" s="11">
        <v>19.61</v>
      </c>
      <c r="D2098">
        <v>5442.68</v>
      </c>
      <c r="E2098">
        <v>4858.84</v>
      </c>
      <c r="F2098">
        <v>97332.09</v>
      </c>
      <c r="G2098">
        <v>86904.34</v>
      </c>
      <c r="H2098">
        <f>(1/(1-91/360*VLOOKUP($A2098,Tbills!$B$4:$C$974,2,1)/100))^((1)/91)-1</f>
        <v>2.639209272237153E-6</v>
      </c>
      <c r="I2098" s="37">
        <f t="shared" si="65"/>
        <v>205.17796816905258</v>
      </c>
      <c r="J2098" s="39">
        <f>VLOOKUP(A2098,'VIXM-IV'!A$1:D$4500,4,0)</f>
        <v>205.29679999999999</v>
      </c>
      <c r="K2098">
        <f>ROW()</f>
        <v>2098</v>
      </c>
      <c r="L2098">
        <f t="shared" si="64"/>
        <v>0.87251402345741969</v>
      </c>
    </row>
    <row r="2099" spans="1:12" x14ac:dyDescent="0.25">
      <c r="A2099" s="1">
        <v>41107</v>
      </c>
      <c r="B2099" s="11">
        <v>16.48</v>
      </c>
      <c r="C2099" s="11">
        <v>18.920000000000002</v>
      </c>
      <c r="D2099">
        <v>5231.5200000000004</v>
      </c>
      <c r="E2099">
        <v>4670.32</v>
      </c>
      <c r="F2099">
        <v>95081.49</v>
      </c>
      <c r="G2099">
        <v>84894.63</v>
      </c>
      <c r="H2099">
        <f>(1/(1-91/360*VLOOKUP($A2099,Tbills!$B$4:$C$974,2,1)/100))^((1)/91)-1</f>
        <v>2.639209272237153E-6</v>
      </c>
      <c r="I2099" s="37">
        <f t="shared" si="65"/>
        <v>200.4289912833062</v>
      </c>
      <c r="J2099" s="39">
        <f>VLOOKUP(A2099,'VIXM-IV'!A$1:D$4500,4,0)</f>
        <v>200.54079999999999</v>
      </c>
      <c r="K2099">
        <f>ROW()</f>
        <v>2099</v>
      </c>
      <c r="L2099">
        <f t="shared" si="64"/>
        <v>0.87103594080338265</v>
      </c>
    </row>
    <row r="2100" spans="1:12" x14ac:dyDescent="0.25">
      <c r="A2100" s="1">
        <v>41108</v>
      </c>
      <c r="B2100" s="11">
        <v>16.16</v>
      </c>
      <c r="C2100" s="11">
        <v>18.940000000000001</v>
      </c>
      <c r="D2100">
        <v>5259.74</v>
      </c>
      <c r="E2100">
        <v>4695.5</v>
      </c>
      <c r="F2100">
        <v>95674.35</v>
      </c>
      <c r="G2100">
        <v>85423.75</v>
      </c>
      <c r="H2100">
        <f>(1/(1-91/360*VLOOKUP($A2100,Tbills!$B$4:$C$974,2,1)/100))^((1)/91)-1</f>
        <v>2.639209272237153E-6</v>
      </c>
      <c r="I2100" s="37">
        <f t="shared" si="65"/>
        <v>201.67402614134139</v>
      </c>
      <c r="J2100" s="39">
        <f>VLOOKUP(A2100,'VIXM-IV'!A$1:D$4500,4,0)</f>
        <v>201.7876</v>
      </c>
      <c r="K2100">
        <f>ROW()</f>
        <v>2100</v>
      </c>
      <c r="L2100">
        <f t="shared" si="64"/>
        <v>0.85322069693769798</v>
      </c>
    </row>
    <row r="2101" spans="1:12" x14ac:dyDescent="0.25">
      <c r="A2101" s="1">
        <v>41109</v>
      </c>
      <c r="B2101" s="11">
        <v>15.45</v>
      </c>
      <c r="C2101" s="11">
        <v>18.61</v>
      </c>
      <c r="D2101">
        <v>5133.37</v>
      </c>
      <c r="E2101">
        <v>4582.68</v>
      </c>
      <c r="F2101">
        <v>94890.93</v>
      </c>
      <c r="G2101">
        <v>84724.04</v>
      </c>
      <c r="H2101">
        <f>(1/(1-91/360*VLOOKUP($A2101,Tbills!$B$4:$C$974,2,1)/100))^((1)/91)-1</f>
        <v>2.639209272237153E-6</v>
      </c>
      <c r="I2101" s="37">
        <f t="shared" si="65"/>
        <v>200.01798016287381</v>
      </c>
      <c r="J2101" s="39">
        <f>VLOOKUP(A2101,'VIXM-IV'!A$1:D$4500,4,0)</f>
        <v>200.13720000000001</v>
      </c>
      <c r="K2101">
        <f>ROW()</f>
        <v>2101</v>
      </c>
      <c r="L2101">
        <f t="shared" si="64"/>
        <v>0.83019881783987104</v>
      </c>
    </row>
    <row r="2102" spans="1:12" x14ac:dyDescent="0.25">
      <c r="A2102" s="1">
        <v>41110</v>
      </c>
      <c r="B2102" s="11">
        <v>16.27</v>
      </c>
      <c r="C2102" s="11">
        <v>19.64</v>
      </c>
      <c r="D2102">
        <v>5395.7</v>
      </c>
      <c r="E2102">
        <v>4816.8599999999997</v>
      </c>
      <c r="F2102">
        <v>96450.77</v>
      </c>
      <c r="G2102">
        <v>86116.53</v>
      </c>
      <c r="H2102">
        <f>(1/(1-91/360*VLOOKUP($A2102,Tbills!$B$4:$C$974,2,1)/100))^((1)/91)-1</f>
        <v>2.639209272237153E-6</v>
      </c>
      <c r="I2102" s="37">
        <f t="shared" si="65"/>
        <v>203.30118945408196</v>
      </c>
      <c r="J2102" s="39">
        <f>VLOOKUP(A2102,'VIXM-IV'!A$1:D$4500,4,0)</f>
        <v>203.42240000000001</v>
      </c>
      <c r="K2102">
        <f>ROW()</f>
        <v>2102</v>
      </c>
      <c r="L2102">
        <f t="shared" si="64"/>
        <v>0.82841140529531565</v>
      </c>
    </row>
    <row r="2103" spans="1:12" x14ac:dyDescent="0.25">
      <c r="A2103" s="1">
        <v>41113</v>
      </c>
      <c r="B2103" s="11">
        <v>18.62</v>
      </c>
      <c r="C2103" s="11">
        <v>21.18</v>
      </c>
      <c r="D2103">
        <v>5845.43</v>
      </c>
      <c r="E2103">
        <v>5218.3100000000004</v>
      </c>
      <c r="F2103">
        <v>100213.61</v>
      </c>
      <c r="G2103">
        <v>89475.520000000004</v>
      </c>
      <c r="H2103">
        <f>(1/(1-91/360*VLOOKUP($A2103,Tbills!$B$4:$C$974,2,1)/100))^((1)/91)-1</f>
        <v>2.639209272237153E-6</v>
      </c>
      <c r="I2103" s="37">
        <f t="shared" si="65"/>
        <v>211.21783463525236</v>
      </c>
      <c r="J2103" s="39">
        <f>VLOOKUP(A2103,'VIXM-IV'!A$1:D$4500,4,0)</f>
        <v>211.34200000000001</v>
      </c>
      <c r="K2103">
        <f>ROW()</f>
        <v>2103</v>
      </c>
      <c r="L2103">
        <f t="shared" si="64"/>
        <v>0.8791312559017942</v>
      </c>
    </row>
    <row r="2104" spans="1:12" x14ac:dyDescent="0.25">
      <c r="A2104" s="1">
        <v>41114</v>
      </c>
      <c r="B2104" s="11">
        <v>20.47</v>
      </c>
      <c r="C2104" s="11">
        <v>22.26</v>
      </c>
      <c r="D2104">
        <v>6130.49</v>
      </c>
      <c r="E2104">
        <v>5472.78</v>
      </c>
      <c r="F2104">
        <v>101732.46</v>
      </c>
      <c r="G2104">
        <v>90831.39</v>
      </c>
      <c r="H2104">
        <f>(1/(1-91/360*VLOOKUP($A2104,Tbills!$B$4:$C$974,2,1)/100))^((1)/91)-1</f>
        <v>2.639209272237153E-6</v>
      </c>
      <c r="I2104" s="37">
        <f t="shared" si="65"/>
        <v>214.41408521849894</v>
      </c>
      <c r="J2104" s="39">
        <f>VLOOKUP(A2104,'VIXM-IV'!A$1:D$4500,4,0)</f>
        <v>214.542</v>
      </c>
      <c r="K2104">
        <f>ROW()</f>
        <v>2104</v>
      </c>
      <c r="L2104">
        <f t="shared" si="64"/>
        <v>0.91958670260557041</v>
      </c>
    </row>
    <row r="2105" spans="1:12" x14ac:dyDescent="0.25">
      <c r="A2105" s="1">
        <v>41115</v>
      </c>
      <c r="B2105" s="11">
        <v>19.34</v>
      </c>
      <c r="C2105" s="11">
        <v>21.88</v>
      </c>
      <c r="D2105">
        <v>5922.65</v>
      </c>
      <c r="E2105">
        <v>5287.22</v>
      </c>
      <c r="F2105">
        <v>100542.8</v>
      </c>
      <c r="G2105">
        <v>89768.97</v>
      </c>
      <c r="H2105">
        <f>(1/(1-91/360*VLOOKUP($A2105,Tbills!$B$4:$C$974,2,1)/100))^((1)/91)-1</f>
        <v>2.639209272237153E-6</v>
      </c>
      <c r="I2105" s="37">
        <f t="shared" si="65"/>
        <v>211.9017908003261</v>
      </c>
      <c r="J2105" s="39">
        <f>VLOOKUP(A2105,'VIXM-IV'!A$1:D$4500,4,0)</f>
        <v>212.0292</v>
      </c>
      <c r="K2105">
        <f>ROW()</f>
        <v>2105</v>
      </c>
      <c r="L2105">
        <f t="shared" si="64"/>
        <v>0.88391224862888484</v>
      </c>
    </row>
    <row r="2106" spans="1:12" x14ac:dyDescent="0.25">
      <c r="A2106" s="1">
        <v>41116</v>
      </c>
      <c r="B2106" s="11">
        <v>17.53</v>
      </c>
      <c r="C2106" s="11">
        <v>20.239999999999998</v>
      </c>
      <c r="D2106">
        <v>5410.13</v>
      </c>
      <c r="E2106">
        <v>4829.67</v>
      </c>
      <c r="F2106">
        <v>96215.13</v>
      </c>
      <c r="G2106">
        <v>85904.8</v>
      </c>
      <c r="H2106">
        <f>(1/(1-91/360*VLOOKUP($A2106,Tbills!$B$4:$C$974,2,1)/100))^((1)/91)-1</f>
        <v>2.639209272237153E-6</v>
      </c>
      <c r="I2106" s="37">
        <f t="shared" si="65"/>
        <v>202.77616653164128</v>
      </c>
      <c r="J2106" s="39">
        <f>VLOOKUP(A2106,'VIXM-IV'!A$1:D$4500,4,0)</f>
        <v>202.90559999999999</v>
      </c>
      <c r="K2106">
        <f>ROW()</f>
        <v>2106</v>
      </c>
      <c r="L2106">
        <f t="shared" si="64"/>
        <v>0.8661067193675891</v>
      </c>
    </row>
    <row r="2107" spans="1:12" x14ac:dyDescent="0.25">
      <c r="A2107" s="1">
        <v>41117</v>
      </c>
      <c r="B2107" s="11">
        <v>16.7</v>
      </c>
      <c r="C2107" s="11">
        <v>19.66</v>
      </c>
      <c r="D2107">
        <v>5281.78</v>
      </c>
      <c r="E2107">
        <v>4715.08</v>
      </c>
      <c r="F2107">
        <v>96530.98</v>
      </c>
      <c r="G2107">
        <v>86186.58</v>
      </c>
      <c r="H2107">
        <f>(1/(1-91/360*VLOOKUP($A2107,Tbills!$B$4:$C$974,2,1)/100))^((1)/91)-1</f>
        <v>2.639209272237153E-6</v>
      </c>
      <c r="I2107" s="37">
        <f t="shared" si="65"/>
        <v>203.43709184642472</v>
      </c>
      <c r="J2107" s="39">
        <f>VLOOKUP(A2107,'VIXM-IV'!A$1:D$4500,4,0)</f>
        <v>203.56880000000001</v>
      </c>
      <c r="K2107">
        <f>ROW()</f>
        <v>2107</v>
      </c>
      <c r="L2107">
        <f t="shared" si="64"/>
        <v>0.84944048830111896</v>
      </c>
    </row>
    <row r="2108" spans="1:12" x14ac:dyDescent="0.25">
      <c r="A2108" s="1">
        <v>41120</v>
      </c>
      <c r="B2108" s="11">
        <v>18.03</v>
      </c>
      <c r="C2108" s="11">
        <v>20.13</v>
      </c>
      <c r="D2108">
        <v>5502.35</v>
      </c>
      <c r="E2108">
        <v>4911.95</v>
      </c>
      <c r="F2108">
        <v>97357.33</v>
      </c>
      <c r="G2108">
        <v>86923.69</v>
      </c>
      <c r="H2108">
        <f>(1/(1-91/360*VLOOKUP($A2108,Tbills!$B$4:$C$974,2,1)/100))^((1)/91)-1</f>
        <v>3.0559851109668301E-6</v>
      </c>
      <c r="I2108" s="37">
        <f t="shared" si="65"/>
        <v>205.16427372925494</v>
      </c>
      <c r="J2108" s="39">
        <f>VLOOKUP(A2108,'VIXM-IV'!A$1:D$4500,4,0)</f>
        <v>205.29599999999999</v>
      </c>
      <c r="K2108">
        <f>ROW()</f>
        <v>2108</v>
      </c>
      <c r="L2108">
        <f t="shared" si="64"/>
        <v>0.89567809239940399</v>
      </c>
    </row>
    <row r="2109" spans="1:12" x14ac:dyDescent="0.25">
      <c r="A2109" s="1">
        <v>41121</v>
      </c>
      <c r="B2109" s="11">
        <v>18.93</v>
      </c>
      <c r="C2109" s="11">
        <v>20.78</v>
      </c>
      <c r="D2109">
        <v>5611.7</v>
      </c>
      <c r="E2109">
        <v>5009.55</v>
      </c>
      <c r="F2109">
        <v>98379.68</v>
      </c>
      <c r="G2109">
        <v>87836.21</v>
      </c>
      <c r="H2109">
        <f>(1/(1-91/360*VLOOKUP($A2109,Tbills!$B$4:$C$974,2,1)/100))^((1)/91)-1</f>
        <v>3.0559851109668301E-6</v>
      </c>
      <c r="I2109" s="37">
        <f t="shared" si="65"/>
        <v>207.31387722591489</v>
      </c>
      <c r="J2109" s="39">
        <f>VLOOKUP(A2109,'VIXM-IV'!A$1:D$4500,4,0)</f>
        <v>207.44880000000001</v>
      </c>
      <c r="K2109">
        <f>ROW()</f>
        <v>2109</v>
      </c>
      <c r="L2109">
        <f t="shared" si="64"/>
        <v>0.91097208854667944</v>
      </c>
    </row>
    <row r="2110" spans="1:12" x14ac:dyDescent="0.25">
      <c r="A2110" s="1">
        <v>41122</v>
      </c>
      <c r="B2110" s="11">
        <v>18.96</v>
      </c>
      <c r="C2110" s="11">
        <v>20.67</v>
      </c>
      <c r="D2110">
        <v>5546.34</v>
      </c>
      <c r="E2110">
        <v>4951.1899999999996</v>
      </c>
      <c r="F2110">
        <v>99042.16</v>
      </c>
      <c r="G2110">
        <v>88427.43</v>
      </c>
      <c r="H2110">
        <f>(1/(1-91/360*VLOOKUP($A2110,Tbills!$B$4:$C$974,2,1)/100))^((1)/91)-1</f>
        <v>3.0559851109668301E-6</v>
      </c>
      <c r="I2110" s="37">
        <f t="shared" si="65"/>
        <v>208.70505003678488</v>
      </c>
      <c r="J2110" s="39">
        <f>VLOOKUP(A2110,'VIXM-IV'!A$1:D$4500,4,0)</f>
        <v>208.8424</v>
      </c>
      <c r="K2110">
        <f>ROW()</f>
        <v>2110</v>
      </c>
      <c r="L2110">
        <f t="shared" si="64"/>
        <v>0.91727140783744554</v>
      </c>
    </row>
    <row r="2111" spans="1:12" x14ac:dyDescent="0.25">
      <c r="A2111" s="1">
        <v>41123</v>
      </c>
      <c r="B2111" s="11">
        <v>17.57</v>
      </c>
      <c r="C2111" s="11">
        <v>20.23</v>
      </c>
      <c r="D2111">
        <v>5316.64</v>
      </c>
      <c r="E2111">
        <v>4746.12</v>
      </c>
      <c r="F2111">
        <v>98443.53</v>
      </c>
      <c r="G2111">
        <v>87892.68</v>
      </c>
      <c r="H2111">
        <f>(1/(1-91/360*VLOOKUP($A2111,Tbills!$B$4:$C$974,2,1)/100))^((1)/91)-1</f>
        <v>3.0559851109668301E-6</v>
      </c>
      <c r="I2111" s="37">
        <f t="shared" si="65"/>
        <v>207.43876540888451</v>
      </c>
      <c r="J2111" s="39">
        <f>VLOOKUP(A2111,'VIXM-IV'!A$1:D$4500,4,0)</f>
        <v>207.57640000000001</v>
      </c>
      <c r="K2111">
        <f>ROW()</f>
        <v>2111</v>
      </c>
      <c r="L2111">
        <f t="shared" si="64"/>
        <v>0.86851211072664358</v>
      </c>
    </row>
    <row r="2112" spans="1:12" x14ac:dyDescent="0.25">
      <c r="A2112" s="1">
        <v>41124</v>
      </c>
      <c r="B2112" s="11">
        <v>15.64</v>
      </c>
      <c r="C2112" s="11">
        <v>18.68</v>
      </c>
      <c r="D2112">
        <v>4936.97</v>
      </c>
      <c r="E2112">
        <v>4407.18</v>
      </c>
      <c r="F2112">
        <v>95104.66</v>
      </c>
      <c r="G2112">
        <v>84911.39</v>
      </c>
      <c r="H2112">
        <f>(1/(1-91/360*VLOOKUP($A2112,Tbills!$B$4:$C$974,2,1)/100))^((1)/91)-1</f>
        <v>3.0559851109668301E-6</v>
      </c>
      <c r="I2112" s="37">
        <f t="shared" si="65"/>
        <v>200.39848049633784</v>
      </c>
      <c r="J2112" s="39">
        <f>VLOOKUP(A2112,'VIXM-IV'!A$1:D$4500,4,0)</f>
        <v>200.52879999999999</v>
      </c>
      <c r="K2112">
        <f>ROW()</f>
        <v>2112</v>
      </c>
      <c r="L2112">
        <f t="shared" si="64"/>
        <v>0.83725910064239828</v>
      </c>
    </row>
    <row r="2113" spans="1:12" x14ac:dyDescent="0.25">
      <c r="A2113" s="1">
        <v>41127</v>
      </c>
      <c r="B2113" s="11">
        <v>15.95</v>
      </c>
      <c r="C2113" s="11">
        <v>18.739999999999998</v>
      </c>
      <c r="D2113">
        <v>4835.82</v>
      </c>
      <c r="E2113">
        <v>4316.8500000000004</v>
      </c>
      <c r="F2113">
        <v>94717.97</v>
      </c>
      <c r="G2113">
        <v>84565.37</v>
      </c>
      <c r="H2113">
        <f>(1/(1-91/360*VLOOKUP($A2113,Tbills!$B$4:$C$974,2,1)/100))^((1)/91)-1</f>
        <v>2.7781327762710362E-6</v>
      </c>
      <c r="I2113" s="37">
        <f t="shared" si="65"/>
        <v>199.56972877200582</v>
      </c>
      <c r="J2113" s="39">
        <f>VLOOKUP(A2113,'VIXM-IV'!A$1:D$4500,4,0)</f>
        <v>199.70079999999999</v>
      </c>
      <c r="K2113">
        <f>ROW()</f>
        <v>2113</v>
      </c>
      <c r="L2113">
        <f t="shared" si="64"/>
        <v>0.85112059765208115</v>
      </c>
    </row>
    <row r="2114" spans="1:12" x14ac:dyDescent="0.25">
      <c r="A2114" s="1">
        <v>41128</v>
      </c>
      <c r="B2114" s="11">
        <v>15.99</v>
      </c>
      <c r="C2114" s="11">
        <v>18.809999999999999</v>
      </c>
      <c r="D2114">
        <v>5035.12</v>
      </c>
      <c r="E2114">
        <v>4494.75</v>
      </c>
      <c r="F2114">
        <v>95520.29</v>
      </c>
      <c r="G2114">
        <v>85281.46</v>
      </c>
      <c r="H2114">
        <f>(1/(1-91/360*VLOOKUP($A2114,Tbills!$B$4:$C$974,2,1)/100))^((1)/91)-1</f>
        <v>2.7781327762710362E-6</v>
      </c>
      <c r="I2114" s="37">
        <f t="shared" si="65"/>
        <v>201.25552137166949</v>
      </c>
      <c r="J2114" s="39">
        <f>VLOOKUP(A2114,'VIXM-IV'!A$1:D$4500,4,0)</f>
        <v>201.38720000000001</v>
      </c>
      <c r="K2114">
        <f>ROW()</f>
        <v>2114</v>
      </c>
      <c r="L2114">
        <f t="shared" si="64"/>
        <v>0.85007974481658699</v>
      </c>
    </row>
    <row r="2115" spans="1:12" x14ac:dyDescent="0.25">
      <c r="A2115" s="1">
        <v>41129</v>
      </c>
      <c r="B2115" s="11">
        <v>15.32</v>
      </c>
      <c r="C2115" s="11">
        <v>18.579999999999998</v>
      </c>
      <c r="D2115">
        <v>4816.45</v>
      </c>
      <c r="E2115">
        <v>4299.53</v>
      </c>
      <c r="F2115">
        <v>94323.49</v>
      </c>
      <c r="G2115">
        <v>84212.71</v>
      </c>
      <c r="H2115">
        <f>(1/(1-91/360*VLOOKUP($A2115,Tbills!$B$4:$C$974,2,1)/100))^((1)/91)-1</f>
        <v>2.7781327762710362E-6</v>
      </c>
      <c r="I2115" s="37">
        <f t="shared" si="65"/>
        <v>198.72930750958139</v>
      </c>
      <c r="J2115" s="39">
        <f>VLOOKUP(A2115,'VIXM-IV'!A$1:D$4500,4,0)</f>
        <v>198.858</v>
      </c>
      <c r="K2115">
        <f>ROW()</f>
        <v>2115</v>
      </c>
      <c r="L2115">
        <f t="shared" si="64"/>
        <v>0.82454251883745977</v>
      </c>
    </row>
    <row r="2116" spans="1:12" x14ac:dyDescent="0.25">
      <c r="A2116" s="1">
        <v>41130</v>
      </c>
      <c r="B2116" s="11">
        <v>15.28</v>
      </c>
      <c r="C2116" s="11">
        <v>18.23</v>
      </c>
      <c r="D2116">
        <v>4750.1000000000004</v>
      </c>
      <c r="E2116">
        <v>4240.29</v>
      </c>
      <c r="F2116">
        <v>93997.440000000002</v>
      </c>
      <c r="G2116">
        <v>83921.38</v>
      </c>
      <c r="H2116">
        <f>(1/(1-91/360*VLOOKUP($A2116,Tbills!$B$4:$C$974,2,1)/100))^((1)/91)-1</f>
        <v>2.7781327762710362E-6</v>
      </c>
      <c r="I2116" s="37">
        <f t="shared" si="65"/>
        <v>198.03774376986968</v>
      </c>
      <c r="J2116" s="39">
        <f>VLOOKUP(A2116,'VIXM-IV'!A$1:D$4500,4,0)</f>
        <v>198.16560000000001</v>
      </c>
      <c r="K2116">
        <f>ROW()</f>
        <v>2116</v>
      </c>
      <c r="L2116">
        <f t="shared" si="64"/>
        <v>0.8381788261108063</v>
      </c>
    </row>
    <row r="2117" spans="1:12" x14ac:dyDescent="0.25">
      <c r="A2117" s="1">
        <v>41131</v>
      </c>
      <c r="B2117" s="11">
        <v>14.74</v>
      </c>
      <c r="C2117" s="11">
        <v>18.14</v>
      </c>
      <c r="D2117">
        <v>4715.24</v>
      </c>
      <c r="E2117">
        <v>4209.16</v>
      </c>
      <c r="F2117">
        <v>93228.45</v>
      </c>
      <c r="G2117">
        <v>83234.59</v>
      </c>
      <c r="H2117">
        <f>(1/(1-91/360*VLOOKUP($A2117,Tbills!$B$4:$C$974,2,1)/100))^((1)/91)-1</f>
        <v>2.7781327762710362E-6</v>
      </c>
      <c r="I2117" s="37">
        <f t="shared" si="65"/>
        <v>196.41302931937255</v>
      </c>
      <c r="J2117" s="39">
        <f>VLOOKUP(A2117,'VIXM-IV'!A$1:D$4500,4,0)</f>
        <v>196.5368</v>
      </c>
      <c r="K2117">
        <f>ROW()</f>
        <v>2117</v>
      </c>
      <c r="L2117">
        <f t="shared" si="64"/>
        <v>0.8125689084895259</v>
      </c>
    </row>
    <row r="2118" spans="1:12" x14ac:dyDescent="0.25">
      <c r="A2118" s="1">
        <v>41134</v>
      </c>
      <c r="B2118" s="11">
        <v>13.7</v>
      </c>
      <c r="C2118" s="11">
        <v>18.07</v>
      </c>
      <c r="D2118">
        <v>4618</v>
      </c>
      <c r="E2118">
        <v>4122.32</v>
      </c>
      <c r="F2118">
        <v>92745.58</v>
      </c>
      <c r="G2118">
        <v>82802.789999999994</v>
      </c>
      <c r="H2118">
        <f>(1/(1-91/360*VLOOKUP($A2118,Tbills!$B$4:$C$974,2,1)/100))^((1)/91)-1</f>
        <v>3.0559851109668301E-6</v>
      </c>
      <c r="I2118" s="37">
        <f t="shared" si="65"/>
        <v>195.38207165301242</v>
      </c>
      <c r="J2118" s="39">
        <f>VLOOKUP(A2118,'VIXM-IV'!A$1:D$4500,4,0)</f>
        <v>195.5</v>
      </c>
      <c r="K2118">
        <f>ROW()</f>
        <v>2118</v>
      </c>
      <c r="L2118">
        <f t="shared" si="64"/>
        <v>0.75816270060874369</v>
      </c>
    </row>
    <row r="2119" spans="1:12" x14ac:dyDescent="0.25">
      <c r="A2119" s="1">
        <v>41135</v>
      </c>
      <c r="B2119" s="11">
        <v>14.85</v>
      </c>
      <c r="C2119" s="11">
        <v>18.510000000000002</v>
      </c>
      <c r="D2119">
        <v>4804.7</v>
      </c>
      <c r="E2119">
        <v>4288.97</v>
      </c>
      <c r="F2119">
        <v>94372.53</v>
      </c>
      <c r="G2119">
        <v>84255.07</v>
      </c>
      <c r="H2119">
        <f>(1/(1-91/360*VLOOKUP($A2119,Tbills!$B$4:$C$974,2,1)/100))^((1)/91)-1</f>
        <v>3.0559851109668301E-6</v>
      </c>
      <c r="I2119" s="37">
        <f t="shared" si="65"/>
        <v>198.80484896577019</v>
      </c>
      <c r="J2119" s="39">
        <f>VLOOKUP(A2119,'VIXM-IV'!A$1:D$4500,4,0)</f>
        <v>198.92320000000001</v>
      </c>
      <c r="K2119">
        <f>ROW()</f>
        <v>2119</v>
      </c>
      <c r="L2119">
        <f t="shared" ref="L2119:L2182" si="66">B2119/C2119</f>
        <v>0.80226904376012953</v>
      </c>
    </row>
    <row r="2120" spans="1:12" x14ac:dyDescent="0.25">
      <c r="A2120" s="1">
        <v>41136</v>
      </c>
      <c r="B2120" s="11">
        <v>14.63</v>
      </c>
      <c r="C2120" s="11">
        <v>18.86</v>
      </c>
      <c r="D2120">
        <v>4794.3100000000004</v>
      </c>
      <c r="E2120">
        <v>4279.6899999999996</v>
      </c>
      <c r="F2120">
        <v>94449.27</v>
      </c>
      <c r="G2120">
        <v>84323.33</v>
      </c>
      <c r="H2120">
        <f>(1/(1-91/360*VLOOKUP($A2120,Tbills!$B$4:$C$974,2,1)/100))^((1)/91)-1</f>
        <v>3.0559851109668301E-6</v>
      </c>
      <c r="I2120" s="37">
        <f t="shared" ref="I2120:I2183" si="67">I2119*$F2120/$F2119*(1-(I$1+I$5+IF(AND(WEEKDAY($A2120)&lt;&gt;1,WEEKDAY($A2120)&lt;&gt;7),IF($A2120&lt;J$2,J$1,J$3),0)))^($A2120-$A2119)</f>
        <v>198.96187572068484</v>
      </c>
      <c r="J2120" s="39">
        <f>VLOOKUP(A2120,'VIXM-IV'!A$1:D$4500,4,0)</f>
        <v>199.078</v>
      </c>
      <c r="K2120">
        <f>ROW()</f>
        <v>2120</v>
      </c>
      <c r="L2120">
        <f t="shared" si="66"/>
        <v>0.77571580063626733</v>
      </c>
    </row>
    <row r="2121" spans="1:12" x14ac:dyDescent="0.25">
      <c r="A2121" s="1">
        <v>41137</v>
      </c>
      <c r="B2121" s="11">
        <v>14.29</v>
      </c>
      <c r="C2121" s="11">
        <v>18.55</v>
      </c>
      <c r="D2121">
        <v>4727.6499999999996</v>
      </c>
      <c r="E2121">
        <v>4220.17</v>
      </c>
      <c r="F2121">
        <v>94027.33</v>
      </c>
      <c r="G2121">
        <v>83946.37</v>
      </c>
      <c r="H2121">
        <f>(1/(1-91/360*VLOOKUP($A2121,Tbills!$B$4:$C$974,2,1)/100))^((1)/91)-1</f>
        <v>3.0559851109668301E-6</v>
      </c>
      <c r="I2121" s="37">
        <f t="shared" si="67"/>
        <v>198.06842639922638</v>
      </c>
      <c r="J2121" s="39">
        <f>VLOOKUP(A2121,'VIXM-IV'!A$1:D$4500,4,0)</f>
        <v>198.18199999999999</v>
      </c>
      <c r="K2121">
        <f>ROW()</f>
        <v>2121</v>
      </c>
      <c r="L2121">
        <f t="shared" si="66"/>
        <v>0.77035040431266844</v>
      </c>
    </row>
    <row r="2122" spans="1:12" x14ac:dyDescent="0.25">
      <c r="A2122" s="1">
        <v>41138</v>
      </c>
      <c r="B2122" s="11">
        <v>13.45</v>
      </c>
      <c r="C2122" s="11">
        <v>18.350000000000001</v>
      </c>
      <c r="D2122">
        <v>4578.71</v>
      </c>
      <c r="E2122">
        <v>4087.2</v>
      </c>
      <c r="F2122">
        <v>93354.98</v>
      </c>
      <c r="G2122">
        <v>83345.850000000006</v>
      </c>
      <c r="H2122">
        <f>(1/(1-91/360*VLOOKUP($A2122,Tbills!$B$4:$C$974,2,1)/100))^((1)/91)-1</f>
        <v>3.0559851109668301E-6</v>
      </c>
      <c r="I2122" s="37">
        <f t="shared" si="67"/>
        <v>196.64754258569937</v>
      </c>
      <c r="J2122" s="39">
        <f>VLOOKUP(A2122,'VIXM-IV'!A$1:D$4500,4,0)</f>
        <v>196.75800000000001</v>
      </c>
      <c r="K2122">
        <f>ROW()</f>
        <v>2122</v>
      </c>
      <c r="L2122">
        <f t="shared" si="66"/>
        <v>0.73297002724795635</v>
      </c>
    </row>
    <row r="2123" spans="1:12" x14ac:dyDescent="0.25">
      <c r="A2123" s="1">
        <v>41141</v>
      </c>
      <c r="B2123" s="11">
        <v>14.02</v>
      </c>
      <c r="C2123" s="11">
        <v>18.59</v>
      </c>
      <c r="D2123">
        <v>4581.3</v>
      </c>
      <c r="E2123">
        <v>4089.48</v>
      </c>
      <c r="F2123">
        <v>94733.58</v>
      </c>
      <c r="G2123">
        <v>84575.88</v>
      </c>
      <c r="H2123">
        <f>(1/(1-91/360*VLOOKUP($A2123,Tbills!$B$4:$C$974,2,1)/100))^((1)/91)-1</f>
        <v>2.7781327762710362E-6</v>
      </c>
      <c r="I2123" s="37">
        <f t="shared" si="67"/>
        <v>199.53755279889339</v>
      </c>
      <c r="J2123" s="39">
        <f>VLOOKUP(A2123,'VIXM-IV'!A$1:D$4500,4,0)</f>
        <v>199.6464</v>
      </c>
      <c r="K2123">
        <f>ROW()</f>
        <v>2123</v>
      </c>
      <c r="L2123">
        <f t="shared" si="66"/>
        <v>0.75416890801506187</v>
      </c>
    </row>
    <row r="2124" spans="1:12" x14ac:dyDescent="0.25">
      <c r="A2124" s="1">
        <v>41142</v>
      </c>
      <c r="B2124" s="11">
        <v>15.02</v>
      </c>
      <c r="C2124" s="11">
        <v>18.8</v>
      </c>
      <c r="D2124">
        <v>4705.3</v>
      </c>
      <c r="E2124">
        <v>4200.1499999999996</v>
      </c>
      <c r="F2124">
        <v>96373.8</v>
      </c>
      <c r="G2124">
        <v>86040</v>
      </c>
      <c r="H2124">
        <f>(1/(1-91/360*VLOOKUP($A2124,Tbills!$B$4:$C$974,2,1)/100))^((1)/91)-1</f>
        <v>2.7781327762710362E-6</v>
      </c>
      <c r="I2124" s="37">
        <f t="shared" si="67"/>
        <v>202.98762465786845</v>
      </c>
      <c r="J2124" s="39">
        <f>VLOOKUP(A2124,'VIXM-IV'!A$1:D$4500,4,0)</f>
        <v>203.09440000000001</v>
      </c>
      <c r="K2124">
        <f>ROW()</f>
        <v>2124</v>
      </c>
      <c r="L2124">
        <f t="shared" si="66"/>
        <v>0.79893617021276586</v>
      </c>
    </row>
    <row r="2125" spans="1:12" x14ac:dyDescent="0.25">
      <c r="A2125" s="1">
        <v>41143</v>
      </c>
      <c r="B2125" s="11">
        <v>15.11</v>
      </c>
      <c r="C2125" s="11">
        <v>19.420000000000002</v>
      </c>
      <c r="D2125">
        <v>4768.05</v>
      </c>
      <c r="E2125">
        <v>4256.1499999999996</v>
      </c>
      <c r="F2125">
        <v>96248.01</v>
      </c>
      <c r="G2125">
        <v>85927.46</v>
      </c>
      <c r="H2125">
        <f>(1/(1-91/360*VLOOKUP($A2125,Tbills!$B$4:$C$974,2,1)/100))^((1)/91)-1</f>
        <v>2.7781327762710362E-6</v>
      </c>
      <c r="I2125" s="37">
        <f t="shared" si="67"/>
        <v>202.71795812872361</v>
      </c>
      <c r="J2125" s="39">
        <f>VLOOKUP(A2125,'VIXM-IV'!A$1:D$4500,4,0)</f>
        <v>202.82079999999999</v>
      </c>
      <c r="K2125">
        <f>ROW()</f>
        <v>2125</v>
      </c>
      <c r="L2125">
        <f t="shared" si="66"/>
        <v>0.77806385169927894</v>
      </c>
    </row>
    <row r="2126" spans="1:12" x14ac:dyDescent="0.25">
      <c r="A2126" s="1">
        <v>41144</v>
      </c>
      <c r="B2126" s="11">
        <v>15.96</v>
      </c>
      <c r="C2126" s="11">
        <v>20.09</v>
      </c>
      <c r="D2126">
        <v>4843.54</v>
      </c>
      <c r="E2126">
        <v>4323.5200000000004</v>
      </c>
      <c r="F2126">
        <v>97551.88</v>
      </c>
      <c r="G2126">
        <v>87091.28</v>
      </c>
      <c r="H2126">
        <f>(1/(1-91/360*VLOOKUP($A2126,Tbills!$B$4:$C$974,2,1)/100))^((1)/91)-1</f>
        <v>2.7781327762710362E-6</v>
      </c>
      <c r="I2126" s="37">
        <f t="shared" si="67"/>
        <v>205.4593897521452</v>
      </c>
      <c r="J2126" s="39">
        <f>VLOOKUP(A2126,'VIXM-IV'!A$1:D$4500,4,0)</f>
        <v>205.5608</v>
      </c>
      <c r="K2126">
        <f>ROW()</f>
        <v>2126</v>
      </c>
      <c r="L2126">
        <f t="shared" si="66"/>
        <v>0.79442508710801396</v>
      </c>
    </row>
    <row r="2127" spans="1:12" x14ac:dyDescent="0.25">
      <c r="A2127" s="1">
        <v>41145</v>
      </c>
      <c r="B2127" s="11">
        <v>15.18</v>
      </c>
      <c r="C2127" s="11">
        <v>19.239999999999998</v>
      </c>
      <c r="D2127">
        <v>4666.8</v>
      </c>
      <c r="E2127">
        <v>4165.74</v>
      </c>
      <c r="F2127">
        <v>96964.65</v>
      </c>
      <c r="G2127">
        <v>86566.78</v>
      </c>
      <c r="H2127">
        <f>(1/(1-91/360*VLOOKUP($A2127,Tbills!$B$4:$C$974,2,1)/100))^((1)/91)-1</f>
        <v>2.7781327762710362E-6</v>
      </c>
      <c r="I2127" s="37">
        <f t="shared" si="67"/>
        <v>204.21783642312775</v>
      </c>
      <c r="J2127" s="39">
        <f>VLOOKUP(A2127,'VIXM-IV'!A$1:D$4500,4,0)</f>
        <v>204.31960000000001</v>
      </c>
      <c r="K2127">
        <f>ROW()</f>
        <v>2127</v>
      </c>
      <c r="L2127">
        <f t="shared" si="66"/>
        <v>0.78898128898128905</v>
      </c>
    </row>
    <row r="2128" spans="1:12"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s="37">
        <f t="shared" si="67"/>
        <v>202.49294117125967</v>
      </c>
      <c r="J2128" s="39">
        <f>VLOOKUP(A2128,'VIXM-IV'!A$1:D$4500,4,0)</f>
        <v>202.5924</v>
      </c>
      <c r="K2128">
        <f>ROW()</f>
        <v>2128</v>
      </c>
      <c r="L2128">
        <f t="shared" si="66"/>
        <v>0.82078313253012047</v>
      </c>
    </row>
    <row r="2129" spans="1:12" x14ac:dyDescent="0.25">
      <c r="A2129" s="1">
        <v>41149</v>
      </c>
      <c r="B2129" s="11">
        <v>16.489999999999998</v>
      </c>
      <c r="C2129" s="11">
        <v>19.82</v>
      </c>
      <c r="D2129">
        <v>4768.83</v>
      </c>
      <c r="E2129">
        <v>4256.7700000000004</v>
      </c>
      <c r="F2129">
        <v>96549.92</v>
      </c>
      <c r="G2129">
        <v>86195.53</v>
      </c>
      <c r="H2129">
        <f>(1/(1-91/360*VLOOKUP($A2129,Tbills!$B$4:$C$974,2,1)/100))^((1)/91)-1</f>
        <v>3.0559851109668301E-6</v>
      </c>
      <c r="I2129" s="37">
        <f t="shared" si="67"/>
        <v>203.32543005341597</v>
      </c>
      <c r="J2129" s="39">
        <f>VLOOKUP(A2129,'VIXM-IV'!A$1:D$4500,4,0)</f>
        <v>203.42400000000001</v>
      </c>
      <c r="K2129">
        <f>ROW()</f>
        <v>2129</v>
      </c>
      <c r="L2129">
        <f t="shared" si="66"/>
        <v>0.83198789101917248</v>
      </c>
    </row>
    <row r="2130" spans="1:12" x14ac:dyDescent="0.25">
      <c r="A2130" s="1">
        <v>41150</v>
      </c>
      <c r="B2130" s="11">
        <v>17.059999999999999</v>
      </c>
      <c r="C2130" s="11">
        <v>20.46</v>
      </c>
      <c r="D2130">
        <v>4829.53</v>
      </c>
      <c r="E2130">
        <v>4310.9399999999996</v>
      </c>
      <c r="F2130">
        <v>96939.91</v>
      </c>
      <c r="G2130">
        <v>86543.43</v>
      </c>
      <c r="H2130">
        <f>(1/(1-91/360*VLOOKUP($A2130,Tbills!$B$4:$C$974,2,1)/100))^((1)/91)-1</f>
        <v>3.0559851109668301E-6</v>
      </c>
      <c r="I2130" s="37">
        <f t="shared" si="67"/>
        <v>204.14195974439548</v>
      </c>
      <c r="J2130" s="39">
        <f>VLOOKUP(A2130,'VIXM-IV'!A$1:D$4500,4,0)</f>
        <v>204.23920000000001</v>
      </c>
      <c r="K2130">
        <f>ROW()</f>
        <v>2130</v>
      </c>
      <c r="L2130">
        <f t="shared" si="66"/>
        <v>0.83382209188660794</v>
      </c>
    </row>
    <row r="2131" spans="1:12" x14ac:dyDescent="0.25">
      <c r="A2131" s="1">
        <v>41151</v>
      </c>
      <c r="B2131" s="11">
        <v>17.829999999999998</v>
      </c>
      <c r="C2131" s="11">
        <v>20.92</v>
      </c>
      <c r="D2131">
        <v>4926.66</v>
      </c>
      <c r="E2131">
        <v>4397.62</v>
      </c>
      <c r="F2131">
        <v>97583.679999999993</v>
      </c>
      <c r="G2131">
        <v>87117.9</v>
      </c>
      <c r="H2131">
        <f>(1/(1-91/360*VLOOKUP($A2131,Tbills!$B$4:$C$974,2,1)/100))^((1)/91)-1</f>
        <v>3.0559851109668301E-6</v>
      </c>
      <c r="I2131" s="37">
        <f t="shared" si="67"/>
        <v>205.4928642119514</v>
      </c>
      <c r="J2131" s="39">
        <f>VLOOKUP(A2131,'VIXM-IV'!A$1:D$4500,4,0)</f>
        <v>205.58959999999999</v>
      </c>
      <c r="K2131">
        <f>ROW()</f>
        <v>2131</v>
      </c>
      <c r="L2131">
        <f t="shared" si="66"/>
        <v>0.85229445506692147</v>
      </c>
    </row>
    <row r="2132" spans="1:12" x14ac:dyDescent="0.25">
      <c r="A2132" s="1">
        <v>41152</v>
      </c>
      <c r="B2132" s="11">
        <v>17.47</v>
      </c>
      <c r="C2132" s="11">
        <v>20.62</v>
      </c>
      <c r="D2132">
        <v>4742.43</v>
      </c>
      <c r="E2132">
        <v>4233.16</v>
      </c>
      <c r="F2132">
        <v>95918.97</v>
      </c>
      <c r="G2132">
        <v>85631.46</v>
      </c>
      <c r="H2132">
        <f>(1/(1-91/360*VLOOKUP($A2132,Tbills!$B$4:$C$974,2,1)/100))^((1)/91)-1</f>
        <v>3.0559851109668301E-6</v>
      </c>
      <c r="I2132" s="37">
        <f t="shared" si="67"/>
        <v>201.98259444714606</v>
      </c>
      <c r="J2132" s="39">
        <f>VLOOKUP(A2132,'VIXM-IV'!A$1:D$4500,4,0)</f>
        <v>202.07599999999999</v>
      </c>
      <c r="K2132">
        <f>ROW()</f>
        <v>2132</v>
      </c>
      <c r="L2132">
        <f t="shared" si="66"/>
        <v>0.84723569350145478</v>
      </c>
    </row>
    <row r="2133" spans="1:12" x14ac:dyDescent="0.25">
      <c r="A2133" s="1">
        <v>41156</v>
      </c>
      <c r="B2133" s="11">
        <v>17.98</v>
      </c>
      <c r="C2133" s="11">
        <v>20.68</v>
      </c>
      <c r="D2133">
        <v>4655.93</v>
      </c>
      <c r="E2133">
        <v>4155.8999999999996</v>
      </c>
      <c r="F2133">
        <v>95926.64</v>
      </c>
      <c r="G2133">
        <v>85637.26</v>
      </c>
      <c r="H2133">
        <f>(1/(1-91/360*VLOOKUP($A2133,Tbills!$B$4:$C$974,2,1)/100))^((1)/91)-1</f>
        <v>2.7781327762710362E-6</v>
      </c>
      <c r="I2133" s="37">
        <f t="shared" si="67"/>
        <v>201.9799299832307</v>
      </c>
      <c r="J2133" s="39">
        <f>VLOOKUP(A2133,'VIXM-IV'!A$1:D$4500,4,0)</f>
        <v>202.07159999999999</v>
      </c>
      <c r="K2133">
        <f>ROW()</f>
        <v>2133</v>
      </c>
      <c r="L2133">
        <f t="shared" si="66"/>
        <v>0.86943907156673117</v>
      </c>
    </row>
    <row r="2134" spans="1:12" x14ac:dyDescent="0.25">
      <c r="A2134" s="1">
        <v>41157</v>
      </c>
      <c r="B2134" s="11">
        <v>17.739999999999998</v>
      </c>
      <c r="C2134" s="11">
        <v>19.989999999999998</v>
      </c>
      <c r="D2134">
        <v>4548.67</v>
      </c>
      <c r="E2134">
        <v>4060.14</v>
      </c>
      <c r="F2134">
        <v>94293.51</v>
      </c>
      <c r="G2134">
        <v>84179.06</v>
      </c>
      <c r="H2134">
        <f>(1/(1-91/360*VLOOKUP($A2134,Tbills!$B$4:$C$974,2,1)/100))^((1)/91)-1</f>
        <v>2.7781327762710362E-6</v>
      </c>
      <c r="I2134" s="37">
        <f t="shared" si="67"/>
        <v>198.53664242529251</v>
      </c>
      <c r="J2134" s="39">
        <f>VLOOKUP(A2134,'VIXM-IV'!A$1:D$4500,4,0)</f>
        <v>198.624</v>
      </c>
      <c r="K2134">
        <f>ROW()</f>
        <v>2134</v>
      </c>
      <c r="L2134">
        <f t="shared" si="66"/>
        <v>0.88744372186093046</v>
      </c>
    </row>
    <row r="2135" spans="1:12" x14ac:dyDescent="0.25">
      <c r="A2135" s="1">
        <v>41158</v>
      </c>
      <c r="B2135" s="11">
        <v>15.6</v>
      </c>
      <c r="C2135" s="11">
        <v>18.62</v>
      </c>
      <c r="D2135">
        <v>4096.7299999999996</v>
      </c>
      <c r="E2135">
        <v>3656.73</v>
      </c>
      <c r="F2135">
        <v>90496.57</v>
      </c>
      <c r="G2135">
        <v>80789.16</v>
      </c>
      <c r="H2135">
        <f>(1/(1-91/360*VLOOKUP($A2135,Tbills!$B$4:$C$974,2,1)/100))^((1)/91)-1</f>
        <v>2.7781327762710362E-6</v>
      </c>
      <c r="I2135" s="37">
        <f t="shared" si="67"/>
        <v>190.53768124540915</v>
      </c>
      <c r="J2135" s="39">
        <f>VLOOKUP(A2135,'VIXM-IV'!A$1:D$4500,4,0)</f>
        <v>190.61959999999999</v>
      </c>
      <c r="K2135">
        <f>ROW()</f>
        <v>2135</v>
      </c>
      <c r="L2135">
        <f t="shared" si="66"/>
        <v>0.83780880773361965</v>
      </c>
    </row>
    <row r="2136" spans="1:12" x14ac:dyDescent="0.25">
      <c r="A2136" s="1">
        <v>41159</v>
      </c>
      <c r="B2136" s="11">
        <v>14.38</v>
      </c>
      <c r="C2136" s="11">
        <v>17.59</v>
      </c>
      <c r="D2136">
        <v>3862.89</v>
      </c>
      <c r="E2136">
        <v>3447.99</v>
      </c>
      <c r="F2136">
        <v>87990.54</v>
      </c>
      <c r="G2136">
        <v>78551.73</v>
      </c>
      <c r="H2136">
        <f>(1/(1-91/360*VLOOKUP($A2136,Tbills!$B$4:$C$974,2,1)/100))^((1)/91)-1</f>
        <v>2.7781327762710362E-6</v>
      </c>
      <c r="I2136" s="37">
        <f t="shared" si="67"/>
        <v>185.25699961187306</v>
      </c>
      <c r="J2136" s="39">
        <f>VLOOKUP(A2136,'VIXM-IV'!A$1:D$4500,4,0)</f>
        <v>185.33519999999999</v>
      </c>
      <c r="K2136">
        <f>ROW()</f>
        <v>2136</v>
      </c>
      <c r="L2136">
        <f t="shared" si="66"/>
        <v>0.81750994883456518</v>
      </c>
    </row>
    <row r="2137" spans="1:12" x14ac:dyDescent="0.25">
      <c r="A2137" s="1">
        <v>41162</v>
      </c>
      <c r="B2137" s="11">
        <v>16.28</v>
      </c>
      <c r="C2137" s="11">
        <v>18.3</v>
      </c>
      <c r="D2137">
        <v>4129.16</v>
      </c>
      <c r="E2137">
        <v>3685.63</v>
      </c>
      <c r="F2137">
        <v>89378.06</v>
      </c>
      <c r="G2137">
        <v>79789.759999999995</v>
      </c>
      <c r="H2137">
        <f>(1/(1-91/360*VLOOKUP($A2137,Tbills!$B$4:$C$974,2,1)/100))^((1)/91)-1</f>
        <v>2.7781327762710362E-6</v>
      </c>
      <c r="I2137" s="37">
        <f t="shared" si="67"/>
        <v>188.16516489260945</v>
      </c>
      <c r="J2137" s="39">
        <f>VLOOKUP(A2137,'VIXM-IV'!A$1:D$4500,4,0)</f>
        <v>188.24119999999999</v>
      </c>
      <c r="K2137">
        <f>ROW()</f>
        <v>2137</v>
      </c>
      <c r="L2137">
        <f t="shared" si="66"/>
        <v>0.88961748633879789</v>
      </c>
    </row>
    <row r="2138" spans="1:12" x14ac:dyDescent="0.25">
      <c r="A2138" s="1">
        <v>41163</v>
      </c>
      <c r="B2138" s="11">
        <v>16.41</v>
      </c>
      <c r="C2138" s="11">
        <v>18.29</v>
      </c>
      <c r="D2138">
        <v>4104.8900000000003</v>
      </c>
      <c r="E2138">
        <v>3663.96</v>
      </c>
      <c r="F2138">
        <v>88344.91</v>
      </c>
      <c r="G2138">
        <v>78867.22</v>
      </c>
      <c r="H2138">
        <f>(1/(1-91/360*VLOOKUP($A2138,Tbills!$B$4:$C$974,2,1)/100))^((1)/91)-1</f>
        <v>2.7781327762710362E-6</v>
      </c>
      <c r="I2138" s="37">
        <f t="shared" si="67"/>
        <v>185.98577141296204</v>
      </c>
      <c r="J2138" s="39">
        <f>VLOOKUP(A2138,'VIXM-IV'!A$1:D$4500,4,0)</f>
        <v>186.05680000000001</v>
      </c>
      <c r="K2138">
        <f>ROW()</f>
        <v>2138</v>
      </c>
      <c r="L2138">
        <f t="shared" si="66"/>
        <v>0.89721159103335157</v>
      </c>
    </row>
    <row r="2139" spans="1:12" x14ac:dyDescent="0.25">
      <c r="A2139" s="1">
        <v>41164</v>
      </c>
      <c r="B2139" s="11">
        <v>15.8</v>
      </c>
      <c r="C2139" s="11">
        <v>17.600000000000001</v>
      </c>
      <c r="D2139">
        <v>3929.79</v>
      </c>
      <c r="E2139">
        <v>3507.66</v>
      </c>
      <c r="F2139">
        <v>85736.93</v>
      </c>
      <c r="G2139">
        <v>76538.81</v>
      </c>
      <c r="H2139">
        <f>(1/(1-91/360*VLOOKUP($A2139,Tbills!$B$4:$C$974,2,1)/100))^((1)/91)-1</f>
        <v>2.7781327762710362E-6</v>
      </c>
      <c r="I2139" s="37">
        <f t="shared" si="67"/>
        <v>180.49118758441864</v>
      </c>
      <c r="J2139" s="39">
        <f>VLOOKUP(A2139,'VIXM-IV'!A$1:D$4500,4,0)</f>
        <v>180.5592</v>
      </c>
      <c r="K2139">
        <f>ROW()</f>
        <v>2139</v>
      </c>
      <c r="L2139">
        <f t="shared" si="66"/>
        <v>0.89772727272727271</v>
      </c>
    </row>
    <row r="2140" spans="1:12" x14ac:dyDescent="0.25">
      <c r="A2140" s="1">
        <v>41165</v>
      </c>
      <c r="B2140" s="11">
        <v>14.05</v>
      </c>
      <c r="C2140" s="11">
        <v>16.45</v>
      </c>
      <c r="D2140">
        <v>3679.38</v>
      </c>
      <c r="E2140">
        <v>3284.14</v>
      </c>
      <c r="F2140">
        <v>82074.12</v>
      </c>
      <c r="G2140">
        <v>73268.740000000005</v>
      </c>
      <c r="H2140">
        <f>(1/(1-91/360*VLOOKUP($A2140,Tbills!$B$4:$C$974,2,1)/100))^((1)/91)-1</f>
        <v>2.7781327762710362E-6</v>
      </c>
      <c r="I2140" s="37">
        <f t="shared" si="67"/>
        <v>172.77631019922961</v>
      </c>
      <c r="J2140" s="39">
        <f>VLOOKUP(A2140,'VIXM-IV'!A$1:D$4500,4,0)</f>
        <v>172.83840000000001</v>
      </c>
      <c r="K2140">
        <f>ROW()</f>
        <v>2140</v>
      </c>
      <c r="L2140">
        <f t="shared" si="66"/>
        <v>0.85410334346504568</v>
      </c>
    </row>
    <row r="2141" spans="1:12" x14ac:dyDescent="0.25">
      <c r="A2141" s="1">
        <v>41166</v>
      </c>
      <c r="B2141" s="11">
        <v>14.51</v>
      </c>
      <c r="C2141" s="11">
        <v>16.899999999999999</v>
      </c>
      <c r="D2141">
        <v>3881.94</v>
      </c>
      <c r="E2141">
        <v>3464.93</v>
      </c>
      <c r="F2141">
        <v>82384.42</v>
      </c>
      <c r="G2141">
        <v>73545.55</v>
      </c>
      <c r="H2141">
        <f>(1/(1-91/360*VLOOKUP($A2141,Tbills!$B$4:$C$974,2,1)/100))^((1)/91)-1</f>
        <v>2.7781327762710362E-6</v>
      </c>
      <c r="I2141" s="37">
        <f t="shared" si="67"/>
        <v>173.42549182396311</v>
      </c>
      <c r="J2141" s="39">
        <f>VLOOKUP(A2141,'VIXM-IV'!A$1:D$4500,4,0)</f>
        <v>173.50280000000001</v>
      </c>
      <c r="K2141">
        <f>ROW()</f>
        <v>2141</v>
      </c>
      <c r="L2141">
        <f t="shared" si="66"/>
        <v>0.85857988165680477</v>
      </c>
    </row>
    <row r="2142" spans="1:12" x14ac:dyDescent="0.25">
      <c r="A2142" s="1">
        <v>41169</v>
      </c>
      <c r="B2142" s="11">
        <v>14.59</v>
      </c>
      <c r="C2142" s="11">
        <v>17.13</v>
      </c>
      <c r="D2142">
        <v>3763.06</v>
      </c>
      <c r="E2142">
        <v>3358.79</v>
      </c>
      <c r="F2142">
        <v>81446.02</v>
      </c>
      <c r="G2142">
        <v>72707.22</v>
      </c>
      <c r="H2142">
        <f>(1/(1-91/360*VLOOKUP($A2142,Tbills!$B$4:$C$974,2,1)/100))^((1)/91)-1</f>
        <v>3.0559851109668301E-6</v>
      </c>
      <c r="I2142" s="37">
        <f t="shared" si="67"/>
        <v>171.43811046270042</v>
      </c>
      <c r="J2142" s="39">
        <f>VLOOKUP(A2142,'VIXM-IV'!A$1:D$4500,4,0)</f>
        <v>171.51</v>
      </c>
      <c r="K2142">
        <f>ROW()</f>
        <v>2142</v>
      </c>
      <c r="L2142">
        <f t="shared" si="66"/>
        <v>0.8517221249270287</v>
      </c>
    </row>
    <row r="2143" spans="1:12" x14ac:dyDescent="0.25">
      <c r="A2143" s="1">
        <v>41170</v>
      </c>
      <c r="B2143" s="11">
        <v>14.18</v>
      </c>
      <c r="C2143" s="11">
        <v>16.63</v>
      </c>
      <c r="D2143">
        <v>3627.11</v>
      </c>
      <c r="E2143">
        <v>3237.44</v>
      </c>
      <c r="F2143">
        <v>79970.97</v>
      </c>
      <c r="G2143">
        <v>71390.210000000006</v>
      </c>
      <c r="H2143">
        <f>(1/(1-91/360*VLOOKUP($A2143,Tbills!$B$4:$C$974,2,1)/100))^((1)/91)-1</f>
        <v>3.0559851109668301E-6</v>
      </c>
      <c r="I2143" s="37">
        <f t="shared" si="67"/>
        <v>168.32931447135476</v>
      </c>
      <c r="J2143" s="39">
        <f>VLOOKUP(A2143,'VIXM-IV'!A$1:D$4500,4,0)</f>
        <v>168.39599999999999</v>
      </c>
      <c r="K2143">
        <f>ROW()</f>
        <v>2143</v>
      </c>
      <c r="L2143">
        <f t="shared" si="66"/>
        <v>0.85267588695129293</v>
      </c>
    </row>
    <row r="2144" spans="1:12" x14ac:dyDescent="0.25">
      <c r="A2144" s="1">
        <v>41171</v>
      </c>
      <c r="B2144" s="11">
        <v>13.88</v>
      </c>
      <c r="C2144" s="11">
        <v>16.489999999999998</v>
      </c>
      <c r="D2144">
        <v>3582.48</v>
      </c>
      <c r="E2144">
        <v>3197.59</v>
      </c>
      <c r="F2144">
        <v>79139.42</v>
      </c>
      <c r="G2144">
        <v>70647.67</v>
      </c>
      <c r="H2144">
        <f>(1/(1-91/360*VLOOKUP($A2144,Tbills!$B$4:$C$974,2,1)/100))^((1)/91)-1</f>
        <v>3.0559851109668301E-6</v>
      </c>
      <c r="I2144" s="37">
        <f t="shared" si="67"/>
        <v>166.57512207134079</v>
      </c>
      <c r="J2144" s="39">
        <f>VLOOKUP(A2144,'VIXM-IV'!A$1:D$4500,4,0)</f>
        <v>166.64</v>
      </c>
      <c r="K2144">
        <f>ROW()</f>
        <v>2144</v>
      </c>
      <c r="L2144">
        <f t="shared" si="66"/>
        <v>0.84172225591267447</v>
      </c>
    </row>
    <row r="2145" spans="1:12" x14ac:dyDescent="0.25">
      <c r="A2145" s="1">
        <v>41172</v>
      </c>
      <c r="B2145" s="11">
        <v>14.07</v>
      </c>
      <c r="C2145" s="11">
        <v>16.75</v>
      </c>
      <c r="D2145">
        <v>3660.21</v>
      </c>
      <c r="E2145">
        <v>3266.96</v>
      </c>
      <c r="F2145">
        <v>79136.7</v>
      </c>
      <c r="G2145">
        <v>70645.03</v>
      </c>
      <c r="H2145">
        <f>(1/(1-91/360*VLOOKUP($A2145,Tbills!$B$4:$C$974,2,1)/100))^((1)/91)-1</f>
        <v>3.0559851109668301E-6</v>
      </c>
      <c r="I2145" s="37">
        <f t="shared" si="67"/>
        <v>166.56551791706502</v>
      </c>
      <c r="J2145" s="39">
        <f>VLOOKUP(A2145,'VIXM-IV'!A$1:D$4500,4,0)</f>
        <v>166.63159999999999</v>
      </c>
      <c r="K2145">
        <f>ROW()</f>
        <v>2145</v>
      </c>
      <c r="L2145">
        <f t="shared" si="66"/>
        <v>0.84</v>
      </c>
    </row>
    <row r="2146" spans="1:12" x14ac:dyDescent="0.25">
      <c r="A2146" s="1">
        <v>41173</v>
      </c>
      <c r="B2146" s="11">
        <v>13.98</v>
      </c>
      <c r="C2146" s="11">
        <v>16.79</v>
      </c>
      <c r="D2146">
        <v>3587.3</v>
      </c>
      <c r="E2146">
        <v>3201.88</v>
      </c>
      <c r="F2146">
        <v>79621.429999999993</v>
      </c>
      <c r="G2146">
        <v>71077.53</v>
      </c>
      <c r="H2146">
        <f>(1/(1-91/360*VLOOKUP($A2146,Tbills!$B$4:$C$974,2,1)/100))^((1)/91)-1</f>
        <v>3.0559851109668301E-6</v>
      </c>
      <c r="I2146" s="37">
        <f t="shared" si="67"/>
        <v>167.58186631297019</v>
      </c>
      <c r="J2146" s="39">
        <f>VLOOKUP(A2146,'VIXM-IV'!A$1:D$4500,4,0)</f>
        <v>167.64760000000001</v>
      </c>
      <c r="K2146">
        <f>ROW()</f>
        <v>2146</v>
      </c>
      <c r="L2146">
        <f t="shared" si="66"/>
        <v>0.83263847528290658</v>
      </c>
    </row>
    <row r="2147" spans="1:12" x14ac:dyDescent="0.25">
      <c r="A2147" s="1">
        <v>41176</v>
      </c>
      <c r="B2147" s="11">
        <v>14.15</v>
      </c>
      <c r="C2147" s="11">
        <v>16.59</v>
      </c>
      <c r="D2147">
        <v>3549.43</v>
      </c>
      <c r="E2147">
        <v>3168.05</v>
      </c>
      <c r="F2147">
        <v>78756.070000000007</v>
      </c>
      <c r="G2147">
        <v>70304.38</v>
      </c>
      <c r="H2147">
        <f>(1/(1-91/360*VLOOKUP($A2147,Tbills!$B$4:$C$974,2,1)/100))^((1)/91)-1</f>
        <v>3.0559851109668301E-6</v>
      </c>
      <c r="I2147" s="37">
        <f t="shared" si="67"/>
        <v>165.7489341407356</v>
      </c>
      <c r="J2147" s="39">
        <f>VLOOKUP(A2147,'VIXM-IV'!A$1:D$4500,4,0)</f>
        <v>165.81280000000001</v>
      </c>
      <c r="K2147">
        <f>ROW()</f>
        <v>2147</v>
      </c>
      <c r="L2147">
        <f t="shared" si="66"/>
        <v>0.85292344786015672</v>
      </c>
    </row>
    <row r="2148" spans="1:12" x14ac:dyDescent="0.25">
      <c r="A2148" s="1">
        <v>41177</v>
      </c>
      <c r="B2148" s="11">
        <v>15.43</v>
      </c>
      <c r="C2148" s="11">
        <v>17.600000000000001</v>
      </c>
      <c r="D2148">
        <v>3800.79</v>
      </c>
      <c r="E2148">
        <v>3392.39</v>
      </c>
      <c r="F2148">
        <v>79778.509999999995</v>
      </c>
      <c r="G2148">
        <v>71216.88</v>
      </c>
      <c r="H2148">
        <f>(1/(1-91/360*VLOOKUP($A2148,Tbills!$B$4:$C$974,2,1)/100))^((1)/91)-1</f>
        <v>3.0559851109668301E-6</v>
      </c>
      <c r="I2148" s="37">
        <f t="shared" si="67"/>
        <v>167.89683718641507</v>
      </c>
      <c r="J2148" s="39">
        <f>VLOOKUP(A2148,'VIXM-IV'!A$1:D$4500,4,0)</f>
        <v>167.96440000000001</v>
      </c>
      <c r="K2148">
        <f>ROW()</f>
        <v>2148</v>
      </c>
      <c r="L2148">
        <f t="shared" si="66"/>
        <v>0.87670454545454535</v>
      </c>
    </row>
    <row r="2149" spans="1:12" x14ac:dyDescent="0.25">
      <c r="A2149" s="1">
        <v>41178</v>
      </c>
      <c r="B2149" s="11">
        <v>16.809999999999999</v>
      </c>
      <c r="C2149" s="11">
        <v>18.5</v>
      </c>
      <c r="D2149">
        <v>3928.77</v>
      </c>
      <c r="E2149">
        <v>3506.6</v>
      </c>
      <c r="F2149">
        <v>80467.13</v>
      </c>
      <c r="G2149">
        <v>71831.38</v>
      </c>
      <c r="H2149">
        <f>(1/(1-91/360*VLOOKUP($A2149,Tbills!$B$4:$C$974,2,1)/100))^((1)/91)-1</f>
        <v>3.0559851109668301E-6</v>
      </c>
      <c r="I2149" s="37">
        <f t="shared" si="67"/>
        <v>169.34211987559769</v>
      </c>
      <c r="J2149" s="39">
        <f>VLOOKUP(A2149,'VIXM-IV'!A$1:D$4500,4,0)</f>
        <v>169.41079999999999</v>
      </c>
      <c r="K2149">
        <f>ROW()</f>
        <v>2149</v>
      </c>
      <c r="L2149">
        <f t="shared" si="66"/>
        <v>0.90864864864864858</v>
      </c>
    </row>
    <row r="2150" spans="1:12" x14ac:dyDescent="0.25">
      <c r="A2150" s="1">
        <v>41179</v>
      </c>
      <c r="B2150" s="11">
        <v>14.84</v>
      </c>
      <c r="C2150" s="11">
        <v>17.07</v>
      </c>
      <c r="D2150">
        <v>3603.1</v>
      </c>
      <c r="E2150">
        <v>3215.92</v>
      </c>
      <c r="F2150">
        <v>78474.69</v>
      </c>
      <c r="G2150">
        <v>70052.55</v>
      </c>
      <c r="H2150">
        <f>(1/(1-91/360*VLOOKUP($A2150,Tbills!$B$4:$C$974,2,1)/100))^((1)/91)-1</f>
        <v>3.0559851109668301E-6</v>
      </c>
      <c r="I2150" s="37">
        <f t="shared" si="67"/>
        <v>165.14520761059583</v>
      </c>
      <c r="J2150" s="39">
        <f>VLOOKUP(A2150,'VIXM-IV'!A$1:D$4500,4,0)</f>
        <v>165.2116</v>
      </c>
      <c r="K2150">
        <f>ROW()</f>
        <v>2150</v>
      </c>
      <c r="L2150">
        <f t="shared" si="66"/>
        <v>0.86936145284124189</v>
      </c>
    </row>
    <row r="2151" spans="1:12" x14ac:dyDescent="0.25">
      <c r="A2151" s="1">
        <v>41180</v>
      </c>
      <c r="B2151" s="11">
        <v>15.73</v>
      </c>
      <c r="C2151" s="11">
        <v>17.61</v>
      </c>
      <c r="D2151">
        <v>3667.92</v>
      </c>
      <c r="E2151">
        <v>3273.77</v>
      </c>
      <c r="F2151">
        <v>78862.48</v>
      </c>
      <c r="G2151">
        <v>70398.509999999995</v>
      </c>
      <c r="H2151">
        <f>(1/(1-91/360*VLOOKUP($A2151,Tbills!$B$4:$C$974,2,1)/100))^((1)/91)-1</f>
        <v>3.0559851109668301E-6</v>
      </c>
      <c r="I2151" s="37">
        <f t="shared" si="67"/>
        <v>165.95742320524798</v>
      </c>
      <c r="J2151" s="39">
        <f>VLOOKUP(A2151,'VIXM-IV'!A$1:D$4500,4,0)</f>
        <v>166.02440000000001</v>
      </c>
      <c r="K2151">
        <f>ROW()</f>
        <v>2151</v>
      </c>
      <c r="L2151">
        <f t="shared" si="66"/>
        <v>0.89324247586598526</v>
      </c>
    </row>
    <row r="2152" spans="1:12" x14ac:dyDescent="0.25">
      <c r="A2152" s="1">
        <v>41183</v>
      </c>
      <c r="B2152" s="11">
        <v>16.32</v>
      </c>
      <c r="C2152" s="11">
        <v>17.920000000000002</v>
      </c>
      <c r="D2152">
        <v>3760.4</v>
      </c>
      <c r="E2152">
        <v>3356.29</v>
      </c>
      <c r="F2152">
        <v>79002.7</v>
      </c>
      <c r="G2152">
        <v>70523.039999999994</v>
      </c>
      <c r="H2152">
        <f>(1/(1-91/360*VLOOKUP($A2152,Tbills!$B$4:$C$974,2,1)/100))^((1)/91)-1</f>
        <v>2.5002875438939753E-6</v>
      </c>
      <c r="I2152" s="37">
        <f t="shared" si="67"/>
        <v>166.24088615664655</v>
      </c>
      <c r="J2152" s="39">
        <f>VLOOKUP(A2152,'VIXM-IV'!A$1:D$4500,4,0)</f>
        <v>166.31720000000001</v>
      </c>
      <c r="K2152">
        <f>ROW()</f>
        <v>2152</v>
      </c>
      <c r="L2152">
        <f t="shared" si="66"/>
        <v>0.9107142857142857</v>
      </c>
    </row>
    <row r="2153" spans="1:12"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s="37">
        <f t="shared" si="67"/>
        <v>165.01765535769323</v>
      </c>
      <c r="J2153" s="39">
        <f>VLOOKUP(A2153,'VIXM-IV'!A$1:D$4500,4,0)</f>
        <v>165.0916</v>
      </c>
      <c r="K2153">
        <f>ROW()</f>
        <v>2153</v>
      </c>
      <c r="L2153">
        <f t="shared" si="66"/>
        <v>0.88556933483652778</v>
      </c>
    </row>
    <row r="2154" spans="1:12"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s="37">
        <f t="shared" si="67"/>
        <v>163.18951868535589</v>
      </c>
      <c r="J2154" s="39">
        <f>VLOOKUP(A2154,'VIXM-IV'!A$1:D$4500,4,0)</f>
        <v>163.2612</v>
      </c>
      <c r="K2154">
        <f>ROW()</f>
        <v>2154</v>
      </c>
      <c r="L2154">
        <f t="shared" si="66"/>
        <v>0.87770193401592722</v>
      </c>
    </row>
    <row r="2155" spans="1:12" x14ac:dyDescent="0.25">
      <c r="A2155" s="1">
        <v>41186</v>
      </c>
      <c r="B2155" s="11">
        <v>14.55</v>
      </c>
      <c r="C2155" s="11">
        <v>17.059999999999999</v>
      </c>
      <c r="D2155">
        <v>3546.08</v>
      </c>
      <c r="E2155">
        <v>3164.98</v>
      </c>
      <c r="F2155">
        <v>75769.06</v>
      </c>
      <c r="G2155">
        <v>67635.97</v>
      </c>
      <c r="H2155">
        <f>(1/(1-91/360*VLOOKUP($A2155,Tbills!$B$4:$C$974,2,1)/100))^((1)/91)-1</f>
        <v>2.5002875438939753E-6</v>
      </c>
      <c r="I2155" s="37">
        <f t="shared" si="67"/>
        <v>159.42538305044403</v>
      </c>
      <c r="J2155" s="39">
        <f>VLOOKUP(A2155,'VIXM-IV'!A$1:D$4500,4,0)</f>
        <v>159.49520000000001</v>
      </c>
      <c r="K2155">
        <f>ROW()</f>
        <v>2155</v>
      </c>
      <c r="L2155">
        <f t="shared" si="66"/>
        <v>0.85287221570926153</v>
      </c>
    </row>
    <row r="2156" spans="1:12" x14ac:dyDescent="0.25">
      <c r="A2156" s="1">
        <v>41187</v>
      </c>
      <c r="B2156" s="11">
        <v>14.33</v>
      </c>
      <c r="C2156" s="11">
        <v>16.93</v>
      </c>
      <c r="D2156">
        <v>3522.82</v>
      </c>
      <c r="E2156">
        <v>3144.21</v>
      </c>
      <c r="F2156">
        <v>75458.77</v>
      </c>
      <c r="G2156">
        <v>67358.820000000007</v>
      </c>
      <c r="H2156">
        <f>(1/(1-91/360*VLOOKUP($A2156,Tbills!$B$4:$C$974,2,1)/100))^((1)/91)-1</f>
        <v>2.5002875438939753E-6</v>
      </c>
      <c r="I2156" s="37">
        <f t="shared" si="67"/>
        <v>158.76880563216429</v>
      </c>
      <c r="J2156" s="39">
        <f>VLOOKUP(A2156,'VIXM-IV'!A$1:D$4500,4,0)</f>
        <v>158.8432</v>
      </c>
      <c r="K2156">
        <f>ROW()</f>
        <v>2156</v>
      </c>
      <c r="L2156">
        <f t="shared" si="66"/>
        <v>0.84642646190194926</v>
      </c>
    </row>
    <row r="2157" spans="1:12" x14ac:dyDescent="0.25">
      <c r="A2157" s="1">
        <v>41190</v>
      </c>
      <c r="B2157" s="11">
        <v>15.11</v>
      </c>
      <c r="C2157" s="11">
        <v>17.36</v>
      </c>
      <c r="D2157">
        <v>3554.44</v>
      </c>
      <c r="E2157">
        <v>3172.41</v>
      </c>
      <c r="F2157">
        <v>75344.67</v>
      </c>
      <c r="G2157">
        <v>67256.460000000006</v>
      </c>
      <c r="H2157">
        <f>(1/(1-91/360*VLOOKUP($A2157,Tbills!$B$4:$C$974,2,1)/100))^((1)/91)-1</f>
        <v>2.5002875438939753E-6</v>
      </c>
      <c r="I2157" s="37">
        <f t="shared" si="67"/>
        <v>158.51765882170548</v>
      </c>
      <c r="J2157" s="39">
        <f>VLOOKUP(A2157,'VIXM-IV'!A$1:D$4500,4,0)</f>
        <v>158.5924</v>
      </c>
      <c r="K2157">
        <f>ROW()</f>
        <v>2157</v>
      </c>
      <c r="L2157">
        <f t="shared" si="66"/>
        <v>0.87039170506912444</v>
      </c>
    </row>
    <row r="2158" spans="1:12" x14ac:dyDescent="0.25">
      <c r="A2158" s="1">
        <v>41191</v>
      </c>
      <c r="B2158" s="11">
        <v>16.37</v>
      </c>
      <c r="C2158" s="11">
        <v>18.010000000000002</v>
      </c>
      <c r="D2158">
        <v>3700.19</v>
      </c>
      <c r="E2158">
        <v>3302.49</v>
      </c>
      <c r="F2158">
        <v>76139.59</v>
      </c>
      <c r="G2158">
        <v>67965.87</v>
      </c>
      <c r="H2158">
        <f>(1/(1-91/360*VLOOKUP($A2158,Tbills!$B$4:$C$974,2,1)/100))^((1)/91)-1</f>
        <v>2.7781327762710362E-6</v>
      </c>
      <c r="I2158" s="37">
        <f t="shared" si="67"/>
        <v>160.18636063580465</v>
      </c>
      <c r="J2158" s="39">
        <f>VLOOKUP(A2158,'VIXM-IV'!A$1:D$4500,4,0)</f>
        <v>160.2612</v>
      </c>
      <c r="K2158">
        <f>ROW()</f>
        <v>2158</v>
      </c>
      <c r="L2158">
        <f t="shared" si="66"/>
        <v>0.90893947806774011</v>
      </c>
    </row>
    <row r="2159" spans="1:12" x14ac:dyDescent="0.25">
      <c r="A2159" s="1">
        <v>41192</v>
      </c>
      <c r="B2159" s="11">
        <v>16.29</v>
      </c>
      <c r="C2159" s="11">
        <v>18.13</v>
      </c>
      <c r="D2159">
        <v>3718.48</v>
      </c>
      <c r="E2159">
        <v>3318.8</v>
      </c>
      <c r="F2159">
        <v>76467.679999999993</v>
      </c>
      <c r="G2159">
        <v>68258.55</v>
      </c>
      <c r="H2159">
        <f>(1/(1-91/360*VLOOKUP($A2159,Tbills!$B$4:$C$974,2,1)/100))^((1)/91)-1</f>
        <v>2.7781327762710362E-6</v>
      </c>
      <c r="I2159" s="37">
        <f t="shared" si="67"/>
        <v>160.87286670351307</v>
      </c>
      <c r="J2159" s="39">
        <f>VLOOKUP(A2159,'VIXM-IV'!A$1:D$4500,4,0)</f>
        <v>160.95240000000001</v>
      </c>
      <c r="K2159">
        <f>ROW()</f>
        <v>2159</v>
      </c>
      <c r="L2159">
        <f t="shared" si="66"/>
        <v>0.89851075565361282</v>
      </c>
    </row>
    <row r="2160" spans="1:12" x14ac:dyDescent="0.25">
      <c r="A2160" s="1">
        <v>41193</v>
      </c>
      <c r="B2160" s="11">
        <v>15.59</v>
      </c>
      <c r="C2160" s="11">
        <v>17.57</v>
      </c>
      <c r="D2160">
        <v>3595.72</v>
      </c>
      <c r="E2160">
        <v>3209.23</v>
      </c>
      <c r="F2160">
        <v>75057.3</v>
      </c>
      <c r="G2160">
        <v>66999.39</v>
      </c>
      <c r="H2160">
        <f>(1/(1-91/360*VLOOKUP($A2160,Tbills!$B$4:$C$974,2,1)/100))^((1)/91)-1</f>
        <v>2.7781327762710362E-6</v>
      </c>
      <c r="I2160" s="37">
        <f t="shared" si="67"/>
        <v>157.90202902425219</v>
      </c>
      <c r="J2160" s="39">
        <f>VLOOKUP(A2160,'VIXM-IV'!A$1:D$4500,4,0)</f>
        <v>157.98079999999999</v>
      </c>
      <c r="K2160">
        <f>ROW()</f>
        <v>2160</v>
      </c>
      <c r="L2160">
        <f t="shared" si="66"/>
        <v>0.88730791121229369</v>
      </c>
    </row>
    <row r="2161" spans="1:12" x14ac:dyDescent="0.25">
      <c r="A2161" s="1">
        <v>41194</v>
      </c>
      <c r="B2161" s="11">
        <v>16.14</v>
      </c>
      <c r="C2161" s="11">
        <v>17.739999999999998</v>
      </c>
      <c r="D2161">
        <v>3689</v>
      </c>
      <c r="E2161">
        <v>3292.48</v>
      </c>
      <c r="F2161">
        <v>74291.59</v>
      </c>
      <c r="G2161">
        <v>66315.7</v>
      </c>
      <c r="H2161">
        <f>(1/(1-91/360*VLOOKUP($A2161,Tbills!$B$4:$C$974,2,1)/100))^((1)/91)-1</f>
        <v>2.7781327762710362E-6</v>
      </c>
      <c r="I2161" s="37">
        <f t="shared" si="67"/>
        <v>156.28752456578917</v>
      </c>
      <c r="J2161" s="39">
        <f>VLOOKUP(A2161,'VIXM-IV'!A$1:D$4500,4,0)</f>
        <v>156.3648</v>
      </c>
      <c r="K2161">
        <f>ROW()</f>
        <v>2161</v>
      </c>
      <c r="L2161">
        <f t="shared" si="66"/>
        <v>0.90980834272829769</v>
      </c>
    </row>
    <row r="2162" spans="1:12" x14ac:dyDescent="0.25">
      <c r="A2162" s="1">
        <v>41197</v>
      </c>
      <c r="B2162" s="11">
        <v>15.27</v>
      </c>
      <c r="C2162" s="11">
        <v>17.11</v>
      </c>
      <c r="D2162">
        <v>3511.45</v>
      </c>
      <c r="E2162">
        <v>3133.98</v>
      </c>
      <c r="F2162">
        <v>73635.509999999995</v>
      </c>
      <c r="G2162">
        <v>65729.509999999995</v>
      </c>
      <c r="H2162">
        <f>(1/(1-91/360*VLOOKUP($A2162,Tbills!$B$4:$C$974,2,1)/100))^((1)/91)-1</f>
        <v>3.0559851109668301E-6</v>
      </c>
      <c r="I2162" s="37">
        <f t="shared" si="67"/>
        <v>154.89650432078864</v>
      </c>
      <c r="J2162" s="39">
        <f>VLOOKUP(A2162,'VIXM-IV'!A$1:D$4500,4,0)</f>
        <v>154.97399999999999</v>
      </c>
      <c r="K2162">
        <f>ROW()</f>
        <v>2162</v>
      </c>
      <c r="L2162">
        <f t="shared" si="66"/>
        <v>0.8924605493863238</v>
      </c>
    </row>
    <row r="2163" spans="1:12" x14ac:dyDescent="0.25">
      <c r="A2163" s="1">
        <v>41198</v>
      </c>
      <c r="B2163" s="11">
        <v>15.22</v>
      </c>
      <c r="C2163" s="11">
        <v>16.97</v>
      </c>
      <c r="D2163">
        <v>3431.27</v>
      </c>
      <c r="E2163">
        <v>3062.41</v>
      </c>
      <c r="F2163">
        <v>72438.460000000006</v>
      </c>
      <c r="G2163">
        <v>64660.78</v>
      </c>
      <c r="H2163">
        <f>(1/(1-91/360*VLOOKUP($A2163,Tbills!$B$4:$C$974,2,1)/100))^((1)/91)-1</f>
        <v>3.0559851109668301E-6</v>
      </c>
      <c r="I2163" s="37">
        <f t="shared" si="67"/>
        <v>152.37489268288019</v>
      </c>
      <c r="J2163" s="39">
        <f>VLOOKUP(A2163,'VIXM-IV'!A$1:D$4500,4,0)</f>
        <v>152.452</v>
      </c>
      <c r="K2163">
        <f>ROW()</f>
        <v>2163</v>
      </c>
      <c r="L2163">
        <f t="shared" si="66"/>
        <v>0.8968768414849736</v>
      </c>
    </row>
    <row r="2164" spans="1:12" x14ac:dyDescent="0.25">
      <c r="A2164" s="1">
        <v>41199</v>
      </c>
      <c r="B2164" s="11">
        <v>15.07</v>
      </c>
      <c r="C2164" s="11">
        <v>16.61</v>
      </c>
      <c r="D2164">
        <v>3369.82</v>
      </c>
      <c r="E2164">
        <v>3007.56</v>
      </c>
      <c r="F2164">
        <v>71593.75</v>
      </c>
      <c r="G2164">
        <v>63906.57</v>
      </c>
      <c r="H2164">
        <f>(1/(1-91/360*VLOOKUP($A2164,Tbills!$B$4:$C$974,2,1)/100))^((1)/91)-1</f>
        <v>3.0559851109668301E-6</v>
      </c>
      <c r="I2164" s="37">
        <f t="shared" si="67"/>
        <v>150.59453121607237</v>
      </c>
      <c r="J2164" s="39">
        <f>VLOOKUP(A2164,'VIXM-IV'!A$1:D$4500,4,0)</f>
        <v>150.6704</v>
      </c>
      <c r="K2164">
        <f>ROW()</f>
        <v>2164</v>
      </c>
      <c r="L2164">
        <f t="shared" si="66"/>
        <v>0.90728476821192061</v>
      </c>
    </row>
    <row r="2165" spans="1:12" x14ac:dyDescent="0.25">
      <c r="A2165" s="1">
        <v>41200</v>
      </c>
      <c r="B2165" s="11">
        <v>15.03</v>
      </c>
      <c r="C2165" s="11">
        <v>16.579999999999998</v>
      </c>
      <c r="D2165">
        <v>3419.69</v>
      </c>
      <c r="E2165">
        <v>3052.06</v>
      </c>
      <c r="F2165">
        <v>71987.56</v>
      </c>
      <c r="G2165">
        <v>64257.9</v>
      </c>
      <c r="H2165">
        <f>(1/(1-91/360*VLOOKUP($A2165,Tbills!$B$4:$C$974,2,1)/100))^((1)/91)-1</f>
        <v>3.0559851109668301E-6</v>
      </c>
      <c r="I2165" s="37">
        <f t="shared" si="67"/>
        <v>151.4193681921785</v>
      </c>
      <c r="J2165" s="39">
        <f>VLOOKUP(A2165,'VIXM-IV'!A$1:D$4500,4,0)</f>
        <v>151.494</v>
      </c>
      <c r="K2165">
        <f>ROW()</f>
        <v>2165</v>
      </c>
      <c r="L2165">
        <f t="shared" si="66"/>
        <v>0.90651387213510259</v>
      </c>
    </row>
    <row r="2166" spans="1:12" x14ac:dyDescent="0.25">
      <c r="A2166" s="1">
        <v>41201</v>
      </c>
      <c r="B2166" s="11">
        <v>17.059999999999999</v>
      </c>
      <c r="C2166" s="11">
        <v>18.12</v>
      </c>
      <c r="D2166">
        <v>3602.39</v>
      </c>
      <c r="E2166">
        <v>3215.11</v>
      </c>
      <c r="F2166">
        <v>73770.41</v>
      </c>
      <c r="G2166">
        <v>65849.119999999995</v>
      </c>
      <c r="H2166">
        <f>(1/(1-91/360*VLOOKUP($A2166,Tbills!$B$4:$C$974,2,1)/100))^((1)/91)-1</f>
        <v>3.0559851109668301E-6</v>
      </c>
      <c r="I2166" s="37">
        <f t="shared" si="67"/>
        <v>155.16581953783208</v>
      </c>
      <c r="J2166" s="39">
        <f>VLOOKUP(A2166,'VIXM-IV'!A$1:D$4500,4,0)</f>
        <v>155.24160000000001</v>
      </c>
      <c r="K2166">
        <f>ROW()</f>
        <v>2166</v>
      </c>
      <c r="L2166">
        <f t="shared" si="66"/>
        <v>0.94150110375275931</v>
      </c>
    </row>
    <row r="2167" spans="1:12" x14ac:dyDescent="0.25">
      <c r="A2167" s="1">
        <v>41204</v>
      </c>
      <c r="B2167" s="11">
        <v>16.62</v>
      </c>
      <c r="C2167" s="11">
        <v>17.87</v>
      </c>
      <c r="D2167">
        <v>3547.88</v>
      </c>
      <c r="E2167">
        <v>3166.43</v>
      </c>
      <c r="F2167">
        <v>72937.27</v>
      </c>
      <c r="G2167">
        <v>65104.84</v>
      </c>
      <c r="H2167">
        <f>(1/(1-91/360*VLOOKUP($A2167,Tbills!$B$4:$C$974,2,1)/100))^((1)/91)-1</f>
        <v>2.7781327762710362E-6</v>
      </c>
      <c r="I2167" s="37">
        <f t="shared" si="67"/>
        <v>153.40270749681855</v>
      </c>
      <c r="J2167" s="39">
        <f>VLOOKUP(A2167,'VIXM-IV'!A$1:D$4500,4,0)</f>
        <v>153.4744</v>
      </c>
      <c r="K2167">
        <f>ROW()</f>
        <v>2167</v>
      </c>
      <c r="L2167">
        <f t="shared" si="66"/>
        <v>0.93005036373810857</v>
      </c>
    </row>
    <row r="2168" spans="1:12" x14ac:dyDescent="0.25">
      <c r="A2168" s="1">
        <v>41205</v>
      </c>
      <c r="B2168" s="11">
        <v>18.829999999999998</v>
      </c>
      <c r="C2168" s="11">
        <v>19.45</v>
      </c>
      <c r="D2168">
        <v>3907.51</v>
      </c>
      <c r="E2168">
        <v>3487.39</v>
      </c>
      <c r="F2168">
        <v>74638.11</v>
      </c>
      <c r="G2168">
        <v>66622.850000000006</v>
      </c>
      <c r="H2168">
        <f>(1/(1-91/360*VLOOKUP($A2168,Tbills!$B$4:$C$974,2,1)/100))^((1)/91)-1</f>
        <v>2.7781327762710362E-6</v>
      </c>
      <c r="I2168" s="37">
        <f t="shared" si="67"/>
        <v>156.97628276835508</v>
      </c>
      <c r="J2168" s="39">
        <f>VLOOKUP(A2168,'VIXM-IV'!A$1:D$4500,4,0)</f>
        <v>157.05000000000001</v>
      </c>
      <c r="K2168">
        <f>ROW()</f>
        <v>2168</v>
      </c>
      <c r="L2168">
        <f t="shared" si="66"/>
        <v>0.96812339331619535</v>
      </c>
    </row>
    <row r="2169" spans="1:12" x14ac:dyDescent="0.25">
      <c r="A2169" s="1">
        <v>41206</v>
      </c>
      <c r="B2169" s="11">
        <v>18.329999999999998</v>
      </c>
      <c r="C2169" s="11">
        <v>19.27</v>
      </c>
      <c r="D2169">
        <v>3822.22</v>
      </c>
      <c r="E2169">
        <v>3411.26</v>
      </c>
      <c r="F2169">
        <v>73755.62</v>
      </c>
      <c r="G2169">
        <v>65834.95</v>
      </c>
      <c r="H2169">
        <f>(1/(1-91/360*VLOOKUP($A2169,Tbills!$B$4:$C$974,2,1)/100))^((1)/91)-1</f>
        <v>2.7781327762710362E-6</v>
      </c>
      <c r="I2169" s="37">
        <f t="shared" si="67"/>
        <v>155.1166480359839</v>
      </c>
      <c r="J2169" s="39">
        <f>VLOOKUP(A2169,'VIXM-IV'!A$1:D$4500,4,0)</f>
        <v>155.18799999999999</v>
      </c>
      <c r="K2169">
        <f>ROW()</f>
        <v>2169</v>
      </c>
      <c r="L2169">
        <f t="shared" si="66"/>
        <v>0.95121951219512191</v>
      </c>
    </row>
    <row r="2170" spans="1:12" x14ac:dyDescent="0.25">
      <c r="A2170" s="1">
        <v>41207</v>
      </c>
      <c r="B2170" s="11">
        <v>18.12</v>
      </c>
      <c r="C2170" s="11">
        <v>19.11</v>
      </c>
      <c r="D2170">
        <v>3743.08</v>
      </c>
      <c r="E2170">
        <v>3340.62</v>
      </c>
      <c r="F2170">
        <v>73296.12</v>
      </c>
      <c r="G2170">
        <v>65424.61</v>
      </c>
      <c r="H2170">
        <f>(1/(1-91/360*VLOOKUP($A2170,Tbills!$B$4:$C$974,2,1)/100))^((1)/91)-1</f>
        <v>2.7781327762710362E-6</v>
      </c>
      <c r="I2170" s="37">
        <f t="shared" si="67"/>
        <v>154.14667628671108</v>
      </c>
      <c r="J2170" s="39">
        <f>VLOOKUP(A2170,'VIXM-IV'!A$1:D$4500,4,0)</f>
        <v>154.21719999999999</v>
      </c>
      <c r="K2170">
        <f>ROW()</f>
        <v>2170</v>
      </c>
      <c r="L2170">
        <f t="shared" si="66"/>
        <v>0.94819466248037687</v>
      </c>
    </row>
    <row r="2171" spans="1:12" x14ac:dyDescent="0.25">
      <c r="A2171" s="13">
        <v>41208</v>
      </c>
      <c r="B2171" s="11">
        <v>17.809999999999999</v>
      </c>
      <c r="C2171" s="11">
        <v>19.02</v>
      </c>
      <c r="D2171">
        <v>3735.79</v>
      </c>
      <c r="E2171">
        <v>3334.11</v>
      </c>
      <c r="F2171">
        <v>73240.61</v>
      </c>
      <c r="G2171">
        <v>65374.879999999997</v>
      </c>
      <c r="H2171">
        <f>(1/(1-91/360*VLOOKUP($A2171,Tbills!$B$4:$C$974,2,1)/100))^((1)/91)-1</f>
        <v>2.7781327762710362E-6</v>
      </c>
      <c r="I2171" s="37">
        <f t="shared" si="67"/>
        <v>154.02634802005525</v>
      </c>
      <c r="J2171" s="39">
        <f>VLOOKUP(A2171,'VIXM-IV'!A$1:D$4500,4,0)</f>
        <v>154.09639999999999</v>
      </c>
      <c r="K2171">
        <f>ROW()</f>
        <v>2171</v>
      </c>
      <c r="L2171">
        <f t="shared" si="66"/>
        <v>0.93638275499474233</v>
      </c>
    </row>
    <row r="2172" spans="1:12" x14ac:dyDescent="0.25">
      <c r="A2172" s="13">
        <v>41213</v>
      </c>
      <c r="B2172" s="11">
        <v>18.600000000000001</v>
      </c>
      <c r="C2172" s="11">
        <v>19.309999999999999</v>
      </c>
      <c r="D2172">
        <v>3869.05</v>
      </c>
      <c r="E2172">
        <v>3452.99</v>
      </c>
      <c r="F2172">
        <v>74262.559999999998</v>
      </c>
      <c r="G2172">
        <v>66286.17</v>
      </c>
      <c r="H2172">
        <f>(1/(1-91/360*VLOOKUP($A2172,Tbills!$B$4:$C$974,2,1)/100))^((1)/91)-1</f>
        <v>3.6117110888689297E-6</v>
      </c>
      <c r="I2172" s="37">
        <f t="shared" si="67"/>
        <v>156.15734366516176</v>
      </c>
      <c r="J2172" s="39">
        <f>VLOOKUP(A2172,'VIXM-IV'!A$1:D$4500,4,0)</f>
        <v>156.22479999999999</v>
      </c>
      <c r="K2172">
        <f>ROW()</f>
        <v>2172</v>
      </c>
      <c r="L2172">
        <f t="shared" si="66"/>
        <v>0.96323148627654076</v>
      </c>
    </row>
    <row r="2173" spans="1:12" x14ac:dyDescent="0.25">
      <c r="A2173" s="1">
        <v>41214</v>
      </c>
      <c r="B2173" s="11">
        <v>16.690000000000001</v>
      </c>
      <c r="C2173" s="11">
        <v>17.73</v>
      </c>
      <c r="D2173">
        <v>3495.71</v>
      </c>
      <c r="E2173">
        <v>3119.78</v>
      </c>
      <c r="F2173">
        <v>70758.710000000006</v>
      </c>
      <c r="G2173">
        <v>63158.42</v>
      </c>
      <c r="H2173">
        <f>(1/(1-91/360*VLOOKUP($A2173,Tbills!$B$4:$C$974,2,1)/100))^((1)/91)-1</f>
        <v>3.6117110888689297E-6</v>
      </c>
      <c r="I2173" s="37">
        <f t="shared" si="67"/>
        <v>148.78607575381184</v>
      </c>
      <c r="J2173" s="39">
        <f>VLOOKUP(A2173,'VIXM-IV'!A$1:D$4500,4,0)</f>
        <v>148.83920000000001</v>
      </c>
      <c r="K2173">
        <f>ROW()</f>
        <v>2173</v>
      </c>
      <c r="L2173">
        <f t="shared" si="66"/>
        <v>0.94134235758601248</v>
      </c>
    </row>
    <row r="2174" spans="1:12" x14ac:dyDescent="0.25">
      <c r="A2174" s="1">
        <v>41215</v>
      </c>
      <c r="B2174" s="11">
        <v>17.59</v>
      </c>
      <c r="C2174" s="11">
        <v>18.55</v>
      </c>
      <c r="D2174">
        <v>3657.43</v>
      </c>
      <c r="E2174">
        <v>3264.1</v>
      </c>
      <c r="F2174">
        <v>72834.7</v>
      </c>
      <c r="G2174">
        <v>65011.199999999997</v>
      </c>
      <c r="H2174">
        <f>(1/(1-91/360*VLOOKUP($A2174,Tbills!$B$4:$C$974,2,1)/100))^((1)/91)-1</f>
        <v>3.6117110888689297E-6</v>
      </c>
      <c r="I2174" s="37">
        <f t="shared" si="67"/>
        <v>153.14774432889237</v>
      </c>
      <c r="J2174" s="39">
        <f>VLOOKUP(A2174,'VIXM-IV'!A$1:D$4500,4,0)</f>
        <v>153.20359999999999</v>
      </c>
      <c r="K2174">
        <f>ROW()</f>
        <v>2174</v>
      </c>
      <c r="L2174">
        <f t="shared" si="66"/>
        <v>0.94824797843665765</v>
      </c>
    </row>
    <row r="2175" spans="1:12" x14ac:dyDescent="0.25">
      <c r="A2175" s="1">
        <v>41218</v>
      </c>
      <c r="B2175" s="11">
        <v>18.420000000000002</v>
      </c>
      <c r="C2175" s="11">
        <v>18.97</v>
      </c>
      <c r="D2175">
        <v>3717.7</v>
      </c>
      <c r="E2175">
        <v>3317.86</v>
      </c>
      <c r="F2175">
        <v>73412.210000000006</v>
      </c>
      <c r="G2175">
        <v>65525.97</v>
      </c>
      <c r="H2175">
        <f>(1/(1-91/360*VLOOKUP($A2175,Tbills!$B$4:$C$974,2,1)/100))^((1)/91)-1</f>
        <v>3.0559851109668301E-6</v>
      </c>
      <c r="I2175" s="37">
        <f t="shared" si="67"/>
        <v>154.35127654963853</v>
      </c>
      <c r="J2175" s="39">
        <f>VLOOKUP(A2175,'VIXM-IV'!A$1:D$4500,4,0)</f>
        <v>154.40960000000001</v>
      </c>
      <c r="K2175">
        <f>ROW()</f>
        <v>2175</v>
      </c>
      <c r="L2175">
        <f t="shared" si="66"/>
        <v>0.97100685292567224</v>
      </c>
    </row>
    <row r="2176" spans="1:12"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s="37">
        <f t="shared" si="67"/>
        <v>149.49072266257747</v>
      </c>
      <c r="J2176" s="39">
        <f>VLOOKUP(A2176,'VIXM-IV'!A$1:D$4500,4,0)</f>
        <v>149.54560000000001</v>
      </c>
      <c r="K2176">
        <f>ROW()</f>
        <v>2176</v>
      </c>
      <c r="L2176">
        <f t="shared" si="66"/>
        <v>0.96381578947368418</v>
      </c>
    </row>
    <row r="2177" spans="1:12" x14ac:dyDescent="0.25">
      <c r="A2177" s="1">
        <v>41220</v>
      </c>
      <c r="B2177" s="11">
        <v>19.079999999999998</v>
      </c>
      <c r="C2177" s="11">
        <v>19.809999999999999</v>
      </c>
      <c r="D2177">
        <v>3847.26</v>
      </c>
      <c r="E2177">
        <v>3433.47</v>
      </c>
      <c r="F2177">
        <v>73228.55</v>
      </c>
      <c r="G2177">
        <v>65361.64</v>
      </c>
      <c r="H2177">
        <f>(1/(1-91/360*VLOOKUP($A2177,Tbills!$B$4:$C$974,2,1)/100))^((1)/91)-1</f>
        <v>3.0559851109668301E-6</v>
      </c>
      <c r="I2177" s="37">
        <f t="shared" si="67"/>
        <v>153.95795523838464</v>
      </c>
      <c r="J2177" s="39">
        <f>VLOOKUP(A2177,'VIXM-IV'!A$1:D$4500,4,0)</f>
        <v>154.01400000000001</v>
      </c>
      <c r="K2177">
        <f>ROW()</f>
        <v>2177</v>
      </c>
      <c r="L2177">
        <f t="shared" si="66"/>
        <v>0.96314992428066626</v>
      </c>
    </row>
    <row r="2178" spans="1:12"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s="37">
        <f t="shared" si="67"/>
        <v>154.68126841950323</v>
      </c>
      <c r="J2178" s="39">
        <f>VLOOKUP(A2178,'VIXM-IV'!A$1:D$4500,4,0)</f>
        <v>154.73840000000001</v>
      </c>
      <c r="K2178">
        <f>ROW()</f>
        <v>2178</v>
      </c>
      <c r="L2178">
        <f t="shared" si="66"/>
        <v>0.93242561775088251</v>
      </c>
    </row>
    <row r="2179" spans="1:12" x14ac:dyDescent="0.25">
      <c r="A2179" s="1">
        <v>41222</v>
      </c>
      <c r="B2179" s="11">
        <v>18.61</v>
      </c>
      <c r="C2179" s="11">
        <v>20.07</v>
      </c>
      <c r="D2179">
        <v>3843.61</v>
      </c>
      <c r="E2179">
        <v>3430.19</v>
      </c>
      <c r="F2179">
        <v>74743.91</v>
      </c>
      <c r="G2179">
        <v>66713.789999999994</v>
      </c>
      <c r="H2179">
        <f>(1/(1-91/360*VLOOKUP($A2179,Tbills!$B$4:$C$974,2,1)/100))^((1)/91)-1</f>
        <v>3.0559851109668301E-6</v>
      </c>
      <c r="I2179" s="37">
        <f t="shared" si="67"/>
        <v>157.1365757529824</v>
      </c>
      <c r="J2179" s="39">
        <f>VLOOKUP(A2179,'VIXM-IV'!A$1:D$4500,4,0)</f>
        <v>157.1952</v>
      </c>
      <c r="K2179">
        <f>ROW()</f>
        <v>2179</v>
      </c>
      <c r="L2179">
        <f t="shared" si="66"/>
        <v>0.92725460886895861</v>
      </c>
    </row>
    <row r="2180" spans="1:12" x14ac:dyDescent="0.25">
      <c r="A2180" s="1">
        <v>41225</v>
      </c>
      <c r="B2180" s="11">
        <v>16.68</v>
      </c>
      <c r="C2180" s="11">
        <v>19.149999999999999</v>
      </c>
      <c r="D2180">
        <v>3581.04</v>
      </c>
      <c r="E2180">
        <v>3195.83</v>
      </c>
      <c r="F2180">
        <v>72472.039999999994</v>
      </c>
      <c r="G2180">
        <v>64685.39</v>
      </c>
      <c r="H2180">
        <f>(1/(1-91/360*VLOOKUP($A2180,Tbills!$B$4:$C$974,2,1)/100))^((1)/91)-1</f>
        <v>3.0559851109668301E-6</v>
      </c>
      <c r="I2180" s="37">
        <f t="shared" si="67"/>
        <v>152.34970476374053</v>
      </c>
      <c r="J2180" s="39">
        <f>VLOOKUP(A2180,'VIXM-IV'!A$1:D$4500,4,0)</f>
        <v>152.40639999999999</v>
      </c>
      <c r="K2180">
        <f>ROW()</f>
        <v>2180</v>
      </c>
      <c r="L2180">
        <f t="shared" si="66"/>
        <v>0.87101827676240218</v>
      </c>
    </row>
    <row r="2181" spans="1:12" x14ac:dyDescent="0.25">
      <c r="A2181" s="1">
        <v>41226</v>
      </c>
      <c r="B2181" s="11">
        <v>16.649999999999999</v>
      </c>
      <c r="C2181" s="11">
        <v>18.97</v>
      </c>
      <c r="D2181">
        <v>3551.29</v>
      </c>
      <c r="E2181">
        <v>3169.27</v>
      </c>
      <c r="F2181">
        <v>72169.64</v>
      </c>
      <c r="G2181">
        <v>64415.28</v>
      </c>
      <c r="H2181">
        <f>(1/(1-91/360*VLOOKUP($A2181,Tbills!$B$4:$C$974,2,1)/100))^((1)/91)-1</f>
        <v>3.0559851109668301E-6</v>
      </c>
      <c r="I2181" s="37">
        <f t="shared" si="67"/>
        <v>151.71047066450097</v>
      </c>
      <c r="J2181" s="39">
        <f>VLOOKUP(A2181,'VIXM-IV'!A$1:D$4500,4,0)</f>
        <v>151.76840000000001</v>
      </c>
      <c r="K2181">
        <f>ROW()</f>
        <v>2181</v>
      </c>
      <c r="L2181">
        <f t="shared" si="66"/>
        <v>0.87770163415919866</v>
      </c>
    </row>
    <row r="2182" spans="1:12"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s="37">
        <f t="shared" si="67"/>
        <v>155.09144658457001</v>
      </c>
      <c r="J2182" s="39">
        <f>VLOOKUP(A2182,'VIXM-IV'!A$1:D$4500,4,0)</f>
        <v>155.1472</v>
      </c>
      <c r="K2182">
        <f>ROW()</f>
        <v>2182</v>
      </c>
      <c r="L2182">
        <f t="shared" si="66"/>
        <v>0.90186210367388031</v>
      </c>
    </row>
    <row r="2183" spans="1:12" x14ac:dyDescent="0.25">
      <c r="A2183" s="1">
        <v>41228</v>
      </c>
      <c r="B2183" s="11">
        <v>17.989999999999998</v>
      </c>
      <c r="C2183" s="11">
        <v>19.79</v>
      </c>
      <c r="D2183">
        <v>3744.72</v>
      </c>
      <c r="E2183">
        <v>3341.88</v>
      </c>
      <c r="F2183">
        <v>74300.639999999999</v>
      </c>
      <c r="G2183">
        <v>66316.91</v>
      </c>
      <c r="H2183">
        <f>(1/(1-91/360*VLOOKUP($A2183,Tbills!$B$4:$C$974,2,1)/100))^((1)/91)-1</f>
        <v>3.0559851109668301E-6</v>
      </c>
      <c r="I2183" s="37">
        <f t="shared" si="67"/>
        <v>156.18285009190828</v>
      </c>
      <c r="J2183" s="39">
        <f>VLOOKUP(A2183,'VIXM-IV'!A$1:D$4500,4,0)</f>
        <v>156.2388</v>
      </c>
      <c r="K2183">
        <f>ROW()</f>
        <v>2183</v>
      </c>
      <c r="L2183">
        <f t="shared" ref="L2183:L2246" si="68">B2183/C2183</f>
        <v>0.90904497220818592</v>
      </c>
    </row>
    <row r="2184" spans="1:12" x14ac:dyDescent="0.25">
      <c r="A2184" s="1">
        <v>41229</v>
      </c>
      <c r="B2184" s="11">
        <v>16.41</v>
      </c>
      <c r="C2184" s="11">
        <v>18.93</v>
      </c>
      <c r="D2184">
        <v>3549.4</v>
      </c>
      <c r="E2184">
        <v>3167.56</v>
      </c>
      <c r="F2184">
        <v>72731.899999999994</v>
      </c>
      <c r="G2184">
        <v>64916.54</v>
      </c>
      <c r="H2184">
        <f>(1/(1-91/360*VLOOKUP($A2184,Tbills!$B$4:$C$974,2,1)/100))^((1)/91)-1</f>
        <v>3.0559851109668301E-6</v>
      </c>
      <c r="I2184" s="37">
        <f t="shared" ref="I2184:I2247" si="69">I2183*$F2184/$F2183*(1-(I$1+I$5+IF(AND(WEEKDAY($A2184)&lt;&gt;1,WEEKDAY($A2184)&lt;&gt;7),IF($A2184&lt;J$2,J$1,J$3),0)))^($A2184-$A2183)</f>
        <v>152.88173693887919</v>
      </c>
      <c r="J2184" s="39">
        <f>VLOOKUP(A2184,'VIXM-IV'!A$1:D$4500,4,0)</f>
        <v>152.93559999999999</v>
      </c>
      <c r="K2184">
        <f>ROW()</f>
        <v>2184</v>
      </c>
      <c r="L2184">
        <f t="shared" si="68"/>
        <v>0.86687797147385104</v>
      </c>
    </row>
    <row r="2185" spans="1:12" x14ac:dyDescent="0.25">
      <c r="A2185" s="1">
        <v>41232</v>
      </c>
      <c r="B2185" s="11">
        <v>15.24</v>
      </c>
      <c r="C2185" s="11">
        <v>17.59</v>
      </c>
      <c r="D2185">
        <v>3236.97</v>
      </c>
      <c r="E2185">
        <v>2888.71</v>
      </c>
      <c r="F2185">
        <v>69819.45</v>
      </c>
      <c r="G2185">
        <v>62316.45</v>
      </c>
      <c r="H2185">
        <f>(1/(1-91/360*VLOOKUP($A2185,Tbills!$B$4:$C$974,2,1)/100))^((1)/91)-1</f>
        <v>2.5002875438939753E-6</v>
      </c>
      <c r="I2185" s="37">
        <f t="shared" si="69"/>
        <v>146.74954290175572</v>
      </c>
      <c r="J2185" s="39">
        <f>VLOOKUP(A2185,'VIXM-IV'!A$1:D$4500,4,0)</f>
        <v>146.7988</v>
      </c>
      <c r="K2185">
        <f>ROW()</f>
        <v>2185</v>
      </c>
      <c r="L2185">
        <f t="shared" si="68"/>
        <v>0.86640136441159754</v>
      </c>
    </row>
    <row r="2186" spans="1:12" x14ac:dyDescent="0.25">
      <c r="A2186" s="1">
        <v>41233</v>
      </c>
      <c r="B2186" s="11">
        <v>15.08</v>
      </c>
      <c r="C2186" s="11">
        <v>17.28</v>
      </c>
      <c r="D2186">
        <v>3198.63</v>
      </c>
      <c r="E2186">
        <v>2854.49</v>
      </c>
      <c r="F2186">
        <v>68776.08</v>
      </c>
      <c r="G2186">
        <v>61385.05</v>
      </c>
      <c r="H2186">
        <f>(1/(1-91/360*VLOOKUP($A2186,Tbills!$B$4:$C$974,2,1)/100))^((1)/91)-1</f>
        <v>2.5002875438939753E-6</v>
      </c>
      <c r="I2186" s="37">
        <f t="shared" si="69"/>
        <v>144.55317627693478</v>
      </c>
      <c r="J2186" s="39">
        <f>VLOOKUP(A2186,'VIXM-IV'!A$1:D$4500,4,0)</f>
        <v>144.59960000000001</v>
      </c>
      <c r="K2186">
        <f>ROW()</f>
        <v>2186</v>
      </c>
      <c r="L2186">
        <f t="shared" si="68"/>
        <v>0.87268518518518512</v>
      </c>
    </row>
    <row r="2187" spans="1:12" x14ac:dyDescent="0.25">
      <c r="A2187" s="1">
        <v>41234</v>
      </c>
      <c r="B2187" s="11">
        <v>15.31</v>
      </c>
      <c r="C2187" s="11">
        <v>17.579999999999998</v>
      </c>
      <c r="D2187">
        <v>3208.39</v>
      </c>
      <c r="E2187">
        <v>2863.19</v>
      </c>
      <c r="F2187">
        <v>69048.09</v>
      </c>
      <c r="G2187">
        <v>61627.68</v>
      </c>
      <c r="H2187">
        <f>(1/(1-91/360*VLOOKUP($A2187,Tbills!$B$4:$C$974,2,1)/100))^((1)/91)-1</f>
        <v>2.5002875438939753E-6</v>
      </c>
      <c r="I2187" s="37">
        <f t="shared" si="69"/>
        <v>145.12150573713518</v>
      </c>
      <c r="J2187" s="39">
        <f>VLOOKUP(A2187,'VIXM-IV'!A$1:D$4500,4,0)</f>
        <v>145.16720000000001</v>
      </c>
      <c r="K2187">
        <f>ROW()</f>
        <v>2187</v>
      </c>
      <c r="L2187">
        <f t="shared" si="68"/>
        <v>0.87087599544937444</v>
      </c>
    </row>
    <row r="2188" spans="1:12" x14ac:dyDescent="0.25">
      <c r="A2188" s="1">
        <v>41236</v>
      </c>
      <c r="B2188" s="11">
        <v>15.14</v>
      </c>
      <c r="C2188" s="11">
        <v>17.579999999999998</v>
      </c>
      <c r="D2188">
        <v>3139.53</v>
      </c>
      <c r="E2188">
        <v>2801.73</v>
      </c>
      <c r="F2188">
        <v>67900.44</v>
      </c>
      <c r="G2188">
        <v>60603.06</v>
      </c>
      <c r="H2188">
        <f>(1/(1-91/360*VLOOKUP($A2188,Tbills!$B$4:$C$974,2,1)/100))^((1)/91)-1</f>
        <v>2.5002875438939753E-6</v>
      </c>
      <c r="I2188" s="37">
        <f t="shared" si="69"/>
        <v>142.70279096194994</v>
      </c>
      <c r="J2188" s="39">
        <f>VLOOKUP(A2188,'VIXM-IV'!A$1:D$4500,4,0)</f>
        <v>142.744</v>
      </c>
      <c r="K2188">
        <f>ROW()</f>
        <v>2188</v>
      </c>
      <c r="L2188">
        <f t="shared" si="68"/>
        <v>0.86120591581342443</v>
      </c>
    </row>
    <row r="2189" spans="1:12" x14ac:dyDescent="0.25">
      <c r="A2189" s="1">
        <v>41239</v>
      </c>
      <c r="B2189" s="11">
        <v>15.5</v>
      </c>
      <c r="C2189" s="11">
        <v>17.309999999999999</v>
      </c>
      <c r="D2189">
        <v>3044.2</v>
      </c>
      <c r="E2189">
        <v>2716.64</v>
      </c>
      <c r="F2189">
        <v>67219.75</v>
      </c>
      <c r="G2189">
        <v>59995.07</v>
      </c>
      <c r="H2189">
        <f>(1/(1-91/360*VLOOKUP($A2189,Tbills!$B$4:$C$974,2,1)/100))^((1)/91)-1</f>
        <v>2.7781327762710362E-6</v>
      </c>
      <c r="I2189" s="37">
        <f t="shared" si="69"/>
        <v>141.26235104204346</v>
      </c>
      <c r="J2189" s="39">
        <f>VLOOKUP(A2189,'VIXM-IV'!A$1:D$4500,4,0)</f>
        <v>141.30000000000001</v>
      </c>
      <c r="K2189">
        <f>ROW()</f>
        <v>2189</v>
      </c>
      <c r="L2189">
        <f t="shared" si="68"/>
        <v>0.89543616406701332</v>
      </c>
    </row>
    <row r="2190" spans="1:12" x14ac:dyDescent="0.25">
      <c r="A2190" s="1">
        <v>41240</v>
      </c>
      <c r="B2190" s="11">
        <v>15.92</v>
      </c>
      <c r="C2190" s="11">
        <v>17.62</v>
      </c>
      <c r="D2190">
        <v>3143.51</v>
      </c>
      <c r="E2190">
        <v>2805.26</v>
      </c>
      <c r="F2190">
        <v>67743.27</v>
      </c>
      <c r="G2190">
        <v>60462.16</v>
      </c>
      <c r="H2190">
        <f>(1/(1-91/360*VLOOKUP($A2190,Tbills!$B$4:$C$974,2,1)/100))^((1)/91)-1</f>
        <v>2.7781327762710362E-6</v>
      </c>
      <c r="I2190" s="37">
        <f t="shared" si="69"/>
        <v>142.35921339178424</v>
      </c>
      <c r="J2190" s="39">
        <f>VLOOKUP(A2190,'VIXM-IV'!A$1:D$4500,4,0)</f>
        <v>142.3904</v>
      </c>
      <c r="K2190">
        <f>ROW()</f>
        <v>2190</v>
      </c>
      <c r="L2190">
        <f t="shared" si="68"/>
        <v>0.9035187287173666</v>
      </c>
    </row>
    <row r="2191" spans="1:12" x14ac:dyDescent="0.25">
      <c r="A2191" s="1">
        <v>41241</v>
      </c>
      <c r="B2191" s="11">
        <v>15.51</v>
      </c>
      <c r="C2191" s="11">
        <v>17.2</v>
      </c>
      <c r="D2191">
        <v>3025.68</v>
      </c>
      <c r="E2191">
        <v>2700.1</v>
      </c>
      <c r="F2191">
        <v>67184.28</v>
      </c>
      <c r="G2191">
        <v>59963.08</v>
      </c>
      <c r="H2191">
        <f>(1/(1-91/360*VLOOKUP($A2191,Tbills!$B$4:$C$974,2,1)/100))^((1)/91)-1</f>
        <v>2.7781327762710362E-6</v>
      </c>
      <c r="I2191" s="37">
        <f t="shared" si="69"/>
        <v>141.18123501847828</v>
      </c>
      <c r="J2191" s="39">
        <f>VLOOKUP(A2191,'VIXM-IV'!A$1:D$4500,4,0)</f>
        <v>141.21</v>
      </c>
      <c r="K2191">
        <f>ROW()</f>
        <v>2191</v>
      </c>
      <c r="L2191">
        <f t="shared" si="68"/>
        <v>0.90174418604651163</v>
      </c>
    </row>
    <row r="2192" spans="1:12" x14ac:dyDescent="0.25">
      <c r="A2192" s="1">
        <v>41242</v>
      </c>
      <c r="B2192" s="11">
        <v>15.06</v>
      </c>
      <c r="C2192" s="11">
        <v>16.82</v>
      </c>
      <c r="D2192">
        <v>2975.84</v>
      </c>
      <c r="E2192">
        <v>2655.62</v>
      </c>
      <c r="F2192">
        <v>65960.87</v>
      </c>
      <c r="G2192">
        <v>58871</v>
      </c>
      <c r="H2192">
        <f>(1/(1-91/360*VLOOKUP($A2192,Tbills!$B$4:$C$974,2,1)/100))^((1)/91)-1</f>
        <v>2.7781327762710362E-6</v>
      </c>
      <c r="I2192" s="37">
        <f t="shared" si="69"/>
        <v>138.60712988990844</v>
      </c>
      <c r="J2192" s="39">
        <f>VLOOKUP(A2192,'VIXM-IV'!A$1:D$4500,4,0)</f>
        <v>138.63480000000001</v>
      </c>
      <c r="K2192">
        <f>ROW()</f>
        <v>2192</v>
      </c>
      <c r="L2192">
        <f t="shared" si="68"/>
        <v>0.89536266349583826</v>
      </c>
    </row>
    <row r="2193" spans="1:12" x14ac:dyDescent="0.25">
      <c r="A2193" s="1">
        <v>41243</v>
      </c>
      <c r="B2193" s="11">
        <v>15.87</v>
      </c>
      <c r="C2193" s="11">
        <v>17.27</v>
      </c>
      <c r="D2193">
        <v>3023.42</v>
      </c>
      <c r="E2193">
        <v>2698.07</v>
      </c>
      <c r="F2193">
        <v>66390.62</v>
      </c>
      <c r="G2193">
        <v>59254.39</v>
      </c>
      <c r="H2193">
        <f>(1/(1-91/360*VLOOKUP($A2193,Tbills!$B$4:$C$974,2,1)/100))^((1)/91)-1</f>
        <v>2.7781327762710362E-6</v>
      </c>
      <c r="I2193" s="37">
        <f t="shared" si="69"/>
        <v>139.50693785109027</v>
      </c>
      <c r="J2193" s="39">
        <f>VLOOKUP(A2193,'VIXM-IV'!A$1:D$4500,4,0)</f>
        <v>139.5284</v>
      </c>
      <c r="K2193">
        <f>ROW()</f>
        <v>2193</v>
      </c>
      <c r="L2193">
        <f t="shared" si="68"/>
        <v>0.91893456861609724</v>
      </c>
    </row>
    <row r="2194" spans="1:12" x14ac:dyDescent="0.25">
      <c r="A2194" s="1">
        <v>41246</v>
      </c>
      <c r="B2194" s="11">
        <v>16.64</v>
      </c>
      <c r="C2194" s="11">
        <v>17.82</v>
      </c>
      <c r="D2194">
        <v>3161.97</v>
      </c>
      <c r="E2194">
        <v>2821.69</v>
      </c>
      <c r="F2194">
        <v>67803.92</v>
      </c>
      <c r="G2194">
        <v>60515.28</v>
      </c>
      <c r="H2194">
        <f>(1/(1-91/360*VLOOKUP($A2194,Tbills!$B$4:$C$974,2,1)/100))^((1)/91)-1</f>
        <v>2.5002875438939753E-6</v>
      </c>
      <c r="I2194" s="37">
        <f t="shared" si="69"/>
        <v>142.46675850370733</v>
      </c>
      <c r="J2194" s="39">
        <f>VLOOKUP(A2194,'VIXM-IV'!A$1:D$4500,4,0)</f>
        <v>142.48400000000001</v>
      </c>
      <c r="K2194">
        <f>ROW()</f>
        <v>2194</v>
      </c>
      <c r="L2194">
        <f t="shared" si="68"/>
        <v>0.93378226711560042</v>
      </c>
    </row>
    <row r="2195" spans="1:12" x14ac:dyDescent="0.25">
      <c r="A2195" s="1">
        <v>41247</v>
      </c>
      <c r="B2195" s="11">
        <v>17.12</v>
      </c>
      <c r="C2195" s="11">
        <v>18.190000000000001</v>
      </c>
      <c r="D2195">
        <v>3188.49</v>
      </c>
      <c r="E2195">
        <v>2845.35</v>
      </c>
      <c r="F2195">
        <v>67927.89</v>
      </c>
      <c r="G2195">
        <v>60625.77</v>
      </c>
      <c r="H2195">
        <f>(1/(1-91/360*VLOOKUP($A2195,Tbills!$B$4:$C$974,2,1)/100))^((1)/91)-1</f>
        <v>2.5002875438939753E-6</v>
      </c>
      <c r="I2195" s="37">
        <f t="shared" si="69"/>
        <v>142.72391529343477</v>
      </c>
      <c r="J2195" s="39">
        <f>VLOOKUP(A2195,'VIXM-IV'!A$1:D$4500,4,0)</f>
        <v>142.74080000000001</v>
      </c>
      <c r="K2195">
        <f>ROW()</f>
        <v>2195</v>
      </c>
      <c r="L2195">
        <f t="shared" si="68"/>
        <v>0.94117647058823528</v>
      </c>
    </row>
    <row r="2196" spans="1:12" x14ac:dyDescent="0.25">
      <c r="A2196" s="1">
        <v>41248</v>
      </c>
      <c r="B2196" s="11">
        <v>16.46</v>
      </c>
      <c r="C2196" s="11">
        <v>17.829999999999998</v>
      </c>
      <c r="D2196">
        <v>3100.99</v>
      </c>
      <c r="E2196">
        <v>2767.26</v>
      </c>
      <c r="F2196">
        <v>66164.649999999994</v>
      </c>
      <c r="G2196">
        <v>59051.92</v>
      </c>
      <c r="H2196">
        <f>(1/(1-91/360*VLOOKUP($A2196,Tbills!$B$4:$C$974,2,1)/100))^((1)/91)-1</f>
        <v>2.5002875438939753E-6</v>
      </c>
      <c r="I2196" s="37">
        <f t="shared" si="69"/>
        <v>139.0159180576434</v>
      </c>
      <c r="J2196" s="39">
        <f>VLOOKUP(A2196,'VIXM-IV'!A$1:D$4500,4,0)</f>
        <v>139.0316</v>
      </c>
      <c r="K2196">
        <f>ROW()</f>
        <v>2196</v>
      </c>
      <c r="L2196">
        <f t="shared" si="68"/>
        <v>0.92316320807627605</v>
      </c>
    </row>
    <row r="2197" spans="1:12" x14ac:dyDescent="0.25">
      <c r="A2197" s="1">
        <v>41249</v>
      </c>
      <c r="B2197" s="11">
        <v>16.579999999999998</v>
      </c>
      <c r="C2197" s="11">
        <v>17.84</v>
      </c>
      <c r="D2197">
        <v>3156.51</v>
      </c>
      <c r="E2197">
        <v>2816.8</v>
      </c>
      <c r="F2197">
        <v>66431</v>
      </c>
      <c r="G2197">
        <v>59289.49</v>
      </c>
      <c r="H2197">
        <f>(1/(1-91/360*VLOOKUP($A2197,Tbills!$B$4:$C$974,2,1)/100))^((1)/91)-1</f>
        <v>2.5002875438939753E-6</v>
      </c>
      <c r="I2197" s="37">
        <f t="shared" si="69"/>
        <v>139.57228507404963</v>
      </c>
      <c r="J2197" s="39">
        <f>VLOOKUP(A2197,'VIXM-IV'!A$1:D$4500,4,0)</f>
        <v>139.58680000000001</v>
      </c>
      <c r="K2197">
        <f>ROW()</f>
        <v>2197</v>
      </c>
      <c r="L2197">
        <f t="shared" si="68"/>
        <v>0.929372197309417</v>
      </c>
    </row>
    <row r="2198" spans="1:12" x14ac:dyDescent="0.25">
      <c r="A2198" s="1">
        <v>41250</v>
      </c>
      <c r="B2198" s="11">
        <v>15.9</v>
      </c>
      <c r="C2198" s="11">
        <v>17.29</v>
      </c>
      <c r="D2198">
        <v>3082.78</v>
      </c>
      <c r="E2198">
        <v>2751</v>
      </c>
      <c r="F2198">
        <v>65611.960000000006</v>
      </c>
      <c r="G2198">
        <v>58558.35</v>
      </c>
      <c r="H2198">
        <f>(1/(1-91/360*VLOOKUP($A2198,Tbills!$B$4:$C$974,2,1)/100))^((1)/91)-1</f>
        <v>2.5002875438939753E-6</v>
      </c>
      <c r="I2198" s="37">
        <f t="shared" si="69"/>
        <v>137.84826249715613</v>
      </c>
      <c r="J2198" s="39">
        <f>VLOOKUP(A2198,'VIXM-IV'!A$1:D$4500,4,0)</f>
        <v>137.86000000000001</v>
      </c>
      <c r="K2198">
        <f>ROW()</f>
        <v>2198</v>
      </c>
      <c r="L2198">
        <f t="shared" si="68"/>
        <v>0.91960670908039333</v>
      </c>
    </row>
    <row r="2199" spans="1:12" x14ac:dyDescent="0.25">
      <c r="A2199" s="1">
        <v>41253</v>
      </c>
      <c r="B2199" s="11">
        <v>16.05</v>
      </c>
      <c r="C2199" s="11">
        <v>17.350000000000001</v>
      </c>
      <c r="D2199">
        <v>3059.61</v>
      </c>
      <c r="E2199">
        <v>2730.3</v>
      </c>
      <c r="F2199">
        <v>65009.87</v>
      </c>
      <c r="G2199">
        <v>58020.55</v>
      </c>
      <c r="H2199">
        <f>(1/(1-91/360*VLOOKUP($A2199,Tbills!$B$4:$C$974,2,1)/100))^((1)/91)-1</f>
        <v>2.5002875438939753E-6</v>
      </c>
      <c r="I2199" s="37">
        <f t="shared" si="69"/>
        <v>136.57375213321552</v>
      </c>
      <c r="J2199" s="39">
        <f>VLOOKUP(A2199,'VIXM-IV'!A$1:D$4500,4,0)</f>
        <v>136.5848</v>
      </c>
      <c r="K2199">
        <f>ROW()</f>
        <v>2199</v>
      </c>
      <c r="L2199">
        <f t="shared" si="68"/>
        <v>0.9250720461095101</v>
      </c>
    </row>
    <row r="2200" spans="1:12" x14ac:dyDescent="0.25">
      <c r="A2200" s="1">
        <v>41254</v>
      </c>
      <c r="B2200" s="11">
        <v>15.57</v>
      </c>
      <c r="C2200" s="11">
        <v>17</v>
      </c>
      <c r="D2200">
        <v>2964.74</v>
      </c>
      <c r="E2200">
        <v>2645.64</v>
      </c>
      <c r="F2200">
        <v>64130.47</v>
      </c>
      <c r="G2200">
        <v>57235.55</v>
      </c>
      <c r="H2200">
        <f>(1/(1-91/360*VLOOKUP($A2200,Tbills!$B$4:$C$974,2,1)/100))^((1)/91)-1</f>
        <v>2.5002875438939753E-6</v>
      </c>
      <c r="I2200" s="37">
        <f t="shared" si="69"/>
        <v>134.723157391207</v>
      </c>
      <c r="J2200" s="39">
        <f>VLOOKUP(A2200,'VIXM-IV'!A$1:D$4500,4,0)</f>
        <v>134.73320000000001</v>
      </c>
      <c r="K2200">
        <f>ROW()</f>
        <v>2200</v>
      </c>
      <c r="L2200">
        <f t="shared" si="68"/>
        <v>0.91588235294117648</v>
      </c>
    </row>
    <row r="2201" spans="1:12" x14ac:dyDescent="0.25">
      <c r="A2201" s="1">
        <v>41255</v>
      </c>
      <c r="B2201" s="11">
        <v>15.95</v>
      </c>
      <c r="C2201" s="11">
        <v>17.43</v>
      </c>
      <c r="D2201">
        <v>3078.54</v>
      </c>
      <c r="E2201">
        <v>2747.18</v>
      </c>
      <c r="F2201">
        <v>64844.27</v>
      </c>
      <c r="G2201">
        <v>57872.46</v>
      </c>
      <c r="H2201">
        <f>(1/(1-91/360*VLOOKUP($A2201,Tbills!$B$4:$C$974,2,1)/100))^((1)/91)-1</f>
        <v>2.5002875438939753E-6</v>
      </c>
      <c r="I2201" s="37">
        <f t="shared" si="69"/>
        <v>136.21951236993365</v>
      </c>
      <c r="J2201" s="39">
        <f>VLOOKUP(A2201,'VIXM-IV'!A$1:D$4500,4,0)</f>
        <v>136.23079999999999</v>
      </c>
      <c r="K2201">
        <f>ROW()</f>
        <v>2201</v>
      </c>
      <c r="L2201">
        <f t="shared" si="68"/>
        <v>0.91508892713711987</v>
      </c>
    </row>
    <row r="2202" spans="1:12" x14ac:dyDescent="0.25">
      <c r="A2202" s="1">
        <v>41256</v>
      </c>
      <c r="B2202" s="11">
        <v>16.559999999999999</v>
      </c>
      <c r="C2202" s="11">
        <v>17.88</v>
      </c>
      <c r="D2202">
        <v>3126.4</v>
      </c>
      <c r="E2202">
        <v>2789.88</v>
      </c>
      <c r="F2202">
        <v>66002.509999999995</v>
      </c>
      <c r="G2202">
        <v>58906.03</v>
      </c>
      <c r="H2202">
        <f>(1/(1-91/360*VLOOKUP($A2202,Tbills!$B$4:$C$974,2,1)/100))^((1)/91)-1</f>
        <v>2.5002875438939753E-6</v>
      </c>
      <c r="I2202" s="37">
        <f t="shared" si="69"/>
        <v>138.64941886006071</v>
      </c>
      <c r="J2202" s="39">
        <f>VLOOKUP(A2202,'VIXM-IV'!A$1:D$4500,4,0)</f>
        <v>138.66040000000001</v>
      </c>
      <c r="K2202">
        <f>ROW()</f>
        <v>2202</v>
      </c>
      <c r="L2202">
        <f t="shared" si="68"/>
        <v>0.9261744966442953</v>
      </c>
    </row>
    <row r="2203" spans="1:12" x14ac:dyDescent="0.25">
      <c r="A2203" s="1">
        <v>41257</v>
      </c>
      <c r="B2203" s="11">
        <v>17</v>
      </c>
      <c r="C2203" s="11">
        <v>18.03</v>
      </c>
      <c r="D2203">
        <v>3110.65</v>
      </c>
      <c r="E2203">
        <v>2775.82</v>
      </c>
      <c r="F2203">
        <v>66010.97</v>
      </c>
      <c r="G2203">
        <v>58913.43</v>
      </c>
      <c r="H2203">
        <f>(1/(1-91/360*VLOOKUP($A2203,Tbills!$B$4:$C$974,2,1)/100))^((1)/91)-1</f>
        <v>2.5002875438939753E-6</v>
      </c>
      <c r="I2203" s="37">
        <f t="shared" si="69"/>
        <v>138.6639612828549</v>
      </c>
      <c r="J2203" s="39">
        <f>VLOOKUP(A2203,'VIXM-IV'!A$1:D$4500,4,0)</f>
        <v>138.6748</v>
      </c>
      <c r="K2203">
        <f>ROW()</f>
        <v>2203</v>
      </c>
      <c r="L2203">
        <f t="shared" si="68"/>
        <v>0.9428729894620077</v>
      </c>
    </row>
    <row r="2204" spans="1:12" x14ac:dyDescent="0.25">
      <c r="A2204" s="1">
        <v>41260</v>
      </c>
      <c r="B2204" s="11">
        <v>16.34</v>
      </c>
      <c r="C2204" s="11">
        <v>17.5</v>
      </c>
      <c r="D2204">
        <v>2984.76</v>
      </c>
      <c r="E2204">
        <v>2663.46</v>
      </c>
      <c r="F2204">
        <v>63804.76</v>
      </c>
      <c r="G2204">
        <v>56943.99</v>
      </c>
      <c r="H2204">
        <f>(1/(1-91/360*VLOOKUP($A2204,Tbills!$B$4:$C$974,2,1)/100))^((1)/91)-1</f>
        <v>1.1111679050213041E-6</v>
      </c>
      <c r="I2204" s="37">
        <f t="shared" si="69"/>
        <v>134.02018902642314</v>
      </c>
      <c r="J2204" s="39">
        <f>VLOOKUP(A2204,'VIXM-IV'!A$1:D$4500,4,0)</f>
        <v>134.03039999999999</v>
      </c>
      <c r="K2204">
        <f>ROW()</f>
        <v>2204</v>
      </c>
      <c r="L2204">
        <f t="shared" si="68"/>
        <v>0.93371428571428572</v>
      </c>
    </row>
    <row r="2205" spans="1:12" x14ac:dyDescent="0.25">
      <c r="A2205" s="1">
        <v>41261</v>
      </c>
      <c r="B2205" s="11">
        <v>15.57</v>
      </c>
      <c r="C2205" s="11">
        <v>16.809999999999999</v>
      </c>
      <c r="D2205">
        <v>2918.53</v>
      </c>
      <c r="E2205">
        <v>2604.36</v>
      </c>
      <c r="F2205">
        <v>62442.54</v>
      </c>
      <c r="G2205">
        <v>55728.18</v>
      </c>
      <c r="H2205">
        <f>(1/(1-91/360*VLOOKUP($A2205,Tbills!$B$4:$C$974,2,1)/100))^((1)/91)-1</f>
        <v>1.1111679050213041E-6</v>
      </c>
      <c r="I2205" s="37">
        <f t="shared" si="69"/>
        <v>131.15582802587767</v>
      </c>
      <c r="J2205" s="39">
        <f>VLOOKUP(A2205,'VIXM-IV'!A$1:D$4500,4,0)</f>
        <v>131.16480000000001</v>
      </c>
      <c r="K2205">
        <f>ROW()</f>
        <v>2205</v>
      </c>
      <c r="L2205">
        <f t="shared" si="68"/>
        <v>0.92623438429506255</v>
      </c>
    </row>
    <row r="2206" spans="1:12" x14ac:dyDescent="0.25">
      <c r="A2206" s="1">
        <v>41262</v>
      </c>
      <c r="B2206" s="11">
        <v>17.36</v>
      </c>
      <c r="C2206" s="11">
        <v>17.86</v>
      </c>
      <c r="D2206">
        <v>3090.21</v>
      </c>
      <c r="E2206">
        <v>2757.56</v>
      </c>
      <c r="F2206">
        <v>63694.59</v>
      </c>
      <c r="G2206">
        <v>56845.54</v>
      </c>
      <c r="H2206">
        <f>(1/(1-91/360*VLOOKUP($A2206,Tbills!$B$4:$C$974,2,1)/100))^((1)/91)-1</f>
        <v>1.1111679050213041E-6</v>
      </c>
      <c r="I2206" s="37">
        <f t="shared" si="69"/>
        <v>133.78254870723313</v>
      </c>
      <c r="J2206" s="39">
        <f>VLOOKUP(A2206,'VIXM-IV'!A$1:D$4500,4,0)</f>
        <v>133.79079999999999</v>
      </c>
      <c r="K2206">
        <f>ROW()</f>
        <v>2206</v>
      </c>
      <c r="L2206">
        <f t="shared" si="68"/>
        <v>0.97200447928331468</v>
      </c>
    </row>
    <row r="2207" spans="1:12" x14ac:dyDescent="0.25">
      <c r="A2207" s="1">
        <v>41263</v>
      </c>
      <c r="B2207" s="11">
        <v>17.670000000000002</v>
      </c>
      <c r="C2207" s="11">
        <v>18.14</v>
      </c>
      <c r="D2207">
        <v>3160.81</v>
      </c>
      <c r="E2207">
        <v>2820.56</v>
      </c>
      <c r="F2207">
        <v>64160.26</v>
      </c>
      <c r="G2207">
        <v>57261.07</v>
      </c>
      <c r="H2207">
        <f>(1/(1-91/360*VLOOKUP($A2207,Tbills!$B$4:$C$974,2,1)/100))^((1)/91)-1</f>
        <v>1.1111679050213041E-6</v>
      </c>
      <c r="I2207" s="37">
        <f t="shared" si="69"/>
        <v>134.7574922494135</v>
      </c>
      <c r="J2207" s="39">
        <f>VLOOKUP(A2207,'VIXM-IV'!A$1:D$4500,4,0)</f>
        <v>134.76439999999999</v>
      </c>
      <c r="K2207">
        <f>ROW()</f>
        <v>2207</v>
      </c>
      <c r="L2207">
        <f t="shared" si="68"/>
        <v>0.97409040793825807</v>
      </c>
    </row>
    <row r="2208" spans="1:12" x14ac:dyDescent="0.25">
      <c r="A2208" s="1">
        <v>41264</v>
      </c>
      <c r="B2208" s="11">
        <v>17.84</v>
      </c>
      <c r="C2208" s="11">
        <v>18.87</v>
      </c>
      <c r="D2208">
        <v>3288.72</v>
      </c>
      <c r="E2208">
        <v>2934.7</v>
      </c>
      <c r="F2208">
        <v>66076.600000000006</v>
      </c>
      <c r="G2208">
        <v>58971.28</v>
      </c>
      <c r="H2208">
        <f>(1/(1-91/360*VLOOKUP($A2208,Tbills!$B$4:$C$974,2,1)/100))^((1)/91)-1</f>
        <v>1.1111679050213041E-6</v>
      </c>
      <c r="I2208" s="37">
        <f t="shared" si="69"/>
        <v>138.7791999527868</v>
      </c>
      <c r="J2208" s="39">
        <f>VLOOKUP(A2208,'VIXM-IV'!A$1:D$4500,4,0)</f>
        <v>138.7816</v>
      </c>
      <c r="K2208">
        <f>ROW()</f>
        <v>2208</v>
      </c>
      <c r="L2208">
        <f t="shared" si="68"/>
        <v>0.94541600423953365</v>
      </c>
    </row>
    <row r="2209" spans="1:12" x14ac:dyDescent="0.25">
      <c r="A2209" s="1">
        <v>41267</v>
      </c>
      <c r="B2209" s="11">
        <v>17.84</v>
      </c>
      <c r="C2209" s="11">
        <v>18.87</v>
      </c>
      <c r="D2209">
        <v>3360.62</v>
      </c>
      <c r="E2209">
        <v>2998.85</v>
      </c>
      <c r="F2209">
        <v>65990.41</v>
      </c>
      <c r="G2209">
        <v>58894.16</v>
      </c>
      <c r="H2209">
        <f>(1/(1-91/360*VLOOKUP($A2209,Tbills!$B$4:$C$974,2,1)/100))^((1)/91)-1</f>
        <v>1.1111679050213041E-6</v>
      </c>
      <c r="I2209" s="37">
        <f t="shared" si="69"/>
        <v>138.58849436939005</v>
      </c>
      <c r="J2209" s="39">
        <f>VLOOKUP(A2209,'VIXM-IV'!A$1:D$4500,4,0)</f>
        <v>138.59</v>
      </c>
      <c r="K2209">
        <f>ROW()</f>
        <v>2209</v>
      </c>
      <c r="L2209">
        <f t="shared" si="68"/>
        <v>0.94541600423953365</v>
      </c>
    </row>
    <row r="2210" spans="1:12" x14ac:dyDescent="0.25">
      <c r="A2210" s="1">
        <v>41269</v>
      </c>
      <c r="B2210" s="11">
        <v>19.48</v>
      </c>
      <c r="C2210" s="11">
        <v>19.93</v>
      </c>
      <c r="D2210">
        <v>3503.27</v>
      </c>
      <c r="E2210">
        <v>3126.14</v>
      </c>
      <c r="F2210">
        <v>67082.83</v>
      </c>
      <c r="G2210">
        <v>59868.97</v>
      </c>
      <c r="H2210">
        <f>(1/(1-91/360*VLOOKUP($A2210,Tbills!$B$4:$C$974,2,1)/100))^((1)/91)-1</f>
        <v>2.5002875438939753E-6</v>
      </c>
      <c r="I2210" s="37">
        <f t="shared" si="69"/>
        <v>140.87615770362157</v>
      </c>
      <c r="J2210" s="39">
        <f>VLOOKUP(A2210,'VIXM-IV'!A$1:D$4500,4,0)</f>
        <v>140.876</v>
      </c>
      <c r="K2210">
        <f>ROW()</f>
        <v>2210</v>
      </c>
      <c r="L2210">
        <f t="shared" si="68"/>
        <v>0.97742097340692424</v>
      </c>
    </row>
    <row r="2211" spans="1:12" x14ac:dyDescent="0.25">
      <c r="A2211" s="1">
        <v>41270</v>
      </c>
      <c r="B2211" s="11">
        <v>19.47</v>
      </c>
      <c r="C2211" s="11">
        <v>19.920000000000002</v>
      </c>
      <c r="D2211">
        <v>3443.94</v>
      </c>
      <c r="E2211">
        <v>3073.18</v>
      </c>
      <c r="F2211">
        <v>65946.83</v>
      </c>
      <c r="G2211">
        <v>58854.98</v>
      </c>
      <c r="H2211">
        <f>(1/(1-91/360*VLOOKUP($A2211,Tbills!$B$4:$C$974,2,1)/100))^((1)/91)-1</f>
        <v>2.5002875438939753E-6</v>
      </c>
      <c r="I2211" s="37">
        <f t="shared" si="69"/>
        <v>138.48729507748814</v>
      </c>
      <c r="J2211" s="39">
        <f>VLOOKUP(A2211,'VIXM-IV'!A$1:D$4500,4,0)</f>
        <v>138.4836</v>
      </c>
      <c r="K2211">
        <f>ROW()</f>
        <v>2211</v>
      </c>
      <c r="L2211">
        <f t="shared" si="68"/>
        <v>0.9774096385542167</v>
      </c>
    </row>
    <row r="2212" spans="1:12" x14ac:dyDescent="0.25">
      <c r="A2212" s="1">
        <v>41271</v>
      </c>
      <c r="B2212" s="11">
        <v>22.72</v>
      </c>
      <c r="C2212" s="11">
        <v>21.88</v>
      </c>
      <c r="D2212">
        <v>3985.05</v>
      </c>
      <c r="E2212">
        <v>3556.03</v>
      </c>
      <c r="F2212">
        <v>69486.61</v>
      </c>
      <c r="G2212">
        <v>62013.95</v>
      </c>
      <c r="H2212">
        <f>(1/(1-91/360*VLOOKUP($A2212,Tbills!$B$4:$C$974,2,1)/100))^((1)/91)-1</f>
        <v>2.5002875438939753E-6</v>
      </c>
      <c r="I2212" s="37">
        <f t="shared" si="69"/>
        <v>145.91737867383728</v>
      </c>
      <c r="J2212" s="39">
        <f>VLOOKUP(A2212,'VIXM-IV'!A$1:D$4500,4,0)</f>
        <v>145.9076</v>
      </c>
      <c r="K2212">
        <f>ROW()</f>
        <v>2212</v>
      </c>
      <c r="L2212">
        <f t="shared" si="68"/>
        <v>1.0383912248628884</v>
      </c>
    </row>
    <row r="2213" spans="1:12" x14ac:dyDescent="0.25">
      <c r="A2213" s="1">
        <v>41274</v>
      </c>
      <c r="B2213" s="11">
        <v>18.02</v>
      </c>
      <c r="C2213" s="11">
        <v>18.73</v>
      </c>
      <c r="D2213">
        <v>3233.96</v>
      </c>
      <c r="E2213">
        <v>2885.77</v>
      </c>
      <c r="F2213">
        <v>66112.47</v>
      </c>
      <c r="G2213">
        <v>59002.2</v>
      </c>
      <c r="H2213">
        <f>(1/(1-91/360*VLOOKUP($A2213,Tbills!$B$4:$C$974,2,1)/100))^((1)/91)-1</f>
        <v>2.5002875438939753E-6</v>
      </c>
      <c r="I2213" s="37">
        <f t="shared" si="69"/>
        <v>138.82220430909513</v>
      </c>
      <c r="J2213" s="39">
        <f>VLOOKUP(A2213,'VIXM-IV'!A$1:D$4500,4,0)</f>
        <v>138.78880000000001</v>
      </c>
      <c r="K2213">
        <f>ROW()</f>
        <v>2213</v>
      </c>
      <c r="L2213">
        <f t="shared" si="68"/>
        <v>0.96209289909236517</v>
      </c>
    </row>
    <row r="2214" spans="1:12" x14ac:dyDescent="0.25">
      <c r="A2214" s="1">
        <v>41276</v>
      </c>
      <c r="B2214" s="11">
        <v>14.68</v>
      </c>
      <c r="C2214" s="11">
        <v>16.690000000000001</v>
      </c>
      <c r="D2214">
        <v>2885.7</v>
      </c>
      <c r="E2214">
        <v>2574.9899999999998</v>
      </c>
      <c r="F2214">
        <v>61654.69</v>
      </c>
      <c r="G2214">
        <v>55023.55</v>
      </c>
      <c r="H2214">
        <f>(1/(1-91/360*VLOOKUP($A2214,Tbills!$B$4:$C$974,2,1)/100))^((1)/91)-1</f>
        <v>2.0835330114543638E-6</v>
      </c>
      <c r="I2214" s="37">
        <f t="shared" si="69"/>
        <v>129.45577946517145</v>
      </c>
      <c r="J2214" s="39">
        <f>VLOOKUP(A2214,'VIXM-IV'!A$1:D$4500,4,0)</f>
        <v>129.42359999999999</v>
      </c>
      <c r="K2214">
        <f>ROW()</f>
        <v>2214</v>
      </c>
      <c r="L2214">
        <f t="shared" si="68"/>
        <v>0.87956860395446368</v>
      </c>
    </row>
    <row r="2215" spans="1:12" x14ac:dyDescent="0.25">
      <c r="A2215" s="1">
        <v>41277</v>
      </c>
      <c r="B2215" s="11">
        <v>14.56</v>
      </c>
      <c r="C2215" s="11">
        <v>16.739999999999998</v>
      </c>
      <c r="D2215">
        <v>2930.31</v>
      </c>
      <c r="E2215">
        <v>2614.79</v>
      </c>
      <c r="F2215">
        <v>61680.44</v>
      </c>
      <c r="G2215">
        <v>55046.42</v>
      </c>
      <c r="H2215">
        <f>(1/(1-91/360*VLOOKUP($A2215,Tbills!$B$4:$C$974,2,1)/100))^((1)/91)-1</f>
        <v>2.0835330114543638E-6</v>
      </c>
      <c r="I2215" s="37">
        <f t="shared" si="69"/>
        <v>129.50683051807863</v>
      </c>
      <c r="J2215" s="39">
        <f>VLOOKUP(A2215,'VIXM-IV'!A$1:D$4500,4,0)</f>
        <v>129.47040000000001</v>
      </c>
      <c r="K2215">
        <f>ROW()</f>
        <v>2215</v>
      </c>
      <c r="L2215">
        <f t="shared" si="68"/>
        <v>0.86977299880525694</v>
      </c>
    </row>
    <row r="2216" spans="1:12" x14ac:dyDescent="0.25">
      <c r="A2216" s="1">
        <v>41278</v>
      </c>
      <c r="B2216" s="11">
        <v>13.83</v>
      </c>
      <c r="C2216" s="11">
        <v>16.34</v>
      </c>
      <c r="D2216">
        <v>2858.22</v>
      </c>
      <c r="E2216">
        <v>2550.46</v>
      </c>
      <c r="F2216">
        <v>61243.08</v>
      </c>
      <c r="G2216">
        <v>54655.98</v>
      </c>
      <c r="H2216">
        <f>(1/(1-91/360*VLOOKUP($A2216,Tbills!$B$4:$C$974,2,1)/100))^((1)/91)-1</f>
        <v>2.0835330114543638E-6</v>
      </c>
      <c r="I2216" s="37">
        <f t="shared" si="69"/>
        <v>128.58553664978947</v>
      </c>
      <c r="J2216" s="39">
        <f>VLOOKUP(A2216,'VIXM-IV'!A$1:D$4500,4,0)</f>
        <v>128.5496</v>
      </c>
      <c r="K2216">
        <f>ROW()</f>
        <v>2216</v>
      </c>
      <c r="L2216">
        <f t="shared" si="68"/>
        <v>0.84638922888616897</v>
      </c>
    </row>
    <row r="2217" spans="1:12" x14ac:dyDescent="0.25">
      <c r="A2217" s="1">
        <v>41281</v>
      </c>
      <c r="B2217" s="11">
        <v>13.79</v>
      </c>
      <c r="C2217" s="11">
        <v>16.45</v>
      </c>
      <c r="D2217">
        <v>2793.37</v>
      </c>
      <c r="E2217">
        <v>2492.5700000000002</v>
      </c>
      <c r="F2217">
        <v>61447.55</v>
      </c>
      <c r="G2217">
        <v>54838.12</v>
      </c>
      <c r="H2217">
        <f>(1/(1-91/360*VLOOKUP($A2217,Tbills!$B$4:$C$974,2,1)/100))^((1)/91)-1</f>
        <v>1.8057055335418681E-6</v>
      </c>
      <c r="I2217" s="37">
        <f t="shared" si="69"/>
        <v>129.00582725675073</v>
      </c>
      <c r="J2217" s="39">
        <f>VLOOKUP(A2217,'VIXM-IV'!A$1:D$4500,4,0)</f>
        <v>128.9716</v>
      </c>
      <c r="K2217">
        <f>ROW()</f>
        <v>2217</v>
      </c>
      <c r="L2217">
        <f t="shared" si="68"/>
        <v>0.83829787234042552</v>
      </c>
    </row>
    <row r="2218" spans="1:12" x14ac:dyDescent="0.25">
      <c r="A2218" s="1">
        <v>41282</v>
      </c>
      <c r="B2218" s="11">
        <v>13.62</v>
      </c>
      <c r="C2218" s="11">
        <v>16.45</v>
      </c>
      <c r="D2218">
        <v>2787.51</v>
      </c>
      <c r="E2218">
        <v>2487.34</v>
      </c>
      <c r="F2218">
        <v>61074.33</v>
      </c>
      <c r="G2218">
        <v>54504.94</v>
      </c>
      <c r="H2218">
        <f>(1/(1-91/360*VLOOKUP($A2218,Tbills!$B$4:$C$974,2,1)/100))^((1)/91)-1</f>
        <v>1.8057055335418681E-6</v>
      </c>
      <c r="I2218" s="37">
        <f t="shared" si="69"/>
        <v>128.2192859362726</v>
      </c>
      <c r="J2218" s="39">
        <f>VLOOKUP(A2218,'VIXM-IV'!A$1:D$4500,4,0)</f>
        <v>128.1788</v>
      </c>
      <c r="K2218">
        <f>ROW()</f>
        <v>2218</v>
      </c>
      <c r="L2218">
        <f t="shared" si="68"/>
        <v>0.8279635258358663</v>
      </c>
    </row>
    <row r="2219" spans="1:12" x14ac:dyDescent="0.25">
      <c r="A2219" s="1">
        <v>41283</v>
      </c>
      <c r="B2219" s="11">
        <v>13.81</v>
      </c>
      <c r="C2219" s="11">
        <v>16.5</v>
      </c>
      <c r="D2219">
        <v>2783.63</v>
      </c>
      <c r="E2219">
        <v>2483.87</v>
      </c>
      <c r="F2219">
        <v>60710.42</v>
      </c>
      <c r="G2219">
        <v>54180.07</v>
      </c>
      <c r="H2219">
        <f>(1/(1-91/360*VLOOKUP($A2219,Tbills!$B$4:$C$974,2,1)/100))^((1)/91)-1</f>
        <v>1.8057055335418681E-6</v>
      </c>
      <c r="I2219" s="37">
        <f t="shared" si="69"/>
        <v>127.45232611333154</v>
      </c>
      <c r="J2219" s="39">
        <f>VLOOKUP(A2219,'VIXM-IV'!A$1:D$4500,4,0)</f>
        <v>127.41160000000001</v>
      </c>
      <c r="K2219">
        <f>ROW()</f>
        <v>2219</v>
      </c>
      <c r="L2219">
        <f t="shared" si="68"/>
        <v>0.83696969696969703</v>
      </c>
    </row>
    <row r="2220" spans="1:12" x14ac:dyDescent="0.25">
      <c r="A2220" s="1">
        <v>41284</v>
      </c>
      <c r="B2220" s="11">
        <v>13.49</v>
      </c>
      <c r="C2220" s="11">
        <v>16.12</v>
      </c>
      <c r="D2220">
        <v>2723.79</v>
      </c>
      <c r="E2220">
        <v>2430.4699999999998</v>
      </c>
      <c r="F2220">
        <v>59871.4</v>
      </c>
      <c r="G2220">
        <v>53431.199999999997</v>
      </c>
      <c r="H2220">
        <f>(1/(1-91/360*VLOOKUP($A2220,Tbills!$B$4:$C$974,2,1)/100))^((1)/91)-1</f>
        <v>1.8057055335418681E-6</v>
      </c>
      <c r="I2220" s="37">
        <f t="shared" si="69"/>
        <v>125.68800372791266</v>
      </c>
      <c r="J2220" s="39">
        <f>VLOOKUP(A2220,'VIXM-IV'!A$1:D$4500,4,0)</f>
        <v>125.648</v>
      </c>
      <c r="K2220">
        <f>ROW()</f>
        <v>2220</v>
      </c>
      <c r="L2220">
        <f t="shared" si="68"/>
        <v>0.83684863523573194</v>
      </c>
    </row>
    <row r="2221" spans="1:12" x14ac:dyDescent="0.25">
      <c r="A2221" s="1">
        <v>41285</v>
      </c>
      <c r="B2221" s="11">
        <v>13.36</v>
      </c>
      <c r="C2221" s="11">
        <v>16.010000000000002</v>
      </c>
      <c r="D2221">
        <v>2707.98</v>
      </c>
      <c r="E2221">
        <v>2416.35</v>
      </c>
      <c r="F2221">
        <v>59627.03</v>
      </c>
      <c r="G2221">
        <v>53213.02</v>
      </c>
      <c r="H2221">
        <f>(1/(1-91/360*VLOOKUP($A2221,Tbills!$B$4:$C$974,2,1)/100))^((1)/91)-1</f>
        <v>1.8057055335418681E-6</v>
      </c>
      <c r="I2221" s="37">
        <f t="shared" si="69"/>
        <v>125.17208286002842</v>
      </c>
      <c r="J2221" s="39">
        <f>VLOOKUP(A2221,'VIXM-IV'!A$1:D$4500,4,0)</f>
        <v>125.1328</v>
      </c>
      <c r="K2221">
        <f>ROW()</f>
        <v>2221</v>
      </c>
      <c r="L2221">
        <f t="shared" si="68"/>
        <v>0.83447845096814477</v>
      </c>
    </row>
    <row r="2222" spans="1:12" x14ac:dyDescent="0.25">
      <c r="A2222" s="1">
        <v>41288</v>
      </c>
      <c r="B2222" s="11">
        <v>13.52</v>
      </c>
      <c r="C2222" s="11">
        <v>16.29</v>
      </c>
      <c r="D2222">
        <v>2699.42</v>
      </c>
      <c r="E2222">
        <v>2408.6999999999998</v>
      </c>
      <c r="F2222">
        <v>58976.73</v>
      </c>
      <c r="G2222">
        <v>52632.39</v>
      </c>
      <c r="H2222">
        <f>(1/(1-91/360*VLOOKUP($A2222,Tbills!$B$4:$C$974,2,1)/100))^((1)/91)-1</f>
        <v>2.0835330114543638E-6</v>
      </c>
      <c r="I2222" s="37">
        <f t="shared" si="69"/>
        <v>123.79829082280823</v>
      </c>
      <c r="J2222" s="39">
        <f>VLOOKUP(A2222,'VIXM-IV'!A$1:D$4500,4,0)</f>
        <v>123.75879999999999</v>
      </c>
      <c r="K2222">
        <f>ROW()</f>
        <v>2222</v>
      </c>
      <c r="L2222">
        <f t="shared" si="68"/>
        <v>0.82995702885205647</v>
      </c>
    </row>
    <row r="2223" spans="1:12" x14ac:dyDescent="0.25">
      <c r="A2223" s="1">
        <v>41289</v>
      </c>
      <c r="B2223" s="11">
        <v>13.55</v>
      </c>
      <c r="C2223" s="11">
        <v>16.329999999999998</v>
      </c>
      <c r="D2223">
        <v>2676.24</v>
      </c>
      <c r="E2223">
        <v>2388.0100000000002</v>
      </c>
      <c r="F2223">
        <v>59074.81</v>
      </c>
      <c r="G2223">
        <v>52719.81</v>
      </c>
      <c r="H2223">
        <f>(1/(1-91/360*VLOOKUP($A2223,Tbills!$B$4:$C$974,2,1)/100))^((1)/91)-1</f>
        <v>2.0835330114543638E-6</v>
      </c>
      <c r="I2223" s="37">
        <f t="shared" si="69"/>
        <v>124.00128317638169</v>
      </c>
      <c r="J2223" s="39">
        <f>VLOOKUP(A2223,'VIXM-IV'!A$1:D$4500,4,0)</f>
        <v>123.9696</v>
      </c>
      <c r="K2223">
        <f>ROW()</f>
        <v>2223</v>
      </c>
      <c r="L2223">
        <f t="shared" si="68"/>
        <v>0.82976117575015318</v>
      </c>
    </row>
    <row r="2224" spans="1:12" x14ac:dyDescent="0.25">
      <c r="A2224" s="1">
        <v>41290</v>
      </c>
      <c r="B2224" s="11">
        <v>13.42</v>
      </c>
      <c r="C2224" s="11">
        <v>16.239999999999998</v>
      </c>
      <c r="D2224">
        <v>2625.43</v>
      </c>
      <c r="E2224">
        <v>2342.67</v>
      </c>
      <c r="F2224">
        <v>58421.34</v>
      </c>
      <c r="G2224">
        <v>52136.53</v>
      </c>
      <c r="H2224">
        <f>(1/(1-91/360*VLOOKUP($A2224,Tbills!$B$4:$C$974,2,1)/100))^((1)/91)-1</f>
        <v>2.0835330114543638E-6</v>
      </c>
      <c r="I2224" s="37">
        <f t="shared" si="69"/>
        <v>122.6267578603302</v>
      </c>
      <c r="J2224" s="39">
        <f>VLOOKUP(A2224,'VIXM-IV'!A$1:D$4500,4,0)</f>
        <v>122.61199999999999</v>
      </c>
      <c r="K2224">
        <f>ROW()</f>
        <v>2224</v>
      </c>
      <c r="L2224">
        <f t="shared" si="68"/>
        <v>0.82635467980295574</v>
      </c>
    </row>
    <row r="2225" spans="1:12" x14ac:dyDescent="0.25">
      <c r="A2225" s="1">
        <v>41291</v>
      </c>
      <c r="B2225" s="11">
        <v>13.57</v>
      </c>
      <c r="C2225" s="11">
        <v>16.079999999999998</v>
      </c>
      <c r="D2225">
        <v>2656.47</v>
      </c>
      <c r="E2225">
        <v>2370.36</v>
      </c>
      <c r="F2225">
        <v>57758.54</v>
      </c>
      <c r="G2225">
        <v>51544.93</v>
      </c>
      <c r="H2225">
        <f>(1/(1-91/360*VLOOKUP($A2225,Tbills!$B$4:$C$974,2,1)/100))^((1)/91)-1</f>
        <v>2.0835330114543638E-6</v>
      </c>
      <c r="I2225" s="37">
        <f t="shared" si="69"/>
        <v>121.23271322375444</v>
      </c>
      <c r="J2225" s="39">
        <f>VLOOKUP(A2225,'VIXM-IV'!A$1:D$4500,4,0)</f>
        <v>121.224</v>
      </c>
      <c r="K2225">
        <f>ROW()</f>
        <v>2225</v>
      </c>
      <c r="L2225">
        <f t="shared" si="68"/>
        <v>0.84390547263681603</v>
      </c>
    </row>
    <row r="2226" spans="1:12" x14ac:dyDescent="0.25">
      <c r="A2226" s="1">
        <v>41292</v>
      </c>
      <c r="B2226" s="11">
        <v>12.46</v>
      </c>
      <c r="C2226" s="11">
        <v>15.29</v>
      </c>
      <c r="D2226">
        <v>2486.5300000000002</v>
      </c>
      <c r="E2226">
        <v>2218.7199999999998</v>
      </c>
      <c r="F2226">
        <v>55810.26</v>
      </c>
      <c r="G2226">
        <v>49806.14</v>
      </c>
      <c r="H2226">
        <f>(1/(1-91/360*VLOOKUP($A2226,Tbills!$B$4:$C$974,2,1)/100))^((1)/91)-1</f>
        <v>2.0835330114543638E-6</v>
      </c>
      <c r="I2226" s="37">
        <f t="shared" si="69"/>
        <v>117.14062856260827</v>
      </c>
      <c r="J2226" s="39">
        <f>VLOOKUP(A2226,'VIXM-IV'!A$1:D$4500,4,0)</f>
        <v>117.134</v>
      </c>
      <c r="K2226">
        <f>ROW()</f>
        <v>2226</v>
      </c>
      <c r="L2226">
        <f t="shared" si="68"/>
        <v>0.81491170699803805</v>
      </c>
    </row>
    <row r="2227" spans="1:12" x14ac:dyDescent="0.25">
      <c r="A2227" s="1">
        <v>41296</v>
      </c>
      <c r="B2227" s="11">
        <v>12.43</v>
      </c>
      <c r="C2227" s="11">
        <v>14.72</v>
      </c>
      <c r="D2227">
        <v>2378.59</v>
      </c>
      <c r="E2227">
        <v>2122.39</v>
      </c>
      <c r="F2227">
        <v>53784.32</v>
      </c>
      <c r="G2227">
        <v>47997.74</v>
      </c>
      <c r="H2227">
        <f>(1/(1-91/360*VLOOKUP($A2227,Tbills!$B$4:$C$974,2,1)/100))^((1)/91)-1</f>
        <v>2.0835330114543638E-6</v>
      </c>
      <c r="I2227" s="37">
        <f t="shared" si="69"/>
        <v>112.87785063438686</v>
      </c>
      <c r="J2227" s="39">
        <f>VLOOKUP(A2227,'VIXM-IV'!A$1:D$4500,4,0)</f>
        <v>112.8796</v>
      </c>
      <c r="K2227">
        <f>ROW()</f>
        <v>2227</v>
      </c>
      <c r="L2227">
        <f t="shared" si="68"/>
        <v>0.84442934782608692</v>
      </c>
    </row>
    <row r="2228" spans="1:12" x14ac:dyDescent="0.25">
      <c r="A2228" s="1">
        <v>41297</v>
      </c>
      <c r="B2228" s="11">
        <v>12.46</v>
      </c>
      <c r="C2228" s="11">
        <v>14.5</v>
      </c>
      <c r="D2228">
        <v>2320.52</v>
      </c>
      <c r="E2228">
        <v>2070.5700000000002</v>
      </c>
      <c r="F2228">
        <v>53104.22</v>
      </c>
      <c r="G2228">
        <v>47390.71</v>
      </c>
      <c r="H2228">
        <f>(1/(1-91/360*VLOOKUP($A2228,Tbills!$B$4:$C$974,2,1)/100))^((1)/91)-1</f>
        <v>2.0835330114543638E-6</v>
      </c>
      <c r="I2228" s="37">
        <f t="shared" si="69"/>
        <v>111.44792051207229</v>
      </c>
      <c r="J2228" s="39">
        <f>VLOOKUP(A2228,'VIXM-IV'!A$1:D$4500,4,0)</f>
        <v>111.4504</v>
      </c>
      <c r="K2228">
        <f>ROW()</f>
        <v>2228</v>
      </c>
      <c r="L2228">
        <f t="shared" si="68"/>
        <v>0.85931034482758628</v>
      </c>
    </row>
    <row r="2229" spans="1:12" x14ac:dyDescent="0.25">
      <c r="A2229" s="1">
        <v>41298</v>
      </c>
      <c r="B2229" s="11">
        <v>12.69</v>
      </c>
      <c r="C2229" s="11">
        <v>14.67</v>
      </c>
      <c r="D2229">
        <v>2353.11</v>
      </c>
      <c r="E2229">
        <v>2099.65</v>
      </c>
      <c r="F2229">
        <v>52954.92</v>
      </c>
      <c r="G2229">
        <v>47257.37</v>
      </c>
      <c r="H2229">
        <f>(1/(1-91/360*VLOOKUP($A2229,Tbills!$B$4:$C$974,2,1)/100))^((1)/91)-1</f>
        <v>2.0835330114543638E-6</v>
      </c>
      <c r="I2229" s="37">
        <f t="shared" si="69"/>
        <v>111.13200189491285</v>
      </c>
      <c r="J2229" s="39">
        <f>VLOOKUP(A2229,'VIXM-IV'!A$1:D$4500,4,0)</f>
        <v>111.13679999999999</v>
      </c>
      <c r="K2229">
        <f>ROW()</f>
        <v>2229</v>
      </c>
      <c r="L2229">
        <f t="shared" si="68"/>
        <v>0.86503067484662577</v>
      </c>
    </row>
    <row r="2230" spans="1:12" x14ac:dyDescent="0.25">
      <c r="A2230" s="1">
        <v>41299</v>
      </c>
      <c r="B2230" s="11">
        <v>12.89</v>
      </c>
      <c r="C2230" s="11">
        <v>14.66</v>
      </c>
      <c r="D2230">
        <v>2372.58</v>
      </c>
      <c r="E2230">
        <v>2117.02</v>
      </c>
      <c r="F2230">
        <v>52656.78</v>
      </c>
      <c r="G2230">
        <v>46991.21</v>
      </c>
      <c r="H2230">
        <f>(1/(1-91/360*VLOOKUP($A2230,Tbills!$B$4:$C$974,2,1)/100))^((1)/91)-1</f>
        <v>2.0835330114543638E-6</v>
      </c>
      <c r="I2230" s="37">
        <f t="shared" si="69"/>
        <v>110.5037473138004</v>
      </c>
      <c r="J2230" s="39">
        <f>VLOOKUP(A2230,'VIXM-IV'!A$1:D$4500,4,0)</f>
        <v>110.50839999999999</v>
      </c>
      <c r="K2230">
        <f>ROW()</f>
        <v>2230</v>
      </c>
      <c r="L2230">
        <f t="shared" si="68"/>
        <v>0.8792633015006821</v>
      </c>
    </row>
    <row r="2231" spans="1:12" x14ac:dyDescent="0.25">
      <c r="A2231" s="1">
        <v>41302</v>
      </c>
      <c r="B2231" s="11">
        <v>13.57</v>
      </c>
      <c r="C2231" s="11">
        <v>15.07</v>
      </c>
      <c r="D2231">
        <v>2436.38</v>
      </c>
      <c r="E2231">
        <v>2173.94</v>
      </c>
      <c r="F2231">
        <v>52918.23</v>
      </c>
      <c r="G2231">
        <v>47224.23</v>
      </c>
      <c r="H2231">
        <f>(1/(1-91/360*VLOOKUP($A2231,Tbills!$B$4:$C$974,2,1)/100))^((1)/91)-1</f>
        <v>2.0835330114543638E-6</v>
      </c>
      <c r="I2231" s="37">
        <f t="shared" si="69"/>
        <v>111.04465921362619</v>
      </c>
      <c r="J2231" s="39">
        <f>VLOOKUP(A2231,'VIXM-IV'!A$1:D$4500,4,0)</f>
        <v>111.05</v>
      </c>
      <c r="K2231">
        <f>ROW()</f>
        <v>2231</v>
      </c>
      <c r="L2231">
        <f t="shared" si="68"/>
        <v>0.90046449900464498</v>
      </c>
    </row>
    <row r="2232" spans="1:12" x14ac:dyDescent="0.25">
      <c r="A2232" s="1">
        <v>41303</v>
      </c>
      <c r="B2232" s="11">
        <v>13.31</v>
      </c>
      <c r="C2232" s="11">
        <v>14.74</v>
      </c>
      <c r="D2232">
        <v>2356.86</v>
      </c>
      <c r="E2232">
        <v>2102.98</v>
      </c>
      <c r="F2232">
        <v>52436.15</v>
      </c>
      <c r="G2232">
        <v>46793.919999999998</v>
      </c>
      <c r="H2232">
        <f>(1/(1-91/360*VLOOKUP($A2232,Tbills!$B$4:$C$974,2,1)/100))^((1)/91)-1</f>
        <v>2.0835330114543638E-6</v>
      </c>
      <c r="I2232" s="37">
        <f t="shared" si="69"/>
        <v>110.0304906047364</v>
      </c>
      <c r="J2232" s="39">
        <f>VLOOKUP(A2232,'VIXM-IV'!A$1:D$4500,4,0)</f>
        <v>110.03400000000001</v>
      </c>
      <c r="K2232">
        <f>ROW()</f>
        <v>2232</v>
      </c>
      <c r="L2232">
        <f t="shared" si="68"/>
        <v>0.90298507462686572</v>
      </c>
    </row>
    <row r="2233" spans="1:12" x14ac:dyDescent="0.25">
      <c r="A2233" s="1">
        <v>41304</v>
      </c>
      <c r="B2233" s="11">
        <v>14.32</v>
      </c>
      <c r="C2233" s="11">
        <v>15.42</v>
      </c>
      <c r="D2233">
        <v>2516.67</v>
      </c>
      <c r="E2233">
        <v>2245.5700000000002</v>
      </c>
      <c r="F2233">
        <v>53479.360000000001</v>
      </c>
      <c r="G2233">
        <v>47724.78</v>
      </c>
      <c r="H2233">
        <f>(1/(1-91/360*VLOOKUP($A2233,Tbills!$B$4:$C$974,2,1)/100))^((1)/91)-1</f>
        <v>2.0835330114543638E-6</v>
      </c>
      <c r="I2233" s="37">
        <f t="shared" si="69"/>
        <v>112.21691876655976</v>
      </c>
      <c r="J2233" s="39">
        <f>VLOOKUP(A2233,'VIXM-IV'!A$1:D$4500,4,0)</f>
        <v>112.2388</v>
      </c>
      <c r="K2233">
        <f>ROW()</f>
        <v>2233</v>
      </c>
      <c r="L2233">
        <f t="shared" si="68"/>
        <v>0.92866407263294426</v>
      </c>
    </row>
    <row r="2234" spans="1:12" x14ac:dyDescent="0.25">
      <c r="A2234" s="1">
        <v>41305</v>
      </c>
      <c r="B2234" s="11">
        <v>14.28</v>
      </c>
      <c r="C2234" s="11">
        <v>15.57</v>
      </c>
      <c r="D2234">
        <v>2493.16</v>
      </c>
      <c r="E2234">
        <v>2224.59</v>
      </c>
      <c r="F2234">
        <v>53798.87</v>
      </c>
      <c r="G2234">
        <v>48009.81</v>
      </c>
      <c r="H2234">
        <f>(1/(1-91/360*VLOOKUP($A2234,Tbills!$B$4:$C$974,2,1)/100))^((1)/91)-1</f>
        <v>2.0835330114543638E-6</v>
      </c>
      <c r="I2234" s="37">
        <f t="shared" si="69"/>
        <v>112.88472475196886</v>
      </c>
      <c r="J2234" s="39">
        <f>VLOOKUP(A2234,'VIXM-IV'!A$1:D$4500,4,0)</f>
        <v>112.9064</v>
      </c>
      <c r="K2234">
        <f>ROW()</f>
        <v>2234</v>
      </c>
      <c r="L2234">
        <f t="shared" si="68"/>
        <v>0.91714836223506735</v>
      </c>
    </row>
    <row r="2235" spans="1:12" x14ac:dyDescent="0.25">
      <c r="A2235" s="1">
        <v>41306</v>
      </c>
      <c r="B2235" s="11">
        <v>12.9</v>
      </c>
      <c r="C2235" s="11">
        <v>14.79</v>
      </c>
      <c r="D2235">
        <v>2419.42</v>
      </c>
      <c r="E2235">
        <v>2158.79</v>
      </c>
      <c r="F2235">
        <v>53568.26</v>
      </c>
      <c r="G2235">
        <v>47803.92</v>
      </c>
      <c r="H2235">
        <f>(1/(1-91/360*VLOOKUP($A2235,Tbills!$B$4:$C$974,2,1)/100))^((1)/91)-1</f>
        <v>2.0835330114543638E-6</v>
      </c>
      <c r="I2235" s="37">
        <f t="shared" si="69"/>
        <v>112.3982244255758</v>
      </c>
      <c r="J2235" s="39">
        <f>VLOOKUP(A2235,'VIXM-IV'!A$1:D$4500,4,0)</f>
        <v>112.42919999999999</v>
      </c>
      <c r="K2235">
        <f>ROW()</f>
        <v>2235</v>
      </c>
      <c r="L2235">
        <f t="shared" si="68"/>
        <v>0.87221095334685605</v>
      </c>
    </row>
    <row r="2236" spans="1:12" x14ac:dyDescent="0.25">
      <c r="A2236" s="1">
        <v>41309</v>
      </c>
      <c r="B2236" s="11">
        <v>14.67</v>
      </c>
      <c r="C2236" s="11">
        <v>15.79</v>
      </c>
      <c r="D2236">
        <v>2529.83</v>
      </c>
      <c r="E2236">
        <v>2257.3000000000002</v>
      </c>
      <c r="F2236">
        <v>53998.11</v>
      </c>
      <c r="G2236">
        <v>48187.22</v>
      </c>
      <c r="H2236">
        <f>(1/(1-91/360*VLOOKUP($A2236,Tbills!$B$4:$C$974,2,1)/100))^((1)/91)-1</f>
        <v>1.9446183847637855E-6</v>
      </c>
      <c r="I2236" s="37">
        <f t="shared" si="69"/>
        <v>113.29223083226979</v>
      </c>
      <c r="J2236" s="39">
        <f>VLOOKUP(A2236,'VIXM-IV'!A$1:D$4500,4,0)</f>
        <v>113.324</v>
      </c>
      <c r="K2236">
        <f>ROW()</f>
        <v>2236</v>
      </c>
      <c r="L2236">
        <f t="shared" si="68"/>
        <v>0.92906903103229899</v>
      </c>
    </row>
    <row r="2237" spans="1:12" x14ac:dyDescent="0.25">
      <c r="A2237" s="1">
        <v>41310</v>
      </c>
      <c r="B2237" s="11">
        <v>13.72</v>
      </c>
      <c r="C2237" s="11">
        <v>15.3</v>
      </c>
      <c r="D2237">
        <v>2451.02</v>
      </c>
      <c r="E2237">
        <v>2186.9699999999998</v>
      </c>
      <c r="F2237">
        <v>53752.84</v>
      </c>
      <c r="G2237">
        <v>47968.25</v>
      </c>
      <c r="H2237">
        <f>(1/(1-91/360*VLOOKUP($A2237,Tbills!$B$4:$C$974,2,1)/100))^((1)/91)-1</f>
        <v>1.9446183847637855E-6</v>
      </c>
      <c r="I2237" s="37">
        <f t="shared" si="69"/>
        <v>112.7750089844843</v>
      </c>
      <c r="J2237" s="39">
        <f>VLOOKUP(A2237,'VIXM-IV'!A$1:D$4500,4,0)</f>
        <v>112.80759999999999</v>
      </c>
      <c r="K2237">
        <f>ROW()</f>
        <v>2237</v>
      </c>
      <c r="L2237">
        <f t="shared" si="68"/>
        <v>0.89673202614379088</v>
      </c>
    </row>
    <row r="2238" spans="1:12" x14ac:dyDescent="0.25">
      <c r="A2238" s="1">
        <v>41311</v>
      </c>
      <c r="B2238" s="11">
        <v>13.41</v>
      </c>
      <c r="C2238" s="11">
        <v>15.14</v>
      </c>
      <c r="D2238">
        <v>2410.9299999999998</v>
      </c>
      <c r="E2238">
        <v>2151.1999999999998</v>
      </c>
      <c r="F2238">
        <v>53299.16</v>
      </c>
      <c r="G2238">
        <v>47563.3</v>
      </c>
      <c r="H2238">
        <f>(1/(1-91/360*VLOOKUP($A2238,Tbills!$B$4:$C$974,2,1)/100))^((1)/91)-1</f>
        <v>1.9446183847637855E-6</v>
      </c>
      <c r="I2238" s="37">
        <f t="shared" si="69"/>
        <v>111.82057115536051</v>
      </c>
      <c r="J2238" s="39">
        <f>VLOOKUP(A2238,'VIXM-IV'!A$1:D$4500,4,0)</f>
        <v>111.8608</v>
      </c>
      <c r="K2238">
        <f>ROW()</f>
        <v>2238</v>
      </c>
      <c r="L2238">
        <f t="shared" si="68"/>
        <v>0.88573315719947154</v>
      </c>
    </row>
    <row r="2239" spans="1:12" x14ac:dyDescent="0.25">
      <c r="A2239" s="1">
        <v>41312</v>
      </c>
      <c r="B2239" s="11">
        <v>13.5</v>
      </c>
      <c r="C2239" s="11">
        <v>15.19</v>
      </c>
      <c r="D2239">
        <v>2409.25</v>
      </c>
      <c r="E2239">
        <v>2149.6999999999998</v>
      </c>
      <c r="F2239">
        <v>53103.67</v>
      </c>
      <c r="G2239">
        <v>47388.76</v>
      </c>
      <c r="H2239">
        <f>(1/(1-91/360*VLOOKUP($A2239,Tbills!$B$4:$C$974,2,1)/100))^((1)/91)-1</f>
        <v>1.9446183847637855E-6</v>
      </c>
      <c r="I2239" s="37">
        <f t="shared" si="69"/>
        <v>111.40784255751653</v>
      </c>
      <c r="J2239" s="39">
        <f>VLOOKUP(A2239,'VIXM-IV'!A$1:D$4500,4,0)</f>
        <v>111.4508</v>
      </c>
      <c r="K2239">
        <f>ROW()</f>
        <v>2239</v>
      </c>
      <c r="L2239">
        <f t="shared" si="68"/>
        <v>0.88874259381171827</v>
      </c>
    </row>
    <row r="2240" spans="1:12" x14ac:dyDescent="0.25">
      <c r="A2240" s="1">
        <v>41313</v>
      </c>
      <c r="B2240" s="11">
        <v>13.02</v>
      </c>
      <c r="C2240" s="11">
        <v>14.8</v>
      </c>
      <c r="D2240">
        <v>2361.56</v>
      </c>
      <c r="E2240">
        <v>2107.14</v>
      </c>
      <c r="F2240">
        <v>52371.65</v>
      </c>
      <c r="G2240">
        <v>46735.42</v>
      </c>
      <c r="H2240">
        <f>(1/(1-91/360*VLOOKUP($A2240,Tbills!$B$4:$C$974,2,1)/100))^((1)/91)-1</f>
        <v>1.9446183847637855E-6</v>
      </c>
      <c r="I2240" s="37">
        <f t="shared" si="69"/>
        <v>109.86955634401185</v>
      </c>
      <c r="J2240" s="39">
        <f>VLOOKUP(A2240,'VIXM-IV'!A$1:D$4500,4,0)</f>
        <v>109.91119999999999</v>
      </c>
      <c r="K2240">
        <f>ROW()</f>
        <v>2240</v>
      </c>
      <c r="L2240">
        <f t="shared" si="68"/>
        <v>0.87972972972972963</v>
      </c>
    </row>
    <row r="2241" spans="1:12" x14ac:dyDescent="0.25">
      <c r="A2241" s="1">
        <v>41316</v>
      </c>
      <c r="B2241" s="11">
        <v>12.94</v>
      </c>
      <c r="C2241" s="11">
        <v>14.68</v>
      </c>
      <c r="D2241">
        <v>2342.41</v>
      </c>
      <c r="E2241">
        <v>2090.04</v>
      </c>
      <c r="F2241">
        <v>51782.21</v>
      </c>
      <c r="G2241">
        <v>46209.15</v>
      </c>
      <c r="H2241">
        <f>(1/(1-91/360*VLOOKUP($A2241,Tbills!$B$4:$C$974,2,1)/100))^((1)/91)-1</f>
        <v>2.3613675910194587E-6</v>
      </c>
      <c r="I2241" s="37">
        <f t="shared" si="69"/>
        <v>108.62539136407557</v>
      </c>
      <c r="J2241" s="39">
        <f>VLOOKUP(A2241,'VIXM-IV'!A$1:D$4500,4,0)</f>
        <v>108.666</v>
      </c>
      <c r="K2241">
        <f>ROW()</f>
        <v>2241</v>
      </c>
      <c r="L2241">
        <f t="shared" si="68"/>
        <v>0.88147138964577654</v>
      </c>
    </row>
    <row r="2242" spans="1:12" x14ac:dyDescent="0.25">
      <c r="A2242" s="1">
        <v>41317</v>
      </c>
      <c r="B2242" s="11">
        <v>12.64</v>
      </c>
      <c r="C2242" s="11">
        <v>14.53</v>
      </c>
      <c r="D2242">
        <v>2315.89</v>
      </c>
      <c r="E2242">
        <v>2066.37</v>
      </c>
      <c r="F2242">
        <v>51539.21</v>
      </c>
      <c r="G2242">
        <v>45992.19</v>
      </c>
      <c r="H2242">
        <f>(1/(1-91/360*VLOOKUP($A2242,Tbills!$B$4:$C$974,2,1)/100))^((1)/91)-1</f>
        <v>2.3613675910194587E-6</v>
      </c>
      <c r="I2242" s="37">
        <f t="shared" si="69"/>
        <v>108.11312382360096</v>
      </c>
      <c r="J2242" s="39">
        <f>VLOOKUP(A2242,'VIXM-IV'!A$1:D$4500,4,0)</f>
        <v>108.15519999999999</v>
      </c>
      <c r="K2242">
        <f>ROW()</f>
        <v>2242</v>
      </c>
      <c r="L2242">
        <f t="shared" si="68"/>
        <v>0.86992429456297327</v>
      </c>
    </row>
    <row r="2243" spans="1:12" x14ac:dyDescent="0.25">
      <c r="A2243" s="1">
        <v>41318</v>
      </c>
      <c r="B2243" s="11">
        <v>12.98</v>
      </c>
      <c r="C2243" s="11">
        <v>14.63</v>
      </c>
      <c r="D2243">
        <v>2308.0700000000002</v>
      </c>
      <c r="E2243">
        <v>2059.39</v>
      </c>
      <c r="F2243">
        <v>51345.21</v>
      </c>
      <c r="G2243">
        <v>45818.96</v>
      </c>
      <c r="H2243">
        <f>(1/(1-91/360*VLOOKUP($A2243,Tbills!$B$4:$C$974,2,1)/100))^((1)/91)-1</f>
        <v>2.3613675910194587E-6</v>
      </c>
      <c r="I2243" s="37">
        <f t="shared" si="69"/>
        <v>107.70366434595176</v>
      </c>
      <c r="J2243" s="39">
        <f>VLOOKUP(A2243,'VIXM-IV'!A$1:D$4500,4,0)</f>
        <v>107.74639999999999</v>
      </c>
      <c r="K2243">
        <f>ROW()</f>
        <v>2243</v>
      </c>
      <c r="L2243">
        <f t="shared" si="68"/>
        <v>0.88721804511278191</v>
      </c>
    </row>
    <row r="2244" spans="1:12" x14ac:dyDescent="0.25">
      <c r="A2244" s="1">
        <v>41319</v>
      </c>
      <c r="B2244" s="11">
        <v>12.66</v>
      </c>
      <c r="C2244" s="11">
        <v>14.43</v>
      </c>
      <c r="D2244">
        <v>2277.5300000000002</v>
      </c>
      <c r="E2244">
        <v>2032.13</v>
      </c>
      <c r="F2244">
        <v>51539.17</v>
      </c>
      <c r="G2244">
        <v>45991.94</v>
      </c>
      <c r="H2244">
        <f>(1/(1-91/360*VLOOKUP($A2244,Tbills!$B$4:$C$974,2,1)/100))^((1)/91)-1</f>
        <v>2.3613675910194587E-6</v>
      </c>
      <c r="I2244" s="37">
        <f t="shared" si="69"/>
        <v>108.10800457289868</v>
      </c>
      <c r="J2244" s="39">
        <f>VLOOKUP(A2244,'VIXM-IV'!A$1:D$4500,4,0)</f>
        <v>108.1504</v>
      </c>
      <c r="K2244">
        <f>ROW()</f>
        <v>2244</v>
      </c>
      <c r="L2244">
        <f t="shared" si="68"/>
        <v>0.87733887733887739</v>
      </c>
    </row>
    <row r="2245" spans="1:12" x14ac:dyDescent="0.25">
      <c r="A2245" s="1">
        <v>41320</v>
      </c>
      <c r="B2245" s="11">
        <v>12.46</v>
      </c>
      <c r="C2245" s="11">
        <v>14.26</v>
      </c>
      <c r="D2245">
        <v>2269.11</v>
      </c>
      <c r="E2245">
        <v>2024.62</v>
      </c>
      <c r="F2245">
        <v>51692.53</v>
      </c>
      <c r="G2245">
        <v>46128.68</v>
      </c>
      <c r="H2245">
        <f>(1/(1-91/360*VLOOKUP($A2245,Tbills!$B$4:$C$974,2,1)/100))^((1)/91)-1</f>
        <v>2.3613675910194587E-6</v>
      </c>
      <c r="I2245" s="37">
        <f t="shared" si="69"/>
        <v>108.42716577227397</v>
      </c>
      <c r="J2245" s="39">
        <f>VLOOKUP(A2245,'VIXM-IV'!A$1:D$4500,4,0)</f>
        <v>108.4704</v>
      </c>
      <c r="K2245">
        <f>ROW()</f>
        <v>2245</v>
      </c>
      <c r="L2245">
        <f t="shared" si="68"/>
        <v>0.87377279102384298</v>
      </c>
    </row>
    <row r="2246" spans="1:12" x14ac:dyDescent="0.25">
      <c r="A2246" s="1">
        <v>41324</v>
      </c>
      <c r="B2246" s="11">
        <v>12.31</v>
      </c>
      <c r="C2246" s="11">
        <v>13.99</v>
      </c>
      <c r="D2246">
        <v>2174.2199999999998</v>
      </c>
      <c r="E2246">
        <v>1939.94</v>
      </c>
      <c r="F2246">
        <v>50309.96</v>
      </c>
      <c r="G2246">
        <v>44894.49</v>
      </c>
      <c r="H2246">
        <f>(1/(1-91/360*VLOOKUP($A2246,Tbills!$B$4:$C$974,2,1)/100))^((1)/91)-1</f>
        <v>3.1949139418507855E-6</v>
      </c>
      <c r="I2246" s="37">
        <f t="shared" si="69"/>
        <v>105.51733987119925</v>
      </c>
      <c r="J2246" s="39">
        <f>VLOOKUP(A2246,'VIXM-IV'!A$1:D$4500,4,0)</f>
        <v>105.5604</v>
      </c>
      <c r="K2246">
        <f>ROW()</f>
        <v>2246</v>
      </c>
      <c r="L2246">
        <f t="shared" si="68"/>
        <v>0.87991422444603296</v>
      </c>
    </row>
    <row r="2247" spans="1:12" x14ac:dyDescent="0.25">
      <c r="A2247" s="1">
        <v>41325</v>
      </c>
      <c r="B2247" s="11">
        <v>14.68</v>
      </c>
      <c r="C2247" s="11">
        <v>15.41</v>
      </c>
      <c r="D2247">
        <v>2394.35</v>
      </c>
      <c r="E2247">
        <v>2136.35</v>
      </c>
      <c r="F2247">
        <v>51773.27</v>
      </c>
      <c r="G2247">
        <v>46200.15</v>
      </c>
      <c r="H2247">
        <f>(1/(1-91/360*VLOOKUP($A2247,Tbills!$B$4:$C$974,2,1)/100))^((1)/91)-1</f>
        <v>3.1949139418507855E-6</v>
      </c>
      <c r="I2247" s="37">
        <f t="shared" si="69"/>
        <v>108.58387696599461</v>
      </c>
      <c r="J2247" s="39">
        <f>VLOOKUP(A2247,'VIXM-IV'!A$1:D$4500,4,0)</f>
        <v>108.6288</v>
      </c>
      <c r="K2247">
        <f>ROW()</f>
        <v>2247</v>
      </c>
      <c r="L2247">
        <f t="shared" ref="L2247:L2310" si="70">B2247/C2247</f>
        <v>0.95262816353017521</v>
      </c>
    </row>
    <row r="2248" spans="1:12" x14ac:dyDescent="0.25">
      <c r="A2248" s="1">
        <v>41326</v>
      </c>
      <c r="B2248" s="11">
        <v>15.22</v>
      </c>
      <c r="C2248" s="11">
        <v>15.71</v>
      </c>
      <c r="D2248">
        <v>2411.39</v>
      </c>
      <c r="E2248">
        <v>2151.54</v>
      </c>
      <c r="F2248">
        <v>52255.08</v>
      </c>
      <c r="G2248">
        <v>46629.95</v>
      </c>
      <c r="H2248">
        <f>(1/(1-91/360*VLOOKUP($A2248,Tbills!$B$4:$C$974,2,1)/100))^((1)/91)-1</f>
        <v>3.1949139418507855E-6</v>
      </c>
      <c r="I2248" s="37">
        <f t="shared" ref="I2248:I2311" si="71">I2247*$F2248/$F2247*(1-(I$1+I$5+IF(AND(WEEKDAY($A2248)&lt;&gt;1,WEEKDAY($A2248)&lt;&gt;7),IF($A2248&lt;J$2,J$1,J$3),0)))^($A2248-$A2247)</f>
        <v>109.59182299946524</v>
      </c>
      <c r="J2248" s="39">
        <f>VLOOKUP(A2248,'VIXM-IV'!A$1:D$4500,4,0)</f>
        <v>109.63760000000001</v>
      </c>
      <c r="K2248">
        <f>ROW()</f>
        <v>2248</v>
      </c>
      <c r="L2248">
        <f t="shared" si="70"/>
        <v>0.96880967536600893</v>
      </c>
    </row>
    <row r="2249" spans="1:12" x14ac:dyDescent="0.25">
      <c r="A2249" s="1">
        <v>41327</v>
      </c>
      <c r="B2249" s="11">
        <v>14.17</v>
      </c>
      <c r="C2249" s="11">
        <v>14.98</v>
      </c>
      <c r="D2249">
        <v>2319.02</v>
      </c>
      <c r="E2249">
        <v>2069.12</v>
      </c>
      <c r="F2249">
        <v>51401.56</v>
      </c>
      <c r="G2249">
        <v>45868.160000000003</v>
      </c>
      <c r="H2249">
        <f>(1/(1-91/360*VLOOKUP($A2249,Tbills!$B$4:$C$974,2,1)/100))^((1)/91)-1</f>
        <v>3.1949139418507855E-6</v>
      </c>
      <c r="I2249" s="37">
        <f t="shared" si="71"/>
        <v>107.79927007143007</v>
      </c>
      <c r="J2249" s="39">
        <f>VLOOKUP(A2249,'VIXM-IV'!A$1:D$4500,4,0)</f>
        <v>107.8424</v>
      </c>
      <c r="K2249">
        <f>ROW()</f>
        <v>2249</v>
      </c>
      <c r="L2249">
        <f t="shared" si="70"/>
        <v>0.94592790387182912</v>
      </c>
    </row>
    <row r="2250" spans="1:12" x14ac:dyDescent="0.25">
      <c r="A2250" s="1">
        <v>41330</v>
      </c>
      <c r="B2250" s="11">
        <v>18.989999999999998</v>
      </c>
      <c r="C2250" s="11">
        <v>17.940000000000001</v>
      </c>
      <c r="D2250">
        <v>2704.32</v>
      </c>
      <c r="E2250">
        <v>2412.88</v>
      </c>
      <c r="F2250">
        <v>53140.85</v>
      </c>
      <c r="G2250">
        <v>47419.77</v>
      </c>
      <c r="H2250">
        <f>(1/(1-91/360*VLOOKUP($A2250,Tbills!$B$4:$C$974,2,1)/100))^((1)/91)-1</f>
        <v>3.4727769306908129E-6</v>
      </c>
      <c r="I2250" s="37">
        <f t="shared" si="71"/>
        <v>111.43912046421593</v>
      </c>
      <c r="J2250" s="39">
        <f>VLOOKUP(A2250,'VIXM-IV'!A$1:D$4500,4,0)</f>
        <v>111.48439999999999</v>
      </c>
      <c r="K2250">
        <f>ROW()</f>
        <v>2250</v>
      </c>
      <c r="L2250">
        <f t="shared" si="70"/>
        <v>1.0585284280936453</v>
      </c>
    </row>
    <row r="2251" spans="1:12" x14ac:dyDescent="0.25">
      <c r="A2251" s="1">
        <v>41331</v>
      </c>
      <c r="B2251" s="11">
        <v>16.87</v>
      </c>
      <c r="C2251" s="11">
        <v>17.25</v>
      </c>
      <c r="D2251">
        <v>2635.18</v>
      </c>
      <c r="E2251">
        <v>2351.19</v>
      </c>
      <c r="F2251">
        <v>53173.02</v>
      </c>
      <c r="G2251">
        <v>47448.31</v>
      </c>
      <c r="H2251">
        <f>(1/(1-91/360*VLOOKUP($A2251,Tbills!$B$4:$C$974,2,1)/100))^((1)/91)-1</f>
        <v>3.4727769306908129E-6</v>
      </c>
      <c r="I2251" s="37">
        <f t="shared" si="71"/>
        <v>111.50398589520498</v>
      </c>
      <c r="J2251" s="39">
        <f>VLOOKUP(A2251,'VIXM-IV'!A$1:D$4500,4,0)</f>
        <v>111.55200000000001</v>
      </c>
      <c r="K2251">
        <f>ROW()</f>
        <v>2251</v>
      </c>
      <c r="L2251">
        <f t="shared" si="70"/>
        <v>0.9779710144927537</v>
      </c>
    </row>
    <row r="2252" spans="1:12" x14ac:dyDescent="0.25">
      <c r="A2252" s="1">
        <v>41332</v>
      </c>
      <c r="B2252" s="11">
        <v>14.73</v>
      </c>
      <c r="C2252" s="11">
        <v>15.66</v>
      </c>
      <c r="D2252">
        <v>2404.87</v>
      </c>
      <c r="E2252">
        <v>2145.6999999999998</v>
      </c>
      <c r="F2252">
        <v>51280.160000000003</v>
      </c>
      <c r="G2252">
        <v>45759.07</v>
      </c>
      <c r="H2252">
        <f>(1/(1-91/360*VLOOKUP($A2252,Tbills!$B$4:$C$974,2,1)/100))^((1)/91)-1</f>
        <v>3.4727769306908129E-6</v>
      </c>
      <c r="I2252" s="37">
        <f t="shared" si="71"/>
        <v>107.53214844266705</v>
      </c>
      <c r="J2252" s="39">
        <f>VLOOKUP(A2252,'VIXM-IV'!A$1:D$4500,4,0)</f>
        <v>107.5792</v>
      </c>
      <c r="K2252">
        <f>ROW()</f>
        <v>2252</v>
      </c>
      <c r="L2252">
        <f t="shared" si="70"/>
        <v>0.94061302681992343</v>
      </c>
    </row>
    <row r="2253" spans="1:12" x14ac:dyDescent="0.25">
      <c r="A2253" s="1">
        <v>41333</v>
      </c>
      <c r="B2253" s="11">
        <v>15.51</v>
      </c>
      <c r="C2253" s="11">
        <v>16.18</v>
      </c>
      <c r="D2253">
        <v>2510.2399999999998</v>
      </c>
      <c r="E2253">
        <v>2239.71</v>
      </c>
      <c r="F2253">
        <v>52129.95</v>
      </c>
      <c r="G2253">
        <v>46517.21</v>
      </c>
      <c r="H2253">
        <f>(1/(1-91/360*VLOOKUP($A2253,Tbills!$B$4:$C$974,2,1)/100))^((1)/91)-1</f>
        <v>3.4727769306908129E-6</v>
      </c>
      <c r="I2253" s="37">
        <f t="shared" si="71"/>
        <v>109.31157350676857</v>
      </c>
      <c r="J2253" s="39">
        <f>VLOOKUP(A2253,'VIXM-IV'!A$1:D$4500,4,0)</f>
        <v>109.36839999999999</v>
      </c>
      <c r="K2253">
        <f>ROW()</f>
        <v>2253</v>
      </c>
      <c r="L2253">
        <f t="shared" si="70"/>
        <v>0.95859085290482082</v>
      </c>
    </row>
    <row r="2254" spans="1:12" x14ac:dyDescent="0.25">
      <c r="A2254" s="1">
        <v>41334</v>
      </c>
      <c r="B2254" s="11">
        <v>15.36</v>
      </c>
      <c r="C2254" s="11">
        <v>16.29</v>
      </c>
      <c r="D2254">
        <v>2548.5100000000002</v>
      </c>
      <c r="E2254">
        <v>2273.85</v>
      </c>
      <c r="F2254">
        <v>52417.01</v>
      </c>
      <c r="G2254">
        <v>46773.2</v>
      </c>
      <c r="H2254">
        <f>(1/(1-91/360*VLOOKUP($A2254,Tbills!$B$4:$C$974,2,1)/100))^((1)/91)-1</f>
        <v>3.4727769306908129E-6</v>
      </c>
      <c r="I2254" s="37">
        <f t="shared" si="71"/>
        <v>109.91095154035462</v>
      </c>
      <c r="J2254" s="39">
        <f>VLOOKUP(A2254,'VIXM-IV'!A$1:D$4500,4,0)</f>
        <v>109.9692</v>
      </c>
      <c r="K2254">
        <f>ROW()</f>
        <v>2254</v>
      </c>
      <c r="L2254">
        <f t="shared" si="70"/>
        <v>0.94290976058931864</v>
      </c>
    </row>
    <row r="2255" spans="1:12" x14ac:dyDescent="0.25">
      <c r="A2255" s="1">
        <v>41337</v>
      </c>
      <c r="B2255" s="11">
        <v>14.01</v>
      </c>
      <c r="C2255" s="11">
        <v>15.42</v>
      </c>
      <c r="D2255">
        <v>2357.4899999999998</v>
      </c>
      <c r="E2255">
        <v>2103.4</v>
      </c>
      <c r="F2255">
        <v>51510.11</v>
      </c>
      <c r="G2255">
        <v>45963.46</v>
      </c>
      <c r="H2255">
        <f>(1/(1-91/360*VLOOKUP($A2255,Tbills!$B$4:$C$974,2,1)/100))^((1)/91)-1</f>
        <v>3.0559851109668301E-6</v>
      </c>
      <c r="I2255" s="37">
        <f t="shared" si="71"/>
        <v>108.00176664114149</v>
      </c>
      <c r="J2255" s="39">
        <f>VLOOKUP(A2255,'VIXM-IV'!A$1:D$4500,4,0)</f>
        <v>108.0596</v>
      </c>
      <c r="K2255">
        <f>ROW()</f>
        <v>2255</v>
      </c>
      <c r="L2255">
        <f t="shared" si="70"/>
        <v>0.90856031128404668</v>
      </c>
    </row>
    <row r="2256" spans="1:12" x14ac:dyDescent="0.25">
      <c r="A2256" s="1">
        <v>41338</v>
      </c>
      <c r="B2256" s="11">
        <v>13.48</v>
      </c>
      <c r="C2256" s="11">
        <v>14.95</v>
      </c>
      <c r="D2256">
        <v>2301.27</v>
      </c>
      <c r="E2256">
        <v>2053.23</v>
      </c>
      <c r="F2256">
        <v>50500.69</v>
      </c>
      <c r="G2256">
        <v>45062.6</v>
      </c>
      <c r="H2256">
        <f>(1/(1-91/360*VLOOKUP($A2256,Tbills!$B$4:$C$974,2,1)/100))^((1)/91)-1</f>
        <v>3.0559851109668301E-6</v>
      </c>
      <c r="I2256" s="37">
        <f t="shared" si="71"/>
        <v>105.88283973427119</v>
      </c>
      <c r="J2256" s="39">
        <f>VLOOKUP(A2256,'VIXM-IV'!A$1:D$4500,4,0)</f>
        <v>105.9392</v>
      </c>
      <c r="K2256">
        <f>ROW()</f>
        <v>2256</v>
      </c>
      <c r="L2256">
        <f t="shared" si="70"/>
        <v>0.90167224080267561</v>
      </c>
    </row>
    <row r="2257" spans="1:12" x14ac:dyDescent="0.25">
      <c r="A2257" s="1">
        <v>41339</v>
      </c>
      <c r="B2257" s="11">
        <v>13.53</v>
      </c>
      <c r="C2257" s="11">
        <v>15.03</v>
      </c>
      <c r="D2257">
        <v>2310.7800000000002</v>
      </c>
      <c r="E2257">
        <v>2061.71</v>
      </c>
      <c r="F2257">
        <v>50520.69</v>
      </c>
      <c r="G2257">
        <v>45080.31</v>
      </c>
      <c r="H2257">
        <f>(1/(1-91/360*VLOOKUP($A2257,Tbills!$B$4:$C$974,2,1)/100))^((1)/91)-1</f>
        <v>3.0559851109668301E-6</v>
      </c>
      <c r="I2257" s="37">
        <f t="shared" si="71"/>
        <v>105.92230621794866</v>
      </c>
      <c r="J2257" s="39">
        <f>VLOOKUP(A2257,'VIXM-IV'!A$1:D$4500,4,0)</f>
        <v>105.97920000000001</v>
      </c>
      <c r="K2257">
        <f>ROW()</f>
        <v>2257</v>
      </c>
      <c r="L2257">
        <f t="shared" si="70"/>
        <v>0.90019960079840322</v>
      </c>
    </row>
    <row r="2258" spans="1:12" x14ac:dyDescent="0.25">
      <c r="A2258" s="1">
        <v>41340</v>
      </c>
      <c r="B2258" s="11">
        <v>13.06</v>
      </c>
      <c r="C2258" s="11">
        <v>14.74</v>
      </c>
      <c r="D2258">
        <v>2253.89</v>
      </c>
      <c r="E2258">
        <v>2010.95</v>
      </c>
      <c r="F2258">
        <v>50449.47</v>
      </c>
      <c r="G2258">
        <v>45016.62</v>
      </c>
      <c r="H2258">
        <f>(1/(1-91/360*VLOOKUP($A2258,Tbills!$B$4:$C$974,2,1)/100))^((1)/91)-1</f>
        <v>3.0559851109668301E-6</v>
      </c>
      <c r="I2258" s="37">
        <f t="shared" si="71"/>
        <v>105.77052227474833</v>
      </c>
      <c r="J2258" s="39">
        <f>VLOOKUP(A2258,'VIXM-IV'!A$1:D$4500,4,0)</f>
        <v>105.8236</v>
      </c>
      <c r="K2258">
        <f>ROW()</f>
        <v>2258</v>
      </c>
      <c r="L2258">
        <f t="shared" si="70"/>
        <v>0.88602442333785625</v>
      </c>
    </row>
    <row r="2259" spans="1:12" x14ac:dyDescent="0.25">
      <c r="A2259" s="1">
        <v>41341</v>
      </c>
      <c r="B2259" s="11">
        <v>12.59</v>
      </c>
      <c r="C2259" s="11">
        <v>14.52</v>
      </c>
      <c r="D2259">
        <v>2218.6</v>
      </c>
      <c r="E2259">
        <v>1979.46</v>
      </c>
      <c r="F2259">
        <v>50148.67</v>
      </c>
      <c r="G2259">
        <v>44748.08</v>
      </c>
      <c r="H2259">
        <f>(1/(1-91/360*VLOOKUP($A2259,Tbills!$B$4:$C$974,2,1)/100))^((1)/91)-1</f>
        <v>3.0559851109668301E-6</v>
      </c>
      <c r="I2259" s="37">
        <f t="shared" si="71"/>
        <v>105.13742748199685</v>
      </c>
      <c r="J2259" s="39">
        <f>VLOOKUP(A2259,'VIXM-IV'!A$1:D$4500,4,0)</f>
        <v>105.19</v>
      </c>
      <c r="K2259">
        <f>ROW()</f>
        <v>2259</v>
      </c>
      <c r="L2259">
        <f t="shared" si="70"/>
        <v>0.86707988980716255</v>
      </c>
    </row>
    <row r="2260" spans="1:12" x14ac:dyDescent="0.25">
      <c r="A2260" s="1">
        <v>41344</v>
      </c>
      <c r="B2260" s="11">
        <v>11.56</v>
      </c>
      <c r="C2260" s="11">
        <v>14.3</v>
      </c>
      <c r="D2260">
        <v>2114.06</v>
      </c>
      <c r="E2260">
        <v>1886.17</v>
      </c>
      <c r="F2260">
        <v>49856.46</v>
      </c>
      <c r="G2260">
        <v>44486.93</v>
      </c>
      <c r="H2260">
        <f>(1/(1-91/360*VLOOKUP($A2260,Tbills!$B$4:$C$974,2,1)/100))^((1)/91)-1</f>
        <v>2.639209272237153E-6</v>
      </c>
      <c r="I2260" s="37">
        <f t="shared" si="71"/>
        <v>104.51750265246942</v>
      </c>
      <c r="J2260" s="39">
        <f>VLOOKUP(A2260,'VIXM-IV'!A$1:D$4500,4,0)</f>
        <v>104.5684</v>
      </c>
      <c r="K2260">
        <f>ROW()</f>
        <v>2260</v>
      </c>
      <c r="L2260">
        <f t="shared" si="70"/>
        <v>0.8083916083916084</v>
      </c>
    </row>
    <row r="2261" spans="1:12" x14ac:dyDescent="0.25">
      <c r="A2261" s="1">
        <v>41345</v>
      </c>
      <c r="B2261" s="11">
        <v>12.27</v>
      </c>
      <c r="C2261" s="11">
        <v>14.58</v>
      </c>
      <c r="D2261">
        <v>2162.84</v>
      </c>
      <c r="E2261">
        <v>1929.68</v>
      </c>
      <c r="F2261">
        <v>50283.12</v>
      </c>
      <c r="G2261">
        <v>44867.519999999997</v>
      </c>
      <c r="H2261">
        <f>(1/(1-91/360*VLOOKUP($A2261,Tbills!$B$4:$C$974,2,1)/100))^((1)/91)-1</f>
        <v>2.639209272237153E-6</v>
      </c>
      <c r="I2261" s="37">
        <f t="shared" si="71"/>
        <v>105.40948435583022</v>
      </c>
      <c r="J2261" s="39">
        <f>VLOOKUP(A2261,'VIXM-IV'!A$1:D$4500,4,0)</f>
        <v>105.46080000000001</v>
      </c>
      <c r="K2261">
        <f>ROW()</f>
        <v>2261</v>
      </c>
      <c r="L2261">
        <f t="shared" si="70"/>
        <v>0.84156378600823045</v>
      </c>
    </row>
    <row r="2262" spans="1:12" x14ac:dyDescent="0.25">
      <c r="A2262" s="1">
        <v>41346</v>
      </c>
      <c r="B2262" s="11">
        <v>11.83</v>
      </c>
      <c r="C2262" s="11">
        <v>14.51</v>
      </c>
      <c r="D2262">
        <v>2141.6799999999998</v>
      </c>
      <c r="E2262">
        <v>1910.8</v>
      </c>
      <c r="F2262">
        <v>50557.35</v>
      </c>
      <c r="G2262">
        <v>45112.09</v>
      </c>
      <c r="H2262">
        <f>(1/(1-91/360*VLOOKUP($A2262,Tbills!$B$4:$C$974,2,1)/100))^((1)/91)-1</f>
        <v>2.639209272237153E-6</v>
      </c>
      <c r="I2262" s="37">
        <f t="shared" si="71"/>
        <v>105.98188992004232</v>
      </c>
      <c r="J2262" s="39">
        <f>VLOOKUP(A2262,'VIXM-IV'!A$1:D$4500,4,0)</f>
        <v>106.03279999999999</v>
      </c>
      <c r="K2262">
        <f>ROW()</f>
        <v>2262</v>
      </c>
      <c r="L2262">
        <f t="shared" si="70"/>
        <v>0.81529979324603719</v>
      </c>
    </row>
    <row r="2263" spans="1:12" x14ac:dyDescent="0.25">
      <c r="A2263" s="1">
        <v>41347</v>
      </c>
      <c r="B2263" s="11">
        <v>11.3</v>
      </c>
      <c r="C2263" s="11">
        <v>14.1</v>
      </c>
      <c r="D2263">
        <v>2119.39</v>
      </c>
      <c r="E2263">
        <v>1890.91</v>
      </c>
      <c r="F2263">
        <v>50273.94</v>
      </c>
      <c r="G2263">
        <v>44859.09</v>
      </c>
      <c r="H2263">
        <f>(1/(1-91/360*VLOOKUP($A2263,Tbills!$B$4:$C$974,2,1)/100))^((1)/91)-1</f>
        <v>2.639209272237153E-6</v>
      </c>
      <c r="I2263" s="37">
        <f t="shared" si="71"/>
        <v>105.38533161356116</v>
      </c>
      <c r="J2263" s="39">
        <f>VLOOKUP(A2263,'VIXM-IV'!A$1:D$4500,4,0)</f>
        <v>105.4388</v>
      </c>
      <c r="K2263">
        <f>ROW()</f>
        <v>2263</v>
      </c>
      <c r="L2263">
        <f t="shared" si="70"/>
        <v>0.8014184397163121</v>
      </c>
    </row>
    <row r="2264" spans="1:12" x14ac:dyDescent="0.25">
      <c r="A2264" s="1">
        <v>41348</v>
      </c>
      <c r="B2264" s="11">
        <v>11.3</v>
      </c>
      <c r="C2264" s="11">
        <v>14.26</v>
      </c>
      <c r="D2264">
        <v>2132.3200000000002</v>
      </c>
      <c r="E2264">
        <v>1902.44</v>
      </c>
      <c r="F2264">
        <v>50427.44</v>
      </c>
      <c r="G2264">
        <v>44995.94</v>
      </c>
      <c r="H2264">
        <f>(1/(1-91/360*VLOOKUP($A2264,Tbills!$B$4:$C$974,2,1)/100))^((1)/91)-1</f>
        <v>2.639209272237153E-6</v>
      </c>
      <c r="I2264" s="37">
        <f t="shared" si="71"/>
        <v>105.70463999561079</v>
      </c>
      <c r="J2264" s="39">
        <f>VLOOKUP(A2264,'VIXM-IV'!A$1:D$4500,4,0)</f>
        <v>105.758</v>
      </c>
      <c r="K2264">
        <f>ROW()</f>
        <v>2264</v>
      </c>
      <c r="L2264">
        <f t="shared" si="70"/>
        <v>0.79242636746143069</v>
      </c>
    </row>
    <row r="2265" spans="1:12" x14ac:dyDescent="0.25">
      <c r="A2265" s="1">
        <v>41351</v>
      </c>
      <c r="B2265" s="11">
        <v>13.36</v>
      </c>
      <c r="C2265" s="11">
        <v>15.39</v>
      </c>
      <c r="D2265">
        <v>2240.64</v>
      </c>
      <c r="E2265">
        <v>1999.06</v>
      </c>
      <c r="F2265">
        <v>51138.64</v>
      </c>
      <c r="G2265">
        <v>45630.18</v>
      </c>
      <c r="H2265">
        <f>(1/(1-91/360*VLOOKUP($A2265,Tbills!$B$4:$C$974,2,1)/100))^((1)/91)-1</f>
        <v>2.3613675910194587E-6</v>
      </c>
      <c r="I2265" s="37">
        <f t="shared" si="71"/>
        <v>107.18794943674517</v>
      </c>
      <c r="J2265" s="39">
        <f>VLOOKUP(A2265,'VIXM-IV'!A$1:D$4500,4,0)</f>
        <v>107.2432</v>
      </c>
      <c r="K2265">
        <f>ROW()</f>
        <v>2265</v>
      </c>
      <c r="L2265">
        <f t="shared" si="70"/>
        <v>0.86809616634178033</v>
      </c>
    </row>
    <row r="2266" spans="1:12" x14ac:dyDescent="0.25">
      <c r="A2266" s="1">
        <v>41352</v>
      </c>
      <c r="B2266" s="11">
        <v>14.39</v>
      </c>
      <c r="C2266" s="11">
        <v>15.71</v>
      </c>
      <c r="D2266">
        <v>2247.34</v>
      </c>
      <c r="E2266">
        <v>2005.04</v>
      </c>
      <c r="F2266">
        <v>51277.99</v>
      </c>
      <c r="G2266">
        <v>45754.41</v>
      </c>
      <c r="H2266">
        <f>(1/(1-91/360*VLOOKUP($A2266,Tbills!$B$4:$C$974,2,1)/100))^((1)/91)-1</f>
        <v>2.3613675910194587E-6</v>
      </c>
      <c r="I2266" s="37">
        <f t="shared" si="71"/>
        <v>107.47752778304196</v>
      </c>
      <c r="J2266" s="39">
        <f>VLOOKUP(A2266,'VIXM-IV'!A$1:D$4500,4,0)</f>
        <v>107.5312</v>
      </c>
      <c r="K2266">
        <f>ROW()</f>
        <v>2266</v>
      </c>
      <c r="L2266">
        <f t="shared" si="70"/>
        <v>0.9159770846594526</v>
      </c>
    </row>
    <row r="2267" spans="1:12" x14ac:dyDescent="0.25">
      <c r="A2267" s="1">
        <v>41353</v>
      </c>
      <c r="B2267" s="11">
        <v>12.67</v>
      </c>
      <c r="C2267" s="11">
        <v>14.93</v>
      </c>
      <c r="D2267">
        <v>2116.0100000000002</v>
      </c>
      <c r="E2267">
        <v>1887.86</v>
      </c>
      <c r="F2267">
        <v>51043.11</v>
      </c>
      <c r="G2267">
        <v>45544.72</v>
      </c>
      <c r="H2267">
        <f>(1/(1-91/360*VLOOKUP($A2267,Tbills!$B$4:$C$974,2,1)/100))^((1)/91)-1</f>
        <v>2.3613675910194587E-6</v>
      </c>
      <c r="I2267" s="37">
        <f t="shared" si="71"/>
        <v>106.98273308469898</v>
      </c>
      <c r="J2267" s="39">
        <f>VLOOKUP(A2267,'VIXM-IV'!A$1:D$4500,4,0)</f>
        <v>107.0364</v>
      </c>
      <c r="K2267">
        <f>ROW()</f>
        <v>2267</v>
      </c>
      <c r="L2267">
        <f t="shared" si="70"/>
        <v>0.84862692565304754</v>
      </c>
    </row>
    <row r="2268" spans="1:12" x14ac:dyDescent="0.25">
      <c r="A2268" s="1">
        <v>41354</v>
      </c>
      <c r="B2268" s="11">
        <v>13.99</v>
      </c>
      <c r="C2268" s="11">
        <v>15.53</v>
      </c>
      <c r="D2268">
        <v>2179.4299999999998</v>
      </c>
      <c r="E2268">
        <v>1944.44</v>
      </c>
      <c r="F2268">
        <v>51134.62</v>
      </c>
      <c r="G2268">
        <v>45626.27</v>
      </c>
      <c r="H2268">
        <f>(1/(1-91/360*VLOOKUP($A2268,Tbills!$B$4:$C$974,2,1)/100))^((1)/91)-1</f>
        <v>2.3613675910194587E-6</v>
      </c>
      <c r="I2268" s="37">
        <f t="shared" si="71"/>
        <v>107.17203569969794</v>
      </c>
      <c r="J2268" s="39">
        <f>VLOOKUP(A2268,'VIXM-IV'!A$1:D$4500,4,0)</f>
        <v>107.2264</v>
      </c>
      <c r="K2268">
        <f>ROW()</f>
        <v>2268</v>
      </c>
      <c r="L2268">
        <f t="shared" si="70"/>
        <v>0.90083708950418551</v>
      </c>
    </row>
    <row r="2269" spans="1:12" x14ac:dyDescent="0.25">
      <c r="A2269" s="1">
        <v>41355</v>
      </c>
      <c r="B2269" s="11">
        <v>13.57</v>
      </c>
      <c r="C2269" s="11">
        <v>15.26</v>
      </c>
      <c r="D2269">
        <v>2157.75</v>
      </c>
      <c r="E2269">
        <v>1925.09</v>
      </c>
      <c r="F2269">
        <v>51373.99</v>
      </c>
      <c r="G2269">
        <v>45839.74</v>
      </c>
      <c r="H2269">
        <f>(1/(1-91/360*VLOOKUP($A2269,Tbills!$B$4:$C$974,2,1)/100))^((1)/91)-1</f>
        <v>2.3613675910194587E-6</v>
      </c>
      <c r="I2269" s="37">
        <f t="shared" si="71"/>
        <v>107.67121906396734</v>
      </c>
      <c r="J2269" s="39">
        <f>VLOOKUP(A2269,'VIXM-IV'!A$1:D$4500,4,0)</f>
        <v>107.7252</v>
      </c>
      <c r="K2269">
        <f>ROW()</f>
        <v>2269</v>
      </c>
      <c r="L2269">
        <f t="shared" si="70"/>
        <v>0.88925294888597639</v>
      </c>
    </row>
    <row r="2270" spans="1:12" x14ac:dyDescent="0.25">
      <c r="A2270" s="1">
        <v>41358</v>
      </c>
      <c r="B2270" s="11">
        <v>13.74</v>
      </c>
      <c r="C2270" s="11">
        <v>15.3</v>
      </c>
      <c r="D2270">
        <v>2122.91</v>
      </c>
      <c r="E2270">
        <v>1894</v>
      </c>
      <c r="F2270">
        <v>50337.52</v>
      </c>
      <c r="G2270">
        <v>44914.59</v>
      </c>
      <c r="H2270">
        <f>(1/(1-91/360*VLOOKUP($A2270,Tbills!$B$4:$C$974,2,1)/100))^((1)/91)-1</f>
        <v>2.0835330114543638E-6</v>
      </c>
      <c r="I2270" s="37">
        <f t="shared" si="71"/>
        <v>105.49158243650137</v>
      </c>
      <c r="J2270" s="39">
        <f>VLOOKUP(A2270,'VIXM-IV'!A$1:D$4500,4,0)</f>
        <v>105.53959999999999</v>
      </c>
      <c r="K2270">
        <f>ROW()</f>
        <v>2270</v>
      </c>
      <c r="L2270">
        <f t="shared" si="70"/>
        <v>0.89803921568627443</v>
      </c>
    </row>
    <row r="2271" spans="1:12" x14ac:dyDescent="0.25">
      <c r="A2271" s="1">
        <v>41359</v>
      </c>
      <c r="B2271" s="11">
        <v>12.77</v>
      </c>
      <c r="C2271" s="11">
        <v>14.75</v>
      </c>
      <c r="D2271">
        <v>2077.2800000000002</v>
      </c>
      <c r="E2271">
        <v>1853.29</v>
      </c>
      <c r="F2271">
        <v>50160.56</v>
      </c>
      <c r="G2271">
        <v>44756.6</v>
      </c>
      <c r="H2271">
        <f>(1/(1-91/360*VLOOKUP($A2271,Tbills!$B$4:$C$974,2,1)/100))^((1)/91)-1</f>
        <v>2.0835330114543638E-6</v>
      </c>
      <c r="I2271" s="37">
        <f t="shared" si="71"/>
        <v>105.11828201302609</v>
      </c>
      <c r="J2271" s="39">
        <f>VLOOKUP(A2271,'VIXM-IV'!A$1:D$4500,4,0)</f>
        <v>105.1664</v>
      </c>
      <c r="K2271">
        <f>ROW()</f>
        <v>2271</v>
      </c>
      <c r="L2271">
        <f t="shared" si="70"/>
        <v>0.86576271186440679</v>
      </c>
    </row>
    <row r="2272" spans="1:12" x14ac:dyDescent="0.25">
      <c r="A2272" s="1">
        <v>41360</v>
      </c>
      <c r="B2272" s="11">
        <v>13.15</v>
      </c>
      <c r="C2272" s="11">
        <v>14.93</v>
      </c>
      <c r="D2272">
        <v>2102.0500000000002</v>
      </c>
      <c r="E2272">
        <v>1875.38</v>
      </c>
      <c r="F2272">
        <v>50300.63</v>
      </c>
      <c r="G2272">
        <v>44881.48</v>
      </c>
      <c r="H2272">
        <f>(1/(1-91/360*VLOOKUP($A2272,Tbills!$B$4:$C$974,2,1)/100))^((1)/91)-1</f>
        <v>2.0835330114543638E-6</v>
      </c>
      <c r="I2272" s="37">
        <f t="shared" si="71"/>
        <v>105.40936297049043</v>
      </c>
      <c r="J2272" s="39">
        <f>VLOOKUP(A2272,'VIXM-IV'!A$1:D$4500,4,0)</f>
        <v>105.4576</v>
      </c>
      <c r="K2272">
        <f>ROW()</f>
        <v>2272</v>
      </c>
      <c r="L2272">
        <f t="shared" si="70"/>
        <v>0.88077695914266585</v>
      </c>
    </row>
    <row r="2273" spans="1:12" x14ac:dyDescent="0.25">
      <c r="A2273" s="1">
        <v>41361</v>
      </c>
      <c r="B2273" s="11">
        <v>12.7</v>
      </c>
      <c r="C2273" s="11">
        <v>14.64</v>
      </c>
      <c r="D2273">
        <v>2078.15</v>
      </c>
      <c r="E2273">
        <v>1854.05</v>
      </c>
      <c r="F2273">
        <v>50440.49</v>
      </c>
      <c r="G2273">
        <v>45006.18</v>
      </c>
      <c r="H2273">
        <f>(1/(1-91/360*VLOOKUP($A2273,Tbills!$B$4:$C$974,2,1)/100))^((1)/91)-1</f>
        <v>2.0835330114543638E-6</v>
      </c>
      <c r="I2273" s="37">
        <f t="shared" si="71"/>
        <v>105.69999025066099</v>
      </c>
      <c r="J2273" s="39">
        <f>VLOOKUP(A2273,'VIXM-IV'!A$1:D$4500,4,0)</f>
        <v>105.74679999999999</v>
      </c>
      <c r="K2273">
        <f>ROW()</f>
        <v>2273</v>
      </c>
      <c r="L2273">
        <f t="shared" si="70"/>
        <v>0.86748633879781412</v>
      </c>
    </row>
    <row r="2274" spans="1:12" x14ac:dyDescent="0.25">
      <c r="A2274" s="1">
        <v>41365</v>
      </c>
      <c r="B2274" s="11">
        <v>13.58</v>
      </c>
      <c r="C2274" s="11">
        <v>15.28</v>
      </c>
      <c r="D2274">
        <v>2103.81</v>
      </c>
      <c r="E2274">
        <v>1876.93</v>
      </c>
      <c r="F2274">
        <v>51016.21</v>
      </c>
      <c r="G2274">
        <v>45519.5</v>
      </c>
      <c r="H2274">
        <f>(1/(1-91/360*VLOOKUP($A2274,Tbills!$B$4:$C$974,2,1)/100))^((1)/91)-1</f>
        <v>2.0835330114543638E-6</v>
      </c>
      <c r="I2274" s="37">
        <f t="shared" si="71"/>
        <v>106.89647563329991</v>
      </c>
      <c r="J2274" s="39">
        <f>VLOOKUP(A2274,'VIXM-IV'!A$1:D$4500,4,0)</f>
        <v>106.9444</v>
      </c>
      <c r="K2274">
        <f>ROW()</f>
        <v>2274</v>
      </c>
      <c r="L2274">
        <f t="shared" si="70"/>
        <v>0.88874345549738221</v>
      </c>
    </row>
    <row r="2275" spans="1:12" x14ac:dyDescent="0.25">
      <c r="A2275" s="1">
        <v>41366</v>
      </c>
      <c r="B2275" s="11">
        <v>12.78</v>
      </c>
      <c r="C2275" s="11">
        <v>14.71</v>
      </c>
      <c r="D2275">
        <v>2025.4</v>
      </c>
      <c r="E2275">
        <v>1806.97</v>
      </c>
      <c r="F2275">
        <v>50126.57</v>
      </c>
      <c r="G2275">
        <v>44725.62</v>
      </c>
      <c r="H2275">
        <f>(1/(1-91/360*VLOOKUP($A2275,Tbills!$B$4:$C$974,2,1)/100))^((1)/91)-1</f>
        <v>2.0835330114543638E-6</v>
      </c>
      <c r="I2275" s="37">
        <f t="shared" si="71"/>
        <v>105.02992842877428</v>
      </c>
      <c r="J2275" s="39">
        <f>VLOOKUP(A2275,'VIXM-IV'!A$1:D$4500,4,0)</f>
        <v>105.0688</v>
      </c>
      <c r="K2275">
        <f>ROW()</f>
        <v>2275</v>
      </c>
      <c r="L2275">
        <f t="shared" si="70"/>
        <v>0.8687967369136641</v>
      </c>
    </row>
    <row r="2276" spans="1:12" x14ac:dyDescent="0.25">
      <c r="A2276" s="1">
        <v>41367</v>
      </c>
      <c r="B2276" s="11">
        <v>14.21</v>
      </c>
      <c r="C2276" s="11">
        <v>15.49</v>
      </c>
      <c r="D2276">
        <v>2121.06</v>
      </c>
      <c r="E2276">
        <v>1892.31</v>
      </c>
      <c r="F2276">
        <v>50522.01</v>
      </c>
      <c r="G2276">
        <v>45078.36</v>
      </c>
      <c r="H2276">
        <f>(1/(1-91/360*VLOOKUP($A2276,Tbills!$B$4:$C$974,2,1)/100))^((1)/91)-1</f>
        <v>2.0835330114543638E-6</v>
      </c>
      <c r="I2276" s="37">
        <f t="shared" si="71"/>
        <v>105.85602650391084</v>
      </c>
      <c r="J2276" s="39">
        <f>VLOOKUP(A2276,'VIXM-IV'!A$1:D$4500,4,0)</f>
        <v>105.8952</v>
      </c>
      <c r="K2276">
        <f>ROW()</f>
        <v>2276</v>
      </c>
      <c r="L2276">
        <f t="shared" si="70"/>
        <v>0.91736604260813437</v>
      </c>
    </row>
    <row r="2277" spans="1:12" x14ac:dyDescent="0.25">
      <c r="A2277" s="1">
        <v>41368</v>
      </c>
      <c r="B2277" s="11">
        <v>13.89</v>
      </c>
      <c r="C2277" s="11">
        <v>15.3</v>
      </c>
      <c r="D2277">
        <v>2080.0100000000002</v>
      </c>
      <c r="E2277">
        <v>1855.69</v>
      </c>
      <c r="F2277">
        <v>50383.24</v>
      </c>
      <c r="G2277">
        <v>44954.45</v>
      </c>
      <c r="H2277">
        <f>(1/(1-91/360*VLOOKUP($A2277,Tbills!$B$4:$C$974,2,1)/100))^((1)/91)-1</f>
        <v>2.0835330114543638E-6</v>
      </c>
      <c r="I2277" s="37">
        <f t="shared" si="71"/>
        <v>105.56281088253127</v>
      </c>
      <c r="J2277" s="39">
        <f>VLOOKUP(A2277,'VIXM-IV'!A$1:D$4500,4,0)</f>
        <v>105.60120000000001</v>
      </c>
      <c r="K2277">
        <f>ROW()</f>
        <v>2277</v>
      </c>
      <c r="L2277">
        <f t="shared" si="70"/>
        <v>0.90784313725490196</v>
      </c>
    </row>
    <row r="2278" spans="1:12" x14ac:dyDescent="0.25">
      <c r="A2278" s="1">
        <v>41369</v>
      </c>
      <c r="B2278" s="11">
        <v>13.92</v>
      </c>
      <c r="C2278" s="11">
        <v>15.38</v>
      </c>
      <c r="D2278">
        <v>2081.84</v>
      </c>
      <c r="E2278">
        <v>1857.32</v>
      </c>
      <c r="F2278">
        <v>50575.519999999997</v>
      </c>
      <c r="G2278">
        <v>45125.919999999998</v>
      </c>
      <c r="H2278">
        <f>(1/(1-91/360*VLOOKUP($A2278,Tbills!$B$4:$C$974,2,1)/100))^((1)/91)-1</f>
        <v>2.0835330114543638E-6</v>
      </c>
      <c r="I2278" s="37">
        <f t="shared" si="71"/>
        <v>105.96320765866234</v>
      </c>
      <c r="J2278" s="39">
        <f>VLOOKUP(A2278,'VIXM-IV'!A$1:D$4500,4,0)</f>
        <v>106.0004</v>
      </c>
      <c r="K2278">
        <f>ROW()</f>
        <v>2278</v>
      </c>
      <c r="L2278">
        <f t="shared" si="70"/>
        <v>0.90507152145643688</v>
      </c>
    </row>
    <row r="2279" spans="1:12" x14ac:dyDescent="0.25">
      <c r="A2279" s="1">
        <v>41372</v>
      </c>
      <c r="B2279" s="11">
        <v>13.19</v>
      </c>
      <c r="C2279" s="11">
        <v>14.71</v>
      </c>
      <c r="D2279">
        <v>2011.36</v>
      </c>
      <c r="E2279">
        <v>1794.43</v>
      </c>
      <c r="F2279">
        <v>49434.45</v>
      </c>
      <c r="G2279">
        <v>44107.519999999997</v>
      </c>
      <c r="H2279">
        <f>(1/(1-91/360*VLOOKUP($A2279,Tbills!$B$4:$C$974,2,1)/100))^((1)/91)-1</f>
        <v>1.8057055335418681E-6</v>
      </c>
      <c r="I2279" s="37">
        <f t="shared" si="71"/>
        <v>103.56526122969794</v>
      </c>
      <c r="J2279" s="39">
        <f>VLOOKUP(A2279,'VIXM-IV'!A$1:D$4500,4,0)</f>
        <v>103.60039999999999</v>
      </c>
      <c r="K2279">
        <f>ROW()</f>
        <v>2279</v>
      </c>
      <c r="L2279">
        <f t="shared" si="70"/>
        <v>0.89666893269884429</v>
      </c>
    </row>
    <row r="2280" spans="1:12" x14ac:dyDescent="0.25">
      <c r="A2280" s="1">
        <v>41373</v>
      </c>
      <c r="B2280" s="11">
        <v>12.84</v>
      </c>
      <c r="C2280" s="11">
        <v>14.46</v>
      </c>
      <c r="D2280">
        <v>2004.5</v>
      </c>
      <c r="E2280">
        <v>1788.3</v>
      </c>
      <c r="F2280">
        <v>48988.51</v>
      </c>
      <c r="G2280">
        <v>43709.55</v>
      </c>
      <c r="H2280">
        <f>(1/(1-91/360*VLOOKUP($A2280,Tbills!$B$4:$C$974,2,1)/100))^((1)/91)-1</f>
        <v>1.8057055335418681E-6</v>
      </c>
      <c r="I2280" s="37">
        <f t="shared" si="71"/>
        <v>102.62862609417526</v>
      </c>
      <c r="J2280" s="39">
        <f>VLOOKUP(A2280,'VIXM-IV'!A$1:D$4500,4,0)</f>
        <v>102.6664</v>
      </c>
      <c r="K2280">
        <f>ROW()</f>
        <v>2280</v>
      </c>
      <c r="L2280">
        <f t="shared" si="70"/>
        <v>0.88796680497925307</v>
      </c>
    </row>
    <row r="2281" spans="1:12" x14ac:dyDescent="0.25">
      <c r="A2281" s="1">
        <v>41374</v>
      </c>
      <c r="B2281" s="11">
        <v>12.36</v>
      </c>
      <c r="C2281" s="11">
        <v>14.12</v>
      </c>
      <c r="D2281">
        <v>1931.14</v>
      </c>
      <c r="E2281">
        <v>1722.85</v>
      </c>
      <c r="F2281">
        <v>48366.71</v>
      </c>
      <c r="G2281">
        <v>43154.68</v>
      </c>
      <c r="H2281">
        <f>(1/(1-91/360*VLOOKUP($A2281,Tbills!$B$4:$C$974,2,1)/100))^((1)/91)-1</f>
        <v>1.8057055335418681E-6</v>
      </c>
      <c r="I2281" s="37">
        <f t="shared" si="71"/>
        <v>101.32362467124322</v>
      </c>
      <c r="J2281" s="39">
        <f>VLOOKUP(A2281,'VIXM-IV'!A$1:D$4500,4,0)</f>
        <v>101.3596</v>
      </c>
      <c r="K2281">
        <f>ROW()</f>
        <v>2281</v>
      </c>
      <c r="L2281">
        <f t="shared" si="70"/>
        <v>0.87535410764872523</v>
      </c>
    </row>
    <row r="2282" spans="1:12" x14ac:dyDescent="0.25">
      <c r="A2282" s="1">
        <v>41375</v>
      </c>
      <c r="B2282" s="11">
        <v>12.24</v>
      </c>
      <c r="C2282" s="11">
        <v>14.17</v>
      </c>
      <c r="D2282">
        <v>1932.57</v>
      </c>
      <c r="E2282">
        <v>1724.13</v>
      </c>
      <c r="F2282">
        <v>48127.69</v>
      </c>
      <c r="G2282">
        <v>42941.34</v>
      </c>
      <c r="H2282">
        <f>(1/(1-91/360*VLOOKUP($A2282,Tbills!$B$4:$C$974,2,1)/100))^((1)/91)-1</f>
        <v>1.8057055335418681E-6</v>
      </c>
      <c r="I2282" s="37">
        <f t="shared" si="71"/>
        <v>100.82055273507923</v>
      </c>
      <c r="J2282" s="39">
        <f>VLOOKUP(A2282,'VIXM-IV'!A$1:D$4500,4,0)</f>
        <v>100.8476</v>
      </c>
      <c r="K2282">
        <f>ROW()</f>
        <v>2282</v>
      </c>
      <c r="L2282">
        <f t="shared" si="70"/>
        <v>0.86379675370501063</v>
      </c>
    </row>
    <row r="2283" spans="1:12" x14ac:dyDescent="0.25">
      <c r="A2283" s="1">
        <v>41376</v>
      </c>
      <c r="B2283" s="11">
        <v>12.06</v>
      </c>
      <c r="C2283" s="11">
        <v>14.02</v>
      </c>
      <c r="D2283">
        <v>1884.16</v>
      </c>
      <c r="E2283">
        <v>1680.94</v>
      </c>
      <c r="F2283">
        <v>47517.919999999998</v>
      </c>
      <c r="G2283">
        <v>42397.21</v>
      </c>
      <c r="H2283">
        <f>(1/(1-91/360*VLOOKUP($A2283,Tbills!$B$4:$C$974,2,1)/100))^((1)/91)-1</f>
        <v>1.8057055335418681E-6</v>
      </c>
      <c r="I2283" s="37">
        <f t="shared" si="71"/>
        <v>99.540854610781722</v>
      </c>
      <c r="J2283" s="39">
        <f>VLOOKUP(A2283,'VIXM-IV'!A$1:D$4500,4,0)</f>
        <v>99.565200000000004</v>
      </c>
      <c r="K2283">
        <f>ROW()</f>
        <v>2283</v>
      </c>
      <c r="L2283">
        <f t="shared" si="70"/>
        <v>0.86019971469329537</v>
      </c>
    </row>
    <row r="2284" spans="1:12" x14ac:dyDescent="0.25">
      <c r="A2284" s="1">
        <v>41379</v>
      </c>
      <c r="B2284" s="11">
        <v>17.27</v>
      </c>
      <c r="C2284" s="11">
        <v>17.03</v>
      </c>
      <c r="D2284">
        <v>2241.1</v>
      </c>
      <c r="E2284">
        <v>1999.37</v>
      </c>
      <c r="F2284">
        <v>50592.39</v>
      </c>
      <c r="G2284">
        <v>45140.13</v>
      </c>
      <c r="H2284">
        <f>(1/(1-91/360*VLOOKUP($A2284,Tbills!$B$4:$C$974,2,1)/100))^((1)/91)-1</f>
        <v>1.527885156615838E-6</v>
      </c>
      <c r="I2284" s="37">
        <f t="shared" si="71"/>
        <v>105.97387080027816</v>
      </c>
      <c r="J2284" s="39">
        <f>VLOOKUP(A2284,'VIXM-IV'!A$1:D$4500,4,0)</f>
        <v>105.9996</v>
      </c>
      <c r="K2284">
        <f>ROW()</f>
        <v>2284</v>
      </c>
      <c r="L2284">
        <f t="shared" si="70"/>
        <v>1.014092777451556</v>
      </c>
    </row>
    <row r="2285" spans="1:12" x14ac:dyDescent="0.25">
      <c r="A2285" s="1">
        <v>41380</v>
      </c>
      <c r="B2285" s="11">
        <v>13.96</v>
      </c>
      <c r="C2285" s="11">
        <v>15.1</v>
      </c>
      <c r="D2285">
        <v>1979.38</v>
      </c>
      <c r="E2285">
        <v>1765.88</v>
      </c>
      <c r="F2285">
        <v>48332.01</v>
      </c>
      <c r="G2285">
        <v>43123.28</v>
      </c>
      <c r="H2285">
        <f>(1/(1-91/360*VLOOKUP($A2285,Tbills!$B$4:$C$974,2,1)/100))^((1)/91)-1</f>
        <v>1.527885156615838E-6</v>
      </c>
      <c r="I2285" s="37">
        <f t="shared" si="71"/>
        <v>101.23678492815949</v>
      </c>
      <c r="J2285" s="39">
        <f>VLOOKUP(A2285,'VIXM-IV'!A$1:D$4500,4,0)</f>
        <v>101.2636</v>
      </c>
      <c r="K2285">
        <f>ROW()</f>
        <v>2285</v>
      </c>
      <c r="L2285">
        <f t="shared" si="70"/>
        <v>0.92450331125827823</v>
      </c>
    </row>
    <row r="2286" spans="1:12" x14ac:dyDescent="0.25">
      <c r="A2286" s="1">
        <v>41381</v>
      </c>
      <c r="B2286" s="11">
        <v>16.510000000000002</v>
      </c>
      <c r="C2286" s="11">
        <v>16.93</v>
      </c>
      <c r="D2286">
        <v>2207.5100000000002</v>
      </c>
      <c r="E2286">
        <v>1969.41</v>
      </c>
      <c r="F2286">
        <v>49106.49</v>
      </c>
      <c r="G2286">
        <v>43814.23</v>
      </c>
      <c r="H2286">
        <f>(1/(1-91/360*VLOOKUP($A2286,Tbills!$B$4:$C$974,2,1)/100))^((1)/91)-1</f>
        <v>1.527885156615838E-6</v>
      </c>
      <c r="I2286" s="37">
        <f t="shared" si="71"/>
        <v>102.85662431109435</v>
      </c>
      <c r="J2286" s="39">
        <f>VLOOKUP(A2286,'VIXM-IV'!A$1:D$4500,4,0)</f>
        <v>102.8844</v>
      </c>
      <c r="K2286">
        <f>ROW()</f>
        <v>2286</v>
      </c>
      <c r="L2286">
        <f t="shared" si="70"/>
        <v>0.97519196692262267</v>
      </c>
    </row>
    <row r="2287" spans="1:12" x14ac:dyDescent="0.25">
      <c r="A2287" s="1">
        <v>41382</v>
      </c>
      <c r="B2287" s="11">
        <v>17.559999999999999</v>
      </c>
      <c r="C2287" s="11">
        <v>17.52</v>
      </c>
      <c r="D2287">
        <v>2308.09</v>
      </c>
      <c r="E2287">
        <v>2059.14</v>
      </c>
      <c r="F2287">
        <v>50732.1</v>
      </c>
      <c r="G2287">
        <v>45264.58</v>
      </c>
      <c r="H2287">
        <f>(1/(1-91/360*VLOOKUP($A2287,Tbills!$B$4:$C$974,2,1)/100))^((1)/91)-1</f>
        <v>1.527885156615838E-6</v>
      </c>
      <c r="I2287" s="37">
        <f t="shared" si="71"/>
        <v>106.25909186459042</v>
      </c>
      <c r="J2287" s="39">
        <f>VLOOKUP(A2287,'VIXM-IV'!A$1:D$4500,4,0)</f>
        <v>106.288</v>
      </c>
      <c r="K2287">
        <f>ROW()</f>
        <v>2287</v>
      </c>
      <c r="L2287">
        <f t="shared" si="70"/>
        <v>1.0022831050228309</v>
      </c>
    </row>
    <row r="2288" spans="1:12" x14ac:dyDescent="0.25">
      <c r="A2288" s="1">
        <v>41383</v>
      </c>
      <c r="B2288" s="11">
        <v>14.97</v>
      </c>
      <c r="C2288" s="11">
        <v>16.170000000000002</v>
      </c>
      <c r="D2288">
        <v>2146.48</v>
      </c>
      <c r="E2288">
        <v>1914.96</v>
      </c>
      <c r="F2288">
        <v>51030.49</v>
      </c>
      <c r="G2288">
        <v>45530.75</v>
      </c>
      <c r="H2288">
        <f>(1/(1-91/360*VLOOKUP($A2288,Tbills!$B$4:$C$974,2,1)/100))^((1)/91)-1</f>
        <v>1.527885156615838E-6</v>
      </c>
      <c r="I2288" s="37">
        <f t="shared" si="71"/>
        <v>106.88158480508596</v>
      </c>
      <c r="J2288" s="39">
        <f>VLOOKUP(A2288,'VIXM-IV'!A$1:D$4500,4,0)</f>
        <v>106.91119999999999</v>
      </c>
      <c r="K2288">
        <f>ROW()</f>
        <v>2288</v>
      </c>
      <c r="L2288">
        <f t="shared" si="70"/>
        <v>0.92578849721706857</v>
      </c>
    </row>
    <row r="2289" spans="1:12" x14ac:dyDescent="0.25">
      <c r="A2289" s="1">
        <v>41386</v>
      </c>
      <c r="B2289" s="11">
        <v>14.39</v>
      </c>
      <c r="C2289" s="11">
        <v>15.66</v>
      </c>
      <c r="D2289">
        <v>2058.77</v>
      </c>
      <c r="E2289">
        <v>1836.7</v>
      </c>
      <c r="F2289">
        <v>49411.54</v>
      </c>
      <c r="G2289">
        <v>44086.080000000002</v>
      </c>
      <c r="H2289">
        <f>(1/(1-91/360*VLOOKUP($A2289,Tbills!$B$4:$C$974,2,1)/100))^((1)/91)-1</f>
        <v>1.3889776309117252E-6</v>
      </c>
      <c r="I2289" s="37">
        <f t="shared" si="71"/>
        <v>103.48352038247445</v>
      </c>
      <c r="J2289" s="39">
        <f>VLOOKUP(A2289,'VIXM-IV'!A$1:D$4500,4,0)</f>
        <v>103.5044</v>
      </c>
      <c r="K2289">
        <f>ROW()</f>
        <v>2289</v>
      </c>
      <c r="L2289">
        <f t="shared" si="70"/>
        <v>0.91890166028097064</v>
      </c>
    </row>
    <row r="2290" spans="1:12" x14ac:dyDescent="0.25">
      <c r="A2290" s="1">
        <v>41387</v>
      </c>
      <c r="B2290" s="11">
        <v>13.48</v>
      </c>
      <c r="C2290" s="11">
        <v>14.83</v>
      </c>
      <c r="D2290">
        <v>1959.76</v>
      </c>
      <c r="E2290">
        <v>1748.37</v>
      </c>
      <c r="F2290">
        <v>47618.13</v>
      </c>
      <c r="G2290">
        <v>42485.89</v>
      </c>
      <c r="H2290">
        <f>(1/(1-91/360*VLOOKUP($A2290,Tbills!$B$4:$C$974,2,1)/100))^((1)/91)-1</f>
        <v>1.3889776309117252E-6</v>
      </c>
      <c r="I2290" s="37">
        <f t="shared" si="71"/>
        <v>99.725225564017165</v>
      </c>
      <c r="J2290" s="39">
        <f>VLOOKUP(A2290,'VIXM-IV'!A$1:D$4500,4,0)</f>
        <v>99.745599999999996</v>
      </c>
      <c r="K2290">
        <f>ROW()</f>
        <v>2290</v>
      </c>
      <c r="L2290">
        <f t="shared" si="70"/>
        <v>0.90896830748482804</v>
      </c>
    </row>
    <row r="2291" spans="1:12" x14ac:dyDescent="0.25">
      <c r="A2291" s="1">
        <v>41388</v>
      </c>
      <c r="B2291" s="11">
        <v>13.61</v>
      </c>
      <c r="C2291" s="11">
        <v>14.97</v>
      </c>
      <c r="D2291">
        <v>1970.41</v>
      </c>
      <c r="E2291">
        <v>1757.87</v>
      </c>
      <c r="F2291">
        <v>47572.87</v>
      </c>
      <c r="G2291">
        <v>42445.45</v>
      </c>
      <c r="H2291">
        <f>(1/(1-91/360*VLOOKUP($A2291,Tbills!$B$4:$C$974,2,1)/100))^((1)/91)-1</f>
        <v>1.3889776309117252E-6</v>
      </c>
      <c r="I2291" s="37">
        <f t="shared" si="71"/>
        <v>99.628118738682701</v>
      </c>
      <c r="J2291" s="39">
        <f>VLOOKUP(A2291,'VIXM-IV'!A$1:D$4500,4,0)</f>
        <v>99.644800000000004</v>
      </c>
      <c r="K2291">
        <f>ROW()</f>
        <v>2291</v>
      </c>
      <c r="L2291">
        <f t="shared" si="70"/>
        <v>0.9091516366065463</v>
      </c>
    </row>
    <row r="2292" spans="1:12" x14ac:dyDescent="0.25">
      <c r="A2292" s="1">
        <v>41389</v>
      </c>
      <c r="B2292" s="11">
        <v>13.62</v>
      </c>
      <c r="C2292" s="11">
        <v>14.96</v>
      </c>
      <c r="D2292">
        <v>1988.75</v>
      </c>
      <c r="E2292">
        <v>1774.23</v>
      </c>
      <c r="F2292">
        <v>47607.34</v>
      </c>
      <c r="G2292">
        <v>42476.15</v>
      </c>
      <c r="H2292">
        <f>(1/(1-91/360*VLOOKUP($A2292,Tbills!$B$4:$C$974,2,1)/100))^((1)/91)-1</f>
        <v>1.3889776309117252E-6</v>
      </c>
      <c r="I2292" s="37">
        <f t="shared" si="71"/>
        <v>99.697984759717386</v>
      </c>
      <c r="J2292" s="39">
        <f>VLOOKUP(A2292,'VIXM-IV'!A$1:D$4500,4,0)</f>
        <v>99.714399999999998</v>
      </c>
      <c r="K2292">
        <f>ROW()</f>
        <v>2292</v>
      </c>
      <c r="L2292">
        <f t="shared" si="70"/>
        <v>0.91042780748663088</v>
      </c>
    </row>
    <row r="2293" spans="1:12" x14ac:dyDescent="0.25">
      <c r="A2293" s="1">
        <v>41390</v>
      </c>
      <c r="B2293" s="11">
        <v>13.61</v>
      </c>
      <c r="C2293" s="11">
        <v>14.89</v>
      </c>
      <c r="D2293">
        <v>1992.47</v>
      </c>
      <c r="E2293">
        <v>1777.54</v>
      </c>
      <c r="F2293">
        <v>47692.41</v>
      </c>
      <c r="G2293">
        <v>42551.99</v>
      </c>
      <c r="H2293">
        <f>(1/(1-91/360*VLOOKUP($A2293,Tbills!$B$4:$C$974,2,1)/100))^((1)/91)-1</f>
        <v>1.3889776309117252E-6</v>
      </c>
      <c r="I2293" s="37">
        <f t="shared" si="71"/>
        <v>99.873810136200035</v>
      </c>
      <c r="J2293" s="39">
        <f>VLOOKUP(A2293,'VIXM-IV'!A$1:D$4500,4,0)</f>
        <v>99.89</v>
      </c>
      <c r="K2293">
        <f>ROW()</f>
        <v>2293</v>
      </c>
      <c r="L2293">
        <f t="shared" si="70"/>
        <v>0.91403626595030218</v>
      </c>
    </row>
    <row r="2294" spans="1:12" x14ac:dyDescent="0.25">
      <c r="A2294" s="1">
        <v>41393</v>
      </c>
      <c r="B2294" s="11">
        <v>13.71</v>
      </c>
      <c r="C2294" s="11">
        <v>14.92</v>
      </c>
      <c r="D2294">
        <v>1985.86</v>
      </c>
      <c r="E2294">
        <v>1771.64</v>
      </c>
      <c r="F2294">
        <v>47405.36</v>
      </c>
      <c r="G2294">
        <v>42295.7</v>
      </c>
      <c r="H2294">
        <f>(1/(1-91/360*VLOOKUP($A2294,Tbills!$B$4:$C$974,2,1)/100))^((1)/91)-1</f>
        <v>1.3889776309117252E-6</v>
      </c>
      <c r="I2294" s="37">
        <f t="shared" si="71"/>
        <v>99.265756575844378</v>
      </c>
      <c r="J2294" s="39">
        <f>VLOOKUP(A2294,'VIXM-IV'!A$1:D$4500,4,0)</f>
        <v>99.282399999999996</v>
      </c>
      <c r="K2294">
        <f>ROW()</f>
        <v>2294</v>
      </c>
      <c r="L2294">
        <f t="shared" si="70"/>
        <v>0.91890080428954435</v>
      </c>
    </row>
    <row r="2295" spans="1:12" x14ac:dyDescent="0.25">
      <c r="A2295" s="1">
        <v>41394</v>
      </c>
      <c r="B2295" s="11">
        <v>13.52</v>
      </c>
      <c r="C2295" s="11">
        <v>14.78</v>
      </c>
      <c r="D2295">
        <v>1953.38</v>
      </c>
      <c r="E2295">
        <v>1742.66</v>
      </c>
      <c r="F2295">
        <v>47069.78</v>
      </c>
      <c r="G2295">
        <v>41996.23</v>
      </c>
      <c r="H2295">
        <f>(1/(1-91/360*VLOOKUP($A2295,Tbills!$B$4:$C$974,2,1)/100))^((1)/91)-1</f>
        <v>1.3889776309117252E-6</v>
      </c>
      <c r="I2295" s="37">
        <f t="shared" si="71"/>
        <v>98.560764306822151</v>
      </c>
      <c r="J2295" s="39">
        <f>VLOOKUP(A2295,'VIXM-IV'!A$1:D$4500,4,0)</f>
        <v>98.573999999999998</v>
      </c>
      <c r="K2295">
        <f>ROW()</f>
        <v>2295</v>
      </c>
      <c r="L2295">
        <f t="shared" si="70"/>
        <v>0.91474966170500682</v>
      </c>
    </row>
    <row r="2296" spans="1:12" x14ac:dyDescent="0.25">
      <c r="A2296" s="1">
        <v>41395</v>
      </c>
      <c r="B2296" s="11">
        <v>14.49</v>
      </c>
      <c r="C2296" s="11">
        <v>15.61</v>
      </c>
      <c r="D2296">
        <v>2037.68</v>
      </c>
      <c r="E2296">
        <v>1817.87</v>
      </c>
      <c r="F2296">
        <v>48052.34</v>
      </c>
      <c r="G2296">
        <v>42872.83</v>
      </c>
      <c r="H2296">
        <f>(1/(1-91/360*VLOOKUP($A2296,Tbills!$B$4:$C$974,2,1)/100))^((1)/91)-1</f>
        <v>1.3889776309117252E-6</v>
      </c>
      <c r="I2296" s="37">
        <f t="shared" si="71"/>
        <v>100.61583174948834</v>
      </c>
      <c r="J2296" s="39">
        <f>VLOOKUP(A2296,'VIXM-IV'!A$1:D$4500,4,0)</f>
        <v>100.6296</v>
      </c>
      <c r="K2296">
        <f>ROW()</f>
        <v>2296</v>
      </c>
      <c r="L2296">
        <f t="shared" si="70"/>
        <v>0.9282511210762332</v>
      </c>
    </row>
    <row r="2297" spans="1:12" x14ac:dyDescent="0.25">
      <c r="A2297" s="1">
        <v>41396</v>
      </c>
      <c r="B2297" s="11">
        <v>13.59</v>
      </c>
      <c r="C2297" s="11">
        <v>14.87</v>
      </c>
      <c r="D2297">
        <v>1967.49</v>
      </c>
      <c r="E2297">
        <v>1755.25</v>
      </c>
      <c r="F2297">
        <v>47636.33</v>
      </c>
      <c r="G2297">
        <v>42501.599999999999</v>
      </c>
      <c r="H2297">
        <f>(1/(1-91/360*VLOOKUP($A2297,Tbills!$B$4:$C$974,2,1)/100))^((1)/91)-1</f>
        <v>1.3889776309117252E-6</v>
      </c>
      <c r="I2297" s="37">
        <f t="shared" si="71"/>
        <v>99.742433924292371</v>
      </c>
      <c r="J2297" s="39">
        <f>VLOOKUP(A2297,'VIXM-IV'!A$1:D$4500,4,0)</f>
        <v>99.755600000000001</v>
      </c>
      <c r="K2297">
        <f>ROW()</f>
        <v>2297</v>
      </c>
      <c r="L2297">
        <f t="shared" si="70"/>
        <v>0.91392064559515807</v>
      </c>
    </row>
    <row r="2298" spans="1:12" x14ac:dyDescent="0.25">
      <c r="A2298" s="1">
        <v>41397</v>
      </c>
      <c r="B2298" s="11">
        <v>12.85</v>
      </c>
      <c r="C2298" s="11">
        <v>14.45</v>
      </c>
      <c r="D2298">
        <v>1931.31</v>
      </c>
      <c r="E2298">
        <v>1722.97</v>
      </c>
      <c r="F2298">
        <v>47096.59</v>
      </c>
      <c r="G2298">
        <v>42019.98</v>
      </c>
      <c r="H2298">
        <f>(1/(1-91/360*VLOOKUP($A2298,Tbills!$B$4:$C$974,2,1)/100))^((1)/91)-1</f>
        <v>1.3889776309117252E-6</v>
      </c>
      <c r="I2298" s="37">
        <f t="shared" si="71"/>
        <v>98.610013022304571</v>
      </c>
      <c r="J2298" s="39">
        <f>VLOOKUP(A2298,'VIXM-IV'!A$1:D$4500,4,0)</f>
        <v>98.623599999999996</v>
      </c>
      <c r="K2298">
        <f>ROW()</f>
        <v>2298</v>
      </c>
      <c r="L2298">
        <f t="shared" si="70"/>
        <v>0.88927335640138405</v>
      </c>
    </row>
    <row r="2299" spans="1:12" x14ac:dyDescent="0.25">
      <c r="A2299" s="1">
        <v>41400</v>
      </c>
      <c r="B2299" s="11">
        <v>12.66</v>
      </c>
      <c r="C2299" s="11">
        <v>14.31</v>
      </c>
      <c r="D2299">
        <v>1888.95</v>
      </c>
      <c r="E2299">
        <v>1685.17</v>
      </c>
      <c r="F2299">
        <v>46286.11</v>
      </c>
      <c r="G2299">
        <v>41296.69</v>
      </c>
      <c r="H2299">
        <f>(1/(1-91/360*VLOOKUP($A2299,Tbills!$B$4:$C$974,2,1)/100))^((1)/91)-1</f>
        <v>1.1111679050213041E-6</v>
      </c>
      <c r="I2299" s="37">
        <f t="shared" si="71"/>
        <v>96.90627375245019</v>
      </c>
      <c r="J2299" s="39">
        <f>VLOOKUP(A2299,'VIXM-IV'!A$1:D$4500,4,0)</f>
        <v>96.919200000000004</v>
      </c>
      <c r="K2299">
        <f>ROW()</f>
        <v>2299</v>
      </c>
      <c r="L2299">
        <f t="shared" si="70"/>
        <v>0.88469601677148846</v>
      </c>
    </row>
    <row r="2300" spans="1:12" x14ac:dyDescent="0.25">
      <c r="A2300" s="1">
        <v>41401</v>
      </c>
      <c r="B2300" s="11">
        <v>12.83</v>
      </c>
      <c r="C2300" s="11">
        <v>14.35</v>
      </c>
      <c r="D2300">
        <v>1882.43</v>
      </c>
      <c r="E2300">
        <v>1679.35</v>
      </c>
      <c r="F2300">
        <v>45977.29</v>
      </c>
      <c r="G2300">
        <v>41021.11</v>
      </c>
      <c r="H2300">
        <f>(1/(1-91/360*VLOOKUP($A2300,Tbills!$B$4:$C$974,2,1)/100))^((1)/91)-1</f>
        <v>1.1111679050213041E-6</v>
      </c>
      <c r="I2300" s="37">
        <f t="shared" si="71"/>
        <v>96.257475367870214</v>
      </c>
      <c r="J2300" s="39">
        <f>VLOOKUP(A2300,'VIXM-IV'!A$1:D$4500,4,0)</f>
        <v>96.271199999999993</v>
      </c>
      <c r="K2300">
        <f>ROW()</f>
        <v>2300</v>
      </c>
      <c r="L2300">
        <f t="shared" si="70"/>
        <v>0.89407665505226486</v>
      </c>
    </row>
    <row r="2301" spans="1:12" x14ac:dyDescent="0.25">
      <c r="A2301" s="1">
        <v>41402</v>
      </c>
      <c r="B2301" s="11">
        <v>12.66</v>
      </c>
      <c r="C2301" s="11">
        <v>14.4</v>
      </c>
      <c r="D2301">
        <v>1905.83</v>
      </c>
      <c r="E2301">
        <v>1700.23</v>
      </c>
      <c r="F2301">
        <v>46264.36</v>
      </c>
      <c r="G2301">
        <v>41277.19</v>
      </c>
      <c r="H2301">
        <f>(1/(1-91/360*VLOOKUP($A2301,Tbills!$B$4:$C$974,2,1)/100))^((1)/91)-1</f>
        <v>1.1111679050213041E-6</v>
      </c>
      <c r="I2301" s="37">
        <f t="shared" si="71"/>
        <v>96.856225896423496</v>
      </c>
      <c r="J2301" s="39">
        <f>VLOOKUP(A2301,'VIXM-IV'!A$1:D$4500,4,0)</f>
        <v>96.87</v>
      </c>
      <c r="K2301">
        <f>ROW()</f>
        <v>2301</v>
      </c>
      <c r="L2301">
        <f t="shared" si="70"/>
        <v>0.87916666666666665</v>
      </c>
    </row>
    <row r="2302" spans="1:12" x14ac:dyDescent="0.25">
      <c r="A2302" s="1">
        <v>41403</v>
      </c>
      <c r="B2302" s="11">
        <v>13.13</v>
      </c>
      <c r="C2302" s="11">
        <v>14.81</v>
      </c>
      <c r="D2302">
        <v>1935.9</v>
      </c>
      <c r="E2302">
        <v>1727.06</v>
      </c>
      <c r="F2302">
        <v>46805.62</v>
      </c>
      <c r="G2302">
        <v>41760.06</v>
      </c>
      <c r="H2302">
        <f>(1/(1-91/360*VLOOKUP($A2302,Tbills!$B$4:$C$974,2,1)/100))^((1)/91)-1</f>
        <v>1.1111679050213041E-6</v>
      </c>
      <c r="I2302" s="37">
        <f t="shared" si="71"/>
        <v>97.987092683173003</v>
      </c>
      <c r="J2302" s="39">
        <f>VLOOKUP(A2302,'VIXM-IV'!A$1:D$4500,4,0)</f>
        <v>98.001199999999997</v>
      </c>
      <c r="K2302">
        <f>ROW()</f>
        <v>2302</v>
      </c>
      <c r="L2302">
        <f t="shared" si="70"/>
        <v>0.88656313301823098</v>
      </c>
    </row>
    <row r="2303" spans="1:12" x14ac:dyDescent="0.25">
      <c r="A2303" s="1">
        <v>41404</v>
      </c>
      <c r="B2303" s="11">
        <v>12.59</v>
      </c>
      <c r="C2303" s="11">
        <v>14.71</v>
      </c>
      <c r="D2303">
        <v>1899.46</v>
      </c>
      <c r="E2303">
        <v>1694.55</v>
      </c>
      <c r="F2303">
        <v>47179.89</v>
      </c>
      <c r="G2303">
        <v>42093.94</v>
      </c>
      <c r="H2303">
        <f>(1/(1-91/360*VLOOKUP($A2303,Tbills!$B$4:$C$974,2,1)/100))^((1)/91)-1</f>
        <v>1.1111679050213041E-6</v>
      </c>
      <c r="I2303" s="37">
        <f t="shared" si="71"/>
        <v>98.768323009846341</v>
      </c>
      <c r="J2303" s="39">
        <f>VLOOKUP(A2303,'VIXM-IV'!A$1:D$4500,4,0)</f>
        <v>98.783600000000007</v>
      </c>
      <c r="K2303">
        <f>ROW()</f>
        <v>2303</v>
      </c>
      <c r="L2303">
        <f t="shared" si="70"/>
        <v>0.85588035350101965</v>
      </c>
    </row>
    <row r="2304" spans="1:12" x14ac:dyDescent="0.25">
      <c r="A2304" s="1">
        <v>41407</v>
      </c>
      <c r="B2304" s="11">
        <v>12.55</v>
      </c>
      <c r="C2304" s="11">
        <v>15.05</v>
      </c>
      <c r="D2304">
        <v>1892.25</v>
      </c>
      <c r="E2304">
        <v>1688.12</v>
      </c>
      <c r="F2304">
        <v>47435.85</v>
      </c>
      <c r="G2304">
        <v>42322.16</v>
      </c>
      <c r="H2304">
        <f>(1/(1-91/360*VLOOKUP($A2304,Tbills!$B$4:$C$974,2,1)/100))^((1)/91)-1</f>
        <v>1.2500718804542288E-6</v>
      </c>
      <c r="I2304" s="37">
        <f t="shared" si="71"/>
        <v>99.297222679342084</v>
      </c>
      <c r="J2304" s="39">
        <f>VLOOKUP(A2304,'VIXM-IV'!A$1:D$4500,4,0)</f>
        <v>99.311999999999998</v>
      </c>
      <c r="K2304">
        <f>ROW()</f>
        <v>2304</v>
      </c>
      <c r="L2304">
        <f t="shared" si="70"/>
        <v>0.83388704318936879</v>
      </c>
    </row>
    <row r="2305" spans="1:12" x14ac:dyDescent="0.25">
      <c r="A2305" s="1">
        <v>41408</v>
      </c>
      <c r="B2305" s="11">
        <v>12.77</v>
      </c>
      <c r="C2305" s="11">
        <v>14.98</v>
      </c>
      <c r="D2305">
        <v>1884.3</v>
      </c>
      <c r="E2305">
        <v>1681.03</v>
      </c>
      <c r="F2305">
        <v>47301.88</v>
      </c>
      <c r="G2305">
        <v>42202.58</v>
      </c>
      <c r="H2305">
        <f>(1/(1-91/360*VLOOKUP($A2305,Tbills!$B$4:$C$974,2,1)/100))^((1)/91)-1</f>
        <v>1.2500718804542288E-6</v>
      </c>
      <c r="I2305" s="37">
        <f t="shared" si="71"/>
        <v>99.014478091850449</v>
      </c>
      <c r="J2305" s="39">
        <f>VLOOKUP(A2305,'VIXM-IV'!A$1:D$4500,4,0)</f>
        <v>99.028800000000004</v>
      </c>
      <c r="K2305">
        <f>ROW()</f>
        <v>2305</v>
      </c>
      <c r="L2305">
        <f t="shared" si="70"/>
        <v>0.85246995994659536</v>
      </c>
    </row>
    <row r="2306" spans="1:12" x14ac:dyDescent="0.25">
      <c r="A2306" s="1">
        <v>41409</v>
      </c>
      <c r="B2306" s="11">
        <v>12.81</v>
      </c>
      <c r="C2306" s="11">
        <v>15.05</v>
      </c>
      <c r="D2306">
        <v>1898.35</v>
      </c>
      <c r="E2306">
        <v>1693.57</v>
      </c>
      <c r="F2306">
        <v>47596.52</v>
      </c>
      <c r="G2306">
        <v>42465.4</v>
      </c>
      <c r="H2306">
        <f>(1/(1-91/360*VLOOKUP($A2306,Tbills!$B$4:$C$974,2,1)/100))^((1)/91)-1</f>
        <v>1.2500718804542288E-6</v>
      </c>
      <c r="I2306" s="37">
        <f t="shared" si="71"/>
        <v>99.62891195744821</v>
      </c>
      <c r="J2306" s="39">
        <f>VLOOKUP(A2306,'VIXM-IV'!A$1:D$4500,4,0)</f>
        <v>99.642399999999995</v>
      </c>
      <c r="K2306">
        <f>ROW()</f>
        <v>2306</v>
      </c>
      <c r="L2306">
        <f t="shared" si="70"/>
        <v>0.85116279069767442</v>
      </c>
    </row>
    <row r="2307" spans="1:12" x14ac:dyDescent="0.25">
      <c r="A2307" s="1">
        <v>41410</v>
      </c>
      <c r="B2307" s="11">
        <v>13.07</v>
      </c>
      <c r="C2307" s="11">
        <v>15.45</v>
      </c>
      <c r="D2307">
        <v>1924.82</v>
      </c>
      <c r="E2307">
        <v>1717.18</v>
      </c>
      <c r="F2307">
        <v>48065.62</v>
      </c>
      <c r="G2307">
        <v>42883.88</v>
      </c>
      <c r="H2307">
        <f>(1/(1-91/360*VLOOKUP($A2307,Tbills!$B$4:$C$974,2,1)/100))^((1)/91)-1</f>
        <v>1.2500718804542288E-6</v>
      </c>
      <c r="I2307" s="37">
        <f t="shared" si="71"/>
        <v>100.60848786627432</v>
      </c>
      <c r="J2307" s="39">
        <f>VLOOKUP(A2307,'VIXM-IV'!A$1:D$4500,4,0)</f>
        <v>100.6208</v>
      </c>
      <c r="K2307">
        <f>ROW()</f>
        <v>2307</v>
      </c>
      <c r="L2307">
        <f t="shared" si="70"/>
        <v>0.84595469255663436</v>
      </c>
    </row>
    <row r="2308" spans="1:12" x14ac:dyDescent="0.25">
      <c r="A2308" s="1">
        <v>41411</v>
      </c>
      <c r="B2308" s="11">
        <v>12.45</v>
      </c>
      <c r="C2308" s="11">
        <v>15.17</v>
      </c>
      <c r="D2308">
        <v>1885.52</v>
      </c>
      <c r="E2308">
        <v>1682.12</v>
      </c>
      <c r="F2308">
        <v>47620.33</v>
      </c>
      <c r="G2308">
        <v>42486.54</v>
      </c>
      <c r="H2308">
        <f>(1/(1-91/360*VLOOKUP($A2308,Tbills!$B$4:$C$974,2,1)/100))^((1)/91)-1</f>
        <v>1.2500718804542288E-6</v>
      </c>
      <c r="I2308" s="37">
        <f t="shared" si="71"/>
        <v>99.674108469657966</v>
      </c>
      <c r="J2308" s="39">
        <f>VLOOKUP(A2308,'VIXM-IV'!A$1:D$4500,4,0)</f>
        <v>99.6892</v>
      </c>
      <c r="K2308">
        <f>ROW()</f>
        <v>2308</v>
      </c>
      <c r="L2308">
        <f t="shared" si="70"/>
        <v>0.82069874752801575</v>
      </c>
    </row>
    <row r="2309" spans="1:12" x14ac:dyDescent="0.25">
      <c r="A2309" s="1">
        <v>41414</v>
      </c>
      <c r="B2309" s="11">
        <v>13.02</v>
      </c>
      <c r="C2309" s="11">
        <v>15.31</v>
      </c>
      <c r="D2309">
        <v>1886.54</v>
      </c>
      <c r="E2309">
        <v>1683.02</v>
      </c>
      <c r="F2309">
        <v>48106.27</v>
      </c>
      <c r="G2309">
        <v>42919.93</v>
      </c>
      <c r="H2309">
        <f>(1/(1-91/360*VLOOKUP($A2309,Tbills!$B$4:$C$974,2,1)/100))^((1)/91)-1</f>
        <v>1.2500718804542288E-6</v>
      </c>
      <c r="I2309" s="37">
        <f t="shared" si="71"/>
        <v>100.68419501133118</v>
      </c>
      <c r="J2309" s="39">
        <f>VLOOKUP(A2309,'VIXM-IV'!A$1:D$4500,4,0)</f>
        <v>100.6836</v>
      </c>
      <c r="K2309">
        <f>ROW()</f>
        <v>2309</v>
      </c>
      <c r="L2309">
        <f t="shared" si="70"/>
        <v>0.85042455911169168</v>
      </c>
    </row>
    <row r="2310" spans="1:12" x14ac:dyDescent="0.25">
      <c r="A2310" s="1">
        <v>41415</v>
      </c>
      <c r="B2310" s="11">
        <v>13.37</v>
      </c>
      <c r="C2310" s="11">
        <v>15.78</v>
      </c>
      <c r="D2310">
        <v>1923.95</v>
      </c>
      <c r="E2310">
        <v>1716.39</v>
      </c>
      <c r="F2310">
        <v>48856.32</v>
      </c>
      <c r="G2310">
        <v>43589.07</v>
      </c>
      <c r="H2310">
        <f>(1/(1-91/360*VLOOKUP($A2310,Tbills!$B$4:$C$974,2,1)/100))^((1)/91)-1</f>
        <v>1.2500718804542288E-6</v>
      </c>
      <c r="I2310" s="37">
        <f t="shared" si="71"/>
        <v>102.25163366399852</v>
      </c>
      <c r="J2310" s="39">
        <f>VLOOKUP(A2310,'VIXM-IV'!A$1:D$4500,4,0)</f>
        <v>102.2504</v>
      </c>
      <c r="K2310">
        <f>ROW()</f>
        <v>2310</v>
      </c>
      <c r="L2310">
        <f t="shared" si="70"/>
        <v>0.84727503168567808</v>
      </c>
    </row>
    <row r="2311" spans="1:12" x14ac:dyDescent="0.25">
      <c r="A2311" s="1">
        <v>41416</v>
      </c>
      <c r="B2311" s="11">
        <v>13.82</v>
      </c>
      <c r="C2311" s="11">
        <v>15.82</v>
      </c>
      <c r="D2311">
        <v>1911.46</v>
      </c>
      <c r="E2311">
        <v>1705.24</v>
      </c>
      <c r="F2311">
        <v>48590.13</v>
      </c>
      <c r="G2311">
        <v>43351.53</v>
      </c>
      <c r="H2311">
        <f>(1/(1-91/360*VLOOKUP($A2311,Tbills!$B$4:$C$974,2,1)/100))^((1)/91)-1</f>
        <v>1.2500718804542288E-6</v>
      </c>
      <c r="I2311" s="37">
        <f t="shared" si="71"/>
        <v>101.69215506838299</v>
      </c>
      <c r="J2311" s="39">
        <f>VLOOKUP(A2311,'VIXM-IV'!A$1:D$4500,4,0)</f>
        <v>101.6956</v>
      </c>
      <c r="K2311">
        <f>ROW()</f>
        <v>2311</v>
      </c>
      <c r="L2311">
        <f t="shared" ref="L2311:L2374" si="72">B2311/C2311</f>
        <v>0.87357774968394442</v>
      </c>
    </row>
    <row r="2312" spans="1:12" x14ac:dyDescent="0.25">
      <c r="A2312" s="1">
        <v>41417</v>
      </c>
      <c r="B2312" s="11">
        <v>14.07</v>
      </c>
      <c r="C2312" s="11">
        <v>16</v>
      </c>
      <c r="D2312">
        <v>1936.03</v>
      </c>
      <c r="E2312">
        <v>1727.15</v>
      </c>
      <c r="F2312">
        <v>49031.13</v>
      </c>
      <c r="G2312">
        <v>43744.93</v>
      </c>
      <c r="H2312">
        <f>(1/(1-91/360*VLOOKUP($A2312,Tbills!$B$4:$C$974,2,1)/100))^((1)/91)-1</f>
        <v>1.2500718804542288E-6</v>
      </c>
      <c r="I2312" s="37">
        <f t="shared" ref="I2312:I2375" si="73">I2311*$F2312/$F2311*(1-(I$1+I$5+IF(AND(WEEKDAY($A2312)&lt;&gt;1,WEEKDAY($A2312)&lt;&gt;7),IF($A2312&lt;J$2,J$1,J$3),0)))^($A2312-$A2311)</f>
        <v>102.61271498793211</v>
      </c>
      <c r="J2312" s="39">
        <f>VLOOKUP(A2312,'VIXM-IV'!A$1:D$4500,4,0)</f>
        <v>102.6144</v>
      </c>
      <c r="K2312">
        <f>ROW()</f>
        <v>2312</v>
      </c>
      <c r="L2312">
        <f t="shared" si="72"/>
        <v>0.87937500000000002</v>
      </c>
    </row>
    <row r="2313" spans="1:12" x14ac:dyDescent="0.25">
      <c r="A2313" s="1">
        <v>41418</v>
      </c>
      <c r="B2313" s="11">
        <v>13.99</v>
      </c>
      <c r="C2313" s="11">
        <v>15.92</v>
      </c>
      <c r="D2313">
        <v>1935.38</v>
      </c>
      <c r="E2313">
        <v>1726.57</v>
      </c>
      <c r="F2313">
        <v>48986.91</v>
      </c>
      <c r="G2313">
        <v>43705.42</v>
      </c>
      <c r="H2313">
        <f>(1/(1-91/360*VLOOKUP($A2313,Tbills!$B$4:$C$974,2,1)/100))^((1)/91)-1</f>
        <v>1.2500718804542288E-6</v>
      </c>
      <c r="I2313" s="37">
        <f t="shared" si="73"/>
        <v>102.51778358569577</v>
      </c>
      <c r="J2313" s="39">
        <f>VLOOKUP(A2313,'VIXM-IV'!A$1:D$4500,4,0)</f>
        <v>102.5184</v>
      </c>
      <c r="K2313">
        <f>ROW()</f>
        <v>2313</v>
      </c>
      <c r="L2313">
        <f t="shared" si="72"/>
        <v>0.87876884422110557</v>
      </c>
    </row>
    <row r="2314" spans="1:12" x14ac:dyDescent="0.25">
      <c r="A2314" s="1">
        <v>41422</v>
      </c>
      <c r="B2314" s="11">
        <v>14.48</v>
      </c>
      <c r="C2314" s="11">
        <v>15.87</v>
      </c>
      <c r="D2314">
        <v>1901.24</v>
      </c>
      <c r="E2314">
        <v>1696.1</v>
      </c>
      <c r="F2314">
        <v>48633.24</v>
      </c>
      <c r="G2314">
        <v>43389.66</v>
      </c>
      <c r="H2314">
        <f>(1/(1-91/360*VLOOKUP($A2314,Tbills!$B$4:$C$974,2,1)/100))^((1)/91)-1</f>
        <v>1.2500718804542288E-6</v>
      </c>
      <c r="I2314" s="37">
        <f t="shared" si="73"/>
        <v>101.76815727997315</v>
      </c>
      <c r="J2314" s="39">
        <f>VLOOKUP(A2314,'VIXM-IV'!A$1:D$4500,4,0)</f>
        <v>101.7684</v>
      </c>
      <c r="K2314">
        <f>ROW()</f>
        <v>2314</v>
      </c>
      <c r="L2314">
        <f t="shared" si="72"/>
        <v>0.91241335853812233</v>
      </c>
    </row>
    <row r="2315" spans="1:12" x14ac:dyDescent="0.25">
      <c r="A2315" s="1">
        <v>41423</v>
      </c>
      <c r="B2315" s="11">
        <v>14.83</v>
      </c>
      <c r="C2315" s="11">
        <v>16.149999999999999</v>
      </c>
      <c r="D2315">
        <v>1921.98</v>
      </c>
      <c r="E2315">
        <v>1714.6</v>
      </c>
      <c r="F2315">
        <v>48598.41</v>
      </c>
      <c r="G2315">
        <v>43358.53</v>
      </c>
      <c r="H2315">
        <f>(1/(1-91/360*VLOOKUP($A2315,Tbills!$B$4:$C$974,2,1)/100))^((1)/91)-1</f>
        <v>1.2500718804542288E-6</v>
      </c>
      <c r="I2315" s="37">
        <f t="shared" si="73"/>
        <v>101.6929050368871</v>
      </c>
      <c r="J2315" s="39">
        <f>VLOOKUP(A2315,'VIXM-IV'!A$1:D$4500,4,0)</f>
        <v>101.69799999999999</v>
      </c>
      <c r="K2315">
        <f>ROW()</f>
        <v>2315</v>
      </c>
      <c r="L2315">
        <f t="shared" si="72"/>
        <v>0.91826625386996907</v>
      </c>
    </row>
    <row r="2316" spans="1:12" x14ac:dyDescent="0.25">
      <c r="A2316" s="1">
        <v>41424</v>
      </c>
      <c r="B2316" s="11">
        <v>14.53</v>
      </c>
      <c r="C2316" s="11">
        <v>16.010000000000002</v>
      </c>
      <c r="D2316">
        <v>1926.83</v>
      </c>
      <c r="E2316">
        <v>1718.92</v>
      </c>
      <c r="F2316">
        <v>48775.07</v>
      </c>
      <c r="G2316">
        <v>43516.08</v>
      </c>
      <c r="H2316">
        <f>(1/(1-91/360*VLOOKUP($A2316,Tbills!$B$4:$C$974,2,1)/100))^((1)/91)-1</f>
        <v>1.2500718804542288E-6</v>
      </c>
      <c r="I2316" s="37">
        <f t="shared" si="73"/>
        <v>102.06019194863963</v>
      </c>
      <c r="J2316" s="39">
        <f>VLOOKUP(A2316,'VIXM-IV'!A$1:D$4500,4,0)</f>
        <v>102.06480000000001</v>
      </c>
      <c r="K2316">
        <f>ROW()</f>
        <v>2316</v>
      </c>
      <c r="L2316">
        <f t="shared" si="72"/>
        <v>0.90755777638975632</v>
      </c>
    </row>
    <row r="2317" spans="1:12" x14ac:dyDescent="0.25">
      <c r="A2317" s="1">
        <v>41425</v>
      </c>
      <c r="B2317" s="11">
        <v>16.3</v>
      </c>
      <c r="C2317" s="11">
        <v>17.13</v>
      </c>
      <c r="D2317">
        <v>2004.36</v>
      </c>
      <c r="E2317">
        <v>1788.08</v>
      </c>
      <c r="F2317">
        <v>49880.02</v>
      </c>
      <c r="G2317">
        <v>44501.83</v>
      </c>
      <c r="H2317">
        <f>(1/(1-91/360*VLOOKUP($A2317,Tbills!$B$4:$C$974,2,1)/100))^((1)/91)-1</f>
        <v>1.2500718804542288E-6</v>
      </c>
      <c r="I2317" s="37">
        <f t="shared" si="73"/>
        <v>104.36983203825129</v>
      </c>
      <c r="J2317" s="39">
        <f>VLOOKUP(A2317,'VIXM-IV'!A$1:D$4500,4,0)</f>
        <v>104.38079999999999</v>
      </c>
      <c r="K2317">
        <f>ROW()</f>
        <v>2317</v>
      </c>
      <c r="L2317">
        <f t="shared" si="72"/>
        <v>0.95154699357851735</v>
      </c>
    </row>
    <row r="2318" spans="1:12" x14ac:dyDescent="0.25">
      <c r="A2318" s="1">
        <v>41428</v>
      </c>
      <c r="B2318" s="11">
        <v>16.28</v>
      </c>
      <c r="C2318" s="11">
        <v>17.22</v>
      </c>
      <c r="D2318">
        <v>1993.79</v>
      </c>
      <c r="E2318">
        <v>1778.64</v>
      </c>
      <c r="F2318">
        <v>50044.87</v>
      </c>
      <c r="G2318">
        <v>44648.73</v>
      </c>
      <c r="H2318">
        <f>(1/(1-91/360*VLOOKUP($A2318,Tbills!$B$4:$C$974,2,1)/100))^((1)/91)-1</f>
        <v>1.2500718804542288E-6</v>
      </c>
      <c r="I2318" s="37">
        <f t="shared" si="73"/>
        <v>104.70745156176612</v>
      </c>
      <c r="J2318" s="39">
        <f>VLOOKUP(A2318,'VIXM-IV'!A$1:D$4500,4,0)</f>
        <v>104.718</v>
      </c>
      <c r="K2318">
        <f>ROW()</f>
        <v>2318</v>
      </c>
      <c r="L2318">
        <f t="shared" si="72"/>
        <v>0.94541231126596992</v>
      </c>
    </row>
    <row r="2319" spans="1:12" x14ac:dyDescent="0.25">
      <c r="A2319" s="1">
        <v>41429</v>
      </c>
      <c r="B2319" s="11">
        <v>16.27</v>
      </c>
      <c r="C2319" s="11">
        <v>17.260000000000002</v>
      </c>
      <c r="D2319">
        <v>2005.93</v>
      </c>
      <c r="E2319">
        <v>1789.47</v>
      </c>
      <c r="F2319">
        <v>50177</v>
      </c>
      <c r="G2319">
        <v>44766.55</v>
      </c>
      <c r="H2319">
        <f>(1/(1-91/360*VLOOKUP($A2319,Tbills!$B$4:$C$974,2,1)/100))^((1)/91)-1</f>
        <v>1.2500718804542288E-6</v>
      </c>
      <c r="I2319" s="37">
        <f t="shared" si="73"/>
        <v>104.98145855476994</v>
      </c>
      <c r="J2319" s="39">
        <f>VLOOKUP(A2319,'VIXM-IV'!A$1:D$4500,4,0)</f>
        <v>104.99079999999999</v>
      </c>
      <c r="K2319">
        <f>ROW()</f>
        <v>2319</v>
      </c>
      <c r="L2319">
        <f t="shared" si="72"/>
        <v>0.94264194669756651</v>
      </c>
    </row>
    <row r="2320" spans="1:12" x14ac:dyDescent="0.25">
      <c r="A2320" s="1">
        <v>41430</v>
      </c>
      <c r="B2320" s="11">
        <v>17.5</v>
      </c>
      <c r="C2320" s="11">
        <v>18</v>
      </c>
      <c r="D2320">
        <v>2100.85</v>
      </c>
      <c r="E2320">
        <v>1874.14</v>
      </c>
      <c r="F2320">
        <v>50862.2</v>
      </c>
      <c r="G2320">
        <v>45377.81</v>
      </c>
      <c r="H2320">
        <f>(1/(1-91/360*VLOOKUP($A2320,Tbills!$B$4:$C$974,2,1)/100))^((1)/91)-1</f>
        <v>1.2500718804542288E-6</v>
      </c>
      <c r="I2320" s="37">
        <f t="shared" si="73"/>
        <v>106.41150724149531</v>
      </c>
      <c r="J2320" s="39">
        <f>VLOOKUP(A2320,'VIXM-IV'!A$1:D$4500,4,0)</f>
        <v>106.4224</v>
      </c>
      <c r="K2320">
        <f>ROW()</f>
        <v>2320</v>
      </c>
      <c r="L2320">
        <f t="shared" si="72"/>
        <v>0.97222222222222221</v>
      </c>
    </row>
    <row r="2321" spans="1:12" x14ac:dyDescent="0.25">
      <c r="A2321" s="1">
        <v>41431</v>
      </c>
      <c r="B2321" s="11">
        <v>16.63</v>
      </c>
      <c r="C2321" s="11">
        <v>17.55</v>
      </c>
      <c r="D2321">
        <v>2043.63</v>
      </c>
      <c r="E2321">
        <v>1823.1</v>
      </c>
      <c r="F2321">
        <v>50556.98</v>
      </c>
      <c r="G2321">
        <v>45105.440000000002</v>
      </c>
      <c r="H2321">
        <f>(1/(1-91/360*VLOOKUP($A2321,Tbills!$B$4:$C$974,2,1)/100))^((1)/91)-1</f>
        <v>1.2500718804542288E-6</v>
      </c>
      <c r="I2321" s="37">
        <f t="shared" si="73"/>
        <v>105.7694193504217</v>
      </c>
      <c r="J2321" s="39">
        <f>VLOOKUP(A2321,'VIXM-IV'!A$1:D$4500,4,0)</f>
        <v>105.7732</v>
      </c>
      <c r="K2321">
        <f>ROW()</f>
        <v>2321</v>
      </c>
      <c r="L2321">
        <f t="shared" si="72"/>
        <v>0.94757834757834747</v>
      </c>
    </row>
    <row r="2322" spans="1:12" x14ac:dyDescent="0.25">
      <c r="A2322" s="1">
        <v>41432</v>
      </c>
      <c r="B2322" s="11">
        <v>15.14</v>
      </c>
      <c r="C2322" s="11">
        <v>16.72</v>
      </c>
      <c r="D2322">
        <v>1981.15</v>
      </c>
      <c r="E2322">
        <v>1767.36</v>
      </c>
      <c r="F2322">
        <v>50124.95</v>
      </c>
      <c r="G2322">
        <v>44719.94</v>
      </c>
      <c r="H2322">
        <f>(1/(1-91/360*VLOOKUP($A2322,Tbills!$B$4:$C$974,2,1)/100))^((1)/91)-1</f>
        <v>1.2500718804542288E-6</v>
      </c>
      <c r="I2322" s="37">
        <f t="shared" si="73"/>
        <v>104.86208582197476</v>
      </c>
      <c r="J2322" s="39">
        <f>VLOOKUP(A2322,'VIXM-IV'!A$1:D$4500,4,0)</f>
        <v>104.8664</v>
      </c>
      <c r="K2322">
        <f>ROW()</f>
        <v>2322</v>
      </c>
      <c r="L2322">
        <f t="shared" si="72"/>
        <v>0.9055023923444977</v>
      </c>
    </row>
    <row r="2323" spans="1:12" x14ac:dyDescent="0.25">
      <c r="A2323" s="1">
        <v>41435</v>
      </c>
      <c r="B2323" s="11">
        <v>15.44</v>
      </c>
      <c r="C2323" s="11">
        <v>16.73</v>
      </c>
      <c r="D2323">
        <v>1957.14</v>
      </c>
      <c r="E2323">
        <v>1745.93</v>
      </c>
      <c r="F2323">
        <v>49467.27</v>
      </c>
      <c r="G2323">
        <v>44133.01</v>
      </c>
      <c r="H2323">
        <f>(1/(1-91/360*VLOOKUP($A2323,Tbills!$B$4:$C$974,2,1)/100))^((1)/91)-1</f>
        <v>1.2500718804542288E-6</v>
      </c>
      <c r="I2323" s="37">
        <f t="shared" si="73"/>
        <v>103.4758761022571</v>
      </c>
      <c r="J2323" s="39">
        <f>VLOOKUP(A2323,'VIXM-IV'!A$1:D$4500,4,0)</f>
        <v>103.4832</v>
      </c>
      <c r="K2323">
        <f>ROW()</f>
        <v>2323</v>
      </c>
      <c r="L2323">
        <f t="shared" si="72"/>
        <v>0.92289300657501494</v>
      </c>
    </row>
    <row r="2324" spans="1:12" x14ac:dyDescent="0.25">
      <c r="A2324" s="1">
        <v>41436</v>
      </c>
      <c r="B2324" s="11">
        <v>17.07</v>
      </c>
      <c r="C2324" s="11">
        <v>17.91</v>
      </c>
      <c r="D2324">
        <v>2079.98</v>
      </c>
      <c r="E2324">
        <v>1855.51</v>
      </c>
      <c r="F2324">
        <v>50910.86</v>
      </c>
      <c r="G2324">
        <v>45420.87</v>
      </c>
      <c r="H2324">
        <f>(1/(1-91/360*VLOOKUP($A2324,Tbills!$B$4:$C$974,2,1)/100))^((1)/91)-1</f>
        <v>1.2500718804542288E-6</v>
      </c>
      <c r="I2324" s="37">
        <f t="shared" si="73"/>
        <v>106.49203969900385</v>
      </c>
      <c r="J2324" s="39">
        <f>VLOOKUP(A2324,'VIXM-IV'!A$1:D$4500,4,0)</f>
        <v>106.4996</v>
      </c>
      <c r="K2324">
        <f>ROW()</f>
        <v>2324</v>
      </c>
      <c r="L2324">
        <f t="shared" si="72"/>
        <v>0.95309882747068675</v>
      </c>
    </row>
    <row r="2325" spans="1:12" x14ac:dyDescent="0.25">
      <c r="A2325" s="1">
        <v>41437</v>
      </c>
      <c r="B2325" s="11">
        <v>18.59</v>
      </c>
      <c r="C2325" s="11">
        <v>19.07</v>
      </c>
      <c r="D2325">
        <v>2206.0100000000002</v>
      </c>
      <c r="E2325">
        <v>1967.94</v>
      </c>
      <c r="F2325">
        <v>52367.03</v>
      </c>
      <c r="G2325">
        <v>46719.96</v>
      </c>
      <c r="H2325">
        <f>(1/(1-91/360*VLOOKUP($A2325,Tbills!$B$4:$C$974,2,1)/100))^((1)/91)-1</f>
        <v>1.2500718804542288E-6</v>
      </c>
      <c r="I2325" s="37">
        <f t="shared" si="73"/>
        <v>109.53431553228957</v>
      </c>
      <c r="J2325" s="39">
        <f>VLOOKUP(A2325,'VIXM-IV'!A$1:D$4500,4,0)</f>
        <v>109.53360000000001</v>
      </c>
      <c r="K2325">
        <f>ROW()</f>
        <v>2325</v>
      </c>
      <c r="L2325">
        <f t="shared" si="72"/>
        <v>0.97482957524908231</v>
      </c>
    </row>
    <row r="2326" spans="1:12" x14ac:dyDescent="0.25">
      <c r="A2326" s="1">
        <v>41438</v>
      </c>
      <c r="B2326" s="11">
        <v>16.41</v>
      </c>
      <c r="C2326" s="11">
        <v>17.829999999999998</v>
      </c>
      <c r="D2326">
        <v>2089.5100000000002</v>
      </c>
      <c r="E2326">
        <v>1864.01</v>
      </c>
      <c r="F2326">
        <v>51361.06</v>
      </c>
      <c r="G2326">
        <v>45822.41</v>
      </c>
      <c r="H2326">
        <f>(1/(1-91/360*VLOOKUP($A2326,Tbills!$B$4:$C$974,2,1)/100))^((1)/91)-1</f>
        <v>1.2500718804542288E-6</v>
      </c>
      <c r="I2326" s="37">
        <f t="shared" si="73"/>
        <v>107.42658658282187</v>
      </c>
      <c r="J2326" s="39">
        <f>VLOOKUP(A2326,'VIXM-IV'!A$1:D$4500,4,0)</f>
        <v>107.4256</v>
      </c>
      <c r="K2326">
        <f>ROW()</f>
        <v>2326</v>
      </c>
      <c r="L2326">
        <f t="shared" si="72"/>
        <v>0.92035894559730802</v>
      </c>
    </row>
    <row r="2327" spans="1:12"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s="37">
        <f t="shared" si="73"/>
        <v>110.05965147061346</v>
      </c>
      <c r="J2327" s="39">
        <f>VLOOKUP(A2327,'VIXM-IV'!A$1:D$4500,4,0)</f>
        <v>110.06</v>
      </c>
      <c r="K2327">
        <f>ROW()</f>
        <v>2327</v>
      </c>
      <c r="L2327">
        <f t="shared" si="72"/>
        <v>0.93715846994535512</v>
      </c>
    </row>
    <row r="2328" spans="1:12" x14ac:dyDescent="0.25">
      <c r="A2328" s="1">
        <v>41442</v>
      </c>
      <c r="B2328" s="11">
        <v>16.8</v>
      </c>
      <c r="C2328" s="11">
        <v>17.989999999999998</v>
      </c>
      <c r="D2328">
        <v>2103.12</v>
      </c>
      <c r="E2328">
        <v>1876.14</v>
      </c>
      <c r="F2328">
        <v>52084.06</v>
      </c>
      <c r="G2328">
        <v>46467.21</v>
      </c>
      <c r="H2328">
        <f>(1/(1-91/360*VLOOKUP($A2328,Tbills!$B$4:$C$974,2,1)/100))^((1)/91)-1</f>
        <v>1.2500718804542288E-6</v>
      </c>
      <c r="I2328" s="37">
        <f t="shared" si="73"/>
        <v>108.92430592279844</v>
      </c>
      <c r="J2328" s="39">
        <f>VLOOKUP(A2328,'VIXM-IV'!A$1:D$4500,4,0)</f>
        <v>108.9264</v>
      </c>
      <c r="K2328">
        <f>ROW()</f>
        <v>2328</v>
      </c>
      <c r="L2328">
        <f t="shared" si="72"/>
        <v>0.93385214007782114</v>
      </c>
    </row>
    <row r="2329" spans="1:12" x14ac:dyDescent="0.25">
      <c r="A2329" s="1">
        <v>41443</v>
      </c>
      <c r="B2329" s="11">
        <v>16.61</v>
      </c>
      <c r="C2329" s="11">
        <v>17.75</v>
      </c>
      <c r="D2329">
        <v>2085.36</v>
      </c>
      <c r="E2329">
        <v>1860.29</v>
      </c>
      <c r="F2329">
        <v>51992.28</v>
      </c>
      <c r="G2329">
        <v>46385.27</v>
      </c>
      <c r="H2329">
        <f>(1/(1-91/360*VLOOKUP($A2329,Tbills!$B$4:$C$974,2,1)/100))^((1)/91)-1</f>
        <v>1.2500718804542288E-6</v>
      </c>
      <c r="I2329" s="37">
        <f t="shared" si="73"/>
        <v>108.72874535583519</v>
      </c>
      <c r="J2329" s="39">
        <f>VLOOKUP(A2329,'VIXM-IV'!A$1:D$4500,4,0)</f>
        <v>108.7308</v>
      </c>
      <c r="K2329">
        <f>ROW()</f>
        <v>2329</v>
      </c>
      <c r="L2329">
        <f t="shared" si="72"/>
        <v>0.9357746478873239</v>
      </c>
    </row>
    <row r="2330" spans="1:12" x14ac:dyDescent="0.25">
      <c r="A2330" s="1">
        <v>41444</v>
      </c>
      <c r="B2330" s="11">
        <v>16.64</v>
      </c>
      <c r="C2330" s="11">
        <v>17.78</v>
      </c>
      <c r="D2330">
        <v>2073.5500000000002</v>
      </c>
      <c r="E2330">
        <v>1849.75</v>
      </c>
      <c r="F2330">
        <v>52035.93</v>
      </c>
      <c r="G2330">
        <v>46424.15</v>
      </c>
      <c r="H2330">
        <f>(1/(1-91/360*VLOOKUP($A2330,Tbills!$B$4:$C$974,2,1)/100))^((1)/91)-1</f>
        <v>1.2500718804542288E-6</v>
      </c>
      <c r="I2330" s="37">
        <f t="shared" si="73"/>
        <v>108.81640596049547</v>
      </c>
      <c r="J2330" s="39">
        <f>VLOOKUP(A2330,'VIXM-IV'!A$1:D$4500,4,0)</f>
        <v>108.8184</v>
      </c>
      <c r="K2330">
        <f>ROW()</f>
        <v>2330</v>
      </c>
      <c r="L2330">
        <f t="shared" si="72"/>
        <v>0.93588301462317203</v>
      </c>
    </row>
    <row r="2331" spans="1:12" x14ac:dyDescent="0.25">
      <c r="A2331" s="1">
        <v>41445</v>
      </c>
      <c r="B2331" s="11">
        <v>20.49</v>
      </c>
      <c r="C2331" s="11">
        <v>20.34</v>
      </c>
      <c r="D2331">
        <v>2314.87</v>
      </c>
      <c r="E2331">
        <v>2065.02</v>
      </c>
      <c r="F2331">
        <v>53937.37</v>
      </c>
      <c r="G2331">
        <v>48120.480000000003</v>
      </c>
      <c r="H2331">
        <f>(1/(1-91/360*VLOOKUP($A2331,Tbills!$B$4:$C$974,2,1)/100))^((1)/91)-1</f>
        <v>1.2500718804542288E-6</v>
      </c>
      <c r="I2331" s="37">
        <f t="shared" si="73"/>
        <v>112.78890136116209</v>
      </c>
      <c r="J2331" s="39">
        <f>VLOOKUP(A2331,'VIXM-IV'!A$1:D$4500,4,0)</f>
        <v>112.7976</v>
      </c>
      <c r="K2331">
        <f>ROW()</f>
        <v>2331</v>
      </c>
      <c r="L2331">
        <f t="shared" si="72"/>
        <v>1.0073746312684364</v>
      </c>
    </row>
    <row r="2332" spans="1:12" x14ac:dyDescent="0.25">
      <c r="A2332" s="1">
        <v>41446</v>
      </c>
      <c r="B2332" s="11">
        <v>18.899999999999999</v>
      </c>
      <c r="C2332" s="11">
        <v>19.489999999999998</v>
      </c>
      <c r="D2332">
        <v>2245.67</v>
      </c>
      <c r="E2332">
        <v>2003.28</v>
      </c>
      <c r="F2332">
        <v>53772.66</v>
      </c>
      <c r="G2332">
        <v>47973.47</v>
      </c>
      <c r="H2332">
        <f>(1/(1-91/360*VLOOKUP($A2332,Tbills!$B$4:$C$974,2,1)/100))^((1)/91)-1</f>
        <v>1.2500718804542288E-6</v>
      </c>
      <c r="I2332" s="37">
        <f t="shared" si="73"/>
        <v>112.44073183950067</v>
      </c>
      <c r="J2332" s="39">
        <f>VLOOKUP(A2332,'VIXM-IV'!A$1:D$4500,4,0)</f>
        <v>112.4504</v>
      </c>
      <c r="K2332">
        <f>ROW()</f>
        <v>2332</v>
      </c>
      <c r="L2332">
        <f t="shared" si="72"/>
        <v>0.96972806567470493</v>
      </c>
    </row>
    <row r="2333" spans="1:12" x14ac:dyDescent="0.25">
      <c r="A2333" s="1">
        <v>41449</v>
      </c>
      <c r="B2333" s="11">
        <v>20.11</v>
      </c>
      <c r="C2333" s="11">
        <v>20.73</v>
      </c>
      <c r="D2333">
        <v>2376.5</v>
      </c>
      <c r="E2333">
        <v>2119.98</v>
      </c>
      <c r="F2333">
        <v>55345.74</v>
      </c>
      <c r="G2333">
        <v>49376.72</v>
      </c>
      <c r="H2333">
        <f>(1/(1-91/360*VLOOKUP($A2333,Tbills!$B$4:$C$974,2,1)/100))^((1)/91)-1</f>
        <v>1.6667944573445226E-6</v>
      </c>
      <c r="I2333" s="37">
        <f t="shared" si="73"/>
        <v>115.71854677481116</v>
      </c>
      <c r="J2333" s="39">
        <f>VLOOKUP(A2333,'VIXM-IV'!A$1:D$4500,4,0)</f>
        <v>115.724</v>
      </c>
      <c r="K2333">
        <f>ROW()</f>
        <v>2333</v>
      </c>
      <c r="L2333">
        <f t="shared" si="72"/>
        <v>0.97009165460684987</v>
      </c>
    </row>
    <row r="2334" spans="1:12" x14ac:dyDescent="0.25">
      <c r="A2334" s="1">
        <v>41450</v>
      </c>
      <c r="B2334" s="11">
        <v>18.47</v>
      </c>
      <c r="C2334" s="11">
        <v>19.670000000000002</v>
      </c>
      <c r="D2334">
        <v>2302.75</v>
      </c>
      <c r="E2334">
        <v>2054.19</v>
      </c>
      <c r="F2334">
        <v>55156.24</v>
      </c>
      <c r="G2334">
        <v>49207.57</v>
      </c>
      <c r="H2334">
        <f>(1/(1-91/360*VLOOKUP($A2334,Tbills!$B$4:$C$974,2,1)/100))^((1)/91)-1</f>
        <v>1.6667944573445226E-6</v>
      </c>
      <c r="I2334" s="37">
        <f t="shared" si="73"/>
        <v>115.31849563262413</v>
      </c>
      <c r="J2334" s="39">
        <f>VLOOKUP(A2334,'VIXM-IV'!A$1:D$4500,4,0)</f>
        <v>115.324</v>
      </c>
      <c r="K2334">
        <f>ROW()</f>
        <v>2334</v>
      </c>
      <c r="L2334">
        <f t="shared" si="72"/>
        <v>0.93899339095068624</v>
      </c>
    </row>
    <row r="2335" spans="1:12" x14ac:dyDescent="0.25">
      <c r="A2335" s="1">
        <v>41451</v>
      </c>
      <c r="B2335" s="11">
        <v>17.21</v>
      </c>
      <c r="C2335" s="11">
        <v>18.82</v>
      </c>
      <c r="D2335">
        <v>2239.9299999999998</v>
      </c>
      <c r="E2335">
        <v>1998.15</v>
      </c>
      <c r="F2335">
        <v>55179.15</v>
      </c>
      <c r="G2335">
        <v>49227.93</v>
      </c>
      <c r="H2335">
        <f>(1/(1-91/360*VLOOKUP($A2335,Tbills!$B$4:$C$974,2,1)/100))^((1)/91)-1</f>
        <v>1.6667944573445226E-6</v>
      </c>
      <c r="I2335" s="37">
        <f t="shared" si="73"/>
        <v>115.36255468025578</v>
      </c>
      <c r="J2335" s="39">
        <f>VLOOKUP(A2335,'VIXM-IV'!A$1:D$4500,4,0)</f>
        <v>115.3652</v>
      </c>
      <c r="K2335">
        <f>ROW()</f>
        <v>2335</v>
      </c>
      <c r="L2335">
        <f t="shared" si="72"/>
        <v>0.91445270988310312</v>
      </c>
    </row>
    <row r="2336" spans="1:12" x14ac:dyDescent="0.25">
      <c r="A2336" s="1">
        <v>41452</v>
      </c>
      <c r="B2336" s="11">
        <v>16.86</v>
      </c>
      <c r="C2336" s="11">
        <v>18.559999999999999</v>
      </c>
      <c r="D2336">
        <v>2167.36</v>
      </c>
      <c r="E2336">
        <v>1933.41</v>
      </c>
      <c r="F2336">
        <v>54283.3</v>
      </c>
      <c r="G2336">
        <v>48428.62</v>
      </c>
      <c r="H2336">
        <f>(1/(1-91/360*VLOOKUP($A2336,Tbills!$B$4:$C$974,2,1)/100))^((1)/91)-1</f>
        <v>1.6667944573445226E-6</v>
      </c>
      <c r="I2336" s="37">
        <f t="shared" si="73"/>
        <v>113.48583130434592</v>
      </c>
      <c r="J2336" s="39">
        <f>VLOOKUP(A2336,'VIXM-IV'!A$1:D$4500,4,0)</f>
        <v>113.4876</v>
      </c>
      <c r="K2336">
        <f>ROW()</f>
        <v>2336</v>
      </c>
      <c r="L2336">
        <f t="shared" si="72"/>
        <v>0.90840517241379315</v>
      </c>
    </row>
    <row r="2337" spans="1:12" x14ac:dyDescent="0.25">
      <c r="A2337" s="1">
        <v>41453</v>
      </c>
      <c r="B2337" s="11">
        <v>16.86</v>
      </c>
      <c r="C2337" s="11">
        <v>18.39</v>
      </c>
      <c r="D2337">
        <v>2149.8000000000002</v>
      </c>
      <c r="E2337">
        <v>1917.74</v>
      </c>
      <c r="F2337">
        <v>54126.26</v>
      </c>
      <c r="G2337">
        <v>48288.44</v>
      </c>
      <c r="H2337">
        <f>(1/(1-91/360*VLOOKUP($A2337,Tbills!$B$4:$C$974,2,1)/100))^((1)/91)-1</f>
        <v>1.6667944573445226E-6</v>
      </c>
      <c r="I2337" s="37">
        <f t="shared" si="73"/>
        <v>113.15375336166261</v>
      </c>
      <c r="J2337" s="39">
        <f>VLOOKUP(A2337,'VIXM-IV'!A$1:D$4500,4,0)</f>
        <v>113.1564</v>
      </c>
      <c r="K2337">
        <f>ROW()</f>
        <v>2337</v>
      </c>
      <c r="L2337">
        <f t="shared" si="72"/>
        <v>0.9168026101141924</v>
      </c>
    </row>
    <row r="2338" spans="1:12" x14ac:dyDescent="0.25">
      <c r="A2338" s="1">
        <v>41456</v>
      </c>
      <c r="B2338" s="11">
        <v>16.37</v>
      </c>
      <c r="C2338" s="11">
        <v>17.920000000000002</v>
      </c>
      <c r="D2338">
        <v>2100.64</v>
      </c>
      <c r="E2338">
        <v>1873.87</v>
      </c>
      <c r="F2338">
        <v>53255.32</v>
      </c>
      <c r="G2338">
        <v>47511.199999999997</v>
      </c>
      <c r="H2338">
        <f>(1/(1-91/360*VLOOKUP($A2338,Tbills!$B$4:$C$974,2,1)/100))^((1)/91)-1</f>
        <v>1.3889776309117252E-6</v>
      </c>
      <c r="I2338" s="37">
        <f t="shared" si="73"/>
        <v>111.32189044760143</v>
      </c>
      <c r="J2338" s="39">
        <f>VLOOKUP(A2338,'VIXM-IV'!A$1:D$4500,4,0)</f>
        <v>111.3296</v>
      </c>
      <c r="K2338">
        <f>ROW()</f>
        <v>2338</v>
      </c>
      <c r="L2338">
        <f t="shared" si="72"/>
        <v>0.9135044642857143</v>
      </c>
    </row>
    <row r="2339" spans="1:12" x14ac:dyDescent="0.25">
      <c r="A2339" s="1">
        <v>41457</v>
      </c>
      <c r="B2339" s="11">
        <v>16.440000000000001</v>
      </c>
      <c r="C2339" s="11">
        <v>18.02</v>
      </c>
      <c r="D2339">
        <v>2097.58</v>
      </c>
      <c r="E2339">
        <v>1871.13</v>
      </c>
      <c r="F2339">
        <v>53664.33</v>
      </c>
      <c r="G2339">
        <v>47876.03</v>
      </c>
      <c r="H2339">
        <f>(1/(1-91/360*VLOOKUP($A2339,Tbills!$B$4:$C$974,2,1)/100))^((1)/91)-1</f>
        <v>1.3889776309117252E-6</v>
      </c>
      <c r="I2339" s="37">
        <f t="shared" si="73"/>
        <v>112.17312757050028</v>
      </c>
      <c r="J2339" s="39">
        <f>VLOOKUP(A2339,'VIXM-IV'!A$1:D$4500,4,0)</f>
        <v>112.1816</v>
      </c>
      <c r="K2339">
        <f>ROW()</f>
        <v>2339</v>
      </c>
      <c r="L2339">
        <f t="shared" si="72"/>
        <v>0.9123196448390678</v>
      </c>
    </row>
    <row r="2340" spans="1:12" x14ac:dyDescent="0.25">
      <c r="A2340" s="1">
        <v>41458</v>
      </c>
      <c r="B2340" s="11">
        <v>16.2</v>
      </c>
      <c r="C2340" s="11">
        <v>17.809999999999999</v>
      </c>
      <c r="D2340">
        <v>2072.1999999999998</v>
      </c>
      <c r="E2340">
        <v>1848.48</v>
      </c>
      <c r="F2340">
        <v>53473.81</v>
      </c>
      <c r="G2340">
        <v>47705.99</v>
      </c>
      <c r="H2340">
        <f>(1/(1-91/360*VLOOKUP($A2340,Tbills!$B$4:$C$974,2,1)/100))^((1)/91)-1</f>
        <v>1.3889776309117252E-6</v>
      </c>
      <c r="I2340" s="37">
        <f t="shared" si="73"/>
        <v>111.77116793513362</v>
      </c>
      <c r="J2340" s="39">
        <f>VLOOKUP(A2340,'VIXM-IV'!A$1:D$4500,4,0)</f>
        <v>111.78319999999999</v>
      </c>
      <c r="K2340">
        <f>ROW()</f>
        <v>2340</v>
      </c>
      <c r="L2340">
        <f t="shared" si="72"/>
        <v>0.90960134755755195</v>
      </c>
    </row>
    <row r="2341" spans="1:12" x14ac:dyDescent="0.25">
      <c r="A2341" s="1">
        <v>41460</v>
      </c>
      <c r="B2341" s="11">
        <v>14.89</v>
      </c>
      <c r="C2341" s="11">
        <v>16.88</v>
      </c>
      <c r="D2341">
        <v>1948.43</v>
      </c>
      <c r="E2341">
        <v>1738.07</v>
      </c>
      <c r="F2341">
        <v>52361.43</v>
      </c>
      <c r="G2341">
        <v>46713.46</v>
      </c>
      <c r="H2341">
        <f>(1/(1-91/360*VLOOKUP($A2341,Tbills!$B$4:$C$974,2,1)/100))^((1)/91)-1</f>
        <v>1.3889776309117252E-6</v>
      </c>
      <c r="I2341" s="37">
        <f t="shared" si="73"/>
        <v>109.4387805968513</v>
      </c>
      <c r="J2341" s="39">
        <f>VLOOKUP(A2341,'VIXM-IV'!A$1:D$4500,4,0)</f>
        <v>109.45</v>
      </c>
      <c r="K2341">
        <f>ROW()</f>
        <v>2341</v>
      </c>
      <c r="L2341">
        <f t="shared" si="72"/>
        <v>0.88210900473933662</v>
      </c>
    </row>
    <row r="2342" spans="1:12" x14ac:dyDescent="0.25">
      <c r="A2342" s="1">
        <v>41463</v>
      </c>
      <c r="B2342" s="11">
        <v>14.78</v>
      </c>
      <c r="C2342" s="11">
        <v>16.41</v>
      </c>
      <c r="D2342">
        <v>1871.97</v>
      </c>
      <c r="E2342">
        <v>1669.86</v>
      </c>
      <c r="F2342">
        <v>50567.55</v>
      </c>
      <c r="G2342">
        <v>45112.88</v>
      </c>
      <c r="H2342">
        <f>(1/(1-91/360*VLOOKUP($A2342,Tbills!$B$4:$C$974,2,1)/100))^((1)/91)-1</f>
        <v>1.2500718804542288E-6</v>
      </c>
      <c r="I2342" s="37">
        <f t="shared" si="73"/>
        <v>105.67890107574675</v>
      </c>
      <c r="J2342" s="39">
        <f>VLOOKUP(A2342,'VIXM-IV'!A$1:D$4500,4,0)</f>
        <v>105.6948</v>
      </c>
      <c r="K2342">
        <f>ROW()</f>
        <v>2342</v>
      </c>
      <c r="L2342">
        <f t="shared" si="72"/>
        <v>0.90067032297379646</v>
      </c>
    </row>
    <row r="2343" spans="1:12" x14ac:dyDescent="0.25">
      <c r="A2343" s="1">
        <v>41464</v>
      </c>
      <c r="B2343" s="11">
        <v>14.35</v>
      </c>
      <c r="C2343" s="11">
        <v>15.91</v>
      </c>
      <c r="D2343">
        <v>1855.06</v>
      </c>
      <c r="E2343">
        <v>1654.77</v>
      </c>
      <c r="F2343">
        <v>50138.46</v>
      </c>
      <c r="G2343">
        <v>44730.02</v>
      </c>
      <c r="H2343">
        <f>(1/(1-91/360*VLOOKUP($A2343,Tbills!$B$4:$C$974,2,1)/100))^((1)/91)-1</f>
        <v>1.2500718804542288E-6</v>
      </c>
      <c r="I2343" s="37">
        <f t="shared" si="73"/>
        <v>104.77867678242882</v>
      </c>
      <c r="J2343" s="39">
        <f>VLOOKUP(A2343,'VIXM-IV'!A$1:D$4500,4,0)</f>
        <v>104.794</v>
      </c>
      <c r="K2343">
        <f>ROW()</f>
        <v>2343</v>
      </c>
      <c r="L2343">
        <f t="shared" si="72"/>
        <v>0.9019484600879949</v>
      </c>
    </row>
    <row r="2344" spans="1:12" x14ac:dyDescent="0.25">
      <c r="A2344" s="1">
        <v>41465</v>
      </c>
      <c r="B2344" s="11">
        <v>14.21</v>
      </c>
      <c r="C2344" s="11">
        <v>15.77</v>
      </c>
      <c r="D2344">
        <v>1822.3</v>
      </c>
      <c r="E2344">
        <v>1625.55</v>
      </c>
      <c r="F2344">
        <v>49281.65</v>
      </c>
      <c r="G2344">
        <v>43965.58</v>
      </c>
      <c r="H2344">
        <f>(1/(1-91/360*VLOOKUP($A2344,Tbills!$B$4:$C$974,2,1)/100))^((1)/91)-1</f>
        <v>1.2500718804542288E-6</v>
      </c>
      <c r="I2344" s="37">
        <f t="shared" si="73"/>
        <v>102.98469857742076</v>
      </c>
      <c r="J2344" s="39">
        <f>VLOOKUP(A2344,'VIXM-IV'!A$1:D$4500,4,0)</f>
        <v>103.0008</v>
      </c>
      <c r="K2344">
        <f>ROW()</f>
        <v>2344</v>
      </c>
      <c r="L2344">
        <f t="shared" si="72"/>
        <v>0.9010779961953076</v>
      </c>
    </row>
    <row r="2345" spans="1:12" x14ac:dyDescent="0.25">
      <c r="A2345" s="1">
        <v>41466</v>
      </c>
      <c r="B2345" s="11">
        <v>14.01</v>
      </c>
      <c r="C2345" s="11">
        <v>15.5</v>
      </c>
      <c r="D2345">
        <v>1787.01</v>
      </c>
      <c r="E2345">
        <v>1594.07</v>
      </c>
      <c r="F2345">
        <v>48588.36</v>
      </c>
      <c r="G2345">
        <v>43347.03</v>
      </c>
      <c r="H2345">
        <f>(1/(1-91/360*VLOOKUP($A2345,Tbills!$B$4:$C$974,2,1)/100))^((1)/91)-1</f>
        <v>1.2500718804542288E-6</v>
      </c>
      <c r="I2345" s="37">
        <f t="shared" si="73"/>
        <v>101.53253882944713</v>
      </c>
      <c r="J2345" s="39">
        <f>VLOOKUP(A2345,'VIXM-IV'!A$1:D$4500,4,0)</f>
        <v>101.5488</v>
      </c>
      <c r="K2345">
        <f>ROW()</f>
        <v>2345</v>
      </c>
      <c r="L2345">
        <f t="shared" si="72"/>
        <v>0.90387096774193543</v>
      </c>
    </row>
    <row r="2346" spans="1:12" x14ac:dyDescent="0.25">
      <c r="A2346" s="1">
        <v>41467</v>
      </c>
      <c r="B2346" s="11">
        <v>13.84</v>
      </c>
      <c r="C2346" s="11">
        <v>15.65</v>
      </c>
      <c r="D2346">
        <v>1803.97</v>
      </c>
      <c r="E2346">
        <v>1609.2</v>
      </c>
      <c r="F2346">
        <v>48894.04</v>
      </c>
      <c r="G2346">
        <v>43619.68</v>
      </c>
      <c r="H2346">
        <f>(1/(1-91/360*VLOOKUP($A2346,Tbills!$B$4:$C$974,2,1)/100))^((1)/91)-1</f>
        <v>1.2500718804542288E-6</v>
      </c>
      <c r="I2346" s="37">
        <f t="shared" si="73"/>
        <v>102.16790119368899</v>
      </c>
      <c r="J2346" s="39">
        <f>VLOOKUP(A2346,'VIXM-IV'!A$1:D$4500,4,0)</f>
        <v>102.1844</v>
      </c>
      <c r="K2346">
        <f>ROW()</f>
        <v>2346</v>
      </c>
      <c r="L2346">
        <f t="shared" si="72"/>
        <v>0.88434504792332269</v>
      </c>
    </row>
    <row r="2347" spans="1:12" x14ac:dyDescent="0.25">
      <c r="A2347" s="1">
        <v>41470</v>
      </c>
      <c r="B2347" s="11">
        <v>13.79</v>
      </c>
      <c r="C2347" s="11">
        <v>15.62</v>
      </c>
      <c r="D2347">
        <v>1751.58</v>
      </c>
      <c r="E2347">
        <v>1562.46</v>
      </c>
      <c r="F2347">
        <v>48008.1</v>
      </c>
      <c r="G2347">
        <v>42829.14</v>
      </c>
      <c r="H2347">
        <f>(1/(1-91/360*VLOOKUP($A2347,Tbills!$B$4:$C$974,2,1)/100))^((1)/91)-1</f>
        <v>1.1111679050213041E-6</v>
      </c>
      <c r="I2347" s="37">
        <f t="shared" si="73"/>
        <v>100.30664303506099</v>
      </c>
      <c r="J2347" s="39">
        <f>VLOOKUP(A2347,'VIXM-IV'!A$1:D$4500,4,0)</f>
        <v>100.31959999999999</v>
      </c>
      <c r="K2347">
        <f>ROW()</f>
        <v>2347</v>
      </c>
      <c r="L2347">
        <f t="shared" si="72"/>
        <v>0.88284250960307298</v>
      </c>
    </row>
    <row r="2348" spans="1:12" x14ac:dyDescent="0.25">
      <c r="A2348" s="1">
        <v>41471</v>
      </c>
      <c r="B2348" s="11">
        <v>14.42</v>
      </c>
      <c r="C2348" s="11">
        <v>16.010000000000002</v>
      </c>
      <c r="D2348">
        <v>1800.44</v>
      </c>
      <c r="E2348">
        <v>1606.04</v>
      </c>
      <c r="F2348">
        <v>49542.35</v>
      </c>
      <c r="G2348">
        <v>44197.83</v>
      </c>
      <c r="H2348">
        <f>(1/(1-91/360*VLOOKUP($A2348,Tbills!$B$4:$C$974,2,1)/100))^((1)/91)-1</f>
        <v>1.1111679050213041E-6</v>
      </c>
      <c r="I2348" s="37">
        <f t="shared" si="73"/>
        <v>103.50881196968777</v>
      </c>
      <c r="J2348" s="39">
        <f>VLOOKUP(A2348,'VIXM-IV'!A$1:D$4500,4,0)</f>
        <v>103.5132</v>
      </c>
      <c r="K2348">
        <f>ROW()</f>
        <v>2348</v>
      </c>
      <c r="L2348">
        <f t="shared" si="72"/>
        <v>0.90068707058088682</v>
      </c>
    </row>
    <row r="2349" spans="1:12" x14ac:dyDescent="0.25">
      <c r="A2349" s="1">
        <v>41472</v>
      </c>
      <c r="B2349" s="11">
        <v>13.78</v>
      </c>
      <c r="C2349" s="11">
        <v>15.56</v>
      </c>
      <c r="D2349">
        <v>1733.76</v>
      </c>
      <c r="E2349">
        <v>1546.56</v>
      </c>
      <c r="F2349">
        <v>48480.18</v>
      </c>
      <c r="G2349">
        <v>43250.19</v>
      </c>
      <c r="H2349">
        <f>(1/(1-91/360*VLOOKUP($A2349,Tbills!$B$4:$C$974,2,1)/100))^((1)/91)-1</f>
        <v>1.1111679050213041E-6</v>
      </c>
      <c r="I2349" s="37">
        <f t="shared" si="73"/>
        <v>101.28624891943132</v>
      </c>
      <c r="J2349" s="39">
        <f>VLOOKUP(A2349,'VIXM-IV'!A$1:D$4500,4,0)</f>
        <v>101.28919999999999</v>
      </c>
      <c r="K2349">
        <f>ROW()</f>
        <v>2349</v>
      </c>
      <c r="L2349">
        <f t="shared" si="72"/>
        <v>0.88560411311053977</v>
      </c>
    </row>
    <row r="2350" spans="1:12" x14ac:dyDescent="0.25">
      <c r="A2350" s="1">
        <v>41473</v>
      </c>
      <c r="B2350" s="11">
        <v>13.77</v>
      </c>
      <c r="C2350" s="11">
        <v>15.56</v>
      </c>
      <c r="D2350">
        <v>1717.59</v>
      </c>
      <c r="E2350">
        <v>1532.14</v>
      </c>
      <c r="F2350">
        <v>48268.04</v>
      </c>
      <c r="G2350">
        <v>43060.89</v>
      </c>
      <c r="H2350">
        <f>(1/(1-91/360*VLOOKUP($A2350,Tbills!$B$4:$C$974,2,1)/100))^((1)/91)-1</f>
        <v>1.1111679050213041E-6</v>
      </c>
      <c r="I2350" s="37">
        <f t="shared" si="73"/>
        <v>100.83968282652523</v>
      </c>
      <c r="J2350" s="39">
        <f>VLOOKUP(A2350,'VIXM-IV'!A$1:D$4500,4,0)</f>
        <v>100.842</v>
      </c>
      <c r="K2350">
        <f>ROW()</f>
        <v>2350</v>
      </c>
      <c r="L2350">
        <f t="shared" si="72"/>
        <v>0.88496143958868889</v>
      </c>
    </row>
    <row r="2351" spans="1:12" x14ac:dyDescent="0.25">
      <c r="A2351" s="1">
        <v>41474</v>
      </c>
      <c r="B2351" s="11">
        <v>12.54</v>
      </c>
      <c r="C2351" s="11">
        <v>15.04</v>
      </c>
      <c r="D2351">
        <v>1658.23</v>
      </c>
      <c r="E2351">
        <v>1479.19</v>
      </c>
      <c r="F2351">
        <v>48020.55</v>
      </c>
      <c r="G2351">
        <v>42840.05</v>
      </c>
      <c r="H2351">
        <f>(1/(1-91/360*VLOOKUP($A2351,Tbills!$B$4:$C$974,2,1)/100))^((1)/91)-1</f>
        <v>1.1111679050213041E-6</v>
      </c>
      <c r="I2351" s="37">
        <f t="shared" si="73"/>
        <v>100.31929698617755</v>
      </c>
      <c r="J2351" s="39">
        <f>VLOOKUP(A2351,'VIXM-IV'!A$1:D$4500,4,0)</f>
        <v>100.3244</v>
      </c>
      <c r="K2351">
        <f>ROW()</f>
        <v>2351</v>
      </c>
      <c r="L2351">
        <f t="shared" si="72"/>
        <v>0.83377659574468088</v>
      </c>
    </row>
    <row r="2352" spans="1:12" x14ac:dyDescent="0.25">
      <c r="A2352" s="1">
        <v>41477</v>
      </c>
      <c r="B2352" s="11">
        <v>12.29</v>
      </c>
      <c r="C2352" s="11">
        <v>14.69</v>
      </c>
      <c r="D2352">
        <v>1634.94</v>
      </c>
      <c r="E2352">
        <v>1458.41</v>
      </c>
      <c r="F2352">
        <v>47522.86</v>
      </c>
      <c r="G2352">
        <v>42395.91</v>
      </c>
      <c r="H2352">
        <f>(1/(1-91/360*VLOOKUP($A2352,Tbills!$B$4:$C$974,2,1)/100))^((1)/91)-1</f>
        <v>9.7226570483499586E-7</v>
      </c>
      <c r="I2352" s="37">
        <f t="shared" si="73"/>
        <v>99.269663277627757</v>
      </c>
      <c r="J2352" s="39">
        <f>VLOOKUP(A2352,'VIXM-IV'!A$1:D$4500,4,0)</f>
        <v>99.277199999999993</v>
      </c>
      <c r="K2352">
        <f>ROW()</f>
        <v>2352</v>
      </c>
      <c r="L2352">
        <f t="shared" si="72"/>
        <v>0.83662355343771266</v>
      </c>
    </row>
    <row r="2353" spans="1:12" x14ac:dyDescent="0.25">
      <c r="A2353" s="1">
        <v>41478</v>
      </c>
      <c r="B2353" s="11">
        <v>12.66</v>
      </c>
      <c r="C2353" s="11">
        <v>14.88</v>
      </c>
      <c r="D2353">
        <v>1629.47</v>
      </c>
      <c r="E2353">
        <v>1453.53</v>
      </c>
      <c r="F2353">
        <v>47213.440000000002</v>
      </c>
      <c r="G2353">
        <v>42119.83</v>
      </c>
      <c r="H2353">
        <f>(1/(1-91/360*VLOOKUP($A2353,Tbills!$B$4:$C$974,2,1)/100))^((1)/91)-1</f>
        <v>9.7226570483499586E-7</v>
      </c>
      <c r="I2353" s="37">
        <f t="shared" si="73"/>
        <v>98.62003836148385</v>
      </c>
      <c r="J2353" s="39">
        <f>VLOOKUP(A2353,'VIXM-IV'!A$1:D$4500,4,0)</f>
        <v>98.628399999999999</v>
      </c>
      <c r="K2353">
        <f>ROW()</f>
        <v>2353</v>
      </c>
      <c r="L2353">
        <f t="shared" si="72"/>
        <v>0.85080645161290314</v>
      </c>
    </row>
    <row r="2354" spans="1:12" x14ac:dyDescent="0.25">
      <c r="A2354" s="1">
        <v>41479</v>
      </c>
      <c r="B2354" s="11">
        <v>13.18</v>
      </c>
      <c r="C2354" s="11">
        <v>15.19</v>
      </c>
      <c r="D2354">
        <v>1643.64</v>
      </c>
      <c r="E2354">
        <v>1466.17</v>
      </c>
      <c r="F2354">
        <v>47255.71</v>
      </c>
      <c r="G2354">
        <v>42157.5</v>
      </c>
      <c r="H2354">
        <f>(1/(1-91/360*VLOOKUP($A2354,Tbills!$B$4:$C$974,2,1)/100))^((1)/91)-1</f>
        <v>9.7226570483499586E-7</v>
      </c>
      <c r="I2354" s="37">
        <f t="shared" si="73"/>
        <v>98.705046708519404</v>
      </c>
      <c r="J2354" s="39">
        <f>VLOOKUP(A2354,'VIXM-IV'!A$1:D$4500,4,0)</f>
        <v>98.714399999999998</v>
      </c>
      <c r="K2354">
        <f>ROW()</f>
        <v>2354</v>
      </c>
      <c r="L2354">
        <f t="shared" si="72"/>
        <v>0.86767610269914419</v>
      </c>
    </row>
    <row r="2355" spans="1:12" x14ac:dyDescent="0.25">
      <c r="A2355" s="1">
        <v>41480</v>
      </c>
      <c r="B2355" s="11">
        <v>12.97</v>
      </c>
      <c r="C2355" s="11">
        <v>15</v>
      </c>
      <c r="D2355">
        <v>1611.06</v>
      </c>
      <c r="E2355">
        <v>1437.11</v>
      </c>
      <c r="F2355">
        <v>46685.64</v>
      </c>
      <c r="G2355">
        <v>41648.89</v>
      </c>
      <c r="H2355">
        <f>(1/(1-91/360*VLOOKUP($A2355,Tbills!$B$4:$C$974,2,1)/100))^((1)/91)-1</f>
        <v>9.7226570483499586E-7</v>
      </c>
      <c r="I2355" s="37">
        <f t="shared" si="73"/>
        <v>97.511070802317803</v>
      </c>
      <c r="J2355" s="39">
        <f>VLOOKUP(A2355,'VIXM-IV'!A$1:D$4500,4,0)</f>
        <v>97.520799999999994</v>
      </c>
      <c r="K2355">
        <f>ROW()</f>
        <v>2355</v>
      </c>
      <c r="L2355">
        <f t="shared" si="72"/>
        <v>0.86466666666666669</v>
      </c>
    </row>
    <row r="2356" spans="1:12" x14ac:dyDescent="0.25">
      <c r="A2356" s="1">
        <v>41481</v>
      </c>
      <c r="B2356" s="11">
        <v>12.72</v>
      </c>
      <c r="C2356" s="11">
        <v>14.8</v>
      </c>
      <c r="D2356">
        <v>1605.65</v>
      </c>
      <c r="E2356">
        <v>1432.28</v>
      </c>
      <c r="F2356">
        <v>46433.02</v>
      </c>
      <c r="G2356">
        <v>41423.480000000003</v>
      </c>
      <c r="H2356">
        <f>(1/(1-91/360*VLOOKUP($A2356,Tbills!$B$4:$C$974,2,1)/100))^((1)/91)-1</f>
        <v>9.7226570483499586E-7</v>
      </c>
      <c r="I2356" s="37">
        <f t="shared" si="73"/>
        <v>96.980201686883461</v>
      </c>
      <c r="J2356" s="39">
        <f>VLOOKUP(A2356,'VIXM-IV'!A$1:D$4500,4,0)</f>
        <v>96.990399999999994</v>
      </c>
      <c r="K2356">
        <f>ROW()</f>
        <v>2356</v>
      </c>
      <c r="L2356">
        <f t="shared" si="72"/>
        <v>0.85945945945945945</v>
      </c>
    </row>
    <row r="2357" spans="1:12" x14ac:dyDescent="0.25">
      <c r="A2357" s="1">
        <v>41484</v>
      </c>
      <c r="B2357" s="11">
        <v>13.39</v>
      </c>
      <c r="C2357" s="11">
        <v>15.11</v>
      </c>
      <c r="D2357">
        <v>1623.76</v>
      </c>
      <c r="E2357">
        <v>1448.43</v>
      </c>
      <c r="F2357">
        <v>46419.7</v>
      </c>
      <c r="G2357">
        <v>41411.47</v>
      </c>
      <c r="H2357">
        <f>(1/(1-91/360*VLOOKUP($A2357,Tbills!$B$4:$C$974,2,1)/100))^((1)/91)-1</f>
        <v>8.3336527945121475E-7</v>
      </c>
      <c r="I2357" s="37">
        <f t="shared" si="73"/>
        <v>96.942699843911498</v>
      </c>
      <c r="J2357" s="39">
        <f>VLOOKUP(A2357,'VIXM-IV'!A$1:D$4500,4,0)</f>
        <v>96.954800000000006</v>
      </c>
      <c r="K2357">
        <f>ROW()</f>
        <v>2357</v>
      </c>
      <c r="L2357">
        <f t="shared" si="72"/>
        <v>0.88616810059563211</v>
      </c>
    </row>
    <row r="2358" spans="1:12" x14ac:dyDescent="0.25">
      <c r="A2358" s="1">
        <v>41485</v>
      </c>
      <c r="B2358" s="11">
        <v>13.39</v>
      </c>
      <c r="C2358" s="11">
        <v>14.98</v>
      </c>
      <c r="D2358">
        <v>1590.04</v>
      </c>
      <c r="E2358">
        <v>1418.35</v>
      </c>
      <c r="F2358">
        <v>45984.65</v>
      </c>
      <c r="G2358">
        <v>41023.33</v>
      </c>
      <c r="H2358">
        <f>(1/(1-91/360*VLOOKUP($A2358,Tbills!$B$4:$C$974,2,1)/100))^((1)/91)-1</f>
        <v>8.3336527945121475E-7</v>
      </c>
      <c r="I2358" s="37">
        <f t="shared" si="73"/>
        <v>96.030946560675034</v>
      </c>
      <c r="J2358" s="39">
        <f>VLOOKUP(A2358,'VIXM-IV'!A$1:D$4500,4,0)</f>
        <v>96.050799999999995</v>
      </c>
      <c r="K2358">
        <f>ROW()</f>
        <v>2358</v>
      </c>
      <c r="L2358">
        <f t="shared" si="72"/>
        <v>0.89385847797062756</v>
      </c>
    </row>
    <row r="2359" spans="1:12" x14ac:dyDescent="0.25">
      <c r="A2359" s="1">
        <v>41486</v>
      </c>
      <c r="B2359" s="11">
        <v>13.45</v>
      </c>
      <c r="C2359" s="11">
        <v>14.92</v>
      </c>
      <c r="D2359">
        <v>1551.52</v>
      </c>
      <c r="E2359">
        <v>1383.99</v>
      </c>
      <c r="F2359">
        <v>45120.69</v>
      </c>
      <c r="G2359">
        <v>40252.550000000003</v>
      </c>
      <c r="H2359">
        <f>(1/(1-91/360*VLOOKUP($A2359,Tbills!$B$4:$C$974,2,1)/100))^((1)/91)-1</f>
        <v>8.3336527945121475E-7</v>
      </c>
      <c r="I2359" s="37">
        <f t="shared" si="73"/>
        <v>94.223579722179693</v>
      </c>
      <c r="J2359" s="39">
        <f>VLOOKUP(A2359,'VIXM-IV'!A$1:D$4500,4,0)</f>
        <v>94.244799999999998</v>
      </c>
      <c r="K2359">
        <f>ROW()</f>
        <v>2359</v>
      </c>
      <c r="L2359">
        <f t="shared" si="72"/>
        <v>0.90147453083109919</v>
      </c>
    </row>
    <row r="2360" spans="1:12" x14ac:dyDescent="0.25">
      <c r="A2360" s="1">
        <v>41487</v>
      </c>
      <c r="B2360" s="11">
        <v>12.94</v>
      </c>
      <c r="C2360" s="11">
        <v>14.57</v>
      </c>
      <c r="D2360">
        <v>1517.21</v>
      </c>
      <c r="E2360">
        <v>1353.38</v>
      </c>
      <c r="F2360">
        <v>44469.01</v>
      </c>
      <c r="G2360">
        <v>39671.15</v>
      </c>
      <c r="H2360">
        <f>(1/(1-91/360*VLOOKUP($A2360,Tbills!$B$4:$C$974,2,1)/100))^((1)/91)-1</f>
        <v>8.3336527945121475E-7</v>
      </c>
      <c r="I2360" s="37">
        <f t="shared" si="73"/>
        <v>92.85961346298815</v>
      </c>
      <c r="J2360" s="39">
        <f>VLOOKUP(A2360,'VIXM-IV'!A$1:D$4500,4,0)</f>
        <v>92.882000000000005</v>
      </c>
      <c r="K2360">
        <f>ROW()</f>
        <v>2360</v>
      </c>
      <c r="L2360">
        <f t="shared" si="72"/>
        <v>0.88812628689087159</v>
      </c>
    </row>
    <row r="2361" spans="1:12" x14ac:dyDescent="0.25">
      <c r="A2361" s="1">
        <v>41488</v>
      </c>
      <c r="B2361" s="11">
        <v>11.98</v>
      </c>
      <c r="C2361" s="11">
        <v>14.03</v>
      </c>
      <c r="D2361">
        <v>1472</v>
      </c>
      <c r="E2361">
        <v>1313.05</v>
      </c>
      <c r="F2361">
        <v>43778.11</v>
      </c>
      <c r="G2361">
        <v>39054.76</v>
      </c>
      <c r="H2361">
        <f>(1/(1-91/360*VLOOKUP($A2361,Tbills!$B$4:$C$974,2,1)/100))^((1)/91)-1</f>
        <v>8.3336527945121475E-7</v>
      </c>
      <c r="I2361" s="37">
        <f t="shared" si="73"/>
        <v>91.413841933685831</v>
      </c>
      <c r="J2361" s="39">
        <f>VLOOKUP(A2361,'VIXM-IV'!A$1:D$4500,4,0)</f>
        <v>91.425600000000003</v>
      </c>
      <c r="K2361">
        <f>ROW()</f>
        <v>2361</v>
      </c>
      <c r="L2361">
        <f t="shared" si="72"/>
        <v>0.85388453314326451</v>
      </c>
    </row>
    <row r="2362" spans="1:12" x14ac:dyDescent="0.25">
      <c r="A2362" s="1">
        <v>41491</v>
      </c>
      <c r="B2362" s="11">
        <v>11.84</v>
      </c>
      <c r="C2362" s="11">
        <v>13.86</v>
      </c>
      <c r="D2362">
        <v>1455.94</v>
      </c>
      <c r="E2362">
        <v>1298.72</v>
      </c>
      <c r="F2362">
        <v>43298.79</v>
      </c>
      <c r="G2362">
        <v>38627.06</v>
      </c>
      <c r="H2362">
        <f>(1/(1-91/360*VLOOKUP($A2362,Tbills!$B$4:$C$974,2,1)/100))^((1)/91)-1</f>
        <v>1.1111679050213041E-6</v>
      </c>
      <c r="I2362" s="37">
        <f t="shared" si="73"/>
        <v>90.40393679556891</v>
      </c>
      <c r="J2362" s="39">
        <f>VLOOKUP(A2362,'VIXM-IV'!A$1:D$4500,4,0)</f>
        <v>90.4208</v>
      </c>
      <c r="K2362">
        <f>ROW()</f>
        <v>2362</v>
      </c>
      <c r="L2362">
        <f t="shared" si="72"/>
        <v>0.85425685425685427</v>
      </c>
    </row>
    <row r="2363" spans="1:12" x14ac:dyDescent="0.25">
      <c r="A2363" s="1">
        <v>41492</v>
      </c>
      <c r="B2363" s="11">
        <v>12.72</v>
      </c>
      <c r="C2363" s="11">
        <v>14.56</v>
      </c>
      <c r="D2363">
        <v>1495.72</v>
      </c>
      <c r="E2363">
        <v>1334.21</v>
      </c>
      <c r="F2363">
        <v>44151.14</v>
      </c>
      <c r="G2363">
        <v>39387.4</v>
      </c>
      <c r="H2363">
        <f>(1/(1-91/360*VLOOKUP($A2363,Tbills!$B$4:$C$974,2,1)/100))^((1)/91)-1</f>
        <v>1.1111679050213041E-6</v>
      </c>
      <c r="I2363" s="37">
        <f t="shared" si="73"/>
        <v>92.180497523696118</v>
      </c>
      <c r="J2363" s="39">
        <f>VLOOKUP(A2363,'VIXM-IV'!A$1:D$4500,4,0)</f>
        <v>92.203999999999994</v>
      </c>
      <c r="K2363">
        <f>ROW()</f>
        <v>2363</v>
      </c>
      <c r="L2363">
        <f t="shared" si="72"/>
        <v>0.87362637362637363</v>
      </c>
    </row>
    <row r="2364" spans="1:12" x14ac:dyDescent="0.25">
      <c r="A2364" s="1">
        <v>41493</v>
      </c>
      <c r="B2364" s="11">
        <v>12.98</v>
      </c>
      <c r="C2364" s="11">
        <v>14.81</v>
      </c>
      <c r="D2364">
        <v>1514.59</v>
      </c>
      <c r="E2364">
        <v>1351.04</v>
      </c>
      <c r="F2364">
        <v>44226.13</v>
      </c>
      <c r="G2364">
        <v>39454.26</v>
      </c>
      <c r="H2364">
        <f>(1/(1-91/360*VLOOKUP($A2364,Tbills!$B$4:$C$974,2,1)/100))^((1)/91)-1</f>
        <v>1.1111679050213041E-6</v>
      </c>
      <c r="I2364" s="37">
        <f t="shared" si="73"/>
        <v>92.333990927831223</v>
      </c>
      <c r="J2364" s="39">
        <f>VLOOKUP(A2364,'VIXM-IV'!A$1:D$4500,4,0)</f>
        <v>92.360399999999998</v>
      </c>
      <c r="K2364">
        <f>ROW()</f>
        <v>2364</v>
      </c>
      <c r="L2364">
        <f t="shared" si="72"/>
        <v>0.87643484132343008</v>
      </c>
    </row>
    <row r="2365" spans="1:12" x14ac:dyDescent="0.25">
      <c r="A2365" s="1">
        <v>41494</v>
      </c>
      <c r="B2365" s="11">
        <v>12.73</v>
      </c>
      <c r="C2365" s="11">
        <v>14.67</v>
      </c>
      <c r="D2365">
        <v>1489.96</v>
      </c>
      <c r="E2365">
        <v>1329.07</v>
      </c>
      <c r="F2365">
        <v>43935.13</v>
      </c>
      <c r="G2365">
        <v>39194.61</v>
      </c>
      <c r="H2365">
        <f>(1/(1-91/360*VLOOKUP($A2365,Tbills!$B$4:$C$974,2,1)/100))^((1)/91)-1</f>
        <v>1.1111679050213041E-6</v>
      </c>
      <c r="I2365" s="37">
        <f t="shared" si="73"/>
        <v>91.723396474911311</v>
      </c>
      <c r="J2365" s="39">
        <f>VLOOKUP(A2365,'VIXM-IV'!A$1:D$4500,4,0)</f>
        <v>91.750399999999999</v>
      </c>
      <c r="K2365">
        <f>ROW()</f>
        <v>2365</v>
      </c>
      <c r="L2365">
        <f t="shared" si="72"/>
        <v>0.86775732788002735</v>
      </c>
    </row>
    <row r="2366" spans="1:12" x14ac:dyDescent="0.25">
      <c r="A2366" s="1">
        <v>41495</v>
      </c>
      <c r="B2366" s="11">
        <v>13.41</v>
      </c>
      <c r="C2366" s="11">
        <v>15.1</v>
      </c>
      <c r="D2366">
        <v>1524.67</v>
      </c>
      <c r="E2366">
        <v>1360.03</v>
      </c>
      <c r="F2366">
        <v>44446.71</v>
      </c>
      <c r="G2366">
        <v>39650.949999999997</v>
      </c>
      <c r="H2366">
        <f>(1/(1-91/360*VLOOKUP($A2366,Tbills!$B$4:$C$974,2,1)/100))^((1)/91)-1</f>
        <v>1.1111679050213041E-6</v>
      </c>
      <c r="I2366" s="37">
        <f t="shared" si="73"/>
        <v>92.788333528333524</v>
      </c>
      <c r="J2366" s="39">
        <f>VLOOKUP(A2366,'VIXM-IV'!A$1:D$4500,4,0)</f>
        <v>92.819199999999995</v>
      </c>
      <c r="K2366">
        <f>ROW()</f>
        <v>2366</v>
      </c>
      <c r="L2366">
        <f t="shared" si="72"/>
        <v>0.8880794701986755</v>
      </c>
    </row>
    <row r="2367" spans="1:12" x14ac:dyDescent="0.25">
      <c r="A2367" s="1">
        <v>41498</v>
      </c>
      <c r="B2367" s="11">
        <v>12.81</v>
      </c>
      <c r="C2367" s="11">
        <v>15.17</v>
      </c>
      <c r="D2367">
        <v>1503.98</v>
      </c>
      <c r="E2367">
        <v>1341.57</v>
      </c>
      <c r="F2367">
        <v>44375.54</v>
      </c>
      <c r="G2367">
        <v>39587.33</v>
      </c>
      <c r="H2367">
        <f>(1/(1-91/360*VLOOKUP($A2367,Tbills!$B$4:$C$974,2,1)/100))^((1)/91)-1</f>
        <v>1.527885156615838E-6</v>
      </c>
      <c r="I2367" s="37">
        <f t="shared" si="73"/>
        <v>92.63050584648937</v>
      </c>
      <c r="J2367" s="39">
        <f>VLOOKUP(A2367,'VIXM-IV'!A$1:D$4500,4,0)</f>
        <v>92.671199999999999</v>
      </c>
      <c r="K2367">
        <f>ROW()</f>
        <v>2367</v>
      </c>
      <c r="L2367">
        <f t="shared" si="72"/>
        <v>0.84442979564930787</v>
      </c>
    </row>
    <row r="2368" spans="1:12" x14ac:dyDescent="0.25">
      <c r="A2368" s="1">
        <v>41499</v>
      </c>
      <c r="B2368" s="11">
        <v>12.31</v>
      </c>
      <c r="C2368" s="11">
        <v>14.86</v>
      </c>
      <c r="D2368">
        <v>1489.98</v>
      </c>
      <c r="E2368">
        <v>1329.08</v>
      </c>
      <c r="F2368">
        <v>44821.19</v>
      </c>
      <c r="G2368">
        <v>39984.83</v>
      </c>
      <c r="H2368">
        <f>(1/(1-91/360*VLOOKUP($A2368,Tbills!$B$4:$C$974,2,1)/100))^((1)/91)-1</f>
        <v>1.527885156615838E-6</v>
      </c>
      <c r="I2368" s="37">
        <f t="shared" si="73"/>
        <v>93.557651315834718</v>
      </c>
      <c r="J2368" s="39">
        <f>VLOOKUP(A2368,'VIXM-IV'!A$1:D$4500,4,0)</f>
        <v>93.598399999999998</v>
      </c>
      <c r="K2368">
        <f>ROW()</f>
        <v>2368</v>
      </c>
      <c r="L2368">
        <f t="shared" si="72"/>
        <v>0.82839838492597584</v>
      </c>
    </row>
    <row r="2369" spans="1:12" x14ac:dyDescent="0.25">
      <c r="A2369" s="1">
        <v>41500</v>
      </c>
      <c r="B2369" s="11">
        <v>13.04</v>
      </c>
      <c r="C2369" s="11">
        <v>15.24</v>
      </c>
      <c r="D2369">
        <v>1515.6</v>
      </c>
      <c r="E2369">
        <v>1351.93</v>
      </c>
      <c r="F2369">
        <v>45358.879999999997</v>
      </c>
      <c r="G2369">
        <v>40464.44</v>
      </c>
      <c r="H2369">
        <f>(1/(1-91/360*VLOOKUP($A2369,Tbills!$B$4:$C$974,2,1)/100))^((1)/91)-1</f>
        <v>1.527885156615838E-6</v>
      </c>
      <c r="I2369" s="37">
        <f t="shared" si="73"/>
        <v>94.676848544532547</v>
      </c>
      <c r="J2369" s="39">
        <f>VLOOKUP(A2369,'VIXM-IV'!A$1:D$4500,4,0)</f>
        <v>94.718400000000003</v>
      </c>
      <c r="K2369">
        <f>ROW()</f>
        <v>2369</v>
      </c>
      <c r="L2369">
        <f t="shared" si="72"/>
        <v>0.85564304461942253</v>
      </c>
    </row>
    <row r="2370" spans="1:12" x14ac:dyDescent="0.25">
      <c r="A2370" s="1">
        <v>41501</v>
      </c>
      <c r="B2370" s="11">
        <v>14.73</v>
      </c>
      <c r="C2370" s="11">
        <v>16.239999999999998</v>
      </c>
      <c r="D2370">
        <v>1581.68</v>
      </c>
      <c r="E2370">
        <v>1410.88</v>
      </c>
      <c r="F2370">
        <v>46391.48</v>
      </c>
      <c r="G2370">
        <v>41385.56</v>
      </c>
      <c r="H2370">
        <f>(1/(1-91/360*VLOOKUP($A2370,Tbills!$B$4:$C$974,2,1)/100))^((1)/91)-1</f>
        <v>1.527885156615838E-6</v>
      </c>
      <c r="I2370" s="37">
        <f t="shared" si="73"/>
        <v>96.828954322422106</v>
      </c>
      <c r="J2370" s="39">
        <f>VLOOKUP(A2370,'VIXM-IV'!A$1:D$4500,4,0)</f>
        <v>96.87</v>
      </c>
      <c r="K2370">
        <f>ROW()</f>
        <v>2370</v>
      </c>
      <c r="L2370">
        <f t="shared" si="72"/>
        <v>0.90701970443349766</v>
      </c>
    </row>
    <row r="2371" spans="1:12" x14ac:dyDescent="0.25">
      <c r="A2371" s="1">
        <v>41502</v>
      </c>
      <c r="B2371" s="11">
        <v>14.37</v>
      </c>
      <c r="C2371" s="11">
        <v>15.94</v>
      </c>
      <c r="D2371">
        <v>1570.71</v>
      </c>
      <c r="E2371">
        <v>1401.09</v>
      </c>
      <c r="F2371">
        <v>46056.61</v>
      </c>
      <c r="G2371">
        <v>41086.76</v>
      </c>
      <c r="H2371">
        <f>(1/(1-91/360*VLOOKUP($A2371,Tbills!$B$4:$C$974,2,1)/100))^((1)/91)-1</f>
        <v>1.527885156615838E-6</v>
      </c>
      <c r="I2371" s="37">
        <f t="shared" si="73"/>
        <v>96.126808969909817</v>
      </c>
      <c r="J2371" s="39">
        <f>VLOOKUP(A2371,'VIXM-IV'!A$1:D$4500,4,0)</f>
        <v>96.171999999999997</v>
      </c>
      <c r="K2371">
        <f>ROW()</f>
        <v>2371</v>
      </c>
      <c r="L2371">
        <f t="shared" si="72"/>
        <v>0.90150564617314932</v>
      </c>
    </row>
    <row r="2372" spans="1:12" x14ac:dyDescent="0.25">
      <c r="A2372" s="1">
        <v>41505</v>
      </c>
      <c r="B2372" s="11">
        <v>15.1</v>
      </c>
      <c r="C2372" s="11">
        <v>16.399999999999999</v>
      </c>
      <c r="D2372">
        <v>1608.19</v>
      </c>
      <c r="E2372">
        <v>1434.52</v>
      </c>
      <c r="F2372">
        <v>46513.25</v>
      </c>
      <c r="G2372">
        <v>41493.94</v>
      </c>
      <c r="H2372">
        <f>(1/(1-91/360*VLOOKUP($A2372,Tbills!$B$4:$C$974,2,1)/100))^((1)/91)-1</f>
        <v>1.3889776309117252E-6</v>
      </c>
      <c r="I2372" s="37">
        <f t="shared" si="73"/>
        <v>97.070188353896199</v>
      </c>
      <c r="J2372" s="39">
        <f>VLOOKUP(A2372,'VIXM-IV'!A$1:D$4500,4,0)</f>
        <v>97.117599999999996</v>
      </c>
      <c r="K2372">
        <f>ROW()</f>
        <v>2372</v>
      </c>
      <c r="L2372">
        <f t="shared" si="72"/>
        <v>0.92073170731707321</v>
      </c>
    </row>
    <row r="2373" spans="1:12" x14ac:dyDescent="0.25">
      <c r="A2373" s="1">
        <v>41506</v>
      </c>
      <c r="B2373" s="11">
        <v>14.91</v>
      </c>
      <c r="C2373" s="11">
        <v>16.309999999999999</v>
      </c>
      <c r="D2373">
        <v>1578.89</v>
      </c>
      <c r="E2373">
        <v>1408.38</v>
      </c>
      <c r="F2373">
        <v>45856.69</v>
      </c>
      <c r="G2373">
        <v>40908.17</v>
      </c>
      <c r="H2373">
        <f>(1/(1-91/360*VLOOKUP($A2373,Tbills!$B$4:$C$974,2,1)/100))^((1)/91)-1</f>
        <v>1.3889776309117252E-6</v>
      </c>
      <c r="I2373" s="37">
        <f t="shared" si="73"/>
        <v>95.696803848184146</v>
      </c>
      <c r="J2373" s="39">
        <f>VLOOKUP(A2373,'VIXM-IV'!A$1:D$4500,4,0)</f>
        <v>95.747600000000006</v>
      </c>
      <c r="K2373">
        <f>ROW()</f>
        <v>2373</v>
      </c>
      <c r="L2373">
        <f t="shared" si="72"/>
        <v>0.91416309012875541</v>
      </c>
    </row>
    <row r="2374" spans="1:12" x14ac:dyDescent="0.25">
      <c r="A2374" s="1">
        <v>41507</v>
      </c>
      <c r="B2374" s="11">
        <v>15.94</v>
      </c>
      <c r="C2374" s="11">
        <v>16.79</v>
      </c>
      <c r="D2374">
        <v>1624.29</v>
      </c>
      <c r="E2374">
        <v>1448.88</v>
      </c>
      <c r="F2374">
        <v>45897.84</v>
      </c>
      <c r="G2374">
        <v>40944.83</v>
      </c>
      <c r="H2374">
        <f>(1/(1-91/360*VLOOKUP($A2374,Tbills!$B$4:$C$974,2,1)/100))^((1)/91)-1</f>
        <v>1.3889776309117252E-6</v>
      </c>
      <c r="I2374" s="37">
        <f t="shared" si="73"/>
        <v>95.779490034631735</v>
      </c>
      <c r="J2374" s="39">
        <f>VLOOKUP(A2374,'VIXM-IV'!A$1:D$4500,4,0)</f>
        <v>95.825599999999994</v>
      </c>
      <c r="K2374">
        <f>ROW()</f>
        <v>2374</v>
      </c>
      <c r="L2374">
        <f t="shared" si="72"/>
        <v>0.9493746277546159</v>
      </c>
    </row>
    <row r="2375" spans="1:12" x14ac:dyDescent="0.25">
      <c r="A2375" s="1">
        <v>41508</v>
      </c>
      <c r="B2375" s="11">
        <v>14.76</v>
      </c>
      <c r="C2375" s="11">
        <v>15.99</v>
      </c>
      <c r="D2375">
        <v>1559.43</v>
      </c>
      <c r="E2375">
        <v>1391.02</v>
      </c>
      <c r="F2375">
        <v>44546.13</v>
      </c>
      <c r="G2375">
        <v>39738.93</v>
      </c>
      <c r="H2375">
        <f>(1/(1-91/360*VLOOKUP($A2375,Tbills!$B$4:$C$974,2,1)/100))^((1)/91)-1</f>
        <v>1.3889776309117252E-6</v>
      </c>
      <c r="I2375" s="37">
        <f t="shared" si="73"/>
        <v>92.955650833490992</v>
      </c>
      <c r="J2375" s="39">
        <f>VLOOKUP(A2375,'VIXM-IV'!A$1:D$4500,4,0)</f>
        <v>92.981999999999999</v>
      </c>
      <c r="K2375">
        <f>ROW()</f>
        <v>2375</v>
      </c>
      <c r="L2375">
        <f t="shared" ref="L2375:L2438" si="74">B2375/C2375</f>
        <v>0.92307692307692302</v>
      </c>
    </row>
    <row r="2376" spans="1:12" x14ac:dyDescent="0.25">
      <c r="A2376" s="1">
        <v>41509</v>
      </c>
      <c r="B2376" s="11">
        <v>13.98</v>
      </c>
      <c r="C2376" s="11">
        <v>15.66</v>
      </c>
      <c r="D2376">
        <v>1535.42</v>
      </c>
      <c r="E2376">
        <v>1369.6</v>
      </c>
      <c r="F2376">
        <v>44304.73</v>
      </c>
      <c r="G2376">
        <v>39523.519999999997</v>
      </c>
      <c r="H2376">
        <f>(1/(1-91/360*VLOOKUP($A2376,Tbills!$B$4:$C$974,2,1)/100))^((1)/91)-1</f>
        <v>1.3889776309117252E-6</v>
      </c>
      <c r="I2376" s="37">
        <f t="shared" ref="I2376:I2439" si="75">I2375*$F2376/$F2375*(1-(I$1+I$5+IF(AND(WEEKDAY($A2376)&lt;&gt;1,WEEKDAY($A2376)&lt;&gt;7),IF($A2376&lt;J$2,J$1,J$3),0)))^($A2376-$A2375)</f>
        <v>92.448837217479394</v>
      </c>
      <c r="J2376" s="39">
        <f>VLOOKUP(A2376,'VIXM-IV'!A$1:D$4500,4,0)</f>
        <v>92.483599999999996</v>
      </c>
      <c r="K2376">
        <f>ROW()</f>
        <v>2376</v>
      </c>
      <c r="L2376">
        <f t="shared" si="74"/>
        <v>0.89272030651340994</v>
      </c>
    </row>
    <row r="2377" spans="1:12" x14ac:dyDescent="0.25">
      <c r="A2377" s="1">
        <v>41512</v>
      </c>
      <c r="B2377" s="11">
        <v>14.99</v>
      </c>
      <c r="C2377" s="11">
        <v>16.21</v>
      </c>
      <c r="D2377">
        <v>1597.22</v>
      </c>
      <c r="E2377">
        <v>1424.72</v>
      </c>
      <c r="F2377">
        <v>45198.16</v>
      </c>
      <c r="G2377">
        <v>40320.370000000003</v>
      </c>
      <c r="H2377">
        <f>(1/(1-91/360*VLOOKUP($A2377,Tbills!$B$4:$C$974,2,1)/100))^((1)/91)-1</f>
        <v>1.1111679050213041E-6</v>
      </c>
      <c r="I2377" s="37">
        <f t="shared" si="75"/>
        <v>94.30370235696482</v>
      </c>
      <c r="J2377" s="39">
        <f>VLOOKUP(A2377,'VIXM-IV'!A$1:D$4500,4,0)</f>
        <v>94.341200000000001</v>
      </c>
      <c r="K2377">
        <f>ROW()</f>
        <v>2377</v>
      </c>
      <c r="L2377">
        <f t="shared" si="74"/>
        <v>0.92473781616286244</v>
      </c>
    </row>
    <row r="2378" spans="1:12" x14ac:dyDescent="0.25">
      <c r="A2378" s="1">
        <v>41513</v>
      </c>
      <c r="B2378" s="11">
        <v>16.77</v>
      </c>
      <c r="C2378" s="11">
        <v>17.71</v>
      </c>
      <c r="D2378">
        <v>1728.6</v>
      </c>
      <c r="E2378">
        <v>1541.91</v>
      </c>
      <c r="F2378">
        <v>47491.21</v>
      </c>
      <c r="G2378">
        <v>42365.91</v>
      </c>
      <c r="H2378">
        <f>(1/(1-91/360*VLOOKUP($A2378,Tbills!$B$4:$C$974,2,1)/100))^((1)/91)-1</f>
        <v>1.1111679050213041E-6</v>
      </c>
      <c r="I2378" s="37">
        <f t="shared" si="75"/>
        <v>99.084738191772402</v>
      </c>
      <c r="J2378" s="39">
        <f>VLOOKUP(A2378,'VIXM-IV'!A$1:D$4500,4,0)</f>
        <v>99.126000000000005</v>
      </c>
      <c r="K2378">
        <f>ROW()</f>
        <v>2378</v>
      </c>
      <c r="L2378">
        <f t="shared" si="74"/>
        <v>0.9469226425748164</v>
      </c>
    </row>
    <row r="2379" spans="1:12" x14ac:dyDescent="0.25">
      <c r="A2379" s="1">
        <v>41514</v>
      </c>
      <c r="B2379" s="11">
        <v>16.489999999999998</v>
      </c>
      <c r="C2379" s="11">
        <v>17.62</v>
      </c>
      <c r="D2379">
        <v>1740.9</v>
      </c>
      <c r="E2379">
        <v>1552.88</v>
      </c>
      <c r="F2379">
        <v>47512.72</v>
      </c>
      <c r="G2379">
        <v>42385.06</v>
      </c>
      <c r="H2379">
        <f>(1/(1-91/360*VLOOKUP($A2379,Tbills!$B$4:$C$974,2,1)/100))^((1)/91)-1</f>
        <v>1.1111679050213041E-6</v>
      </c>
      <c r="I2379" s="37">
        <f t="shared" si="75"/>
        <v>99.126316443940397</v>
      </c>
      <c r="J2379" s="39">
        <f>VLOOKUP(A2379,'VIXM-IV'!A$1:D$4500,4,0)</f>
        <v>99.159599999999998</v>
      </c>
      <c r="K2379">
        <f>ROW()</f>
        <v>2379</v>
      </c>
      <c r="L2379">
        <f t="shared" si="74"/>
        <v>0.93586833144154358</v>
      </c>
    </row>
    <row r="2380" spans="1:12" x14ac:dyDescent="0.25">
      <c r="A2380" s="1">
        <v>41515</v>
      </c>
      <c r="B2380" s="11">
        <v>16.809999999999999</v>
      </c>
      <c r="C2380" s="11">
        <v>17.899999999999999</v>
      </c>
      <c r="D2380">
        <v>1740.9</v>
      </c>
      <c r="E2380">
        <v>1552.88</v>
      </c>
      <c r="F2380">
        <v>47797.82</v>
      </c>
      <c r="G2380">
        <v>42639.34</v>
      </c>
      <c r="H2380">
        <f>(1/(1-91/360*VLOOKUP($A2380,Tbills!$B$4:$C$974,2,1)/100))^((1)/91)-1</f>
        <v>1.1111679050213041E-6</v>
      </c>
      <c r="I2380" s="37">
        <f t="shared" si="75"/>
        <v>99.717804262469286</v>
      </c>
      <c r="J2380" s="39">
        <f>VLOOKUP(A2380,'VIXM-IV'!A$1:D$4500,4,0)</f>
        <v>99.751999999999995</v>
      </c>
      <c r="K2380">
        <f>ROW()</f>
        <v>2380</v>
      </c>
      <c r="L2380">
        <f t="shared" si="74"/>
        <v>0.93910614525139668</v>
      </c>
    </row>
    <row r="2381" spans="1:12" x14ac:dyDescent="0.25">
      <c r="A2381" s="1">
        <v>41516</v>
      </c>
      <c r="B2381" s="11">
        <v>17.010000000000002</v>
      </c>
      <c r="C2381" s="11">
        <v>18.05</v>
      </c>
      <c r="D2381">
        <v>1757.59</v>
      </c>
      <c r="E2381">
        <v>1567.76</v>
      </c>
      <c r="F2381">
        <v>48067.54</v>
      </c>
      <c r="G2381">
        <v>42879.91</v>
      </c>
      <c r="H2381">
        <f>(1/(1-91/360*VLOOKUP($A2381,Tbills!$B$4:$C$974,2,1)/100))^((1)/91)-1</f>
        <v>1.1111679050213041E-6</v>
      </c>
      <c r="I2381" s="37">
        <f t="shared" si="75"/>
        <v>100.27716726370949</v>
      </c>
      <c r="J2381" s="39">
        <f>VLOOKUP(A2381,'VIXM-IV'!A$1:D$4500,4,0)</f>
        <v>100.3124</v>
      </c>
      <c r="K2381">
        <f>ROW()</f>
        <v>2381</v>
      </c>
      <c r="L2381">
        <f t="shared" si="74"/>
        <v>0.94238227146814413</v>
      </c>
    </row>
    <row r="2382" spans="1:12" x14ac:dyDescent="0.25">
      <c r="A2382" s="1">
        <v>41520</v>
      </c>
      <c r="B2382" s="11">
        <v>16.61</v>
      </c>
      <c r="C2382" s="11">
        <v>17.64</v>
      </c>
      <c r="D2382">
        <v>1699.57</v>
      </c>
      <c r="E2382">
        <v>1516</v>
      </c>
      <c r="F2382">
        <v>47011.89</v>
      </c>
      <c r="G2382">
        <v>41938</v>
      </c>
      <c r="H2382">
        <f>(1/(1-91/360*VLOOKUP($A2382,Tbills!$B$4:$C$974,2,1)/100))^((1)/91)-1</f>
        <v>8.3336527945121475E-7</v>
      </c>
      <c r="I2382" s="37">
        <f t="shared" si="75"/>
        <v>98.061841457766249</v>
      </c>
      <c r="J2382" s="39">
        <f>VLOOKUP(A2382,'VIXM-IV'!A$1:D$4500,4,0)</f>
        <v>98.099599999999995</v>
      </c>
      <c r="K2382">
        <f>ROW()</f>
        <v>2382</v>
      </c>
      <c r="L2382">
        <f t="shared" si="74"/>
        <v>0.94160997732426299</v>
      </c>
    </row>
    <row r="2383" spans="1:12" x14ac:dyDescent="0.25">
      <c r="A2383" s="1">
        <v>41521</v>
      </c>
      <c r="B2383" s="11">
        <v>15.88</v>
      </c>
      <c r="C2383" s="11">
        <v>17.3</v>
      </c>
      <c r="D2383">
        <v>1687.11</v>
      </c>
      <c r="E2383">
        <v>1504.89</v>
      </c>
      <c r="F2383">
        <v>46747.25</v>
      </c>
      <c r="G2383">
        <v>41701.89</v>
      </c>
      <c r="H2383">
        <f>(1/(1-91/360*VLOOKUP($A2383,Tbills!$B$4:$C$974,2,1)/100))^((1)/91)-1</f>
        <v>8.3336527945121475E-7</v>
      </c>
      <c r="I2383" s="37">
        <f t="shared" si="75"/>
        <v>97.506584469586457</v>
      </c>
      <c r="J2383" s="39">
        <f>VLOOKUP(A2383,'VIXM-IV'!A$1:D$4500,4,0)</f>
        <v>97.54</v>
      </c>
      <c r="K2383">
        <f>ROW()</f>
        <v>2383</v>
      </c>
      <c r="L2383">
        <f t="shared" si="74"/>
        <v>0.91791907514450866</v>
      </c>
    </row>
    <row r="2384" spans="1:12" x14ac:dyDescent="0.25">
      <c r="A2384" s="1">
        <v>41522</v>
      </c>
      <c r="B2384" s="11">
        <v>15.77</v>
      </c>
      <c r="C2384" s="11">
        <v>17.14</v>
      </c>
      <c r="D2384">
        <v>1665.36</v>
      </c>
      <c r="E2384">
        <v>1485.49</v>
      </c>
      <c r="F2384">
        <v>46747.29</v>
      </c>
      <c r="G2384">
        <v>41701.89</v>
      </c>
      <c r="H2384">
        <f>(1/(1-91/360*VLOOKUP($A2384,Tbills!$B$4:$C$974,2,1)/100))^((1)/91)-1</f>
        <v>8.3336527945121475E-7</v>
      </c>
      <c r="I2384" s="37">
        <f t="shared" si="75"/>
        <v>97.503422132683795</v>
      </c>
      <c r="J2384" s="39">
        <f>VLOOKUP(A2384,'VIXM-IV'!A$1:D$4500,4,0)</f>
        <v>97.536799999999999</v>
      </c>
      <c r="K2384">
        <f>ROW()</f>
        <v>2384</v>
      </c>
      <c r="L2384">
        <f t="shared" si="74"/>
        <v>0.92007001166861135</v>
      </c>
    </row>
    <row r="2385" spans="1:12" x14ac:dyDescent="0.25">
      <c r="A2385" s="1">
        <v>41523</v>
      </c>
      <c r="B2385" s="11">
        <v>15.85</v>
      </c>
      <c r="C2385" s="11">
        <v>17.170000000000002</v>
      </c>
      <c r="D2385">
        <v>1675.17</v>
      </c>
      <c r="E2385">
        <v>1494.24</v>
      </c>
      <c r="F2385">
        <v>46949.53</v>
      </c>
      <c r="G2385">
        <v>41882.269999999997</v>
      </c>
      <c r="H2385">
        <f>(1/(1-91/360*VLOOKUP($A2385,Tbills!$B$4:$C$974,2,1)/100))^((1)/91)-1</f>
        <v>8.3336527945121475E-7</v>
      </c>
      <c r="I2385" s="37">
        <f t="shared" si="75"/>
        <v>97.921985642851894</v>
      </c>
      <c r="J2385" s="39">
        <f>VLOOKUP(A2385,'VIXM-IV'!A$1:D$4500,4,0)</f>
        <v>97.956400000000002</v>
      </c>
      <c r="K2385">
        <f>ROW()</f>
        <v>2385</v>
      </c>
      <c r="L2385">
        <f t="shared" si="74"/>
        <v>0.92312172393709946</v>
      </c>
    </row>
    <row r="2386" spans="1:12" x14ac:dyDescent="0.25">
      <c r="A2386" s="1">
        <v>41526</v>
      </c>
      <c r="B2386" s="11">
        <v>15.63</v>
      </c>
      <c r="C2386" s="11">
        <v>16.829999999999998</v>
      </c>
      <c r="D2386">
        <v>1606.73</v>
      </c>
      <c r="E2386">
        <v>1433.19</v>
      </c>
      <c r="F2386">
        <v>45682.87</v>
      </c>
      <c r="G2386">
        <v>40752.21</v>
      </c>
      <c r="H2386">
        <f>(1/(1-91/360*VLOOKUP($A2386,Tbills!$B$4:$C$974,2,1)/100))^((1)/91)-1</f>
        <v>5.6333572096001205E-7</v>
      </c>
      <c r="I2386" s="37">
        <f t="shared" si="75"/>
        <v>95.270615748211355</v>
      </c>
      <c r="J2386" s="39">
        <f>VLOOKUP(A2386,'VIXM-IV'!A$1:D$4500,4,0)</f>
        <v>95.305599999999998</v>
      </c>
      <c r="K2386">
        <f>ROW()</f>
        <v>2386</v>
      </c>
      <c r="L2386">
        <f t="shared" si="74"/>
        <v>0.92869875222816411</v>
      </c>
    </row>
    <row r="2387" spans="1:12" x14ac:dyDescent="0.25">
      <c r="A2387" s="1">
        <v>41527</v>
      </c>
      <c r="B2387" s="11">
        <v>14.53</v>
      </c>
      <c r="C2387" s="11">
        <v>16.11</v>
      </c>
      <c r="D2387">
        <v>1556.71</v>
      </c>
      <c r="E2387">
        <v>1388.57</v>
      </c>
      <c r="F2387">
        <v>44865.8</v>
      </c>
      <c r="G2387">
        <v>40023.31</v>
      </c>
      <c r="H2387">
        <f>(1/(1-91/360*VLOOKUP($A2387,Tbills!$B$4:$C$974,2,1)/100))^((1)/91)-1</f>
        <v>5.6333572096001205E-7</v>
      </c>
      <c r="I2387" s="37">
        <f t="shared" si="75"/>
        <v>93.563519705908021</v>
      </c>
      <c r="J2387" s="39">
        <f>VLOOKUP(A2387,'VIXM-IV'!A$1:D$4500,4,0)</f>
        <v>93.602400000000003</v>
      </c>
      <c r="K2387">
        <f>ROW()</f>
        <v>2387</v>
      </c>
      <c r="L2387">
        <f t="shared" si="74"/>
        <v>0.90192427063935443</v>
      </c>
    </row>
    <row r="2388" spans="1:12" x14ac:dyDescent="0.25">
      <c r="A2388" s="1">
        <v>41528</v>
      </c>
      <c r="B2388" s="11">
        <v>13.82</v>
      </c>
      <c r="C2388" s="11">
        <v>15.61</v>
      </c>
      <c r="D2388">
        <v>1498.46</v>
      </c>
      <c r="E2388">
        <v>1336.61</v>
      </c>
      <c r="F2388">
        <v>44079.78</v>
      </c>
      <c r="G2388">
        <v>39322.11</v>
      </c>
      <c r="H2388">
        <f>(1/(1-91/360*VLOOKUP($A2388,Tbills!$B$4:$C$974,2,1)/100))^((1)/91)-1</f>
        <v>5.6333572096001205E-7</v>
      </c>
      <c r="I2388" s="37">
        <f t="shared" si="75"/>
        <v>91.921286986352186</v>
      </c>
      <c r="J2388" s="39">
        <f>VLOOKUP(A2388,'VIXM-IV'!A$1:D$4500,4,0)</f>
        <v>91.960400000000007</v>
      </c>
      <c r="K2388">
        <f>ROW()</f>
        <v>2388</v>
      </c>
      <c r="L2388">
        <f t="shared" si="74"/>
        <v>0.88532991672005135</v>
      </c>
    </row>
    <row r="2389" spans="1:12" x14ac:dyDescent="0.25">
      <c r="A2389" s="1">
        <v>41529</v>
      </c>
      <c r="B2389" s="11">
        <v>14.29</v>
      </c>
      <c r="C2389" s="11">
        <v>15.85</v>
      </c>
      <c r="D2389">
        <v>1507.37</v>
      </c>
      <c r="E2389">
        <v>1344.55</v>
      </c>
      <c r="F2389">
        <v>44208.81</v>
      </c>
      <c r="G2389">
        <v>39437.19</v>
      </c>
      <c r="H2389">
        <f>(1/(1-91/360*VLOOKUP($A2389,Tbills!$B$4:$C$974,2,1)/100))^((1)/91)-1</f>
        <v>5.6333572096001205E-7</v>
      </c>
      <c r="I2389" s="37">
        <f t="shared" si="75"/>
        <v>92.187289482915261</v>
      </c>
      <c r="J2389" s="39">
        <f>VLOOKUP(A2389,'VIXM-IV'!A$1:D$4500,4,0)</f>
        <v>92.226799999999997</v>
      </c>
      <c r="K2389">
        <f>ROW()</f>
        <v>2389</v>
      </c>
      <c r="L2389">
        <f t="shared" si="74"/>
        <v>0.90157728706624607</v>
      </c>
    </row>
    <row r="2390" spans="1:12" x14ac:dyDescent="0.25">
      <c r="A2390" s="1">
        <v>41530</v>
      </c>
      <c r="B2390" s="11">
        <v>14.16</v>
      </c>
      <c r="C2390" s="11">
        <v>15.7</v>
      </c>
      <c r="D2390">
        <v>1507.37</v>
      </c>
      <c r="E2390">
        <v>1344.55</v>
      </c>
      <c r="F2390">
        <v>44202.5</v>
      </c>
      <c r="G2390">
        <v>39431.54</v>
      </c>
      <c r="H2390">
        <f>(1/(1-91/360*VLOOKUP($A2390,Tbills!$B$4:$C$974,2,1)/100))^((1)/91)-1</f>
        <v>5.6333572096001205E-7</v>
      </c>
      <c r="I2390" s="37">
        <f t="shared" si="75"/>
        <v>92.171063169279421</v>
      </c>
      <c r="J2390" s="39">
        <f>VLOOKUP(A2390,'VIXM-IV'!A$1:D$4500,4,0)</f>
        <v>92.206400000000002</v>
      </c>
      <c r="K2390">
        <f>ROW()</f>
        <v>2390</v>
      </c>
      <c r="L2390">
        <f t="shared" si="74"/>
        <v>0.90191082802547773</v>
      </c>
    </row>
    <row r="2391" spans="1:12" x14ac:dyDescent="0.25">
      <c r="A2391" s="1">
        <v>41533</v>
      </c>
      <c r="B2391" s="11">
        <v>14.38</v>
      </c>
      <c r="C2391" s="11">
        <v>15.6</v>
      </c>
      <c r="D2391">
        <v>1484.88</v>
      </c>
      <c r="E2391">
        <v>1324.49</v>
      </c>
      <c r="F2391">
        <v>43682.07</v>
      </c>
      <c r="G2391">
        <v>38967.22</v>
      </c>
      <c r="H2391">
        <f>(1/(1-91/360*VLOOKUP($A2391,Tbills!$B$4:$C$974,2,1)/100))^((1)/91)-1</f>
        <v>2.8166421106590178E-7</v>
      </c>
      <c r="I2391" s="37">
        <f t="shared" si="75"/>
        <v>91.076766607607638</v>
      </c>
      <c r="J2391" s="39">
        <f>VLOOKUP(A2391,'VIXM-IV'!A$1:D$4500,4,0)</f>
        <v>91.11</v>
      </c>
      <c r="K2391">
        <f>ROW()</f>
        <v>2391</v>
      </c>
      <c r="L2391">
        <f t="shared" si="74"/>
        <v>0.92179487179487185</v>
      </c>
    </row>
    <row r="2392" spans="1:12" x14ac:dyDescent="0.25">
      <c r="A2392" s="1">
        <v>41534</v>
      </c>
      <c r="B2392" s="11">
        <v>14.53</v>
      </c>
      <c r="C2392" s="11">
        <v>15.66</v>
      </c>
      <c r="D2392">
        <v>1475.56</v>
      </c>
      <c r="E2392">
        <v>1316.17</v>
      </c>
      <c r="F2392">
        <v>43364.46</v>
      </c>
      <c r="G2392">
        <v>38683.879999999997</v>
      </c>
      <c r="H2392">
        <f>(1/(1-91/360*VLOOKUP($A2392,Tbills!$B$4:$C$974,2,1)/100))^((1)/91)-1</f>
        <v>2.8166421106590178E-7</v>
      </c>
      <c r="I2392" s="37">
        <f t="shared" si="75"/>
        <v>90.411542607765981</v>
      </c>
      <c r="J2392" s="39">
        <f>VLOOKUP(A2392,'VIXM-IV'!A$1:D$4500,4,0)</f>
        <v>90.444400000000002</v>
      </c>
      <c r="K2392">
        <f>ROW()</f>
        <v>2392</v>
      </c>
      <c r="L2392">
        <f t="shared" si="74"/>
        <v>0.92784163473818637</v>
      </c>
    </row>
    <row r="2393" spans="1:12" x14ac:dyDescent="0.25">
      <c r="A2393" s="1">
        <v>41535</v>
      </c>
      <c r="B2393" s="11">
        <v>13.59</v>
      </c>
      <c r="C2393" s="11">
        <v>15.18</v>
      </c>
      <c r="D2393">
        <v>1403.93</v>
      </c>
      <c r="E2393">
        <v>1252.28</v>
      </c>
      <c r="F2393">
        <v>42407.02</v>
      </c>
      <c r="G2393">
        <v>37829.769999999997</v>
      </c>
      <c r="H2393">
        <f>(1/(1-91/360*VLOOKUP($A2393,Tbills!$B$4:$C$974,2,1)/100))^((1)/91)-1</f>
        <v>2.8166421106590178E-7</v>
      </c>
      <c r="I2393" s="37">
        <f t="shared" si="75"/>
        <v>88.412411174208799</v>
      </c>
      <c r="J2393" s="39">
        <f>VLOOKUP(A2393,'VIXM-IV'!A$1:D$4500,4,0)</f>
        <v>88.444800000000001</v>
      </c>
      <c r="K2393">
        <f>ROW()</f>
        <v>2393</v>
      </c>
      <c r="L2393">
        <f t="shared" si="74"/>
        <v>0.89525691699604748</v>
      </c>
    </row>
    <row r="2394" spans="1:12" x14ac:dyDescent="0.25">
      <c r="A2394" s="1">
        <v>41536</v>
      </c>
      <c r="B2394" s="11">
        <v>13.16</v>
      </c>
      <c r="C2394" s="11">
        <v>15.02</v>
      </c>
      <c r="D2394">
        <v>1408.45</v>
      </c>
      <c r="E2394">
        <v>1256.31</v>
      </c>
      <c r="F2394">
        <v>42524.56</v>
      </c>
      <c r="G2394">
        <v>37934.61</v>
      </c>
      <c r="H2394">
        <f>(1/(1-91/360*VLOOKUP($A2394,Tbills!$B$4:$C$974,2,1)/100))^((1)/91)-1</f>
        <v>2.8166421106590178E-7</v>
      </c>
      <c r="I2394" s="37">
        <f t="shared" si="75"/>
        <v>88.654513618309807</v>
      </c>
      <c r="J2394" s="39">
        <f>VLOOKUP(A2394,'VIXM-IV'!A$1:D$4500,4,0)</f>
        <v>88.686000000000007</v>
      </c>
      <c r="K2394">
        <f>ROW()</f>
        <v>2394</v>
      </c>
      <c r="L2394">
        <f t="shared" si="74"/>
        <v>0.87616511318242352</v>
      </c>
    </row>
    <row r="2395" spans="1:12" x14ac:dyDescent="0.25">
      <c r="A2395" s="1">
        <v>41537</v>
      </c>
      <c r="B2395" s="11">
        <v>13.12</v>
      </c>
      <c r="C2395" s="11">
        <v>15.32</v>
      </c>
      <c r="D2395">
        <v>1432.14</v>
      </c>
      <c r="E2395">
        <v>1277.44</v>
      </c>
      <c r="F2395">
        <v>43686.36</v>
      </c>
      <c r="G2395">
        <v>38971</v>
      </c>
      <c r="H2395">
        <f>(1/(1-91/360*VLOOKUP($A2395,Tbills!$B$4:$C$974,2,1)/100))^((1)/91)-1</f>
        <v>2.8166421106590178E-7</v>
      </c>
      <c r="I2395" s="37">
        <f t="shared" si="75"/>
        <v>91.073583704024088</v>
      </c>
      <c r="J2395" s="39">
        <f>VLOOKUP(A2395,'VIXM-IV'!A$1:D$4500,4,0)</f>
        <v>91.106800000000007</v>
      </c>
      <c r="K2395">
        <f>ROW()</f>
        <v>2395</v>
      </c>
      <c r="L2395">
        <f t="shared" si="74"/>
        <v>0.85639686684073102</v>
      </c>
    </row>
    <row r="2396" spans="1:12" x14ac:dyDescent="0.25">
      <c r="A2396" s="1">
        <v>41540</v>
      </c>
      <c r="B2396" s="11">
        <v>14.31</v>
      </c>
      <c r="C2396" s="11">
        <v>15.92</v>
      </c>
      <c r="D2396">
        <v>1463.76</v>
      </c>
      <c r="E2396">
        <v>1305.6500000000001</v>
      </c>
      <c r="F2396">
        <v>44043.99</v>
      </c>
      <c r="G2396">
        <v>39290</v>
      </c>
      <c r="H2396">
        <f>(1/(1-91/360*VLOOKUP($A2396,Tbills!$B$4:$C$974,2,1)/100))^((1)/91)-1</f>
        <v>5.6333572096001205E-7</v>
      </c>
      <c r="I2396" s="37">
        <f t="shared" si="75"/>
        <v>91.809971083485692</v>
      </c>
      <c r="J2396" s="39">
        <f>VLOOKUP(A2396,'VIXM-IV'!A$1:D$4500,4,0)</f>
        <v>91.843599999999995</v>
      </c>
      <c r="K2396">
        <f>ROW()</f>
        <v>2396</v>
      </c>
      <c r="L2396">
        <f t="shared" si="74"/>
        <v>0.89886934673366836</v>
      </c>
    </row>
    <row r="2397" spans="1:12" x14ac:dyDescent="0.25">
      <c r="A2397" s="1">
        <v>41541</v>
      </c>
      <c r="B2397" s="11">
        <v>14.08</v>
      </c>
      <c r="C2397" s="11">
        <v>15.64</v>
      </c>
      <c r="D2397">
        <v>1438.36</v>
      </c>
      <c r="E2397">
        <v>1282.99</v>
      </c>
      <c r="F2397">
        <v>43774.2</v>
      </c>
      <c r="G2397">
        <v>39049.300000000003</v>
      </c>
      <c r="H2397">
        <f>(1/(1-91/360*VLOOKUP($A2397,Tbills!$B$4:$C$974,2,1)/100))^((1)/91)-1</f>
        <v>5.6333572096001205E-7</v>
      </c>
      <c r="I2397" s="37">
        <f t="shared" si="75"/>
        <v>91.24455473069753</v>
      </c>
      <c r="J2397" s="39">
        <f>VLOOKUP(A2397,'VIXM-IV'!A$1:D$4500,4,0)</f>
        <v>91.278800000000004</v>
      </c>
      <c r="K2397">
        <f>ROW()</f>
        <v>2397</v>
      </c>
      <c r="L2397">
        <f t="shared" si="74"/>
        <v>0.90025575447570327</v>
      </c>
    </row>
    <row r="2398" spans="1:12" x14ac:dyDescent="0.25">
      <c r="A2398" s="1">
        <v>41542</v>
      </c>
      <c r="B2398" s="11">
        <v>14.01</v>
      </c>
      <c r="C2398" s="11">
        <v>15.56</v>
      </c>
      <c r="D2398">
        <v>1437.19</v>
      </c>
      <c r="E2398">
        <v>1281.95</v>
      </c>
      <c r="F2398">
        <v>43843.57</v>
      </c>
      <c r="G2398">
        <v>39111.160000000003</v>
      </c>
      <c r="H2398">
        <f>(1/(1-91/360*VLOOKUP($A2398,Tbills!$B$4:$C$974,2,1)/100))^((1)/91)-1</f>
        <v>5.6333572096001205E-7</v>
      </c>
      <c r="I2398" s="37">
        <f t="shared" si="75"/>
        <v>91.386109981619157</v>
      </c>
      <c r="J2398" s="39">
        <f>VLOOKUP(A2398,'VIXM-IV'!A$1:D$4500,4,0)</f>
        <v>91.418000000000006</v>
      </c>
      <c r="K2398">
        <f>ROW()</f>
        <v>2398</v>
      </c>
      <c r="L2398">
        <f t="shared" si="74"/>
        <v>0.90038560411311053</v>
      </c>
    </row>
    <row r="2399" spans="1:12"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s="37">
        <f t="shared" si="75"/>
        <v>90.170735983488115</v>
      </c>
      <c r="J2399" s="39">
        <f>VLOOKUP(A2399,'VIXM-IV'!A$1:D$4500,4,0)</f>
        <v>90.201999999999998</v>
      </c>
      <c r="K2399">
        <f>ROW()</f>
        <v>2399</v>
      </c>
      <c r="L2399">
        <f t="shared" si="74"/>
        <v>0.91239454899415962</v>
      </c>
    </row>
    <row r="2400" spans="1:12" x14ac:dyDescent="0.25">
      <c r="A2400" s="1">
        <v>41544</v>
      </c>
      <c r="B2400" s="11">
        <v>15.46</v>
      </c>
      <c r="C2400" s="11">
        <v>16.04</v>
      </c>
      <c r="D2400">
        <v>1469.19</v>
      </c>
      <c r="E2400">
        <v>1310.49</v>
      </c>
      <c r="F2400">
        <v>43734.14</v>
      </c>
      <c r="G2400">
        <v>39013.49</v>
      </c>
      <c r="H2400">
        <f>(1/(1-91/360*VLOOKUP($A2400,Tbills!$B$4:$C$974,2,1)/100))^((1)/91)-1</f>
        <v>5.6333572096001205E-7</v>
      </c>
      <c r="I2400" s="37">
        <f t="shared" si="75"/>
        <v>91.151948876875892</v>
      </c>
      <c r="J2400" s="39">
        <f>VLOOKUP(A2400,'VIXM-IV'!A$1:D$4500,4,0)</f>
        <v>91.186000000000007</v>
      </c>
      <c r="K2400">
        <f>ROW()</f>
        <v>2400</v>
      </c>
      <c r="L2400">
        <f t="shared" si="74"/>
        <v>0.96384039900249385</v>
      </c>
    </row>
    <row r="2401" spans="1:12" x14ac:dyDescent="0.25">
      <c r="A2401" s="1">
        <v>41547</v>
      </c>
      <c r="B2401" s="11">
        <v>16.600000000000001</v>
      </c>
      <c r="C2401" s="11">
        <v>16.8</v>
      </c>
      <c r="D2401">
        <v>1528.55</v>
      </c>
      <c r="E2401">
        <v>1363.44</v>
      </c>
      <c r="F2401">
        <v>44468.25</v>
      </c>
      <c r="G2401">
        <v>39668.29</v>
      </c>
      <c r="H2401">
        <f>(1/(1-91/360*VLOOKUP($A2401,Tbills!$B$4:$C$974,2,1)/100))^((1)/91)-1</f>
        <v>2.8166421106590178E-7</v>
      </c>
      <c r="I2401" s="37">
        <f t="shared" si="75"/>
        <v>92.672746797101738</v>
      </c>
      <c r="J2401" s="39">
        <f>VLOOKUP(A2401,'VIXM-IV'!A$1:D$4500,4,0)</f>
        <v>92.708399999999997</v>
      </c>
      <c r="K2401">
        <f>ROW()</f>
        <v>2401</v>
      </c>
      <c r="L2401">
        <f t="shared" si="74"/>
        <v>0.98809523809523814</v>
      </c>
    </row>
    <row r="2402" spans="1:12" x14ac:dyDescent="0.25">
      <c r="A2402" s="1">
        <v>41548</v>
      </c>
      <c r="B2402" s="11">
        <v>15.54</v>
      </c>
      <c r="C2402" s="11">
        <v>16.13</v>
      </c>
      <c r="D2402">
        <v>1463.3</v>
      </c>
      <c r="E2402">
        <v>1305.24</v>
      </c>
      <c r="F2402">
        <v>43750.87</v>
      </c>
      <c r="G2402">
        <v>39028.339999999997</v>
      </c>
      <c r="H2402">
        <f>(1/(1-91/360*VLOOKUP($A2402,Tbills!$B$4:$C$974,2,1)/100))^((1)/91)-1</f>
        <v>2.8166421106590178E-7</v>
      </c>
      <c r="I2402" s="37">
        <f t="shared" si="75"/>
        <v>91.17467704164774</v>
      </c>
      <c r="J2402" s="39">
        <f>VLOOKUP(A2402,'VIXM-IV'!A$1:D$4500,4,0)</f>
        <v>91.21</v>
      </c>
      <c r="K2402">
        <f>ROW()</f>
        <v>2402</v>
      </c>
      <c r="L2402">
        <f t="shared" si="74"/>
        <v>0.96342219466831991</v>
      </c>
    </row>
    <row r="2403" spans="1:12"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s="37">
        <f t="shared" si="75"/>
        <v>92.402049223308566</v>
      </c>
      <c r="J2403" s="39">
        <f>VLOOKUP(A2403,'VIXM-IV'!A$1:D$4500,4,0)</f>
        <v>92.440799999999996</v>
      </c>
      <c r="K2403">
        <f>ROW()</f>
        <v>2403</v>
      </c>
      <c r="L2403">
        <f t="shared" si="74"/>
        <v>0.98750743604997038</v>
      </c>
    </row>
    <row r="2404" spans="1:12" x14ac:dyDescent="0.25">
      <c r="A2404" s="1">
        <v>41550</v>
      </c>
      <c r="B2404" s="11">
        <v>17.670000000000002</v>
      </c>
      <c r="C2404" s="11">
        <v>17.7</v>
      </c>
      <c r="D2404">
        <v>1600.06</v>
      </c>
      <c r="E2404">
        <v>1427.23</v>
      </c>
      <c r="F2404">
        <v>44905.49</v>
      </c>
      <c r="G2404">
        <v>40058.31</v>
      </c>
      <c r="H2404">
        <f>(1/(1-91/360*VLOOKUP($A2404,Tbills!$B$4:$C$974,2,1)/100))^((1)/91)-1</f>
        <v>2.8166421106590178E-7</v>
      </c>
      <c r="I2404" s="37">
        <f t="shared" si="75"/>
        <v>93.574618676549534</v>
      </c>
      <c r="J2404" s="39">
        <f>VLOOKUP(A2404,'VIXM-IV'!A$1:D$4500,4,0)</f>
        <v>93.614000000000004</v>
      </c>
      <c r="K2404">
        <f>ROW()</f>
        <v>2404</v>
      </c>
      <c r="L2404">
        <f t="shared" si="74"/>
        <v>0.99830508474576285</v>
      </c>
    </row>
    <row r="2405" spans="1:12" x14ac:dyDescent="0.25">
      <c r="A2405" s="1">
        <v>41551</v>
      </c>
      <c r="B2405" s="11">
        <v>16.739999999999998</v>
      </c>
      <c r="C2405" s="11">
        <v>17.21</v>
      </c>
      <c r="D2405">
        <v>1558.61</v>
      </c>
      <c r="E2405">
        <v>1390.26</v>
      </c>
      <c r="F2405">
        <v>44520.62</v>
      </c>
      <c r="G2405">
        <v>39714.97</v>
      </c>
      <c r="H2405">
        <f>(1/(1-91/360*VLOOKUP($A2405,Tbills!$B$4:$C$974,2,1)/100))^((1)/91)-1</f>
        <v>2.8166421106590178E-7</v>
      </c>
      <c r="I2405" s="37">
        <f t="shared" si="75"/>
        <v>92.769533598316954</v>
      </c>
      <c r="J2405" s="39">
        <f>VLOOKUP(A2405,'VIXM-IV'!A$1:D$4500,4,0)</f>
        <v>92.801199999999994</v>
      </c>
      <c r="K2405">
        <f>ROW()</f>
        <v>2405</v>
      </c>
      <c r="L2405">
        <f t="shared" si="74"/>
        <v>0.97269029633933746</v>
      </c>
    </row>
    <row r="2406" spans="1:12" x14ac:dyDescent="0.25">
      <c r="A2406" s="1">
        <v>41554</v>
      </c>
      <c r="B2406" s="11">
        <v>19.41</v>
      </c>
      <c r="C2406" s="11">
        <v>19.07</v>
      </c>
      <c r="D2406">
        <v>1694.17</v>
      </c>
      <c r="E2406">
        <v>1511.18</v>
      </c>
      <c r="F2406">
        <v>45740.67</v>
      </c>
      <c r="G2406">
        <v>40803.29</v>
      </c>
      <c r="H2406">
        <f>(1/(1-91/360*VLOOKUP($A2406,Tbills!$B$4:$C$974,2,1)/100))^((1)/91)-1</f>
        <v>9.8574524609595926E-7</v>
      </c>
      <c r="I2406" s="37">
        <f t="shared" si="75"/>
        <v>95.302286529195101</v>
      </c>
      <c r="J2406" s="39">
        <f>VLOOKUP(A2406,'VIXM-IV'!A$1:D$4500,4,0)</f>
        <v>95.335999999999999</v>
      </c>
      <c r="K2406">
        <f>ROW()</f>
        <v>2406</v>
      </c>
      <c r="L2406">
        <f t="shared" si="74"/>
        <v>1.0178290508652335</v>
      </c>
    </row>
    <row r="2407" spans="1:12" x14ac:dyDescent="0.25">
      <c r="A2407" s="1">
        <v>41555</v>
      </c>
      <c r="B2407" s="11">
        <v>20.34</v>
      </c>
      <c r="C2407" s="11">
        <v>19.84</v>
      </c>
      <c r="D2407">
        <v>1767.39</v>
      </c>
      <c r="E2407">
        <v>1576.49</v>
      </c>
      <c r="F2407">
        <v>47359.47</v>
      </c>
      <c r="G2407">
        <v>42247.31</v>
      </c>
      <c r="H2407">
        <f>(1/(1-91/360*VLOOKUP($A2407,Tbills!$B$4:$C$974,2,1)/100))^((1)/91)-1</f>
        <v>9.8574524609595926E-7</v>
      </c>
      <c r="I2407" s="37">
        <f t="shared" si="75"/>
        <v>98.67182831046901</v>
      </c>
      <c r="J2407" s="39">
        <f>VLOOKUP(A2407,'VIXM-IV'!A$1:D$4500,4,0)</f>
        <v>98.7012</v>
      </c>
      <c r="K2407">
        <f>ROW()</f>
        <v>2407</v>
      </c>
      <c r="L2407">
        <f t="shared" si="74"/>
        <v>1.0252016129032258</v>
      </c>
    </row>
    <row r="2408" spans="1:12" x14ac:dyDescent="0.25">
      <c r="A2408" s="1">
        <v>41556</v>
      </c>
      <c r="B2408" s="11">
        <v>19.600000000000001</v>
      </c>
      <c r="C2408" s="11">
        <v>19.29</v>
      </c>
      <c r="D2408">
        <v>1727.07</v>
      </c>
      <c r="E2408">
        <v>1540.52</v>
      </c>
      <c r="F2408">
        <v>47075.58</v>
      </c>
      <c r="G2408">
        <v>41994.02</v>
      </c>
      <c r="H2408">
        <f>(1/(1-91/360*VLOOKUP($A2408,Tbills!$B$4:$C$974,2,1)/100))^((1)/91)-1</f>
        <v>9.8574524609595926E-7</v>
      </c>
      <c r="I2408" s="37">
        <f t="shared" si="75"/>
        <v>98.077088384353914</v>
      </c>
      <c r="J2408" s="39">
        <f>VLOOKUP(A2408,'VIXM-IV'!A$1:D$4500,4,0)</f>
        <v>98.115200000000002</v>
      </c>
      <c r="K2408">
        <f>ROW()</f>
        <v>2408</v>
      </c>
      <c r="L2408">
        <f t="shared" si="74"/>
        <v>1.0160705028512185</v>
      </c>
    </row>
    <row r="2409" spans="1:12" x14ac:dyDescent="0.25">
      <c r="A2409" s="1">
        <v>41557</v>
      </c>
      <c r="B2409" s="11">
        <v>16.48</v>
      </c>
      <c r="C2409" s="11">
        <v>17.21</v>
      </c>
      <c r="D2409">
        <v>1545.42</v>
      </c>
      <c r="E2409">
        <v>1378.49</v>
      </c>
      <c r="F2409">
        <v>44759.02</v>
      </c>
      <c r="G2409">
        <v>39927.480000000003</v>
      </c>
      <c r="H2409">
        <f>(1/(1-91/360*VLOOKUP($A2409,Tbills!$B$4:$C$974,2,1)/100))^((1)/91)-1</f>
        <v>9.8574524609595926E-7</v>
      </c>
      <c r="I2409" s="37">
        <f t="shared" si="75"/>
        <v>93.247671790217012</v>
      </c>
      <c r="J2409" s="39">
        <f>VLOOKUP(A2409,'VIXM-IV'!A$1:D$4500,4,0)</f>
        <v>93.280799999999999</v>
      </c>
      <c r="K2409">
        <f>ROW()</f>
        <v>2409</v>
      </c>
      <c r="L2409">
        <f t="shared" si="74"/>
        <v>0.95758280069726898</v>
      </c>
    </row>
    <row r="2410" spans="1:12" x14ac:dyDescent="0.25">
      <c r="A2410" s="1">
        <v>41558</v>
      </c>
      <c r="B2410" s="11">
        <v>15.72</v>
      </c>
      <c r="C2410" s="11">
        <v>16.57</v>
      </c>
      <c r="D2410">
        <v>1500.53</v>
      </c>
      <c r="E2410">
        <v>1338.45</v>
      </c>
      <c r="F2410">
        <v>43547.35</v>
      </c>
      <c r="G2410">
        <v>38846.57</v>
      </c>
      <c r="H2410">
        <f>(1/(1-91/360*VLOOKUP($A2410,Tbills!$B$4:$C$974,2,1)/100))^((1)/91)-1</f>
        <v>9.8574524609595926E-7</v>
      </c>
      <c r="I2410" s="37">
        <f t="shared" si="75"/>
        <v>90.720347077601147</v>
      </c>
      <c r="J2410" s="39">
        <f>VLOOKUP(A2410,'VIXM-IV'!A$1:D$4500,4,0)</f>
        <v>90.753200000000007</v>
      </c>
      <c r="K2410">
        <f>ROW()</f>
        <v>2410</v>
      </c>
      <c r="L2410">
        <f t="shared" si="74"/>
        <v>0.94870247435123722</v>
      </c>
    </row>
    <row r="2411" spans="1:12" x14ac:dyDescent="0.25">
      <c r="A2411" s="1">
        <v>41561</v>
      </c>
      <c r="B2411" s="11">
        <v>16.07</v>
      </c>
      <c r="C2411" s="11">
        <v>16.920000000000002</v>
      </c>
      <c r="D2411">
        <v>1523.05</v>
      </c>
      <c r="E2411">
        <v>1358.53</v>
      </c>
      <c r="F2411">
        <v>43641.18</v>
      </c>
      <c r="G2411">
        <v>38930.160000000003</v>
      </c>
      <c r="H2411">
        <f>(1/(1-91/360*VLOOKUP($A2411,Tbills!$B$4:$C$974,2,1)/100))^((1)/91)-1</f>
        <v>9.8574524609595926E-7</v>
      </c>
      <c r="I2411" s="37">
        <f t="shared" si="75"/>
        <v>90.90674031107838</v>
      </c>
      <c r="J2411" s="39">
        <f>VLOOKUP(A2411,'VIXM-IV'!A$1:D$4500,4,0)</f>
        <v>90.944000000000003</v>
      </c>
      <c r="K2411">
        <f>ROW()</f>
        <v>2411</v>
      </c>
      <c r="L2411">
        <f t="shared" si="74"/>
        <v>0.94976359338061456</v>
      </c>
    </row>
    <row r="2412" spans="1:12" x14ac:dyDescent="0.25">
      <c r="A2412" s="1">
        <v>41562</v>
      </c>
      <c r="B2412" s="11">
        <v>18.66</v>
      </c>
      <c r="C2412" s="11">
        <v>18.41</v>
      </c>
      <c r="D2412">
        <v>1590.21</v>
      </c>
      <c r="E2412">
        <v>1418.43</v>
      </c>
      <c r="F2412">
        <v>44197.02</v>
      </c>
      <c r="G2412">
        <v>39425.96</v>
      </c>
      <c r="H2412">
        <f>(1/(1-91/360*VLOOKUP($A2412,Tbills!$B$4:$C$974,2,1)/100))^((1)/91)-1</f>
        <v>3.6618698098234148E-6</v>
      </c>
      <c r="I2412" s="37">
        <f t="shared" si="75"/>
        <v>92.061517956764433</v>
      </c>
      <c r="J2412" s="39">
        <f>VLOOKUP(A2412,'VIXM-IV'!A$1:D$4500,4,0)</f>
        <v>92.0976</v>
      </c>
      <c r="K2412">
        <f>ROW()</f>
        <v>2412</v>
      </c>
      <c r="L2412">
        <f t="shared" si="74"/>
        <v>1.0135795763172188</v>
      </c>
    </row>
    <row r="2413" spans="1:12" x14ac:dyDescent="0.25">
      <c r="A2413" s="1">
        <v>41563</v>
      </c>
      <c r="B2413" s="11">
        <v>14.71</v>
      </c>
      <c r="C2413" s="11">
        <v>16.260000000000002</v>
      </c>
      <c r="D2413">
        <v>1429.36</v>
      </c>
      <c r="E2413">
        <v>1274.95</v>
      </c>
      <c r="F2413">
        <v>43222.82</v>
      </c>
      <c r="G2413">
        <v>38556.78</v>
      </c>
      <c r="H2413">
        <f>(1/(1-91/360*VLOOKUP($A2413,Tbills!$B$4:$C$974,2,1)/100))^((1)/91)-1</f>
        <v>3.6618698098234148E-6</v>
      </c>
      <c r="I2413" s="37">
        <f t="shared" si="75"/>
        <v>90.029281672265299</v>
      </c>
      <c r="J2413" s="39">
        <f>VLOOKUP(A2413,'VIXM-IV'!A$1:D$4500,4,0)</f>
        <v>90.060400000000001</v>
      </c>
      <c r="K2413">
        <f>ROW()</f>
        <v>2413</v>
      </c>
      <c r="L2413">
        <f t="shared" si="74"/>
        <v>0.90467404674046736</v>
      </c>
    </row>
    <row r="2414" spans="1:12" x14ac:dyDescent="0.25">
      <c r="A2414" s="1">
        <v>41564</v>
      </c>
      <c r="B2414" s="11">
        <v>13.48</v>
      </c>
      <c r="C2414" s="11">
        <v>15.44</v>
      </c>
      <c r="D2414">
        <v>1337.86</v>
      </c>
      <c r="E2414">
        <v>1193.33</v>
      </c>
      <c r="F2414">
        <v>41858.49</v>
      </c>
      <c r="G2414">
        <v>37339.589999999997</v>
      </c>
      <c r="H2414">
        <f>(1/(1-91/360*VLOOKUP($A2414,Tbills!$B$4:$C$974,2,1)/100))^((1)/91)-1</f>
        <v>3.6618698098234148E-6</v>
      </c>
      <c r="I2414" s="37">
        <f t="shared" si="75"/>
        <v>87.184601614069607</v>
      </c>
      <c r="J2414" s="39">
        <f>VLOOKUP(A2414,'VIXM-IV'!A$1:D$4500,4,0)</f>
        <v>87.2072</v>
      </c>
      <c r="K2414">
        <f>ROW()</f>
        <v>2414</v>
      </c>
      <c r="L2414">
        <f t="shared" si="74"/>
        <v>0.87305699481865295</v>
      </c>
    </row>
    <row r="2415" spans="1:12" x14ac:dyDescent="0.25">
      <c r="A2415" s="1">
        <v>41565</v>
      </c>
      <c r="B2415" s="11">
        <v>13.04</v>
      </c>
      <c r="C2415" s="11">
        <v>14.92</v>
      </c>
      <c r="D2415">
        <v>1318.48</v>
      </c>
      <c r="E2415">
        <v>1176.04</v>
      </c>
      <c r="F2415">
        <v>41475.79</v>
      </c>
      <c r="G2415">
        <v>36998.07</v>
      </c>
      <c r="H2415">
        <f>(1/(1-91/360*VLOOKUP($A2415,Tbills!$B$4:$C$974,2,1)/100))^((1)/91)-1</f>
        <v>3.6618698098234148E-6</v>
      </c>
      <c r="I2415" s="37">
        <f t="shared" si="75"/>
        <v>86.384622519533508</v>
      </c>
      <c r="J2415" s="39">
        <f>VLOOKUP(A2415,'VIXM-IV'!A$1:D$4500,4,0)</f>
        <v>86.408799999999999</v>
      </c>
      <c r="K2415">
        <f>ROW()</f>
        <v>2415</v>
      </c>
      <c r="L2415">
        <f t="shared" si="74"/>
        <v>0.87399463806970501</v>
      </c>
    </row>
    <row r="2416" spans="1:12"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s="37">
        <f t="shared" si="75"/>
        <v>86.386658906746163</v>
      </c>
      <c r="J2416" s="39">
        <f>VLOOKUP(A2416,'VIXM-IV'!A$1:D$4500,4,0)</f>
        <v>86.412400000000005</v>
      </c>
      <c r="K2416">
        <f>ROW()</f>
        <v>2416</v>
      </c>
      <c r="L2416">
        <f t="shared" si="74"/>
        <v>0.86922060766182296</v>
      </c>
    </row>
    <row r="2417" spans="1:12" x14ac:dyDescent="0.25">
      <c r="A2417" s="1">
        <v>41569</v>
      </c>
      <c r="B2417" s="11">
        <v>13.33</v>
      </c>
      <c r="C2417" s="11">
        <v>15.02</v>
      </c>
      <c r="D2417">
        <v>1342.02</v>
      </c>
      <c r="E2417">
        <v>1197.03</v>
      </c>
      <c r="F2417">
        <v>41785.410000000003</v>
      </c>
      <c r="G2417">
        <v>37273.82</v>
      </c>
      <c r="H2417">
        <f>(1/(1-91/360*VLOOKUP($A2417,Tbills!$B$4:$C$974,2,1)/100))^((1)/91)-1</f>
        <v>9.8574524609595926E-7</v>
      </c>
      <c r="I2417" s="37">
        <f t="shared" si="75"/>
        <v>87.017902991434255</v>
      </c>
      <c r="J2417" s="39">
        <f>VLOOKUP(A2417,'VIXM-IV'!A$1:D$4500,4,0)</f>
        <v>87.039599999999993</v>
      </c>
      <c r="K2417">
        <f>ROW()</f>
        <v>2417</v>
      </c>
      <c r="L2417">
        <f t="shared" si="74"/>
        <v>0.88748335552596536</v>
      </c>
    </row>
    <row r="2418" spans="1:12" x14ac:dyDescent="0.25">
      <c r="A2418" s="1">
        <v>41570</v>
      </c>
      <c r="B2418" s="11">
        <v>13.42</v>
      </c>
      <c r="C2418" s="11">
        <v>15.11</v>
      </c>
      <c r="D2418">
        <v>1349.28</v>
      </c>
      <c r="E2418">
        <v>1203.5</v>
      </c>
      <c r="F2418">
        <v>42088.08</v>
      </c>
      <c r="G2418">
        <v>37543.769999999997</v>
      </c>
      <c r="H2418">
        <f>(1/(1-91/360*VLOOKUP($A2418,Tbills!$B$4:$C$974,2,1)/100))^((1)/91)-1</f>
        <v>9.8574524609595926E-7</v>
      </c>
      <c r="I2418" s="37">
        <f t="shared" si="75"/>
        <v>87.645294116310012</v>
      </c>
      <c r="J2418" s="39">
        <f>VLOOKUP(A2418,'VIXM-IV'!A$1:D$4500,4,0)</f>
        <v>87.659599999999998</v>
      </c>
      <c r="K2418">
        <f>ROW()</f>
        <v>2418</v>
      </c>
      <c r="L2418">
        <f t="shared" si="74"/>
        <v>0.88815354070152219</v>
      </c>
    </row>
    <row r="2419" spans="1:12" x14ac:dyDescent="0.25">
      <c r="A2419" s="1">
        <v>41571</v>
      </c>
      <c r="B2419" s="11">
        <v>13.2</v>
      </c>
      <c r="C2419" s="11">
        <v>14.9</v>
      </c>
      <c r="D2419">
        <v>1329.91</v>
      </c>
      <c r="E2419">
        <v>1186.22</v>
      </c>
      <c r="F2419">
        <v>41874.15</v>
      </c>
      <c r="G2419">
        <v>37352.9</v>
      </c>
      <c r="H2419">
        <f>(1/(1-91/360*VLOOKUP($A2419,Tbills!$B$4:$C$974,2,1)/100))^((1)/91)-1</f>
        <v>9.8574524609595926E-7</v>
      </c>
      <c r="I2419" s="37">
        <f t="shared" si="75"/>
        <v>87.196898135147393</v>
      </c>
      <c r="J2419" s="39">
        <f>VLOOKUP(A2419,'VIXM-IV'!A$1:D$4500,4,0)</f>
        <v>87.211600000000004</v>
      </c>
      <c r="K2419">
        <f>ROW()</f>
        <v>2419</v>
      </c>
      <c r="L2419">
        <f t="shared" si="74"/>
        <v>0.88590604026845632</v>
      </c>
    </row>
    <row r="2420" spans="1:12" x14ac:dyDescent="0.25">
      <c r="A2420" s="1">
        <v>41572</v>
      </c>
      <c r="B2420" s="11">
        <v>13.09</v>
      </c>
      <c r="C2420" s="11">
        <v>14.87</v>
      </c>
      <c r="D2420">
        <v>1334.43</v>
      </c>
      <c r="E2420">
        <v>1190.25</v>
      </c>
      <c r="F2420">
        <v>42145.279999999999</v>
      </c>
      <c r="G2420">
        <v>37594.720000000001</v>
      </c>
      <c r="H2420">
        <f>(1/(1-91/360*VLOOKUP($A2420,Tbills!$B$4:$C$974,2,1)/100))^((1)/91)-1</f>
        <v>9.8574524609595926E-7</v>
      </c>
      <c r="I2420" s="37">
        <f t="shared" si="75"/>
        <v>87.758566010766472</v>
      </c>
      <c r="J2420" s="39">
        <f>VLOOKUP(A2420,'VIXM-IV'!A$1:D$4500,4,0)</f>
        <v>87.774000000000001</v>
      </c>
      <c r="K2420">
        <f>ROW()</f>
        <v>2420</v>
      </c>
      <c r="L2420">
        <f t="shared" si="74"/>
        <v>0.88029589778076667</v>
      </c>
    </row>
    <row r="2421" spans="1:12" x14ac:dyDescent="0.25">
      <c r="A2421" s="1">
        <v>41575</v>
      </c>
      <c r="B2421" s="11">
        <v>13.31</v>
      </c>
      <c r="C2421" s="11">
        <v>14.87</v>
      </c>
      <c r="D2421">
        <v>1337.5</v>
      </c>
      <c r="E2421">
        <v>1192.98</v>
      </c>
      <c r="F2421">
        <v>42377.54</v>
      </c>
      <c r="G2421">
        <v>37801.79</v>
      </c>
      <c r="H2421">
        <f>(1/(1-91/360*VLOOKUP($A2421,Tbills!$B$4:$C$974,2,1)/100))^((1)/91)-1</f>
        <v>1.2674350022834346E-6</v>
      </c>
      <c r="I2421" s="37">
        <f t="shared" si="75"/>
        <v>88.233386136319211</v>
      </c>
      <c r="J2421" s="39">
        <f>VLOOKUP(A2421,'VIXM-IV'!A$1:D$4500,4,0)</f>
        <v>88.248800000000003</v>
      </c>
      <c r="K2421">
        <f>ROW()</f>
        <v>2421</v>
      </c>
      <c r="L2421">
        <f t="shared" si="74"/>
        <v>0.89509078681909893</v>
      </c>
    </row>
    <row r="2422" spans="1:12" x14ac:dyDescent="0.25">
      <c r="A2422" s="1">
        <v>41576</v>
      </c>
      <c r="B2422" s="11">
        <v>13.41</v>
      </c>
      <c r="C2422" s="11">
        <v>15.03</v>
      </c>
      <c r="D2422">
        <v>1331.75</v>
      </c>
      <c r="E2422">
        <v>1187.8499999999999</v>
      </c>
      <c r="F2422">
        <v>42454.9</v>
      </c>
      <c r="G2422">
        <v>37870.75</v>
      </c>
      <c r="H2422">
        <f>(1/(1-91/360*VLOOKUP($A2422,Tbills!$B$4:$C$974,2,1)/100))^((1)/91)-1</f>
        <v>1.2674350022834346E-6</v>
      </c>
      <c r="I2422" s="37">
        <f t="shared" si="75"/>
        <v>88.391513322232782</v>
      </c>
      <c r="J2422" s="39">
        <f>VLOOKUP(A2422,'VIXM-IV'!A$1:D$4500,4,0)</f>
        <v>88.406400000000005</v>
      </c>
      <c r="K2422">
        <f>ROW()</f>
        <v>2422</v>
      </c>
      <c r="L2422">
        <f t="shared" si="74"/>
        <v>0.89221556886227549</v>
      </c>
    </row>
    <row r="2423" spans="1:12" x14ac:dyDescent="0.25">
      <c r="A2423" s="1">
        <v>41577</v>
      </c>
      <c r="B2423" s="11">
        <v>13.65</v>
      </c>
      <c r="C2423" s="11">
        <v>15.13</v>
      </c>
      <c r="D2423">
        <v>1338.92</v>
      </c>
      <c r="E2423">
        <v>1194.24</v>
      </c>
      <c r="F2423">
        <v>42547.63</v>
      </c>
      <c r="G2423">
        <v>37953.42</v>
      </c>
      <c r="H2423">
        <f>(1/(1-91/360*VLOOKUP($A2423,Tbills!$B$4:$C$974,2,1)/100))^((1)/91)-1</f>
        <v>1.2674350022834346E-6</v>
      </c>
      <c r="I2423" s="37">
        <f t="shared" si="75"/>
        <v>88.581629306768249</v>
      </c>
      <c r="J2423" s="39">
        <f>VLOOKUP(A2423,'VIXM-IV'!A$1:D$4500,4,0)</f>
        <v>88.588399999999993</v>
      </c>
      <c r="K2423">
        <f>ROW()</f>
        <v>2423</v>
      </c>
      <c r="L2423">
        <f t="shared" si="74"/>
        <v>0.90218109715796424</v>
      </c>
    </row>
    <row r="2424" spans="1:12" x14ac:dyDescent="0.25">
      <c r="A2424" s="1">
        <v>41578</v>
      </c>
      <c r="B2424" s="11">
        <v>13.75</v>
      </c>
      <c r="C2424" s="11">
        <v>15.25</v>
      </c>
      <c r="D2424">
        <v>1334.46</v>
      </c>
      <c r="E2424">
        <v>1190.26</v>
      </c>
      <c r="F2424">
        <v>42586.26</v>
      </c>
      <c r="G2424">
        <v>37987.83</v>
      </c>
      <c r="H2424">
        <f>(1/(1-91/360*VLOOKUP($A2424,Tbills!$B$4:$C$974,2,1)/100))^((1)/91)-1</f>
        <v>1.2674350022834346E-6</v>
      </c>
      <c r="I2424" s="37">
        <f t="shared" si="75"/>
        <v>88.659103310626662</v>
      </c>
      <c r="J2424" s="39">
        <f>VLOOKUP(A2424,'VIXM-IV'!A$1:D$4500,4,0)</f>
        <v>88.665599999999998</v>
      </c>
      <c r="K2424">
        <f>ROW()</f>
        <v>2424</v>
      </c>
      <c r="L2424">
        <f t="shared" si="74"/>
        <v>0.90163934426229508</v>
      </c>
    </row>
    <row r="2425" spans="1:12" x14ac:dyDescent="0.25">
      <c r="A2425" s="1">
        <v>41579</v>
      </c>
      <c r="B2425" s="11">
        <v>13.28</v>
      </c>
      <c r="C2425" s="11">
        <v>15.06</v>
      </c>
      <c r="D2425">
        <v>1336.42</v>
      </c>
      <c r="E2425">
        <v>1192.01</v>
      </c>
      <c r="F2425">
        <v>42836.06</v>
      </c>
      <c r="G2425">
        <v>38210.61</v>
      </c>
      <c r="H2425">
        <f>(1/(1-91/360*VLOOKUP($A2425,Tbills!$B$4:$C$974,2,1)/100))^((1)/91)-1</f>
        <v>1.2674350022834346E-6</v>
      </c>
      <c r="I2425" s="37">
        <f t="shared" si="75"/>
        <v>89.176186141267152</v>
      </c>
      <c r="J2425" s="39">
        <f>VLOOKUP(A2425,'VIXM-IV'!A$1:D$4500,4,0)</f>
        <v>89.183199999999999</v>
      </c>
      <c r="K2425">
        <f>ROW()</f>
        <v>2425</v>
      </c>
      <c r="L2425">
        <f t="shared" si="74"/>
        <v>0.88180610889774225</v>
      </c>
    </row>
    <row r="2426" spans="1:12" x14ac:dyDescent="0.25">
      <c r="A2426" s="1">
        <v>41582</v>
      </c>
      <c r="B2426" s="11">
        <v>12.93</v>
      </c>
      <c r="C2426" s="11">
        <v>14.68</v>
      </c>
      <c r="D2426">
        <v>1292.02</v>
      </c>
      <c r="E2426">
        <v>1152.4000000000001</v>
      </c>
      <c r="F2426">
        <v>42221.73</v>
      </c>
      <c r="G2426">
        <v>37662.47</v>
      </c>
      <c r="H2426">
        <f>(1/(1-91/360*VLOOKUP($A2426,Tbills!$B$4:$C$974,2,1)/100))^((1)/91)-1</f>
        <v>1.4082826178540842E-6</v>
      </c>
      <c r="I2426" s="37">
        <f t="shared" si="75"/>
        <v>87.888495456728151</v>
      </c>
      <c r="J2426" s="39">
        <f>VLOOKUP(A2426,'VIXM-IV'!A$1:D$4500,4,0)</f>
        <v>87.897199999999998</v>
      </c>
      <c r="K2426">
        <f>ROW()</f>
        <v>2426</v>
      </c>
      <c r="L2426">
        <f t="shared" si="74"/>
        <v>0.88079019073569487</v>
      </c>
    </row>
    <row r="2427" spans="1:12" x14ac:dyDescent="0.25">
      <c r="A2427" s="1">
        <v>41583</v>
      </c>
      <c r="B2427" s="11">
        <v>13.27</v>
      </c>
      <c r="C2427" s="11">
        <v>14.92</v>
      </c>
      <c r="D2427">
        <v>1298.93</v>
      </c>
      <c r="E2427">
        <v>1158.56</v>
      </c>
      <c r="F2427">
        <v>42452.55</v>
      </c>
      <c r="G2427">
        <v>37868.31</v>
      </c>
      <c r="H2427">
        <f>(1/(1-91/360*VLOOKUP($A2427,Tbills!$B$4:$C$974,2,1)/100))^((1)/91)-1</f>
        <v>1.4082826178540842E-6</v>
      </c>
      <c r="I2427" s="37">
        <f t="shared" si="75"/>
        <v>88.36602736267254</v>
      </c>
      <c r="J2427" s="39">
        <f>VLOOKUP(A2427,'VIXM-IV'!A$1:D$4500,4,0)</f>
        <v>88.375600000000006</v>
      </c>
      <c r="K2427">
        <f>ROW()</f>
        <v>2427</v>
      </c>
      <c r="L2427">
        <f t="shared" si="74"/>
        <v>0.8894101876675603</v>
      </c>
    </row>
    <row r="2428" spans="1:12" x14ac:dyDescent="0.25">
      <c r="A2428" s="1">
        <v>41584</v>
      </c>
      <c r="B2428" s="11">
        <v>12.67</v>
      </c>
      <c r="C2428" s="11">
        <v>14.67</v>
      </c>
      <c r="D2428">
        <v>1275.1099999999999</v>
      </c>
      <c r="E2428">
        <v>1137.31</v>
      </c>
      <c r="F2428">
        <v>41976.22</v>
      </c>
      <c r="G2428">
        <v>37443.360000000001</v>
      </c>
      <c r="H2428">
        <f>(1/(1-91/360*VLOOKUP($A2428,Tbills!$B$4:$C$974,2,1)/100))^((1)/91)-1</f>
        <v>1.4082826178540842E-6</v>
      </c>
      <c r="I2428" s="37">
        <f t="shared" si="75"/>
        <v>87.371626252868211</v>
      </c>
      <c r="J2428" s="39">
        <f>VLOOKUP(A2428,'VIXM-IV'!A$1:D$4500,4,0)</f>
        <v>87.380399999999995</v>
      </c>
      <c r="K2428">
        <f>ROW()</f>
        <v>2428</v>
      </c>
      <c r="L2428">
        <f t="shared" si="74"/>
        <v>0.86366734832992498</v>
      </c>
    </row>
    <row r="2429" spans="1:12" x14ac:dyDescent="0.25">
      <c r="A2429" s="1">
        <v>41585</v>
      </c>
      <c r="B2429" s="11">
        <v>13.91</v>
      </c>
      <c r="C2429" s="11">
        <v>15.36</v>
      </c>
      <c r="D2429">
        <v>1317.85</v>
      </c>
      <c r="E2429">
        <v>1175.43</v>
      </c>
      <c r="F2429">
        <v>42680.85</v>
      </c>
      <c r="G2429">
        <v>38071.839999999997</v>
      </c>
      <c r="H2429">
        <f>(1/(1-91/360*VLOOKUP($A2429,Tbills!$B$4:$C$974,2,1)/100))^((1)/91)-1</f>
        <v>1.4082826178540842E-6</v>
      </c>
      <c r="I2429" s="37">
        <f t="shared" si="75"/>
        <v>88.835324892456754</v>
      </c>
      <c r="J2429" s="39">
        <f>VLOOKUP(A2429,'VIXM-IV'!A$1:D$4500,4,0)</f>
        <v>88.840800000000002</v>
      </c>
      <c r="K2429">
        <f>ROW()</f>
        <v>2429</v>
      </c>
      <c r="L2429">
        <f t="shared" si="74"/>
        <v>0.90559895833333337</v>
      </c>
    </row>
    <row r="2430" spans="1:12" x14ac:dyDescent="0.25">
      <c r="A2430" s="1">
        <v>41586</v>
      </c>
      <c r="B2430" s="11">
        <v>12.9</v>
      </c>
      <c r="C2430" s="11">
        <v>14.63</v>
      </c>
      <c r="D2430">
        <v>1266.83</v>
      </c>
      <c r="E2430">
        <v>1129.92</v>
      </c>
      <c r="F2430">
        <v>41940.300000000003</v>
      </c>
      <c r="G2430">
        <v>37411.21</v>
      </c>
      <c r="H2430">
        <f>(1/(1-91/360*VLOOKUP($A2430,Tbills!$B$4:$C$974,2,1)/100))^((1)/91)-1</f>
        <v>1.4082826178540842E-6</v>
      </c>
      <c r="I2430" s="37">
        <f t="shared" si="75"/>
        <v>87.291048656282626</v>
      </c>
      <c r="J2430" s="39">
        <f>VLOOKUP(A2430,'VIXM-IV'!A$1:D$4500,4,0)</f>
        <v>87.290800000000004</v>
      </c>
      <c r="K2430">
        <f>ROW()</f>
        <v>2430</v>
      </c>
      <c r="L2430">
        <f t="shared" si="74"/>
        <v>0.88174982911825017</v>
      </c>
    </row>
    <row r="2431" spans="1:12" x14ac:dyDescent="0.25">
      <c r="A2431" s="1">
        <v>41589</v>
      </c>
      <c r="B2431" s="11">
        <v>12.53</v>
      </c>
      <c r="C2431" s="11">
        <v>14.73</v>
      </c>
      <c r="D2431">
        <v>1253.21</v>
      </c>
      <c r="E2431">
        <v>1117.76</v>
      </c>
      <c r="F2431">
        <v>42142.65</v>
      </c>
      <c r="G2431">
        <v>37591.550000000003</v>
      </c>
      <c r="H2431">
        <f>(1/(1-91/360*VLOOKUP($A2431,Tbills!$B$4:$C$974,2,1)/100))^((1)/91)-1</f>
        <v>1.4082826178540842E-6</v>
      </c>
      <c r="I2431" s="37">
        <f t="shared" si="75"/>
        <v>87.703444186148005</v>
      </c>
      <c r="J2431" s="39">
        <f>VLOOKUP(A2431,'VIXM-IV'!A$1:D$4500,4,0)</f>
        <v>87.705200000000005</v>
      </c>
      <c r="K2431">
        <f>ROW()</f>
        <v>2431</v>
      </c>
      <c r="L2431">
        <f t="shared" si="74"/>
        <v>0.85064494229463672</v>
      </c>
    </row>
    <row r="2432" spans="1:12" x14ac:dyDescent="0.25">
      <c r="A2432" s="1">
        <v>41590</v>
      </c>
      <c r="B2432" s="11">
        <v>12.82</v>
      </c>
      <c r="C2432" s="11">
        <v>14.88</v>
      </c>
      <c r="D2432">
        <v>1257.56</v>
      </c>
      <c r="E2432">
        <v>1121.6400000000001</v>
      </c>
      <c r="F2432">
        <v>42315.59</v>
      </c>
      <c r="G2432">
        <v>37745.760000000002</v>
      </c>
      <c r="H2432">
        <f>(1/(1-91/360*VLOOKUP($A2432,Tbills!$B$4:$C$974,2,1)/100))^((1)/91)-1</f>
        <v>2.1124366360592006E-6</v>
      </c>
      <c r="I2432" s="37">
        <f t="shared" si="75"/>
        <v>88.060419736260059</v>
      </c>
      <c r="J2432" s="39">
        <f>VLOOKUP(A2432,'VIXM-IV'!A$1:D$4500,4,0)</f>
        <v>88.061999999999998</v>
      </c>
      <c r="K2432">
        <f>ROW()</f>
        <v>2432</v>
      </c>
      <c r="L2432">
        <f t="shared" si="74"/>
        <v>0.86155913978494625</v>
      </c>
    </row>
    <row r="2433" spans="1:12" x14ac:dyDescent="0.25">
      <c r="A2433" s="1">
        <v>41591</v>
      </c>
      <c r="B2433" s="11">
        <v>12.52</v>
      </c>
      <c r="C2433" s="11">
        <v>14.83</v>
      </c>
      <c r="D2433">
        <v>1245.43</v>
      </c>
      <c r="E2433">
        <v>1110.82</v>
      </c>
      <c r="F2433">
        <v>42644.24</v>
      </c>
      <c r="G2433">
        <v>38038.839999999997</v>
      </c>
      <c r="H2433">
        <f>(1/(1-91/360*VLOOKUP($A2433,Tbills!$B$4:$C$974,2,1)/100))^((1)/91)-1</f>
        <v>2.1124366360592006E-6</v>
      </c>
      <c r="I2433" s="37">
        <f t="shared" si="75"/>
        <v>88.741399317639676</v>
      </c>
      <c r="J2433" s="39">
        <f>VLOOKUP(A2433,'VIXM-IV'!A$1:D$4500,4,0)</f>
        <v>88.739599999999996</v>
      </c>
      <c r="K2433">
        <f>ROW()</f>
        <v>2433</v>
      </c>
      <c r="L2433">
        <f t="shared" si="74"/>
        <v>0.84423465947403908</v>
      </c>
    </row>
    <row r="2434" spans="1:12" x14ac:dyDescent="0.25">
      <c r="A2434" s="1">
        <v>41592</v>
      </c>
      <c r="B2434" s="11">
        <v>12.37</v>
      </c>
      <c r="C2434" s="11">
        <v>14.88</v>
      </c>
      <c r="D2434">
        <v>1239.04</v>
      </c>
      <c r="E2434">
        <v>1105.1199999999999</v>
      </c>
      <c r="F2434">
        <v>42758.81</v>
      </c>
      <c r="G2434">
        <v>38140.949999999997</v>
      </c>
      <c r="H2434">
        <f>(1/(1-91/360*VLOOKUP($A2434,Tbills!$B$4:$C$974,2,1)/100))^((1)/91)-1</f>
        <v>2.1124366360592006E-6</v>
      </c>
      <c r="I2434" s="37">
        <f t="shared" si="75"/>
        <v>88.976854160525292</v>
      </c>
      <c r="J2434" s="39">
        <f>VLOOKUP(A2434,'VIXM-IV'!A$1:D$4500,4,0)</f>
        <v>88.966399999999993</v>
      </c>
      <c r="K2434">
        <f>ROW()</f>
        <v>2434</v>
      </c>
      <c r="L2434">
        <f t="shared" si="74"/>
        <v>0.83131720430107514</v>
      </c>
    </row>
    <row r="2435" spans="1:12" x14ac:dyDescent="0.25">
      <c r="A2435" s="1">
        <v>41593</v>
      </c>
      <c r="B2435" s="11">
        <v>12.19</v>
      </c>
      <c r="C2435" s="11">
        <v>14.8</v>
      </c>
      <c r="D2435">
        <v>1219.0999999999999</v>
      </c>
      <c r="E2435">
        <v>1087.33</v>
      </c>
      <c r="F2435">
        <v>42639.99</v>
      </c>
      <c r="G2435">
        <v>38034.879999999997</v>
      </c>
      <c r="H2435">
        <f>(1/(1-91/360*VLOOKUP($A2435,Tbills!$B$4:$C$974,2,1)/100))^((1)/91)-1</f>
        <v>2.1124366360592006E-6</v>
      </c>
      <c r="I2435" s="37">
        <f t="shared" si="75"/>
        <v>88.72664789169626</v>
      </c>
      <c r="J2435" s="39">
        <f>VLOOKUP(A2435,'VIXM-IV'!A$1:D$4500,4,0)</f>
        <v>88.715999999999994</v>
      </c>
      <c r="K2435">
        <f>ROW()</f>
        <v>2435</v>
      </c>
      <c r="L2435">
        <f t="shared" si="74"/>
        <v>0.82364864864864862</v>
      </c>
    </row>
    <row r="2436" spans="1:12" x14ac:dyDescent="0.25">
      <c r="A2436" s="1">
        <v>41596</v>
      </c>
      <c r="B2436" s="11">
        <v>13.1</v>
      </c>
      <c r="C2436" s="11">
        <v>14.93</v>
      </c>
      <c r="D2436">
        <v>1217.57</v>
      </c>
      <c r="E2436">
        <v>1085.96</v>
      </c>
      <c r="F2436">
        <v>42411.87</v>
      </c>
      <c r="G2436">
        <v>37831.160000000003</v>
      </c>
      <c r="H2436">
        <f>(1/(1-91/360*VLOOKUP($A2436,Tbills!$B$4:$C$974,2,1)/100))^((1)/91)-1</f>
        <v>2.253295201759542E-6</v>
      </c>
      <c r="I2436" s="37">
        <f t="shared" si="75"/>
        <v>88.243155723300035</v>
      </c>
      <c r="J2436" s="39">
        <f>VLOOKUP(A2436,'VIXM-IV'!A$1:D$4500,4,0)</f>
        <v>88.233599999999996</v>
      </c>
      <c r="K2436">
        <f>ROW()</f>
        <v>2436</v>
      </c>
      <c r="L2436">
        <f t="shared" si="74"/>
        <v>0.87742799732083054</v>
      </c>
    </row>
    <row r="2437" spans="1:12" x14ac:dyDescent="0.25">
      <c r="A2437" s="1">
        <v>41597</v>
      </c>
      <c r="B2437" s="11">
        <v>13.39</v>
      </c>
      <c r="C2437" s="11">
        <v>15.26</v>
      </c>
      <c r="D2437">
        <v>1234.99</v>
      </c>
      <c r="E2437">
        <v>1101.5</v>
      </c>
      <c r="F2437">
        <v>42568.6</v>
      </c>
      <c r="G2437">
        <v>37970.870000000003</v>
      </c>
      <c r="H2437">
        <f>(1/(1-91/360*VLOOKUP($A2437,Tbills!$B$4:$C$974,2,1)/100))^((1)/91)-1</f>
        <v>2.253295201759542E-6</v>
      </c>
      <c r="I2437" s="37">
        <f t="shared" si="75"/>
        <v>88.566303662806177</v>
      </c>
      <c r="J2437" s="39">
        <f>VLOOKUP(A2437,'VIXM-IV'!A$1:D$4500,4,0)</f>
        <v>88.555199999999999</v>
      </c>
      <c r="K2437">
        <f>ROW()</f>
        <v>2437</v>
      </c>
      <c r="L2437">
        <f t="shared" si="74"/>
        <v>0.87745740498034086</v>
      </c>
    </row>
    <row r="2438" spans="1:12" x14ac:dyDescent="0.25">
      <c r="A2438" s="1">
        <v>41598</v>
      </c>
      <c r="B2438" s="11">
        <v>13.4</v>
      </c>
      <c r="C2438" s="11">
        <v>14.99</v>
      </c>
      <c r="D2438">
        <v>1205.18</v>
      </c>
      <c r="E2438">
        <v>1074.9100000000001</v>
      </c>
      <c r="F2438">
        <v>41999.09</v>
      </c>
      <c r="G2438">
        <v>37462.79</v>
      </c>
      <c r="H2438">
        <f>(1/(1-91/360*VLOOKUP($A2438,Tbills!$B$4:$C$974,2,1)/100))^((1)/91)-1</f>
        <v>2.253295201759542E-6</v>
      </c>
      <c r="I2438" s="37">
        <f t="shared" si="75"/>
        <v>87.378498193795764</v>
      </c>
      <c r="J2438" s="39">
        <f>VLOOKUP(A2438,'VIXM-IV'!A$1:D$4500,4,0)</f>
        <v>87.366799999999998</v>
      </c>
      <c r="K2438">
        <f>ROW()</f>
        <v>2438</v>
      </c>
      <c r="L2438">
        <f t="shared" si="74"/>
        <v>0.89392928619079393</v>
      </c>
    </row>
    <row r="2439" spans="1:12" x14ac:dyDescent="0.25">
      <c r="A2439" s="1">
        <v>41599</v>
      </c>
      <c r="B2439" s="11">
        <v>12.66</v>
      </c>
      <c r="C2439" s="11">
        <v>14.52</v>
      </c>
      <c r="D2439">
        <v>1166.8900000000001</v>
      </c>
      <c r="E2439">
        <v>1040.76</v>
      </c>
      <c r="F2439">
        <v>41015.22</v>
      </c>
      <c r="G2439">
        <v>36585.1</v>
      </c>
      <c r="H2439">
        <f>(1/(1-91/360*VLOOKUP($A2439,Tbills!$B$4:$C$974,2,1)/100))^((1)/91)-1</f>
        <v>2.253295201759542E-6</v>
      </c>
      <c r="I2439" s="37">
        <f t="shared" si="75"/>
        <v>85.328730425427992</v>
      </c>
      <c r="J2439" s="39">
        <f>VLOOKUP(A2439,'VIXM-IV'!A$1:D$4500,4,0)</f>
        <v>85.316000000000003</v>
      </c>
      <c r="K2439">
        <f>ROW()</f>
        <v>2439</v>
      </c>
      <c r="L2439">
        <f t="shared" ref="L2439:L2502" si="76">B2439/C2439</f>
        <v>0.87190082644628097</v>
      </c>
    </row>
    <row r="2440" spans="1:12" x14ac:dyDescent="0.25">
      <c r="A2440" s="1">
        <v>41600</v>
      </c>
      <c r="B2440" s="11">
        <v>12.26</v>
      </c>
      <c r="C2440" s="11">
        <v>14.15</v>
      </c>
      <c r="D2440">
        <v>1156.72</v>
      </c>
      <c r="E2440">
        <v>1031.69</v>
      </c>
      <c r="F2440">
        <v>40564.9</v>
      </c>
      <c r="G2440">
        <v>36183.339999999997</v>
      </c>
      <c r="H2440">
        <f>(1/(1-91/360*VLOOKUP($A2440,Tbills!$B$4:$C$974,2,1)/100))^((1)/91)-1</f>
        <v>2.253295201759542E-6</v>
      </c>
      <c r="I2440" s="37">
        <f t="shared" ref="I2440:I2503" si="77">I2439*$F2440/$F2439*(1-(I$1+I$5+IF(AND(WEEKDAY($A2440)&lt;&gt;1,WEEKDAY($A2440)&lt;&gt;7),IF($A2440&lt;J$2,J$1,J$3),0)))^($A2440-$A2439)</f>
        <v>84.389068168022973</v>
      </c>
      <c r="J2440" s="39">
        <f>VLOOKUP(A2440,'VIXM-IV'!A$1:D$4500,4,0)</f>
        <v>84.376800000000003</v>
      </c>
      <c r="K2440">
        <f>ROW()</f>
        <v>2440</v>
      </c>
      <c r="L2440">
        <f t="shared" si="76"/>
        <v>0.86643109540636043</v>
      </c>
    </row>
    <row r="2441" spans="1:12" x14ac:dyDescent="0.25">
      <c r="A2441" s="1">
        <v>41603</v>
      </c>
      <c r="B2441" s="11">
        <v>12.79</v>
      </c>
      <c r="C2441" s="11">
        <v>14.43</v>
      </c>
      <c r="D2441">
        <v>1158.27</v>
      </c>
      <c r="E2441">
        <v>1033.06</v>
      </c>
      <c r="F2441">
        <v>40350.26</v>
      </c>
      <c r="G2441">
        <v>35991.64</v>
      </c>
      <c r="H2441">
        <f>(1/(1-91/360*VLOOKUP($A2441,Tbills!$B$4:$C$974,2,1)/100))^((1)/91)-1</f>
        <v>2.2285556697809739E-6</v>
      </c>
      <c r="I2441" s="37">
        <f t="shared" si="77"/>
        <v>83.934160010930341</v>
      </c>
      <c r="J2441" s="39">
        <f>VLOOKUP(A2441,'VIXM-IV'!A$1:D$4500,4,0)</f>
        <v>83.921999999999997</v>
      </c>
      <c r="K2441">
        <f>ROW()</f>
        <v>2441</v>
      </c>
      <c r="L2441">
        <f t="shared" si="76"/>
        <v>0.8863478863478863</v>
      </c>
    </row>
    <row r="2442" spans="1:12" x14ac:dyDescent="0.25">
      <c r="A2442" s="1">
        <v>41604</v>
      </c>
      <c r="B2442" s="11">
        <v>12.81</v>
      </c>
      <c r="C2442" s="11">
        <v>14.55</v>
      </c>
      <c r="D2442">
        <v>1163.96</v>
      </c>
      <c r="E2442">
        <v>1038.1300000000001</v>
      </c>
      <c r="F2442">
        <v>40274.85</v>
      </c>
      <c r="G2442">
        <v>35924.300000000003</v>
      </c>
      <c r="H2442">
        <f>(1/(1-91/360*VLOOKUP($A2442,Tbills!$B$4:$C$974,2,1)/100))^((1)/91)-1</f>
        <v>2.2285556697809739E-6</v>
      </c>
      <c r="I2442" s="37">
        <f t="shared" si="77"/>
        <v>83.774507958161081</v>
      </c>
      <c r="J2442" s="39">
        <f>VLOOKUP(A2442,'VIXM-IV'!A$1:D$4500,4,0)</f>
        <v>83.760400000000004</v>
      </c>
      <c r="K2442">
        <f>ROW()</f>
        <v>2442</v>
      </c>
      <c r="L2442">
        <f t="shared" si="76"/>
        <v>0.8804123711340206</v>
      </c>
    </row>
    <row r="2443" spans="1:12" x14ac:dyDescent="0.25">
      <c r="A2443" s="1">
        <v>41605</v>
      </c>
      <c r="B2443" s="11">
        <v>12.98</v>
      </c>
      <c r="C2443" s="11">
        <v>14.6</v>
      </c>
      <c r="D2443">
        <v>1172.23</v>
      </c>
      <c r="E2443">
        <v>1045.5</v>
      </c>
      <c r="F2443">
        <v>40312.629999999997</v>
      </c>
      <c r="G2443">
        <v>35957.919999999998</v>
      </c>
      <c r="H2443">
        <f>(1/(1-91/360*VLOOKUP($A2443,Tbills!$B$4:$C$974,2,1)/100))^((1)/91)-1</f>
        <v>2.2285556697809739E-6</v>
      </c>
      <c r="I2443" s="37">
        <f t="shared" si="77"/>
        <v>83.850301729243455</v>
      </c>
      <c r="J2443" s="39">
        <f>VLOOKUP(A2443,'VIXM-IV'!A$1:D$4500,4,0)</f>
        <v>83.8352</v>
      </c>
      <c r="K2443">
        <f>ROW()</f>
        <v>2443</v>
      </c>
      <c r="L2443">
        <f t="shared" si="76"/>
        <v>0.88904109589041103</v>
      </c>
    </row>
    <row r="2444" spans="1:12" x14ac:dyDescent="0.25">
      <c r="A2444" s="1">
        <v>41607</v>
      </c>
      <c r="B2444" s="11">
        <v>13.7</v>
      </c>
      <c r="C2444" s="11">
        <v>15.03</v>
      </c>
      <c r="D2444">
        <v>1179.17</v>
      </c>
      <c r="E2444">
        <v>1051.68</v>
      </c>
      <c r="F2444">
        <v>40326.67</v>
      </c>
      <c r="G2444">
        <v>35970.28</v>
      </c>
      <c r="H2444">
        <f>(1/(1-91/360*VLOOKUP($A2444,Tbills!$B$4:$C$974,2,1)/100))^((1)/91)-1</f>
        <v>2.2285556697809739E-6</v>
      </c>
      <c r="I2444" s="37">
        <f t="shared" si="77"/>
        <v>83.873920726331761</v>
      </c>
      <c r="J2444" s="39">
        <f>VLOOKUP(A2444,'VIXM-IV'!A$1:D$4500,4,0)</f>
        <v>83.858800000000002</v>
      </c>
      <c r="K2444">
        <f>ROW()</f>
        <v>2444</v>
      </c>
      <c r="L2444">
        <f t="shared" si="76"/>
        <v>0.91151031270791749</v>
      </c>
    </row>
    <row r="2445" spans="1:12" x14ac:dyDescent="0.25">
      <c r="A2445" s="1">
        <v>41610</v>
      </c>
      <c r="B2445" s="11">
        <v>14.23</v>
      </c>
      <c r="C2445" s="11">
        <v>15.19</v>
      </c>
      <c r="D2445">
        <v>1198.8</v>
      </c>
      <c r="E2445">
        <v>1069.18</v>
      </c>
      <c r="F2445">
        <v>40176.67</v>
      </c>
      <c r="G2445">
        <v>35836.239999999998</v>
      </c>
      <c r="H2445">
        <f>(1/(1-91/360*VLOOKUP($A2445,Tbills!$B$4:$C$974,2,1)/100))^((1)/91)-1</f>
        <v>2.2285556697809739E-6</v>
      </c>
      <c r="I2445" s="37">
        <f t="shared" si="77"/>
        <v>83.553596911404412</v>
      </c>
      <c r="J2445" s="39">
        <f>VLOOKUP(A2445,'VIXM-IV'!A$1:D$4500,4,0)</f>
        <v>83.537999999999997</v>
      </c>
      <c r="K2445">
        <f>ROW()</f>
        <v>2445</v>
      </c>
      <c r="L2445">
        <f t="shared" si="76"/>
        <v>0.93680052666227787</v>
      </c>
    </row>
    <row r="2446" spans="1:12" x14ac:dyDescent="0.25">
      <c r="A2446" s="1">
        <v>41611</v>
      </c>
      <c r="B2446" s="11">
        <v>14.55</v>
      </c>
      <c r="C2446" s="11">
        <v>15.49</v>
      </c>
      <c r="D2446">
        <v>1225.67</v>
      </c>
      <c r="E2446">
        <v>1093.1400000000001</v>
      </c>
      <c r="F2446">
        <v>40295.22</v>
      </c>
      <c r="G2446">
        <v>35941.9</v>
      </c>
      <c r="H2446">
        <f>(1/(1-91/360*VLOOKUP($A2446,Tbills!$B$4:$C$974,2,1)/100))^((1)/91)-1</f>
        <v>2.1124366360592006E-6</v>
      </c>
      <c r="I2446" s="37">
        <f t="shared" si="77"/>
        <v>83.797350453709214</v>
      </c>
      <c r="J2446" s="39">
        <f>VLOOKUP(A2446,'VIXM-IV'!A$1:D$4500,4,0)</f>
        <v>83.781999999999996</v>
      </c>
      <c r="K2446">
        <f>ROW()</f>
        <v>2446</v>
      </c>
      <c r="L2446">
        <f t="shared" si="76"/>
        <v>0.93931568754034866</v>
      </c>
    </row>
    <row r="2447" spans="1:12"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s="37">
        <f t="shared" si="77"/>
        <v>83.368364198704441</v>
      </c>
      <c r="J2447" s="39">
        <f>VLOOKUP(A2447,'VIXM-IV'!A$1:D$4500,4,0)</f>
        <v>83.346800000000002</v>
      </c>
      <c r="K2447">
        <f>ROW()</f>
        <v>2447</v>
      </c>
      <c r="L2447">
        <f t="shared" si="76"/>
        <v>0.94412331406551053</v>
      </c>
    </row>
    <row r="2448" spans="1:12" x14ac:dyDescent="0.25">
      <c r="A2448" s="1">
        <v>41613</v>
      </c>
      <c r="B2448" s="11">
        <v>15.08</v>
      </c>
      <c r="C2448" s="11">
        <v>15.78</v>
      </c>
      <c r="D2448">
        <v>1220.46</v>
      </c>
      <c r="E2448">
        <v>1088.49</v>
      </c>
      <c r="F2448">
        <v>40033.26</v>
      </c>
      <c r="G2448">
        <v>35708.089999999997</v>
      </c>
      <c r="H2448">
        <f>(1/(1-91/360*VLOOKUP($A2448,Tbills!$B$4:$C$974,2,1)/100))^((1)/91)-1</f>
        <v>2.1124366360592006E-6</v>
      </c>
      <c r="I2448" s="37">
        <f t="shared" si="77"/>
        <v>83.247039790262505</v>
      </c>
      <c r="J2448" s="39">
        <f>VLOOKUP(A2448,'VIXM-IV'!A$1:D$4500,4,0)</f>
        <v>83.222800000000007</v>
      </c>
      <c r="K2448">
        <f>ROW()</f>
        <v>2448</v>
      </c>
      <c r="L2448">
        <f t="shared" si="76"/>
        <v>0.95564005069708491</v>
      </c>
    </row>
    <row r="2449" spans="1:12" x14ac:dyDescent="0.25">
      <c r="A2449" s="1">
        <v>41614</v>
      </c>
      <c r="B2449" s="11">
        <v>13.79</v>
      </c>
      <c r="C2449" s="11">
        <v>14.95</v>
      </c>
      <c r="D2449">
        <v>1176.6500000000001</v>
      </c>
      <c r="E2449">
        <v>1049.4100000000001</v>
      </c>
      <c r="F2449">
        <v>39351.08</v>
      </c>
      <c r="G2449">
        <v>35099.54</v>
      </c>
      <c r="H2449">
        <f>(1/(1-91/360*VLOOKUP($A2449,Tbills!$B$4:$C$974,2,1)/100))^((1)/91)-1</f>
        <v>2.1124366360592006E-6</v>
      </c>
      <c r="I2449" s="37">
        <f t="shared" si="77"/>
        <v>81.825758800767389</v>
      </c>
      <c r="J2449" s="39">
        <f>VLOOKUP(A2449,'VIXM-IV'!A$1:D$4500,4,0)</f>
        <v>81.796800000000005</v>
      </c>
      <c r="K2449">
        <f>ROW()</f>
        <v>2449</v>
      </c>
      <c r="L2449">
        <f t="shared" si="76"/>
        <v>0.92240802675585287</v>
      </c>
    </row>
    <row r="2450" spans="1:12" x14ac:dyDescent="0.25">
      <c r="A2450" s="1">
        <v>41617</v>
      </c>
      <c r="B2450" s="11">
        <v>13.49</v>
      </c>
      <c r="C2450" s="11">
        <v>14.93</v>
      </c>
      <c r="D2450">
        <v>1160.55</v>
      </c>
      <c r="E2450">
        <v>1035.05</v>
      </c>
      <c r="F2450">
        <v>38791.81</v>
      </c>
      <c r="G2450">
        <v>34600.47</v>
      </c>
      <c r="H2450">
        <f>(1/(1-91/360*VLOOKUP($A2450,Tbills!$B$4:$C$974,2,1)/100))^((1)/91)-1</f>
        <v>1.9715798957875563E-6</v>
      </c>
      <c r="I2450" s="37">
        <f t="shared" si="77"/>
        <v>80.654770261592191</v>
      </c>
      <c r="J2450" s="39">
        <f>VLOOKUP(A2450,'VIXM-IV'!A$1:D$4500,4,0)</f>
        <v>80.626400000000004</v>
      </c>
      <c r="K2450">
        <f>ROW()</f>
        <v>2450</v>
      </c>
      <c r="L2450">
        <f t="shared" si="76"/>
        <v>0.9035498995311454</v>
      </c>
    </row>
    <row r="2451" spans="1:12"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s="37">
        <f t="shared" si="77"/>
        <v>80.986446452090561</v>
      </c>
      <c r="J2451" s="39">
        <f>VLOOKUP(A2451,'VIXM-IV'!A$1:D$4500,4,0)</f>
        <v>80.958399999999997</v>
      </c>
      <c r="K2451">
        <f>ROW()</f>
        <v>2451</v>
      </c>
      <c r="L2451">
        <f t="shared" si="76"/>
        <v>0.91392904073587378</v>
      </c>
    </row>
    <row r="2452" spans="1:12" x14ac:dyDescent="0.25">
      <c r="A2452" s="1">
        <v>41619</v>
      </c>
      <c r="B2452" s="11">
        <v>15.42</v>
      </c>
      <c r="C2452" s="11">
        <v>15.96</v>
      </c>
      <c r="D2452">
        <v>1223.49</v>
      </c>
      <c r="E2452">
        <v>1091.18</v>
      </c>
      <c r="F2452">
        <v>39966.65</v>
      </c>
      <c r="G2452">
        <v>35648.230000000003</v>
      </c>
      <c r="H2452">
        <f>(1/(1-91/360*VLOOKUP($A2452,Tbills!$B$4:$C$974,2,1)/100))^((1)/91)-1</f>
        <v>1.9715798957875563E-6</v>
      </c>
      <c r="I2452" s="37">
        <f t="shared" si="77"/>
        <v>83.091930275128973</v>
      </c>
      <c r="J2452" s="39">
        <f>VLOOKUP(A2452,'VIXM-IV'!A$1:D$4500,4,0)</f>
        <v>83.061999999999998</v>
      </c>
      <c r="K2452">
        <f>ROW()</f>
        <v>2452</v>
      </c>
      <c r="L2452">
        <f t="shared" si="76"/>
        <v>0.96616541353383456</v>
      </c>
    </row>
    <row r="2453" spans="1:12" x14ac:dyDescent="0.25">
      <c r="A2453" s="1">
        <v>41620</v>
      </c>
      <c r="B2453" s="11">
        <v>15.54</v>
      </c>
      <c r="C2453" s="11">
        <v>16.12</v>
      </c>
      <c r="D2453">
        <v>1235.04</v>
      </c>
      <c r="E2453">
        <v>1101.48</v>
      </c>
      <c r="F2453">
        <v>40033.19</v>
      </c>
      <c r="G2453">
        <v>35707.51</v>
      </c>
      <c r="H2453">
        <f>(1/(1-91/360*VLOOKUP($A2453,Tbills!$B$4:$C$974,2,1)/100))^((1)/91)-1</f>
        <v>1.9715798957875563E-6</v>
      </c>
      <c r="I2453" s="37">
        <f t="shared" si="77"/>
        <v>83.227498499255304</v>
      </c>
      <c r="J2453" s="39">
        <f>VLOOKUP(A2453,'VIXM-IV'!A$1:D$4500,4,0)</f>
        <v>83.196799999999996</v>
      </c>
      <c r="K2453">
        <f>ROW()</f>
        <v>2453</v>
      </c>
      <c r="L2453">
        <f t="shared" si="76"/>
        <v>0.96401985111662525</v>
      </c>
    </row>
    <row r="2454" spans="1:12" x14ac:dyDescent="0.25">
      <c r="A2454" s="1">
        <v>41621</v>
      </c>
      <c r="B2454" s="11">
        <v>15.76</v>
      </c>
      <c r="C2454" s="11">
        <v>16.27</v>
      </c>
      <c r="D2454">
        <v>1236.3</v>
      </c>
      <c r="E2454">
        <v>1102.5999999999999</v>
      </c>
      <c r="F2454">
        <v>40050.839999999997</v>
      </c>
      <c r="G2454">
        <v>35723.18</v>
      </c>
      <c r="H2454">
        <f>(1/(1-91/360*VLOOKUP($A2454,Tbills!$B$4:$C$974,2,1)/100))^((1)/91)-1</f>
        <v>1.9715798957875563E-6</v>
      </c>
      <c r="I2454" s="37">
        <f t="shared" si="77"/>
        <v>83.261420515326222</v>
      </c>
      <c r="J2454" s="39">
        <f>VLOOKUP(A2454,'VIXM-IV'!A$1:D$4500,4,0)</f>
        <v>83.228800000000007</v>
      </c>
      <c r="K2454">
        <f>ROW()</f>
        <v>2454</v>
      </c>
      <c r="L2454">
        <f t="shared" si="76"/>
        <v>0.96865396435156736</v>
      </c>
    </row>
    <row r="2455" spans="1:12" x14ac:dyDescent="0.25">
      <c r="A2455" s="1">
        <v>41624</v>
      </c>
      <c r="B2455" s="11">
        <v>16.03</v>
      </c>
      <c r="C2455" s="11">
        <v>16.39</v>
      </c>
      <c r="D2455">
        <v>1257.51</v>
      </c>
      <c r="E2455">
        <v>1121.51</v>
      </c>
      <c r="F2455">
        <v>40207.040000000001</v>
      </c>
      <c r="G2455">
        <v>35862.29</v>
      </c>
      <c r="H2455">
        <f>(1/(1-91/360*VLOOKUP($A2455,Tbills!$B$4:$C$974,2,1)/100))^((1)/91)-1</f>
        <v>1.8308364160279922E-6</v>
      </c>
      <c r="I2455" s="37">
        <f t="shared" si="77"/>
        <v>83.577796752995255</v>
      </c>
      <c r="J2455" s="39">
        <f>VLOOKUP(A2455,'VIXM-IV'!A$1:D$4500,4,0)</f>
        <v>83.540400000000005</v>
      </c>
      <c r="K2455">
        <f>ROW()</f>
        <v>2455</v>
      </c>
      <c r="L2455">
        <f t="shared" si="76"/>
        <v>0.97803538743136065</v>
      </c>
    </row>
    <row r="2456" spans="1:12" x14ac:dyDescent="0.25">
      <c r="A2456" s="1">
        <v>41625</v>
      </c>
      <c r="B2456" s="11">
        <v>16.21</v>
      </c>
      <c r="C2456" s="11">
        <v>16.5</v>
      </c>
      <c r="D2456">
        <v>1243.8599999999999</v>
      </c>
      <c r="E2456">
        <v>1109.3399999999999</v>
      </c>
      <c r="F2456">
        <v>39833.24</v>
      </c>
      <c r="G2456">
        <v>35528.82</v>
      </c>
      <c r="H2456">
        <f>(1/(1-91/360*VLOOKUP($A2456,Tbills!$B$4:$C$974,2,1)/100))^((1)/91)-1</f>
        <v>1.8308364160279922E-6</v>
      </c>
      <c r="I2456" s="37">
        <f t="shared" si="77"/>
        <v>82.798027814759649</v>
      </c>
      <c r="J2456" s="39">
        <f>VLOOKUP(A2456,'VIXM-IV'!A$1:D$4500,4,0)</f>
        <v>82.754400000000004</v>
      </c>
      <c r="K2456">
        <f>ROW()</f>
        <v>2456</v>
      </c>
      <c r="L2456">
        <f t="shared" si="76"/>
        <v>0.98242424242424242</v>
      </c>
    </row>
    <row r="2457" spans="1:12" x14ac:dyDescent="0.25">
      <c r="A2457" s="1">
        <v>41626</v>
      </c>
      <c r="B2457" s="11">
        <v>13.8</v>
      </c>
      <c r="C2457" s="11">
        <v>14.99</v>
      </c>
      <c r="D2457">
        <v>1159.8699999999999</v>
      </c>
      <c r="E2457">
        <v>1034.43</v>
      </c>
      <c r="F2457">
        <v>38503.07</v>
      </c>
      <c r="G2457">
        <v>34342.33</v>
      </c>
      <c r="H2457">
        <f>(1/(1-91/360*VLOOKUP($A2457,Tbills!$B$4:$C$974,2,1)/100))^((1)/91)-1</f>
        <v>1.8308364160279922E-6</v>
      </c>
      <c r="I2457" s="37">
        <f t="shared" si="77"/>
        <v>80.030450458998416</v>
      </c>
      <c r="J2457" s="39">
        <f>VLOOKUP(A2457,'VIXM-IV'!A$1:D$4500,4,0)</f>
        <v>79.986800000000002</v>
      </c>
      <c r="K2457">
        <f>ROW()</f>
        <v>2457</v>
      </c>
      <c r="L2457">
        <f t="shared" si="76"/>
        <v>0.92061374249499672</v>
      </c>
    </row>
    <row r="2458" spans="1:12" x14ac:dyDescent="0.25">
      <c r="A2458" s="1">
        <v>41627</v>
      </c>
      <c r="B2458" s="11">
        <v>14.15</v>
      </c>
      <c r="C2458" s="11">
        <v>15.28</v>
      </c>
      <c r="D2458">
        <v>1156.25</v>
      </c>
      <c r="E2458">
        <v>1031.2</v>
      </c>
      <c r="F2458">
        <v>38907.43</v>
      </c>
      <c r="G2458">
        <v>34702.93</v>
      </c>
      <c r="H2458">
        <f>(1/(1-91/360*VLOOKUP($A2458,Tbills!$B$4:$C$974,2,1)/100))^((1)/91)-1</f>
        <v>1.8308364160279922E-6</v>
      </c>
      <c r="I2458" s="37">
        <f t="shared" si="77"/>
        <v>80.868239822054235</v>
      </c>
      <c r="J2458" s="39">
        <f>VLOOKUP(A2458,'VIXM-IV'!A$1:D$4500,4,0)</f>
        <v>80.823599999999999</v>
      </c>
      <c r="K2458">
        <f>ROW()</f>
        <v>2458</v>
      </c>
      <c r="L2458">
        <f t="shared" si="76"/>
        <v>0.92604712041884818</v>
      </c>
    </row>
    <row r="2459" spans="1:12" x14ac:dyDescent="0.25">
      <c r="A2459" s="1">
        <v>41628</v>
      </c>
      <c r="B2459" s="11">
        <v>13.79</v>
      </c>
      <c r="C2459" s="11">
        <v>15.01</v>
      </c>
      <c r="D2459">
        <v>1155.17</v>
      </c>
      <c r="E2459">
        <v>1030.23</v>
      </c>
      <c r="F2459">
        <v>38656.160000000003</v>
      </c>
      <c r="G2459">
        <v>34478.75</v>
      </c>
      <c r="H2459">
        <f>(1/(1-91/360*VLOOKUP($A2459,Tbills!$B$4:$C$974,2,1)/100))^((1)/91)-1</f>
        <v>1.8308364160279922E-6</v>
      </c>
      <c r="I2459" s="37">
        <f t="shared" si="77"/>
        <v>80.343306108063416</v>
      </c>
      <c r="J2459" s="39">
        <f>VLOOKUP(A2459,'VIXM-IV'!A$1:D$4500,4,0)</f>
        <v>80.295199999999994</v>
      </c>
      <c r="K2459">
        <f>ROW()</f>
        <v>2459</v>
      </c>
      <c r="L2459">
        <f t="shared" si="76"/>
        <v>0.9187208527648234</v>
      </c>
    </row>
    <row r="2460" spans="1:12" x14ac:dyDescent="0.25">
      <c r="A2460" s="1">
        <v>41631</v>
      </c>
      <c r="B2460" s="11">
        <v>13.04</v>
      </c>
      <c r="C2460" s="11">
        <v>14.52</v>
      </c>
      <c r="D2460">
        <v>1112.7</v>
      </c>
      <c r="E2460">
        <v>992.35</v>
      </c>
      <c r="F2460">
        <v>38035.5</v>
      </c>
      <c r="G2460">
        <v>33924.980000000003</v>
      </c>
      <c r="H2460">
        <f>(1/(1-91/360*VLOOKUP($A2460,Tbills!$B$4:$C$974,2,1)/100))^((1)/91)-1</f>
        <v>1.9715798957875563E-6</v>
      </c>
      <c r="I2460" s="37">
        <f t="shared" si="77"/>
        <v>79.045426614173849</v>
      </c>
      <c r="J2460" s="39">
        <f>VLOOKUP(A2460,'VIXM-IV'!A$1:D$4500,4,0)</f>
        <v>78.998000000000005</v>
      </c>
      <c r="K2460">
        <f>ROW()</f>
        <v>2460</v>
      </c>
      <c r="L2460">
        <f t="shared" si="76"/>
        <v>0.89807162534435259</v>
      </c>
    </row>
    <row r="2461" spans="1:12" x14ac:dyDescent="0.25">
      <c r="A2461" s="1">
        <v>41632</v>
      </c>
      <c r="B2461" s="11">
        <v>12.48</v>
      </c>
      <c r="C2461" s="11">
        <v>14.24</v>
      </c>
      <c r="D2461">
        <v>1074.68</v>
      </c>
      <c r="E2461">
        <v>958.44</v>
      </c>
      <c r="F2461">
        <v>37146.44</v>
      </c>
      <c r="G2461">
        <v>33131.94</v>
      </c>
      <c r="H2461">
        <f>(1/(1-91/360*VLOOKUP($A2461,Tbills!$B$4:$C$974,2,1)/100))^((1)/91)-1</f>
        <v>1.9715798957875563E-6</v>
      </c>
      <c r="I2461" s="37">
        <f t="shared" si="77"/>
        <v>77.195211207079453</v>
      </c>
      <c r="J2461" s="39">
        <f>VLOOKUP(A2461,'VIXM-IV'!A$1:D$4500,4,0)</f>
        <v>77.149199999999993</v>
      </c>
      <c r="K2461">
        <f>ROW()</f>
        <v>2461</v>
      </c>
      <c r="L2461">
        <f t="shared" si="76"/>
        <v>0.8764044943820225</v>
      </c>
    </row>
    <row r="2462" spans="1:12" x14ac:dyDescent="0.25">
      <c r="A2462" s="1">
        <v>41634</v>
      </c>
      <c r="B2462" s="11">
        <v>12.33</v>
      </c>
      <c r="C2462" s="11">
        <v>14.03</v>
      </c>
      <c r="D2462">
        <v>1072.9000000000001</v>
      </c>
      <c r="E2462">
        <v>956.85</v>
      </c>
      <c r="F2462">
        <v>37089.839999999997</v>
      </c>
      <c r="G2462">
        <v>33081.32</v>
      </c>
      <c r="H2462">
        <f>(1/(1-91/360*VLOOKUP($A2462,Tbills!$B$4:$C$974,2,1)/100))^((1)/91)-1</f>
        <v>1.9715798957875563E-6</v>
      </c>
      <c r="I2462" s="37">
        <f t="shared" si="77"/>
        <v>77.072457545940253</v>
      </c>
      <c r="J2462" s="39">
        <f>VLOOKUP(A2462,'VIXM-IV'!A$1:D$4500,4,0)</f>
        <v>77.025599999999997</v>
      </c>
      <c r="K2462">
        <f>ROW()</f>
        <v>2462</v>
      </c>
      <c r="L2462">
        <f t="shared" si="76"/>
        <v>0.87883107626514612</v>
      </c>
    </row>
    <row r="2463" spans="1:12" x14ac:dyDescent="0.25">
      <c r="A2463" s="1">
        <v>41635</v>
      </c>
      <c r="B2463" s="11">
        <v>12.46</v>
      </c>
      <c r="C2463" s="11">
        <v>13.98</v>
      </c>
      <c r="D2463">
        <v>1093.19</v>
      </c>
      <c r="E2463">
        <v>974.95</v>
      </c>
      <c r="F2463">
        <v>37263.26</v>
      </c>
      <c r="G2463">
        <v>33235.93</v>
      </c>
      <c r="H2463">
        <f>(1/(1-91/360*VLOOKUP($A2463,Tbills!$B$4:$C$974,2,1)/100))^((1)/91)-1</f>
        <v>1.9715798957875563E-6</v>
      </c>
      <c r="I2463" s="37">
        <f t="shared" si="77"/>
        <v>77.430245672294205</v>
      </c>
      <c r="J2463" s="39">
        <f>VLOOKUP(A2463,'VIXM-IV'!A$1:D$4500,4,0)</f>
        <v>77.384</v>
      </c>
      <c r="K2463">
        <f>ROW()</f>
        <v>2463</v>
      </c>
      <c r="L2463">
        <f t="shared" si="76"/>
        <v>0.89127324749642345</v>
      </c>
    </row>
    <row r="2464" spans="1:12"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s="37">
        <f t="shared" si="77"/>
        <v>78.031679396483284</v>
      </c>
      <c r="J2464" s="39">
        <f>VLOOKUP(A2464,'VIXM-IV'!A$1:D$4500,4,0)</f>
        <v>77.986800000000002</v>
      </c>
      <c r="K2464">
        <f>ROW()</f>
        <v>2464</v>
      </c>
      <c r="L2464">
        <f t="shared" si="76"/>
        <v>0.91807718348002709</v>
      </c>
    </row>
    <row r="2465" spans="1:12" x14ac:dyDescent="0.25">
      <c r="A2465" s="1">
        <v>41639</v>
      </c>
      <c r="B2465" s="11">
        <v>13.72</v>
      </c>
      <c r="C2465" s="11">
        <v>14.77</v>
      </c>
      <c r="D2465">
        <v>1108.4591</v>
      </c>
      <c r="E2465">
        <v>988.56010000000003</v>
      </c>
      <c r="F2465">
        <v>37177.5</v>
      </c>
      <c r="G2465">
        <v>33159.17</v>
      </c>
      <c r="H2465">
        <f>(1/(1-91/360*VLOOKUP($A2465,Tbills!$B$4:$C$974,2,1)/100))^((1)/91)-1</f>
        <v>1.8308364160279922E-6</v>
      </c>
      <c r="I2465" s="37">
        <f t="shared" si="77"/>
        <v>77.241757207373382</v>
      </c>
      <c r="J2465" s="39">
        <f>VLOOKUP(A2465,'VIXM-IV'!A$1:D$4500,4,0)</f>
        <v>77.194800000000001</v>
      </c>
      <c r="K2465">
        <f>ROW()</f>
        <v>2465</v>
      </c>
      <c r="L2465">
        <f t="shared" si="76"/>
        <v>0.92890995260663511</v>
      </c>
    </row>
    <row r="2466" spans="1:12" x14ac:dyDescent="0.25">
      <c r="A2466" s="1">
        <v>41641</v>
      </c>
      <c r="B2466" s="11">
        <v>14.23</v>
      </c>
      <c r="C2466" s="11">
        <v>15.26</v>
      </c>
      <c r="D2466">
        <v>1129.4607000000001</v>
      </c>
      <c r="E2466">
        <v>1007.2864</v>
      </c>
      <c r="F2466">
        <v>37652.46</v>
      </c>
      <c r="G2466">
        <v>33582.67</v>
      </c>
      <c r="H2466">
        <f>(1/(1-91/360*VLOOKUP($A2466,Tbills!$B$4:$C$974,2,1)/100))^((1)/91)-1</f>
        <v>1.8308364160279922E-6</v>
      </c>
      <c r="I2466" s="37">
        <f t="shared" si="77"/>
        <v>78.223348878401396</v>
      </c>
      <c r="J2466" s="39">
        <f>VLOOKUP(A2466,'VIXM-IV'!A$1:D$4500,4,0)</f>
        <v>78.1648</v>
      </c>
      <c r="K2466">
        <f>ROW()</f>
        <v>2466</v>
      </c>
      <c r="L2466">
        <f t="shared" si="76"/>
        <v>0.93250327653997378</v>
      </c>
    </row>
    <row r="2467" spans="1:12" x14ac:dyDescent="0.25">
      <c r="A2467" s="1">
        <v>41642</v>
      </c>
      <c r="B2467" s="11">
        <v>13.76</v>
      </c>
      <c r="C2467" s="11">
        <v>15.09</v>
      </c>
      <c r="D2467">
        <v>1117.8479</v>
      </c>
      <c r="E2467">
        <v>996.92790000000002</v>
      </c>
      <c r="F2467">
        <v>37486.720000000001</v>
      </c>
      <c r="G2467">
        <v>33434.78</v>
      </c>
      <c r="H2467">
        <f>(1/(1-91/360*VLOOKUP($A2467,Tbills!$B$4:$C$974,2,1)/100))^((1)/91)-1</f>
        <v>1.8308364160279922E-6</v>
      </c>
      <c r="I2467" s="37">
        <f t="shared" si="77"/>
        <v>77.876430018234529</v>
      </c>
      <c r="J2467" s="39">
        <f>VLOOKUP(A2467,'VIXM-IV'!A$1:D$4500,4,0)</f>
        <v>77.817999999999998</v>
      </c>
      <c r="K2467">
        <f>ROW()</f>
        <v>2467</v>
      </c>
      <c r="L2467">
        <f t="shared" si="76"/>
        <v>0.91186216037110668</v>
      </c>
    </row>
    <row r="2468" spans="1:12" x14ac:dyDescent="0.25">
      <c r="A2468" s="1">
        <v>41645</v>
      </c>
      <c r="B2468" s="11">
        <v>13.55</v>
      </c>
      <c r="C2468" s="11">
        <v>14.82</v>
      </c>
      <c r="D2468">
        <v>1106.2701</v>
      </c>
      <c r="E2468">
        <v>986.59699999999998</v>
      </c>
      <c r="F2468">
        <v>37013.33</v>
      </c>
      <c r="G2468">
        <v>33012.379999999997</v>
      </c>
      <c r="H2468">
        <f>(1/(1-91/360*VLOOKUP($A2468,Tbills!$B$4:$C$974,2,1)/100))^((1)/91)-1</f>
        <v>1.5279095799680675E-6</v>
      </c>
      <c r="I2468" s="37">
        <f t="shared" si="77"/>
        <v>76.885311953850234</v>
      </c>
      <c r="J2468" s="39">
        <f>VLOOKUP(A2468,'VIXM-IV'!A$1:D$4500,4,0)</f>
        <v>76.828800000000001</v>
      </c>
      <c r="K2468">
        <f>ROW()</f>
        <v>2468</v>
      </c>
      <c r="L2468">
        <f t="shared" si="76"/>
        <v>0.9143049932523617</v>
      </c>
    </row>
    <row r="2469" spans="1:12" x14ac:dyDescent="0.25">
      <c r="A2469" s="1">
        <v>41646</v>
      </c>
      <c r="B2469" s="11">
        <v>12.92</v>
      </c>
      <c r="C2469" s="11">
        <v>14.41</v>
      </c>
      <c r="D2469">
        <v>1084.9166</v>
      </c>
      <c r="E2469">
        <v>967.55190000000005</v>
      </c>
      <c r="F2469">
        <v>36394.9</v>
      </c>
      <c r="G2469">
        <v>32460.75</v>
      </c>
      <c r="H2469">
        <f>(1/(1-91/360*VLOOKUP($A2469,Tbills!$B$4:$C$974,2,1)/100))^((1)/91)-1</f>
        <v>1.5279095799680675E-6</v>
      </c>
      <c r="I2469" s="37">
        <f t="shared" si="77"/>
        <v>75.598172154763077</v>
      </c>
      <c r="J2469" s="39">
        <f>VLOOKUP(A2469,'VIXM-IV'!A$1:D$4500,4,0)</f>
        <v>75.542000000000002</v>
      </c>
      <c r="K2469">
        <f>ROW()</f>
        <v>2469</v>
      </c>
      <c r="L2469">
        <f t="shared" si="76"/>
        <v>0.89659958362248438</v>
      </c>
    </row>
    <row r="2470" spans="1:12" x14ac:dyDescent="0.25">
      <c r="A2470" s="1">
        <v>41647</v>
      </c>
      <c r="B2470" s="11">
        <v>12.87</v>
      </c>
      <c r="C2470" s="11">
        <v>14.29</v>
      </c>
      <c r="D2470">
        <v>1086.4896000000001</v>
      </c>
      <c r="E2470">
        <v>968.95320000000004</v>
      </c>
      <c r="F2470">
        <v>36285.96</v>
      </c>
      <c r="G2470">
        <v>32363.54</v>
      </c>
      <c r="H2470">
        <f>(1/(1-91/360*VLOOKUP($A2470,Tbills!$B$4:$C$974,2,1)/100))^((1)/91)-1</f>
        <v>1.5279095799680675E-6</v>
      </c>
      <c r="I2470" s="37">
        <f t="shared" si="77"/>
        <v>75.369376965744578</v>
      </c>
      <c r="J2470" s="39">
        <f>VLOOKUP(A2470,'VIXM-IV'!A$1:D$4500,4,0)</f>
        <v>75.315200000000004</v>
      </c>
      <c r="K2470">
        <f>ROW()</f>
        <v>2470</v>
      </c>
      <c r="L2470">
        <f t="shared" si="76"/>
        <v>0.90062981105668305</v>
      </c>
    </row>
    <row r="2471" spans="1:12" x14ac:dyDescent="0.25">
      <c r="A2471" s="1">
        <v>41648</v>
      </c>
      <c r="B2471" s="11">
        <v>12.89</v>
      </c>
      <c r="C2471" s="11">
        <v>14.29</v>
      </c>
      <c r="D2471">
        <v>1089.9747</v>
      </c>
      <c r="E2471">
        <v>972.0598</v>
      </c>
      <c r="F2471">
        <v>36539.99</v>
      </c>
      <c r="G2471">
        <v>32590.06</v>
      </c>
      <c r="H2471">
        <f>(1/(1-91/360*VLOOKUP($A2471,Tbills!$B$4:$C$974,2,1)/100))^((1)/91)-1</f>
        <v>1.5279095799680675E-6</v>
      </c>
      <c r="I2471" s="37">
        <f t="shared" si="77"/>
        <v>75.894494909650192</v>
      </c>
      <c r="J2471" s="39">
        <f>VLOOKUP(A2471,'VIXM-IV'!A$1:D$4500,4,0)</f>
        <v>75.839200000000005</v>
      </c>
      <c r="K2471">
        <f>ROW()</f>
        <v>2471</v>
      </c>
      <c r="L2471">
        <f t="shared" si="76"/>
        <v>0.90202939118264525</v>
      </c>
    </row>
    <row r="2472" spans="1:12"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s="37">
        <f t="shared" si="77"/>
        <v>75.341346629514462</v>
      </c>
      <c r="J2472" s="39">
        <f>VLOOKUP(A2472,'VIXM-IV'!A$1:D$4500,4,0)</f>
        <v>75.2864</v>
      </c>
      <c r="K2472">
        <f>ROW()</f>
        <v>2472</v>
      </c>
      <c r="L2472">
        <f t="shared" si="76"/>
        <v>0.87087517934002878</v>
      </c>
    </row>
    <row r="2473" spans="1:12" x14ac:dyDescent="0.25">
      <c r="A2473" s="1">
        <v>41652</v>
      </c>
      <c r="B2473" s="11">
        <v>13.28</v>
      </c>
      <c r="C2473" s="11">
        <v>14.98</v>
      </c>
      <c r="D2473">
        <v>1092.5</v>
      </c>
      <c r="E2473">
        <v>974.30600000000004</v>
      </c>
      <c r="F2473">
        <v>36870.42</v>
      </c>
      <c r="G2473">
        <v>32884.57</v>
      </c>
      <c r="H2473">
        <f>(1/(1-91/360*VLOOKUP($A2473,Tbills!$B$4:$C$974,2,1)/100))^((1)/91)-1</f>
        <v>9.7224128259298936E-7</v>
      </c>
      <c r="I2473" s="37">
        <f t="shared" si="77"/>
        <v>76.570610203266412</v>
      </c>
      <c r="J2473" s="39">
        <f>VLOOKUP(A2473,'VIXM-IV'!A$1:D$4500,4,0)</f>
        <v>76.511600000000001</v>
      </c>
      <c r="K2473">
        <f>ROW()</f>
        <v>2473</v>
      </c>
      <c r="L2473">
        <f t="shared" si="76"/>
        <v>0.8865153538050734</v>
      </c>
    </row>
    <row r="2474" spans="1:12" x14ac:dyDescent="0.25">
      <c r="A2474" s="1">
        <v>41653</v>
      </c>
      <c r="B2474" s="11">
        <v>12.28</v>
      </c>
      <c r="C2474" s="11">
        <v>14.49</v>
      </c>
      <c r="D2474">
        <v>1053.9951000000001</v>
      </c>
      <c r="E2474">
        <v>939.96579999999994</v>
      </c>
      <c r="F2474">
        <v>36573.21</v>
      </c>
      <c r="G2474">
        <v>32619.45</v>
      </c>
      <c r="H2474">
        <f>(1/(1-91/360*VLOOKUP($A2474,Tbills!$B$4:$C$974,2,1)/100))^((1)/91)-1</f>
        <v>9.7224128259298936E-7</v>
      </c>
      <c r="I2474" s="37">
        <f t="shared" si="77"/>
        <v>75.950851302994792</v>
      </c>
      <c r="J2474" s="39">
        <f>VLOOKUP(A2474,'VIXM-IV'!A$1:D$4500,4,0)</f>
        <v>75.890799999999999</v>
      </c>
      <c r="K2474">
        <f>ROW()</f>
        <v>2474</v>
      </c>
      <c r="L2474">
        <f t="shared" si="76"/>
        <v>0.84748102139406478</v>
      </c>
    </row>
    <row r="2475" spans="1:12" x14ac:dyDescent="0.25">
      <c r="A2475" s="1">
        <v>41654</v>
      </c>
      <c r="B2475" s="11">
        <v>12.28</v>
      </c>
      <c r="C2475" s="11">
        <v>14.46</v>
      </c>
      <c r="D2475">
        <v>1057.7825</v>
      </c>
      <c r="E2475">
        <v>943.34259999999995</v>
      </c>
      <c r="F2475">
        <v>36783.129999999997</v>
      </c>
      <c r="G2475">
        <v>32806.65</v>
      </c>
      <c r="H2475">
        <f>(1/(1-91/360*VLOOKUP($A2475,Tbills!$B$4:$C$974,2,1)/100))^((1)/91)-1</f>
        <v>9.7224128259298936E-7</v>
      </c>
      <c r="I2475" s="37">
        <f t="shared" si="77"/>
        <v>76.384245216307022</v>
      </c>
      <c r="J2475" s="39">
        <f>VLOOKUP(A2475,'VIXM-IV'!A$1:D$4500,4,0)</f>
        <v>76.323599999999999</v>
      </c>
      <c r="K2475">
        <f>ROW()</f>
        <v>2475</v>
      </c>
      <c r="L2475">
        <f t="shared" si="76"/>
        <v>0.84923928077455035</v>
      </c>
    </row>
    <row r="2476" spans="1:12"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s="37">
        <f t="shared" si="77"/>
        <v>76.466778475290937</v>
      </c>
      <c r="J2476" s="39">
        <f>VLOOKUP(A2476,'VIXM-IV'!A$1:D$4500,4,0)</f>
        <v>76.402000000000001</v>
      </c>
      <c r="K2476">
        <f>ROW()</f>
        <v>2476</v>
      </c>
      <c r="L2476">
        <f t="shared" si="76"/>
        <v>0.85296119809394144</v>
      </c>
    </row>
    <row r="2477" spans="1:12" x14ac:dyDescent="0.25">
      <c r="A2477" s="1">
        <v>41656</v>
      </c>
      <c r="B2477" s="11">
        <v>12.44</v>
      </c>
      <c r="C2477" s="11">
        <v>14.63</v>
      </c>
      <c r="D2477">
        <v>1067.2291</v>
      </c>
      <c r="E2477">
        <v>951.7654</v>
      </c>
      <c r="F2477">
        <v>37075.89</v>
      </c>
      <c r="G2477">
        <v>33067.69</v>
      </c>
      <c r="H2477">
        <f>(1/(1-91/360*VLOOKUP($A2477,Tbills!$B$4:$C$974,2,1)/100))^((1)/91)-1</f>
        <v>9.7224128259298936E-7</v>
      </c>
      <c r="I2477" s="37">
        <f t="shared" si="77"/>
        <v>76.987068099354374</v>
      </c>
      <c r="J2477" s="39">
        <f>VLOOKUP(A2477,'VIXM-IV'!A$1:D$4500,4,0)</f>
        <v>76.922399999999996</v>
      </c>
      <c r="K2477">
        <f>ROW()</f>
        <v>2477</v>
      </c>
      <c r="L2477">
        <f t="shared" si="76"/>
        <v>0.85030758714969235</v>
      </c>
    </row>
    <row r="2478" spans="1:12" x14ac:dyDescent="0.25">
      <c r="A2478" s="1">
        <v>41660</v>
      </c>
      <c r="B2478" s="11">
        <v>12.87</v>
      </c>
      <c r="C2478" s="11">
        <v>14.62</v>
      </c>
      <c r="D2478">
        <v>1055.7999</v>
      </c>
      <c r="E2478">
        <v>941.56899999999996</v>
      </c>
      <c r="F2478">
        <v>36824.660000000003</v>
      </c>
      <c r="G2478">
        <v>32843.49</v>
      </c>
      <c r="H2478">
        <f>(1/(1-91/360*VLOOKUP($A2478,Tbills!$B$4:$C$974,2,1)/100))^((1)/91)-1</f>
        <v>9.7224128259298936E-7</v>
      </c>
      <c r="I2478" s="37">
        <f t="shared" si="77"/>
        <v>76.455214987465396</v>
      </c>
      <c r="J2478" s="39">
        <f>VLOOKUP(A2478,'VIXM-IV'!A$1:D$4500,4,0)</f>
        <v>76.392799999999994</v>
      </c>
      <c r="K2478">
        <f>ROW()</f>
        <v>2478</v>
      </c>
      <c r="L2478">
        <f t="shared" si="76"/>
        <v>0.88030095759233928</v>
      </c>
    </row>
    <row r="2479" spans="1:12" x14ac:dyDescent="0.25">
      <c r="A2479" s="1">
        <v>41661</v>
      </c>
      <c r="B2479" s="11">
        <v>12.84</v>
      </c>
      <c r="C2479" s="11">
        <v>14.47</v>
      </c>
      <c r="D2479">
        <v>1037.0811000000001</v>
      </c>
      <c r="E2479">
        <v>924.87450000000001</v>
      </c>
      <c r="F2479">
        <v>36035.85</v>
      </c>
      <c r="G2479">
        <v>32139.93</v>
      </c>
      <c r="H2479">
        <f>(1/(1-91/360*VLOOKUP($A2479,Tbills!$B$4:$C$974,2,1)/100))^((1)/91)-1</f>
        <v>9.7224128259298936E-7</v>
      </c>
      <c r="I2479" s="37">
        <f t="shared" si="77"/>
        <v>74.815000252250783</v>
      </c>
      <c r="J2479" s="39">
        <f>VLOOKUP(A2479,'VIXM-IV'!A$1:D$4500,4,0)</f>
        <v>74.754000000000005</v>
      </c>
      <c r="K2479">
        <f>ROW()</f>
        <v>2479</v>
      </c>
      <c r="L2479">
        <f t="shared" si="76"/>
        <v>0.88735314443676572</v>
      </c>
    </row>
    <row r="2480" spans="1:12" x14ac:dyDescent="0.25">
      <c r="A2480" s="1">
        <v>41662</v>
      </c>
      <c r="B2480" s="11">
        <v>13.77</v>
      </c>
      <c r="C2480" s="11">
        <v>14.98</v>
      </c>
      <c r="D2480">
        <v>1062.4103</v>
      </c>
      <c r="E2480">
        <v>947.46230000000003</v>
      </c>
      <c r="F2480">
        <v>36326.07</v>
      </c>
      <c r="G2480">
        <v>32398.74</v>
      </c>
      <c r="H2480">
        <f>(1/(1-91/360*VLOOKUP($A2480,Tbills!$B$4:$C$974,2,1)/100))^((1)/91)-1</f>
        <v>9.7224128259298936E-7</v>
      </c>
      <c r="I2480" s="37">
        <f t="shared" si="77"/>
        <v>75.415023348865788</v>
      </c>
      <c r="J2480" s="39">
        <f>VLOOKUP(A2480,'VIXM-IV'!A$1:D$4500,4,0)</f>
        <v>75.3536</v>
      </c>
      <c r="K2480">
        <f>ROW()</f>
        <v>2480</v>
      </c>
      <c r="L2480">
        <f t="shared" si="76"/>
        <v>0.91922563417890513</v>
      </c>
    </row>
    <row r="2481" spans="1:12" x14ac:dyDescent="0.25">
      <c r="A2481" s="1">
        <v>41663</v>
      </c>
      <c r="B2481" s="11">
        <v>18.14</v>
      </c>
      <c r="C2481" s="11">
        <v>17.399999999999999</v>
      </c>
      <c r="D2481">
        <v>1205.3453</v>
      </c>
      <c r="E2481">
        <v>1074.9313999999999</v>
      </c>
      <c r="F2481">
        <v>38098.29</v>
      </c>
      <c r="G2481">
        <v>33979.33</v>
      </c>
      <c r="H2481">
        <f>(1/(1-91/360*VLOOKUP($A2481,Tbills!$B$4:$C$974,2,1)/100))^((1)/91)-1</f>
        <v>9.7224128259298936E-7</v>
      </c>
      <c r="I2481" s="37">
        <f t="shared" si="77"/>
        <v>79.09162175584791</v>
      </c>
      <c r="J2481" s="39">
        <f>VLOOKUP(A2481,'VIXM-IV'!A$1:D$4500,4,0)</f>
        <v>79.029600000000002</v>
      </c>
      <c r="K2481">
        <f>ROW()</f>
        <v>2481</v>
      </c>
      <c r="L2481">
        <f t="shared" si="76"/>
        <v>1.042528735632184</v>
      </c>
    </row>
    <row r="2482" spans="1:12"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s="37">
        <f t="shared" si="77"/>
        <v>78.565255758076574</v>
      </c>
      <c r="J2482" s="39">
        <f>VLOOKUP(A2482,'VIXM-IV'!A$1:D$4500,4,0)</f>
        <v>78.498800000000003</v>
      </c>
      <c r="K2482">
        <f>ROW()</f>
        <v>2482</v>
      </c>
      <c r="L2482">
        <f t="shared" si="76"/>
        <v>1.0169293636894339</v>
      </c>
    </row>
    <row r="2483" spans="1:12" x14ac:dyDescent="0.25">
      <c r="A2483" s="1">
        <v>41667</v>
      </c>
      <c r="B2483" s="11">
        <v>15.8</v>
      </c>
      <c r="C2483" s="11">
        <v>16.2</v>
      </c>
      <c r="D2483">
        <v>1135.8726999999999</v>
      </c>
      <c r="E2483">
        <v>1012.9709</v>
      </c>
      <c r="F2483">
        <v>36829.75</v>
      </c>
      <c r="G2483">
        <v>32847.800000000003</v>
      </c>
      <c r="H2483">
        <f>(1/(1-91/360*VLOOKUP($A2483,Tbills!$B$4:$C$974,2,1)/100))^((1)/91)-1</f>
        <v>1.5279095799680675E-6</v>
      </c>
      <c r="I2483" s="37">
        <f t="shared" si="77"/>
        <v>76.447967029890066</v>
      </c>
      <c r="J2483" s="39">
        <f>VLOOKUP(A2483,'VIXM-IV'!A$1:D$4500,4,0)</f>
        <v>76.382000000000005</v>
      </c>
      <c r="K2483">
        <f>ROW()</f>
        <v>2483</v>
      </c>
      <c r="L2483">
        <f t="shared" si="76"/>
        <v>0.97530864197530875</v>
      </c>
    </row>
    <row r="2484" spans="1:12"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s="37">
        <f t="shared" si="77"/>
        <v>78.08271041287837</v>
      </c>
      <c r="J2484" s="39">
        <f>VLOOKUP(A2484,'VIXM-IV'!A$1:D$4500,4,0)</f>
        <v>78.016800000000003</v>
      </c>
      <c r="K2484">
        <f>ROW()</f>
        <v>2484</v>
      </c>
      <c r="L2484">
        <f t="shared" si="76"/>
        <v>1.0063805104408354</v>
      </c>
    </row>
    <row r="2485" spans="1:12" x14ac:dyDescent="0.25">
      <c r="A2485" s="1">
        <v>41669</v>
      </c>
      <c r="B2485" s="11">
        <v>17.29</v>
      </c>
      <c r="C2485" s="11">
        <v>17.37</v>
      </c>
      <c r="D2485">
        <v>1235.3676</v>
      </c>
      <c r="E2485">
        <v>1101.6972000000001</v>
      </c>
      <c r="F2485">
        <v>38045.31</v>
      </c>
      <c r="G2485">
        <v>33931.839999999997</v>
      </c>
      <c r="H2485">
        <f>(1/(1-91/360*VLOOKUP($A2485,Tbills!$B$4:$C$974,2,1)/100))^((1)/91)-1</f>
        <v>1.5279095799680675E-6</v>
      </c>
      <c r="I2485" s="37">
        <f t="shared" si="77"/>
        <v>78.965862495754024</v>
      </c>
      <c r="J2485" s="39">
        <f>VLOOKUP(A2485,'VIXM-IV'!A$1:D$4500,4,0)</f>
        <v>78.903599999999997</v>
      </c>
      <c r="K2485">
        <f>ROW()</f>
        <v>2485</v>
      </c>
      <c r="L2485">
        <f t="shared" si="76"/>
        <v>0.9953943580886585</v>
      </c>
    </row>
    <row r="2486" spans="1:12" x14ac:dyDescent="0.25">
      <c r="A2486" s="1">
        <v>41670</v>
      </c>
      <c r="B2486" s="11">
        <v>18.41</v>
      </c>
      <c r="C2486" s="11">
        <v>18.09</v>
      </c>
      <c r="D2486">
        <v>1300.4608000000001</v>
      </c>
      <c r="E2486">
        <v>1159.7455</v>
      </c>
      <c r="F2486">
        <v>38370.65</v>
      </c>
      <c r="G2486">
        <v>34221.96</v>
      </c>
      <c r="H2486">
        <f>(1/(1-91/360*VLOOKUP($A2486,Tbills!$B$4:$C$974,2,1)/100))^((1)/91)-1</f>
        <v>1.5279095799680675E-6</v>
      </c>
      <c r="I2486" s="37">
        <f t="shared" si="77"/>
        <v>79.638478726510755</v>
      </c>
      <c r="J2486" s="39">
        <f>VLOOKUP(A2486,'VIXM-IV'!A$1:D$4500,4,0)</f>
        <v>79.575599999999994</v>
      </c>
      <c r="K2486">
        <f>ROW()</f>
        <v>2486</v>
      </c>
      <c r="L2486">
        <f t="shared" si="76"/>
        <v>1.0176893311221669</v>
      </c>
    </row>
    <row r="2487" spans="1:12"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s="37">
        <f t="shared" si="77"/>
        <v>83.158490829973687</v>
      </c>
      <c r="J2487" s="39">
        <f>VLOOKUP(A2487,'VIXM-IV'!A$1:D$4500,4,0)</f>
        <v>83.103200000000001</v>
      </c>
      <c r="K2487">
        <f>ROW()</f>
        <v>2487</v>
      </c>
      <c r="L2487">
        <f t="shared" si="76"/>
        <v>1.0645481628599802</v>
      </c>
    </row>
    <row r="2488" spans="1:12"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s="37">
        <f t="shared" si="77"/>
        <v>83.667204302998357</v>
      </c>
      <c r="J2488" s="39">
        <f>VLOOKUP(A2488,'VIXM-IV'!A$1:D$4500,4,0)</f>
        <v>83.613200000000006</v>
      </c>
      <c r="K2488">
        <f>ROW()</f>
        <v>2488</v>
      </c>
      <c r="L2488">
        <f t="shared" si="76"/>
        <v>1.0015723270440253</v>
      </c>
    </row>
    <row r="2489" spans="1:12"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s="37">
        <f t="shared" si="77"/>
        <v>85.615774844025836</v>
      </c>
      <c r="J2489" s="39">
        <f>VLOOKUP(A2489,'VIXM-IV'!A$1:D$4500,4,0)</f>
        <v>85.561999999999998</v>
      </c>
      <c r="K2489">
        <f>ROW()</f>
        <v>2489</v>
      </c>
      <c r="L2489">
        <f t="shared" si="76"/>
        <v>1.0142348754448398</v>
      </c>
    </row>
    <row r="2490" spans="1:12" x14ac:dyDescent="0.25">
      <c r="A2490" s="1">
        <v>41676</v>
      </c>
      <c r="B2490" s="11">
        <v>17.23</v>
      </c>
      <c r="C2490" s="11">
        <v>17.79</v>
      </c>
      <c r="D2490">
        <v>1268.2947999999999</v>
      </c>
      <c r="E2490">
        <v>1131.0514000000001</v>
      </c>
      <c r="F2490">
        <v>39042.57</v>
      </c>
      <c r="G2490">
        <v>34820.97</v>
      </c>
      <c r="H2490">
        <f>(1/(1-91/360*VLOOKUP($A2490,Tbills!$B$4:$C$974,2,1)/100))^((1)/91)-1</f>
        <v>1.1111556939003009E-6</v>
      </c>
      <c r="I2490" s="37">
        <f t="shared" si="77"/>
        <v>81.016869032322575</v>
      </c>
      <c r="J2490" s="39">
        <f>VLOOKUP(A2490,'VIXM-IV'!A$1:D$4500,4,0)</f>
        <v>80.966399999999993</v>
      </c>
      <c r="K2490">
        <f>ROW()</f>
        <v>2490</v>
      </c>
      <c r="L2490">
        <f t="shared" si="76"/>
        <v>0.96852164137155716</v>
      </c>
    </row>
    <row r="2491" spans="1:12" x14ac:dyDescent="0.25">
      <c r="A2491" s="1">
        <v>41677</v>
      </c>
      <c r="B2491" s="11">
        <v>15.29</v>
      </c>
      <c r="C2491" s="11">
        <v>16.34</v>
      </c>
      <c r="D2491">
        <v>1175.2356</v>
      </c>
      <c r="E2491">
        <v>1048.0608999999999</v>
      </c>
      <c r="F2491">
        <v>37481.800000000003</v>
      </c>
      <c r="G2491">
        <v>33428.93</v>
      </c>
      <c r="H2491">
        <f>(1/(1-91/360*VLOOKUP($A2491,Tbills!$B$4:$C$974,2,1)/100))^((1)/91)-1</f>
        <v>1.1111556939003009E-6</v>
      </c>
      <c r="I2491" s="37">
        <f t="shared" si="77"/>
        <v>77.775540862700339</v>
      </c>
      <c r="J2491" s="39">
        <f>VLOOKUP(A2491,'VIXM-IV'!A$1:D$4500,4,0)</f>
        <v>77.726799999999997</v>
      </c>
      <c r="K2491">
        <f>ROW()</f>
        <v>2491</v>
      </c>
      <c r="L2491">
        <f t="shared" si="76"/>
        <v>0.93574051407588732</v>
      </c>
    </row>
    <row r="2492" spans="1:12"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s="37">
        <f t="shared" si="77"/>
        <v>77.621354576954829</v>
      </c>
      <c r="J2492" s="39">
        <f>VLOOKUP(A2492,'VIXM-IV'!A$1:D$4500,4,0)</f>
        <v>77.574799999999996</v>
      </c>
      <c r="K2492">
        <f>ROW()</f>
        <v>2492</v>
      </c>
      <c r="L2492">
        <f t="shared" si="76"/>
        <v>0.93504901960784315</v>
      </c>
    </row>
    <row r="2493" spans="1:12" x14ac:dyDescent="0.25">
      <c r="A2493" s="1">
        <v>41681</v>
      </c>
      <c r="B2493" s="11">
        <v>14.51</v>
      </c>
      <c r="C2493" s="11">
        <v>15.75</v>
      </c>
      <c r="D2493">
        <v>1134.2920999999999</v>
      </c>
      <c r="E2493">
        <v>1011.5419000000001</v>
      </c>
      <c r="F2493">
        <v>36519.43</v>
      </c>
      <c r="G2493">
        <v>32570.43</v>
      </c>
      <c r="H2493">
        <f>(1/(1-91/360*VLOOKUP($A2493,Tbills!$B$4:$C$974,2,1)/100))^((1)/91)-1</f>
        <v>2.639221485134513E-6</v>
      </c>
      <c r="I2493" s="37">
        <f t="shared" si="77"/>
        <v>75.768512952623396</v>
      </c>
      <c r="J2493" s="39">
        <f>VLOOKUP(A2493,'VIXM-IV'!A$1:D$4500,4,0)</f>
        <v>75.723600000000005</v>
      </c>
      <c r="K2493">
        <f>ROW()</f>
        <v>2493</v>
      </c>
      <c r="L2493">
        <f t="shared" si="76"/>
        <v>0.92126984126984124</v>
      </c>
    </row>
    <row r="2494" spans="1:12" x14ac:dyDescent="0.25">
      <c r="A2494" s="1">
        <v>41682</v>
      </c>
      <c r="B2494" s="11">
        <v>14.3</v>
      </c>
      <c r="C2494" s="11">
        <v>15.65</v>
      </c>
      <c r="D2494">
        <v>1108.845</v>
      </c>
      <c r="E2494">
        <v>988.84590000000003</v>
      </c>
      <c r="F2494">
        <v>36504.68</v>
      </c>
      <c r="G2494">
        <v>32557.19</v>
      </c>
      <c r="H2494">
        <f>(1/(1-91/360*VLOOKUP($A2494,Tbills!$B$4:$C$974,2,1)/100))^((1)/91)-1</f>
        <v>2.639221485134513E-6</v>
      </c>
      <c r="I2494" s="37">
        <f t="shared" si="77"/>
        <v>75.735389321915434</v>
      </c>
      <c r="J2494" s="39">
        <f>VLOOKUP(A2494,'VIXM-IV'!A$1:D$4500,4,0)</f>
        <v>75.691199999999995</v>
      </c>
      <c r="K2494">
        <f>ROW()</f>
        <v>2494</v>
      </c>
      <c r="L2494">
        <f t="shared" si="76"/>
        <v>0.91373801916932906</v>
      </c>
    </row>
    <row r="2495" spans="1:12" x14ac:dyDescent="0.25">
      <c r="A2495" s="1">
        <v>41683</v>
      </c>
      <c r="B2495" s="11">
        <v>14.14</v>
      </c>
      <c r="C2495" s="11">
        <v>15.5</v>
      </c>
      <c r="D2495">
        <v>1106.3069</v>
      </c>
      <c r="E2495">
        <v>986.57989999999995</v>
      </c>
      <c r="F2495">
        <v>36234.21</v>
      </c>
      <c r="G2495">
        <v>32315.88</v>
      </c>
      <c r="H2495">
        <f>(1/(1-91/360*VLOOKUP($A2495,Tbills!$B$4:$C$974,2,1)/100))^((1)/91)-1</f>
        <v>2.639221485134513E-6</v>
      </c>
      <c r="I2495" s="37">
        <f t="shared" si="77"/>
        <v>75.171749285164395</v>
      </c>
      <c r="J2495" s="39">
        <f>VLOOKUP(A2495,'VIXM-IV'!A$1:D$4500,4,0)</f>
        <v>75.128</v>
      </c>
      <c r="K2495">
        <f>ROW()</f>
        <v>2495</v>
      </c>
      <c r="L2495">
        <f t="shared" si="76"/>
        <v>0.91225806451612912</v>
      </c>
    </row>
    <row r="2496" spans="1:12"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s="37">
        <f t="shared" si="77"/>
        <v>74.862277598916179</v>
      </c>
      <c r="J2496" s="39">
        <f>VLOOKUP(A2496,'VIXM-IV'!A$1:D$4500,4,0)</f>
        <v>74.818399999999997</v>
      </c>
      <c r="K2496">
        <f>ROW()</f>
        <v>2496</v>
      </c>
      <c r="L2496">
        <f t="shared" si="76"/>
        <v>0.89452867501647992</v>
      </c>
    </row>
    <row r="2497" spans="1:12" x14ac:dyDescent="0.25">
      <c r="A2497" s="1">
        <v>41688</v>
      </c>
      <c r="B2497" s="11">
        <v>13.87</v>
      </c>
      <c r="C2497" s="11">
        <v>15.22</v>
      </c>
      <c r="D2497">
        <v>1069.2608</v>
      </c>
      <c r="E2497">
        <v>953.53020000000004</v>
      </c>
      <c r="F2497">
        <v>35421.230000000003</v>
      </c>
      <c r="G2497">
        <v>31590.39</v>
      </c>
      <c r="H2497">
        <f>(1/(1-91/360*VLOOKUP($A2497,Tbills!$B$4:$C$974,2,1)/100))^((1)/91)-1</f>
        <v>1.3889898424768177E-6</v>
      </c>
      <c r="I2497" s="37">
        <f t="shared" si="77"/>
        <v>73.47290527512024</v>
      </c>
      <c r="J2497" s="39">
        <f>VLOOKUP(A2497,'VIXM-IV'!A$1:D$4500,4,0)</f>
        <v>73.431600000000003</v>
      </c>
      <c r="K2497">
        <f>ROW()</f>
        <v>2497</v>
      </c>
      <c r="L2497">
        <f t="shared" si="76"/>
        <v>0.91130091984231265</v>
      </c>
    </row>
    <row r="2498" spans="1:12" x14ac:dyDescent="0.25">
      <c r="A2498" s="1">
        <v>41689</v>
      </c>
      <c r="B2498" s="11">
        <v>15.5</v>
      </c>
      <c r="C2498" s="11">
        <v>16.29</v>
      </c>
      <c r="D2498">
        <v>1139.5597</v>
      </c>
      <c r="E2498">
        <v>1016.2190000000001</v>
      </c>
      <c r="F2498">
        <v>36333.11</v>
      </c>
      <c r="G2498">
        <v>32403.61</v>
      </c>
      <c r="H2498">
        <f>(1/(1-91/360*VLOOKUP($A2498,Tbills!$B$4:$C$974,2,1)/100))^((1)/91)-1</f>
        <v>1.3889898424768177E-6</v>
      </c>
      <c r="I2498" s="37">
        <f t="shared" si="77"/>
        <v>75.361874445649761</v>
      </c>
      <c r="J2498" s="39">
        <f>VLOOKUP(A2498,'VIXM-IV'!A$1:D$4500,4,0)</f>
        <v>75.319599999999994</v>
      </c>
      <c r="K2498">
        <f>ROW()</f>
        <v>2498</v>
      </c>
      <c r="L2498">
        <f t="shared" si="76"/>
        <v>0.95150399017802334</v>
      </c>
    </row>
    <row r="2499" spans="1:12"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s="37">
        <f t="shared" si="77"/>
        <v>74.422504874400744</v>
      </c>
      <c r="J2499" s="39">
        <f>VLOOKUP(A2499,'VIXM-IV'!A$1:D$4500,4,0)</f>
        <v>74.379599999999996</v>
      </c>
      <c r="K2499">
        <f>ROW()</f>
        <v>2499</v>
      </c>
      <c r="L2499">
        <f t="shared" si="76"/>
        <v>0.94083969465648842</v>
      </c>
    </row>
    <row r="2500" spans="1:12"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s="37">
        <f t="shared" si="77"/>
        <v>74.435417008344075</v>
      </c>
      <c r="J2500" s="39">
        <f>VLOOKUP(A2500,'VIXM-IV'!A$1:D$4500,4,0)</f>
        <v>74.392799999999994</v>
      </c>
      <c r="K2500">
        <f>ROW()</f>
        <v>2500</v>
      </c>
      <c r="L2500">
        <f t="shared" si="76"/>
        <v>0.93861892583120199</v>
      </c>
    </row>
    <row r="2501" spans="1:12" x14ac:dyDescent="0.25">
      <c r="A2501" s="1">
        <v>41694</v>
      </c>
      <c r="B2501" s="11">
        <v>14.23</v>
      </c>
      <c r="C2501" s="11">
        <v>15.5</v>
      </c>
      <c r="D2501">
        <v>1110.2077999999999</v>
      </c>
      <c r="E2501">
        <v>990.03710000000001</v>
      </c>
      <c r="F2501">
        <v>35934.97</v>
      </c>
      <c r="G2501">
        <v>32048.3</v>
      </c>
      <c r="H2501">
        <f>(1/(1-91/360*VLOOKUP($A2501,Tbills!$B$4:$C$974,2,1)/100))^((1)/91)-1</f>
        <v>1.2500718804542288E-6</v>
      </c>
      <c r="I2501" s="37">
        <f t="shared" si="77"/>
        <v>74.523650499484191</v>
      </c>
      <c r="J2501" s="39">
        <f>VLOOKUP(A2501,'VIXM-IV'!A$1:D$4500,4,0)</f>
        <v>74.475999999999999</v>
      </c>
      <c r="K2501">
        <f>ROW()</f>
        <v>2501</v>
      </c>
      <c r="L2501">
        <f t="shared" si="76"/>
        <v>0.91806451612903228</v>
      </c>
    </row>
    <row r="2502" spans="1:12" x14ac:dyDescent="0.25">
      <c r="A2502" s="1">
        <v>41695</v>
      </c>
      <c r="B2502" s="11">
        <v>13.67</v>
      </c>
      <c r="C2502" s="11">
        <v>15.5</v>
      </c>
      <c r="D2502">
        <v>1102.8490999999999</v>
      </c>
      <c r="E2502">
        <v>983.47370000000001</v>
      </c>
      <c r="F2502">
        <v>35795.42</v>
      </c>
      <c r="G2502">
        <v>31923.8</v>
      </c>
      <c r="H2502">
        <f>(1/(1-91/360*VLOOKUP($A2502,Tbills!$B$4:$C$974,2,1)/100))^((1)/91)-1</f>
        <v>1.2500718804542288E-6</v>
      </c>
      <c r="I2502" s="37">
        <f t="shared" si="77"/>
        <v>74.231773984832188</v>
      </c>
      <c r="J2502" s="39">
        <f>VLOOKUP(A2502,'VIXM-IV'!A$1:D$4500,4,0)</f>
        <v>74.183599999999998</v>
      </c>
      <c r="K2502">
        <f>ROW()</f>
        <v>2502</v>
      </c>
      <c r="L2502">
        <f t="shared" si="76"/>
        <v>0.88193548387096776</v>
      </c>
    </row>
    <row r="2503" spans="1:12" x14ac:dyDescent="0.25">
      <c r="A2503" s="1">
        <v>41696</v>
      </c>
      <c r="B2503" s="11">
        <v>14.35</v>
      </c>
      <c r="C2503" s="11">
        <v>15.91</v>
      </c>
      <c r="D2503">
        <v>1131.2824000000001</v>
      </c>
      <c r="E2503">
        <v>1008.8280999999999</v>
      </c>
      <c r="F2503">
        <v>36404.44</v>
      </c>
      <c r="G2503">
        <v>32466.91</v>
      </c>
      <c r="H2503">
        <f>(1/(1-91/360*VLOOKUP($A2503,Tbills!$B$4:$C$974,2,1)/100))^((1)/91)-1</f>
        <v>1.2500718804542288E-6</v>
      </c>
      <c r="I2503" s="37">
        <f t="shared" si="77"/>
        <v>75.492233549656049</v>
      </c>
      <c r="J2503" s="39">
        <f>VLOOKUP(A2503,'VIXM-IV'!A$1:D$4500,4,0)</f>
        <v>75.442800000000005</v>
      </c>
      <c r="K2503">
        <f>ROW()</f>
        <v>2503</v>
      </c>
      <c r="L2503">
        <f t="shared" ref="L2503:L2566" si="78">B2503/C2503</f>
        <v>0.9019484600879949</v>
      </c>
    </row>
    <row r="2504" spans="1:12" x14ac:dyDescent="0.25">
      <c r="A2504" s="1">
        <v>41697</v>
      </c>
      <c r="B2504" s="11">
        <v>14.04</v>
      </c>
      <c r="C2504" s="11">
        <v>15.63</v>
      </c>
      <c r="D2504">
        <v>1118.9201</v>
      </c>
      <c r="E2504">
        <v>997.80269999999996</v>
      </c>
      <c r="F2504">
        <v>36530.89</v>
      </c>
      <c r="G2504">
        <v>32579.64</v>
      </c>
      <c r="H2504">
        <f>(1/(1-91/360*VLOOKUP($A2504,Tbills!$B$4:$C$974,2,1)/100))^((1)/91)-1</f>
        <v>1.2500718804542288E-6</v>
      </c>
      <c r="I2504" s="37">
        <f t="shared" ref="I2504:I2567" si="79">I2503*$F2504/$F2503*(1-(I$1+I$5+IF(AND(WEEKDAY($A2504)&lt;&gt;1,WEEKDAY($A2504)&lt;&gt;7),IF($A2504&lt;J$2,J$1,J$3),0)))^($A2504-$A2503)</f>
        <v>75.751932428233403</v>
      </c>
      <c r="J2504" s="39">
        <f>VLOOKUP(A2504,'VIXM-IV'!A$1:D$4500,4,0)</f>
        <v>75.701999999999998</v>
      </c>
      <c r="K2504">
        <f>ROW()</f>
        <v>2504</v>
      </c>
      <c r="L2504">
        <f t="shared" si="78"/>
        <v>0.89827255278310936</v>
      </c>
    </row>
    <row r="2505" spans="1:12" x14ac:dyDescent="0.25">
      <c r="A2505" s="1">
        <v>41698</v>
      </c>
      <c r="B2505" s="11">
        <v>14</v>
      </c>
      <c r="C2505" s="11">
        <v>15.8</v>
      </c>
      <c r="D2505">
        <v>1129.9159</v>
      </c>
      <c r="E2505">
        <v>1007.607</v>
      </c>
      <c r="F2505">
        <v>36761.449999999997</v>
      </c>
      <c r="G2505">
        <v>32785.22</v>
      </c>
      <c r="H2505">
        <f>(1/(1-91/360*VLOOKUP($A2505,Tbills!$B$4:$C$974,2,1)/100))^((1)/91)-1</f>
        <v>1.2500718804542288E-6</v>
      </c>
      <c r="I2505" s="37">
        <f t="shared" si="79"/>
        <v>76.227493458063648</v>
      </c>
      <c r="J2505" s="39">
        <f>VLOOKUP(A2505,'VIXM-IV'!A$1:D$4500,4,0)</f>
        <v>76.176000000000002</v>
      </c>
      <c r="K2505">
        <f>ROW()</f>
        <v>2505</v>
      </c>
      <c r="L2505">
        <f t="shared" si="78"/>
        <v>0.88607594936708856</v>
      </c>
    </row>
    <row r="2506" spans="1:12"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s="37">
        <f t="shared" si="79"/>
        <v>78.102931678097448</v>
      </c>
      <c r="J2506" s="39">
        <f>VLOOKUP(A2506,'VIXM-IV'!A$1:D$4500,4,0)</f>
        <v>78.054400000000001</v>
      </c>
      <c r="K2506">
        <f>ROW()</f>
        <v>2506</v>
      </c>
      <c r="L2506">
        <f t="shared" si="78"/>
        <v>0.94562647754137108</v>
      </c>
    </row>
    <row r="2507" spans="1:12" x14ac:dyDescent="0.25">
      <c r="A2507" s="1">
        <v>41702</v>
      </c>
      <c r="B2507" s="11">
        <v>14.1</v>
      </c>
      <c r="C2507" s="11">
        <v>15.69</v>
      </c>
      <c r="D2507">
        <v>1122.2329</v>
      </c>
      <c r="E2507">
        <v>1000.7506</v>
      </c>
      <c r="F2507">
        <v>36696.99</v>
      </c>
      <c r="G2507">
        <v>32727.56</v>
      </c>
      <c r="H2507">
        <f>(1/(1-91/360*VLOOKUP($A2507,Tbills!$B$4:$C$974,2,1)/100))^((1)/91)-1</f>
        <v>1.3889898424768177E-6</v>
      </c>
      <c r="I2507" s="37">
        <f t="shared" si="79"/>
        <v>76.083699602079918</v>
      </c>
      <c r="J2507" s="39">
        <f>VLOOKUP(A2507,'VIXM-IV'!A$1:D$4500,4,0)</f>
        <v>76.0364</v>
      </c>
      <c r="K2507">
        <f>ROW()</f>
        <v>2507</v>
      </c>
      <c r="L2507">
        <f t="shared" si="78"/>
        <v>0.89866156787762907</v>
      </c>
    </row>
    <row r="2508" spans="1:12" x14ac:dyDescent="0.25">
      <c r="A2508" s="1">
        <v>41703</v>
      </c>
      <c r="B2508" s="11">
        <v>13.89</v>
      </c>
      <c r="C2508" s="11">
        <v>15.77</v>
      </c>
      <c r="D2508">
        <v>1123.9645</v>
      </c>
      <c r="E2508">
        <v>1002.2934</v>
      </c>
      <c r="F2508">
        <v>36680.639999999999</v>
      </c>
      <c r="G2508">
        <v>32712.93</v>
      </c>
      <c r="H2508">
        <f>(1/(1-91/360*VLOOKUP($A2508,Tbills!$B$4:$C$974,2,1)/100))^((1)/91)-1</f>
        <v>1.3889898424768177E-6</v>
      </c>
      <c r="I2508" s="37">
        <f t="shared" si="79"/>
        <v>76.047269701936656</v>
      </c>
      <c r="J2508" s="39">
        <f>VLOOKUP(A2508,'VIXM-IV'!A$1:D$4500,4,0)</f>
        <v>76.006799999999998</v>
      </c>
      <c r="K2508">
        <f>ROW()</f>
        <v>2508</v>
      </c>
      <c r="L2508">
        <f t="shared" si="78"/>
        <v>0.88078630310716555</v>
      </c>
    </row>
    <row r="2509" spans="1:12"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s="37">
        <f t="shared" si="79"/>
        <v>75.60334233492587</v>
      </c>
      <c r="J2509" s="39">
        <f>VLOOKUP(A2509,'VIXM-IV'!A$1:D$4500,4,0)</f>
        <v>75.562799999999996</v>
      </c>
      <c r="K2509">
        <f>ROW()</f>
        <v>2509</v>
      </c>
      <c r="L2509">
        <f t="shared" si="78"/>
        <v>0.89766266582438414</v>
      </c>
    </row>
    <row r="2510" spans="1:12" x14ac:dyDescent="0.25">
      <c r="A2510" s="1">
        <v>41705</v>
      </c>
      <c r="B2510" s="11">
        <v>14.11</v>
      </c>
      <c r="C2510" s="11">
        <v>15.87</v>
      </c>
      <c r="D2510">
        <v>1144.6521</v>
      </c>
      <c r="E2510">
        <v>1020.7388</v>
      </c>
      <c r="F2510">
        <v>36744.11</v>
      </c>
      <c r="G2510">
        <v>32769.440000000002</v>
      </c>
      <c r="H2510">
        <f>(1/(1-91/360*VLOOKUP($A2510,Tbills!$B$4:$C$974,2,1)/100))^((1)/91)-1</f>
        <v>1.3889898424768177E-6</v>
      </c>
      <c r="I2510" s="37">
        <f t="shared" si="79"/>
        <v>76.17378582981604</v>
      </c>
      <c r="J2510" s="39">
        <f>VLOOKUP(A2510,'VIXM-IV'!A$1:D$4500,4,0)</f>
        <v>76.132800000000003</v>
      </c>
      <c r="K2510">
        <f>ROW()</f>
        <v>2510</v>
      </c>
      <c r="L2510">
        <f t="shared" si="78"/>
        <v>0.88909892879647134</v>
      </c>
    </row>
    <row r="2511" spans="1:12" x14ac:dyDescent="0.25">
      <c r="A2511" s="1">
        <v>41708</v>
      </c>
      <c r="B2511" s="11">
        <v>14.2</v>
      </c>
      <c r="C2511" s="11">
        <v>15.97</v>
      </c>
      <c r="D2511">
        <v>1142.5517</v>
      </c>
      <c r="E2511">
        <v>1018.8615</v>
      </c>
      <c r="F2511">
        <v>36731.550000000003</v>
      </c>
      <c r="G2511">
        <v>32758.11</v>
      </c>
      <c r="H2511">
        <f>(1/(1-91/360*VLOOKUP($A2511,Tbills!$B$4:$C$974,2,1)/100))^((1)/91)-1</f>
        <v>1.3889898424768177E-6</v>
      </c>
      <c r="I2511" s="37">
        <f t="shared" si="79"/>
        <v>76.140143749867789</v>
      </c>
      <c r="J2511" s="39">
        <f>VLOOKUP(A2511,'VIXM-IV'!A$1:D$4500,4,0)</f>
        <v>76.100399999999993</v>
      </c>
      <c r="K2511">
        <f>ROW()</f>
        <v>2511</v>
      </c>
      <c r="L2511">
        <f t="shared" si="78"/>
        <v>0.88916718847839693</v>
      </c>
    </row>
    <row r="2512" spans="1:12"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s="37">
        <f t="shared" si="79"/>
        <v>76.833182850638821</v>
      </c>
      <c r="J2512" s="39">
        <f>VLOOKUP(A2512,'VIXM-IV'!A$1:D$4500,4,0)</f>
        <v>76.793599999999998</v>
      </c>
      <c r="K2512">
        <f>ROW()</f>
        <v>2512</v>
      </c>
      <c r="L2512">
        <f t="shared" si="78"/>
        <v>0.90519877675840976</v>
      </c>
    </row>
    <row r="2513" spans="1:12" x14ac:dyDescent="0.25">
      <c r="A2513" s="1">
        <v>41710</v>
      </c>
      <c r="B2513" s="11">
        <v>14.47</v>
      </c>
      <c r="C2513" s="11">
        <v>16.079999999999998</v>
      </c>
      <c r="D2513">
        <v>1145.6333</v>
      </c>
      <c r="E2513">
        <v>1021.6067</v>
      </c>
      <c r="F2513">
        <v>37059.93</v>
      </c>
      <c r="G2513">
        <v>33050.879999999997</v>
      </c>
      <c r="H2513">
        <f>(1/(1-91/360*VLOOKUP($A2513,Tbills!$B$4:$C$974,2,1)/100))^((1)/91)-1</f>
        <v>1.3889898424768177E-6</v>
      </c>
      <c r="I2513" s="37">
        <f t="shared" si="79"/>
        <v>76.81572222846053</v>
      </c>
      <c r="J2513" s="39">
        <f>VLOOKUP(A2513,'VIXM-IV'!A$1:D$4500,4,0)</f>
        <v>76.775999999999996</v>
      </c>
      <c r="K2513">
        <f>ROW()</f>
        <v>2513</v>
      </c>
      <c r="L2513">
        <f t="shared" si="78"/>
        <v>0.89987562189054737</v>
      </c>
    </row>
    <row r="2514" spans="1:12" x14ac:dyDescent="0.25">
      <c r="A2514" s="1">
        <v>41711</v>
      </c>
      <c r="B2514" s="11">
        <v>16.22</v>
      </c>
      <c r="C2514" s="11">
        <v>17.13</v>
      </c>
      <c r="D2514">
        <v>1200.0438999999999</v>
      </c>
      <c r="E2514">
        <v>1070.1253999999999</v>
      </c>
      <c r="F2514">
        <v>37494.21</v>
      </c>
      <c r="G2514">
        <v>33438.14</v>
      </c>
      <c r="H2514">
        <f>(1/(1-91/360*VLOOKUP($A2514,Tbills!$B$4:$C$974,2,1)/100))^((1)/91)-1</f>
        <v>1.3889898424768177E-6</v>
      </c>
      <c r="I2514" s="37">
        <f t="shared" si="79"/>
        <v>77.713286215642555</v>
      </c>
      <c r="J2514" s="39">
        <f>VLOOKUP(A2514,'VIXM-IV'!A$1:D$4500,4,0)</f>
        <v>77.674000000000007</v>
      </c>
      <c r="K2514">
        <f>ROW()</f>
        <v>2514</v>
      </c>
      <c r="L2514">
        <f t="shared" si="78"/>
        <v>0.94687682428488029</v>
      </c>
    </row>
    <row r="2515" spans="1:12" x14ac:dyDescent="0.25">
      <c r="A2515" s="1">
        <v>41712</v>
      </c>
      <c r="B2515" s="11">
        <v>17.82</v>
      </c>
      <c r="C2515" s="11">
        <v>17.93</v>
      </c>
      <c r="D2515">
        <v>1240.7573</v>
      </c>
      <c r="E2515">
        <v>1106.4295999999999</v>
      </c>
      <c r="F2515">
        <v>37738.269999999997</v>
      </c>
      <c r="G2515">
        <v>33655.75</v>
      </c>
      <c r="H2515">
        <f>(1/(1-91/360*VLOOKUP($A2515,Tbills!$B$4:$C$974,2,1)/100))^((1)/91)-1</f>
        <v>1.3889898424768177E-6</v>
      </c>
      <c r="I2515" s="37">
        <f t="shared" si="79"/>
        <v>78.216539377061494</v>
      </c>
      <c r="J2515" s="39">
        <f>VLOOKUP(A2515,'VIXM-IV'!A$1:D$4500,4,0)</f>
        <v>78.177199999999999</v>
      </c>
      <c r="K2515">
        <f>ROW()</f>
        <v>2515</v>
      </c>
      <c r="L2515">
        <f t="shared" si="78"/>
        <v>0.99386503067484666</v>
      </c>
    </row>
    <row r="2516" spans="1:12"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s="37">
        <f t="shared" si="79"/>
        <v>75.851458463965599</v>
      </c>
      <c r="J2516" s="39">
        <f>VLOOKUP(A2516,'VIXM-IV'!A$1:D$4500,4,0)</f>
        <v>75.804400000000001</v>
      </c>
      <c r="K2516">
        <f>ROW()</f>
        <v>2516</v>
      </c>
      <c r="L2516">
        <f t="shared" si="78"/>
        <v>0.93708807669263028</v>
      </c>
    </row>
    <row r="2517" spans="1:12"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s="37">
        <f t="shared" si="79"/>
        <v>75.138849886766295</v>
      </c>
      <c r="J2517" s="39">
        <f>VLOOKUP(A2517,'VIXM-IV'!A$1:D$4500,4,0)</f>
        <v>75.093599999999995</v>
      </c>
      <c r="K2517">
        <f>ROW()</f>
        <v>2517</v>
      </c>
      <c r="L2517">
        <f t="shared" si="78"/>
        <v>0.89907120743034064</v>
      </c>
    </row>
    <row r="2518" spans="1:12" x14ac:dyDescent="0.25">
      <c r="A2518" s="1">
        <v>41717</v>
      </c>
      <c r="B2518" s="11">
        <v>15.12</v>
      </c>
      <c r="C2518" s="11">
        <v>16.38</v>
      </c>
      <c r="D2518">
        <v>1158.2372</v>
      </c>
      <c r="E2518">
        <v>1032.8359</v>
      </c>
      <c r="F2518">
        <v>36393.54</v>
      </c>
      <c r="G2518">
        <v>32456.26</v>
      </c>
      <c r="H2518">
        <f>(1/(1-91/360*VLOOKUP($A2518,Tbills!$B$4:$C$974,2,1)/100))^((1)/91)-1</f>
        <v>1.3889898424768177E-6</v>
      </c>
      <c r="I2518" s="37">
        <f t="shared" si="79"/>
        <v>75.416891300685961</v>
      </c>
      <c r="J2518" s="39">
        <f>VLOOKUP(A2518,'VIXM-IV'!A$1:D$4500,4,0)</f>
        <v>75.373599999999996</v>
      </c>
      <c r="K2518">
        <f>ROW()</f>
        <v>2518</v>
      </c>
      <c r="L2518">
        <f t="shared" si="78"/>
        <v>0.92307692307692313</v>
      </c>
    </row>
    <row r="2519" spans="1:12" x14ac:dyDescent="0.25">
      <c r="A2519" s="1">
        <v>41718</v>
      </c>
      <c r="B2519" s="11">
        <v>14.52</v>
      </c>
      <c r="C2519" s="11">
        <v>15.86</v>
      </c>
      <c r="D2519">
        <v>1139.8514</v>
      </c>
      <c r="E2519">
        <v>1016.4392</v>
      </c>
      <c r="F2519">
        <v>36088.949999999997</v>
      </c>
      <c r="G2519">
        <v>32184.58</v>
      </c>
      <c r="H2519">
        <f>(1/(1-91/360*VLOOKUP($A2519,Tbills!$B$4:$C$974,2,1)/100))^((1)/91)-1</f>
        <v>1.3889898424768177E-6</v>
      </c>
      <c r="I2519" s="37">
        <f t="shared" si="79"/>
        <v>74.783212067431066</v>
      </c>
      <c r="J2519" s="39">
        <f>VLOOKUP(A2519,'VIXM-IV'!A$1:D$4500,4,0)</f>
        <v>74.740399999999994</v>
      </c>
      <c r="K2519">
        <f>ROW()</f>
        <v>2519</v>
      </c>
      <c r="L2519">
        <f t="shared" si="78"/>
        <v>0.91551071878940737</v>
      </c>
    </row>
    <row r="2520" spans="1:12" x14ac:dyDescent="0.25">
      <c r="A2520" s="1">
        <v>41719</v>
      </c>
      <c r="B2520" s="11">
        <v>15</v>
      </c>
      <c r="C2520" s="11">
        <v>16.18</v>
      </c>
      <c r="D2520">
        <v>1157.8723</v>
      </c>
      <c r="E2520">
        <v>1032.5075999999999</v>
      </c>
      <c r="F2520">
        <v>36352.67</v>
      </c>
      <c r="G2520">
        <v>32419.73</v>
      </c>
      <c r="H2520">
        <f>(1/(1-91/360*VLOOKUP($A2520,Tbills!$B$4:$C$974,2,1)/100))^((1)/91)-1</f>
        <v>1.3889898424768177E-6</v>
      </c>
      <c r="I2520" s="37">
        <f t="shared" si="79"/>
        <v>75.327182835242795</v>
      </c>
      <c r="J2520" s="39">
        <f>VLOOKUP(A2520,'VIXM-IV'!A$1:D$4500,4,0)</f>
        <v>75.283199999999994</v>
      </c>
      <c r="K2520">
        <f>ROW()</f>
        <v>2520</v>
      </c>
      <c r="L2520">
        <f t="shared" si="78"/>
        <v>0.92707045735475901</v>
      </c>
    </row>
    <row r="2521" spans="1:12" x14ac:dyDescent="0.25">
      <c r="A2521" s="1">
        <v>41722</v>
      </c>
      <c r="B2521" s="11">
        <v>15.09</v>
      </c>
      <c r="C2521" s="11">
        <v>16.100000000000001</v>
      </c>
      <c r="D2521">
        <v>1154.9636</v>
      </c>
      <c r="E2521">
        <v>1029.9095</v>
      </c>
      <c r="F2521">
        <v>36352.82</v>
      </c>
      <c r="G2521">
        <v>32419.73</v>
      </c>
      <c r="H2521">
        <f>(1/(1-91/360*VLOOKUP($A2521,Tbills!$B$4:$C$974,2,1)/100))^((1)/91)-1</f>
        <v>1.3889898424768177E-6</v>
      </c>
      <c r="I2521" s="37">
        <f t="shared" si="79"/>
        <v>75.31997147347785</v>
      </c>
      <c r="J2521" s="39">
        <f>VLOOKUP(A2521,'VIXM-IV'!A$1:D$4500,4,0)</f>
        <v>75.278000000000006</v>
      </c>
      <c r="K2521">
        <f>ROW()</f>
        <v>2521</v>
      </c>
      <c r="L2521">
        <f t="shared" si="78"/>
        <v>0.93726708074534149</v>
      </c>
    </row>
    <row r="2522" spans="1:12" x14ac:dyDescent="0.25">
      <c r="A2522" s="1">
        <v>41723</v>
      </c>
      <c r="B2522" s="11">
        <v>14.02</v>
      </c>
      <c r="C2522" s="11">
        <v>15.53</v>
      </c>
      <c r="D2522">
        <v>1137.8521000000001</v>
      </c>
      <c r="E2522">
        <v>1014.6493</v>
      </c>
      <c r="F2522">
        <v>36429.25</v>
      </c>
      <c r="G2522">
        <v>32487.84</v>
      </c>
      <c r="H2522">
        <f>(1/(1-91/360*VLOOKUP($A2522,Tbills!$B$4:$C$974,2,1)/100))^((1)/91)-1</f>
        <v>1.3889898424768177E-6</v>
      </c>
      <c r="I2522" s="37">
        <f t="shared" si="79"/>
        <v>75.475815477894812</v>
      </c>
      <c r="J2522" s="39">
        <f>VLOOKUP(A2522,'VIXM-IV'!A$1:D$4500,4,0)</f>
        <v>75.433599999999998</v>
      </c>
      <c r="K2522">
        <f>ROW()</f>
        <v>2522</v>
      </c>
      <c r="L2522">
        <f t="shared" si="78"/>
        <v>0.90276883451384415</v>
      </c>
    </row>
    <row r="2523" spans="1:12"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s="37">
        <f t="shared" si="79"/>
        <v>76.260537105039575</v>
      </c>
      <c r="J2523" s="39">
        <f>VLOOKUP(A2523,'VIXM-IV'!A$1:D$4500,4,0)</f>
        <v>76.218000000000004</v>
      </c>
      <c r="K2523">
        <f>ROW()</f>
        <v>2523</v>
      </c>
      <c r="L2523">
        <f t="shared" si="78"/>
        <v>0.92848258706467668</v>
      </c>
    </row>
    <row r="2524" spans="1:12" x14ac:dyDescent="0.25">
      <c r="A2524" s="1">
        <v>41725</v>
      </c>
      <c r="B2524" s="11">
        <v>14.62</v>
      </c>
      <c r="C2524" s="11">
        <v>15.87</v>
      </c>
      <c r="D2524">
        <v>1143.6998000000001</v>
      </c>
      <c r="E2524">
        <v>1019.8611</v>
      </c>
      <c r="F2524">
        <v>36593.49</v>
      </c>
      <c r="G2524">
        <v>32634.22</v>
      </c>
      <c r="H2524">
        <f>(1/(1-91/360*VLOOKUP($A2524,Tbills!$B$4:$C$974,2,1)/100))^((1)/91)-1</f>
        <v>1.3889898424768177E-6</v>
      </c>
      <c r="I2524" s="37">
        <f t="shared" si="79"/>
        <v>75.811048154704949</v>
      </c>
      <c r="J2524" s="39">
        <f>VLOOKUP(A2524,'VIXM-IV'!A$1:D$4500,4,0)</f>
        <v>75.768799999999999</v>
      </c>
      <c r="K2524">
        <f>ROW()</f>
        <v>2524</v>
      </c>
      <c r="L2524">
        <f t="shared" si="78"/>
        <v>0.92123503465658474</v>
      </c>
    </row>
    <row r="2525" spans="1:12" x14ac:dyDescent="0.25">
      <c r="A2525" s="1">
        <v>41726</v>
      </c>
      <c r="B2525" s="11">
        <v>14.41</v>
      </c>
      <c r="C2525" s="11">
        <v>15.46</v>
      </c>
      <c r="D2525">
        <v>1132.9775999999999</v>
      </c>
      <c r="E2525">
        <v>1010.2985</v>
      </c>
      <c r="F2525">
        <v>36368.199999999997</v>
      </c>
      <c r="G2525">
        <v>32433.26</v>
      </c>
      <c r="H2525">
        <f>(1/(1-91/360*VLOOKUP($A2525,Tbills!$B$4:$C$974,2,1)/100))^((1)/91)-1</f>
        <v>1.3889898424768177E-6</v>
      </c>
      <c r="I2525" s="37">
        <f t="shared" si="79"/>
        <v>75.341804886152886</v>
      </c>
      <c r="J2525" s="39">
        <f>VLOOKUP(A2525,'VIXM-IV'!A$1:D$4500,4,0)</f>
        <v>75.299599999999998</v>
      </c>
      <c r="K2525">
        <f>ROW()</f>
        <v>2525</v>
      </c>
      <c r="L2525">
        <f t="shared" si="78"/>
        <v>0.93208279430789132</v>
      </c>
    </row>
    <row r="2526" spans="1:12" x14ac:dyDescent="0.25">
      <c r="A2526" s="1">
        <v>41729</v>
      </c>
      <c r="B2526" s="11">
        <v>13.88</v>
      </c>
      <c r="C2526" s="11">
        <v>15.08</v>
      </c>
      <c r="D2526">
        <v>1102.4025999999999</v>
      </c>
      <c r="E2526">
        <v>983.03</v>
      </c>
      <c r="F2526">
        <v>35731.760000000002</v>
      </c>
      <c r="G2526">
        <v>31865.55</v>
      </c>
      <c r="H2526">
        <f>(1/(1-91/360*VLOOKUP($A2526,Tbills!$B$4:$C$974,2,1)/100))^((1)/91)-1</f>
        <v>1.2500718804542288E-6</v>
      </c>
      <c r="I2526" s="37">
        <f t="shared" si="79"/>
        <v>74.015938604577244</v>
      </c>
      <c r="J2526" s="39">
        <f>VLOOKUP(A2526,'VIXM-IV'!A$1:D$4500,4,0)</f>
        <v>73.974400000000003</v>
      </c>
      <c r="K2526">
        <f>ROW()</f>
        <v>2526</v>
      </c>
      <c r="L2526">
        <f t="shared" si="78"/>
        <v>0.92042440318302388</v>
      </c>
    </row>
    <row r="2527" spans="1:12" x14ac:dyDescent="0.25">
      <c r="A2527" s="1">
        <v>41730</v>
      </c>
      <c r="B2527" s="11">
        <v>13.1</v>
      </c>
      <c r="C2527" s="11">
        <v>14.4</v>
      </c>
      <c r="D2527">
        <v>1064.6005</v>
      </c>
      <c r="E2527">
        <v>949.32010000000002</v>
      </c>
      <c r="F2527">
        <v>35168.67</v>
      </c>
      <c r="G2527">
        <v>31363.34</v>
      </c>
      <c r="H2527">
        <f>(1/(1-91/360*VLOOKUP($A2527,Tbills!$B$4:$C$974,2,1)/100))^((1)/91)-1</f>
        <v>1.2500718804542288E-6</v>
      </c>
      <c r="I2527" s="37">
        <f t="shared" si="79"/>
        <v>72.847110534559647</v>
      </c>
      <c r="J2527" s="39">
        <f>VLOOKUP(A2527,'VIXM-IV'!A$1:D$4500,4,0)</f>
        <v>72.805599999999998</v>
      </c>
      <c r="K2527">
        <f>ROW()</f>
        <v>2527</v>
      </c>
      <c r="L2527">
        <f t="shared" si="78"/>
        <v>0.90972222222222221</v>
      </c>
    </row>
    <row r="2528" spans="1:12" x14ac:dyDescent="0.25">
      <c r="A2528" s="1">
        <v>41731</v>
      </c>
      <c r="B2528" s="11">
        <v>13.09</v>
      </c>
      <c r="C2528" s="11">
        <v>14.45</v>
      </c>
      <c r="D2528">
        <v>1071.7003</v>
      </c>
      <c r="E2528">
        <v>955.6499</v>
      </c>
      <c r="F2528">
        <v>35336.81</v>
      </c>
      <c r="G2528">
        <v>31513.25</v>
      </c>
      <c r="H2528">
        <f>(1/(1-91/360*VLOOKUP($A2528,Tbills!$B$4:$C$974,2,1)/100))^((1)/91)-1</f>
        <v>1.2500718804542288E-6</v>
      </c>
      <c r="I2528" s="37">
        <f t="shared" si="79"/>
        <v>73.192953142705448</v>
      </c>
      <c r="J2528" s="39">
        <f>VLOOKUP(A2528,'VIXM-IV'!A$1:D$4500,4,0)</f>
        <v>73.151200000000003</v>
      </c>
      <c r="K2528">
        <f>ROW()</f>
        <v>2528</v>
      </c>
      <c r="L2528">
        <f t="shared" si="78"/>
        <v>0.90588235294117647</v>
      </c>
    </row>
    <row r="2529" spans="1:12"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s="37">
        <f t="shared" si="79"/>
        <v>72.418073726009212</v>
      </c>
      <c r="J2529" s="39">
        <f>VLOOKUP(A2529,'VIXM-IV'!A$1:D$4500,4,0)</f>
        <v>72.376400000000004</v>
      </c>
      <c r="K2529">
        <f>ROW()</f>
        <v>2529</v>
      </c>
      <c r="L2529">
        <f t="shared" si="78"/>
        <v>0.92206896551724138</v>
      </c>
    </row>
    <row r="2530" spans="1:12" x14ac:dyDescent="0.25">
      <c r="A2530" s="1">
        <v>41733</v>
      </c>
      <c r="B2530" s="11">
        <v>13.96</v>
      </c>
      <c r="C2530" s="11">
        <v>14.96</v>
      </c>
      <c r="D2530">
        <v>1087.127</v>
      </c>
      <c r="E2530">
        <v>969.40369999999996</v>
      </c>
      <c r="F2530">
        <v>35239.730000000003</v>
      </c>
      <c r="G2530">
        <v>31426.59</v>
      </c>
      <c r="H2530">
        <f>(1/(1-91/360*VLOOKUP($A2530,Tbills!$B$4:$C$974,2,1)/100))^((1)/91)-1</f>
        <v>1.2500718804542288E-6</v>
      </c>
      <c r="I2530" s="37">
        <f t="shared" si="79"/>
        <v>72.987012459105031</v>
      </c>
      <c r="J2530" s="39">
        <f>VLOOKUP(A2530,'VIXM-IV'!A$1:D$4500,4,0)</f>
        <v>72.945999999999998</v>
      </c>
      <c r="K2530">
        <f>ROW()</f>
        <v>2530</v>
      </c>
      <c r="L2530">
        <f t="shared" si="78"/>
        <v>0.9331550802139037</v>
      </c>
    </row>
    <row r="2531" spans="1:12" x14ac:dyDescent="0.25">
      <c r="A2531" s="1">
        <v>41736</v>
      </c>
      <c r="B2531" s="11">
        <v>15.57</v>
      </c>
      <c r="C2531" s="11">
        <v>15.9</v>
      </c>
      <c r="D2531">
        <v>1114.104</v>
      </c>
      <c r="E2531">
        <v>993.45579999999995</v>
      </c>
      <c r="F2531">
        <v>35634.67</v>
      </c>
      <c r="G2531">
        <v>31778.68</v>
      </c>
      <c r="H2531">
        <f>(1/(1-91/360*VLOOKUP($A2531,Tbills!$B$4:$C$974,2,1)/100))^((1)/91)-1</f>
        <v>8.3332864653229421E-7</v>
      </c>
      <c r="I2531" s="37">
        <f t="shared" si="79"/>
        <v>73.797625049476807</v>
      </c>
      <c r="J2531" s="39">
        <f>VLOOKUP(A2531,'VIXM-IV'!A$1:D$4500,4,0)</f>
        <v>73.751999999999995</v>
      </c>
      <c r="K2531">
        <f>ROW()</f>
        <v>2531</v>
      </c>
      <c r="L2531">
        <f t="shared" si="78"/>
        <v>0.97924528301886793</v>
      </c>
    </row>
    <row r="2532" spans="1:12" x14ac:dyDescent="0.25">
      <c r="A2532" s="1">
        <v>41737</v>
      </c>
      <c r="B2532" s="11">
        <v>14.89</v>
      </c>
      <c r="C2532" s="11">
        <v>15.53</v>
      </c>
      <c r="D2532">
        <v>1094.5328</v>
      </c>
      <c r="E2532">
        <v>976.00319999999999</v>
      </c>
      <c r="F2532">
        <v>35253.14</v>
      </c>
      <c r="G2532">
        <v>31438.41</v>
      </c>
      <c r="H2532">
        <f>(1/(1-91/360*VLOOKUP($A2532,Tbills!$B$4:$C$974,2,1)/100))^((1)/91)-1</f>
        <v>8.3332864653229421E-7</v>
      </c>
      <c r="I2532" s="37">
        <f t="shared" si="79"/>
        <v>73.005065190657234</v>
      </c>
      <c r="J2532" s="39">
        <f>VLOOKUP(A2532,'VIXM-IV'!A$1:D$4500,4,0)</f>
        <v>72.958799999999997</v>
      </c>
      <c r="K2532">
        <f>ROW()</f>
        <v>2532</v>
      </c>
      <c r="L2532">
        <f t="shared" si="78"/>
        <v>0.95878943979394726</v>
      </c>
    </row>
    <row r="2533" spans="1:12" x14ac:dyDescent="0.25">
      <c r="A2533" s="1">
        <v>41738</v>
      </c>
      <c r="B2533" s="11">
        <v>13.82</v>
      </c>
      <c r="C2533" s="11">
        <v>14.83</v>
      </c>
      <c r="D2533">
        <v>1067.6505</v>
      </c>
      <c r="E2533">
        <v>952.03120000000001</v>
      </c>
      <c r="F2533">
        <v>34949.19</v>
      </c>
      <c r="G2533">
        <v>31167.33</v>
      </c>
      <c r="H2533">
        <f>(1/(1-91/360*VLOOKUP($A2533,Tbills!$B$4:$C$974,2,1)/100))^((1)/91)-1</f>
        <v>8.3332864653229421E-7</v>
      </c>
      <c r="I2533" s="37">
        <f t="shared" si="79"/>
        <v>72.373211631254392</v>
      </c>
      <c r="J2533" s="39">
        <f>VLOOKUP(A2533,'VIXM-IV'!A$1:D$4500,4,0)</f>
        <v>72.326800000000006</v>
      </c>
      <c r="K2533">
        <f>ROW()</f>
        <v>2533</v>
      </c>
      <c r="L2533">
        <f t="shared" si="78"/>
        <v>0.93189480782198253</v>
      </c>
    </row>
    <row r="2534" spans="1:12" x14ac:dyDescent="0.25">
      <c r="A2534" s="1">
        <v>41739</v>
      </c>
      <c r="B2534" s="11">
        <v>15.89</v>
      </c>
      <c r="C2534" s="11">
        <v>16.07</v>
      </c>
      <c r="D2534">
        <v>1130.9146000000001</v>
      </c>
      <c r="E2534">
        <v>1008.4435</v>
      </c>
      <c r="F2534">
        <v>35603.15</v>
      </c>
      <c r="G2534">
        <v>31750.5</v>
      </c>
      <c r="H2534">
        <f>(1/(1-91/360*VLOOKUP($A2534,Tbills!$B$4:$C$974,2,1)/100))^((1)/91)-1</f>
        <v>8.3332864653229421E-7</v>
      </c>
      <c r="I2534" s="37">
        <f t="shared" si="79"/>
        <v>73.724985811416303</v>
      </c>
      <c r="J2534" s="39">
        <f>VLOOKUP(A2534,'VIXM-IV'!A$1:D$4500,4,0)</f>
        <v>73.677999999999997</v>
      </c>
      <c r="K2534">
        <f>ROW()</f>
        <v>2534</v>
      </c>
      <c r="L2534">
        <f t="shared" si="78"/>
        <v>0.98879900435594281</v>
      </c>
    </row>
    <row r="2535" spans="1:12" x14ac:dyDescent="0.25">
      <c r="A2535" s="1">
        <v>41740</v>
      </c>
      <c r="B2535" s="11">
        <v>17.03</v>
      </c>
      <c r="C2535" s="11">
        <v>16.79</v>
      </c>
      <c r="D2535">
        <v>1164.838</v>
      </c>
      <c r="E2535">
        <v>1038.6923999999999</v>
      </c>
      <c r="F2535">
        <v>36007.71</v>
      </c>
      <c r="G2535">
        <v>32111.25</v>
      </c>
      <c r="H2535">
        <f>(1/(1-91/360*VLOOKUP($A2535,Tbills!$B$4:$C$974,2,1)/100))^((1)/91)-1</f>
        <v>8.3332864653229421E-7</v>
      </c>
      <c r="I2535" s="37">
        <f t="shared" si="79"/>
        <v>74.560243718294871</v>
      </c>
      <c r="J2535" s="39">
        <f>VLOOKUP(A2535,'VIXM-IV'!A$1:D$4500,4,0)</f>
        <v>74.511600000000001</v>
      </c>
      <c r="K2535">
        <f>ROW()</f>
        <v>2535</v>
      </c>
      <c r="L2535">
        <f t="shared" si="78"/>
        <v>1.0142942227516381</v>
      </c>
    </row>
    <row r="2536" spans="1:12" x14ac:dyDescent="0.25">
      <c r="A2536" s="1">
        <v>41743</v>
      </c>
      <c r="B2536" s="11">
        <v>16.11</v>
      </c>
      <c r="C2536" s="11">
        <v>16.34</v>
      </c>
      <c r="D2536">
        <v>1160.5150000000001</v>
      </c>
      <c r="E2536">
        <v>1034.835</v>
      </c>
      <c r="F2536">
        <v>36011.01</v>
      </c>
      <c r="G2536">
        <v>32114.11</v>
      </c>
      <c r="H2536">
        <f>(1/(1-91/360*VLOOKUP($A2536,Tbills!$B$4:$C$974,2,1)/100))^((1)/91)-1</f>
        <v>9.7224128259298936E-7</v>
      </c>
      <c r="I2536" s="37">
        <f t="shared" si="79"/>
        <v>74.559630698700602</v>
      </c>
      <c r="J2536" s="39">
        <f>VLOOKUP(A2536,'VIXM-IV'!A$1:D$4500,4,0)</f>
        <v>74.5124</v>
      </c>
      <c r="K2536">
        <f>ROW()</f>
        <v>2536</v>
      </c>
      <c r="L2536">
        <f t="shared" si="78"/>
        <v>0.98592411260709911</v>
      </c>
    </row>
    <row r="2537" spans="1:12" x14ac:dyDescent="0.25">
      <c r="A2537" s="1">
        <v>41744</v>
      </c>
      <c r="B2537" s="11">
        <v>15.61</v>
      </c>
      <c r="C2537" s="11">
        <v>15.99</v>
      </c>
      <c r="D2537">
        <v>1145.2286999999999</v>
      </c>
      <c r="E2537">
        <v>1021.2032</v>
      </c>
      <c r="F2537">
        <v>35809.129999999997</v>
      </c>
      <c r="G2537">
        <v>31934.05</v>
      </c>
      <c r="H2537">
        <f>(1/(1-91/360*VLOOKUP($A2537,Tbills!$B$4:$C$974,2,1)/100))^((1)/91)-1</f>
        <v>9.7224128259298936E-7</v>
      </c>
      <c r="I2537" s="37">
        <f t="shared" si="79"/>
        <v>74.139176689909448</v>
      </c>
      <c r="J2537" s="39">
        <f>VLOOKUP(A2537,'VIXM-IV'!A$1:D$4500,4,0)</f>
        <v>74.089600000000004</v>
      </c>
      <c r="K2537">
        <f>ROW()</f>
        <v>2537</v>
      </c>
      <c r="L2537">
        <f t="shared" si="78"/>
        <v>0.97623514696685421</v>
      </c>
    </row>
    <row r="2538" spans="1:12" x14ac:dyDescent="0.25">
      <c r="A2538" s="1">
        <v>41745</v>
      </c>
      <c r="B2538" s="11">
        <v>14.18</v>
      </c>
      <c r="C2538" s="11">
        <v>15.23</v>
      </c>
      <c r="D2538">
        <v>1106.9395</v>
      </c>
      <c r="E2538">
        <v>987.05960000000005</v>
      </c>
      <c r="F2538">
        <v>35203.94</v>
      </c>
      <c r="G2538">
        <v>31394.32</v>
      </c>
      <c r="H2538">
        <f>(1/(1-91/360*VLOOKUP($A2538,Tbills!$B$4:$C$974,2,1)/100))^((1)/91)-1</f>
        <v>9.7224128259298936E-7</v>
      </c>
      <c r="I2538" s="37">
        <f t="shared" si="79"/>
        <v>72.883765880779208</v>
      </c>
      <c r="J2538" s="39">
        <f>VLOOKUP(A2538,'VIXM-IV'!A$1:D$4500,4,0)</f>
        <v>72.833200000000005</v>
      </c>
      <c r="K2538">
        <f>ROW()</f>
        <v>2538</v>
      </c>
      <c r="L2538">
        <f t="shared" si="78"/>
        <v>0.93105712409717656</v>
      </c>
    </row>
    <row r="2539" spans="1:12"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s="37">
        <f t="shared" si="79"/>
        <v>72.81473945748202</v>
      </c>
      <c r="J2539" s="39">
        <f>VLOOKUP(A2539,'VIXM-IV'!A$1:D$4500,4,0)</f>
        <v>72.764399999999995</v>
      </c>
      <c r="K2539">
        <f>ROW()</f>
        <v>2539</v>
      </c>
      <c r="L2539">
        <f t="shared" si="78"/>
        <v>0.90026954177897567</v>
      </c>
    </row>
    <row r="2540" spans="1:12"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s="37">
        <f t="shared" si="79"/>
        <v>72.811109665882213</v>
      </c>
      <c r="J2540" s="39">
        <f>VLOOKUP(A2540,'VIXM-IV'!A$1:D$4500,4,0)</f>
        <v>72.763199999999998</v>
      </c>
      <c r="K2540">
        <f>ROW()</f>
        <v>2540</v>
      </c>
      <c r="L2540">
        <f t="shared" si="78"/>
        <v>0.89830508474576276</v>
      </c>
    </row>
    <row r="2541" spans="1:12" x14ac:dyDescent="0.25">
      <c r="A2541" s="1">
        <v>41751</v>
      </c>
      <c r="B2541" s="11">
        <v>13.19</v>
      </c>
      <c r="C2541" s="11">
        <v>14.61</v>
      </c>
      <c r="D2541">
        <v>1062.377</v>
      </c>
      <c r="E2541">
        <v>947.31759999999997</v>
      </c>
      <c r="F2541">
        <v>35107.629999999997</v>
      </c>
      <c r="G2541">
        <v>31308.27</v>
      </c>
      <c r="H2541">
        <f>(1/(1-91/360*VLOOKUP($A2541,Tbills!$B$4:$C$974,2,1)/100))^((1)/91)-1</f>
        <v>8.3332864653229421E-7</v>
      </c>
      <c r="I2541" s="37">
        <f t="shared" si="79"/>
        <v>72.669856665308899</v>
      </c>
      <c r="J2541" s="39">
        <f>VLOOKUP(A2541,'VIXM-IV'!A$1:D$4500,4,0)</f>
        <v>72.622</v>
      </c>
      <c r="K2541">
        <f>ROW()</f>
        <v>2541</v>
      </c>
      <c r="L2541">
        <f t="shared" si="78"/>
        <v>0.90280629705681037</v>
      </c>
    </row>
    <row r="2542" spans="1:12" x14ac:dyDescent="0.25">
      <c r="A2542" s="1">
        <v>41752</v>
      </c>
      <c r="B2542" s="11">
        <v>13.27</v>
      </c>
      <c r="C2542" s="11">
        <v>14.83</v>
      </c>
      <c r="D2542">
        <v>1070.4523999999999</v>
      </c>
      <c r="E2542">
        <v>954.51760000000002</v>
      </c>
      <c r="F2542">
        <v>35252.92</v>
      </c>
      <c r="G2542">
        <v>31437.81</v>
      </c>
      <c r="H2542">
        <f>(1/(1-91/360*VLOOKUP($A2542,Tbills!$B$4:$C$974,2,1)/100))^((1)/91)-1</f>
        <v>8.3332864653229421E-7</v>
      </c>
      <c r="I2542" s="37">
        <f t="shared" si="79"/>
        <v>72.968165787810634</v>
      </c>
      <c r="J2542" s="39">
        <f>VLOOKUP(A2542,'VIXM-IV'!A$1:D$4500,4,0)</f>
        <v>72.922399999999996</v>
      </c>
      <c r="K2542">
        <f>ROW()</f>
        <v>2542</v>
      </c>
      <c r="L2542">
        <f t="shared" si="78"/>
        <v>0.89480782198246789</v>
      </c>
    </row>
    <row r="2543" spans="1:12"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s="37">
        <f t="shared" si="79"/>
        <v>72.728954183951998</v>
      </c>
      <c r="J2543" s="39">
        <f>VLOOKUP(A2543,'VIXM-IV'!A$1:D$4500,4,0)</f>
        <v>72.683599999999998</v>
      </c>
      <c r="K2543">
        <f>ROW()</f>
        <v>2543</v>
      </c>
      <c r="L2543">
        <f t="shared" si="78"/>
        <v>0.90182802979011512</v>
      </c>
    </row>
    <row r="2544" spans="1:12" x14ac:dyDescent="0.25">
      <c r="A2544" s="1">
        <v>41754</v>
      </c>
      <c r="B2544" s="11">
        <v>14.06</v>
      </c>
      <c r="C2544" s="11">
        <v>15.18</v>
      </c>
      <c r="D2544">
        <v>1087.2946999999999</v>
      </c>
      <c r="E2544">
        <v>969.53409999999997</v>
      </c>
      <c r="F2544">
        <v>35264.04</v>
      </c>
      <c r="G2544">
        <v>31447.67</v>
      </c>
      <c r="H2544">
        <f>(1/(1-91/360*VLOOKUP($A2544,Tbills!$B$4:$C$974,2,1)/100))^((1)/91)-1</f>
        <v>8.3332864653229421E-7</v>
      </c>
      <c r="I2544" s="37">
        <f t="shared" si="79"/>
        <v>72.986323159116779</v>
      </c>
      <c r="J2544" s="39">
        <f>VLOOKUP(A2544,'VIXM-IV'!A$1:D$4500,4,0)</f>
        <v>72.935599999999994</v>
      </c>
      <c r="K2544">
        <f>ROW()</f>
        <v>2544</v>
      </c>
      <c r="L2544">
        <f t="shared" si="78"/>
        <v>0.92621870882740454</v>
      </c>
    </row>
    <row r="2545" spans="1:12" x14ac:dyDescent="0.25">
      <c r="A2545" s="1">
        <v>41757</v>
      </c>
      <c r="B2545" s="11">
        <v>13.97</v>
      </c>
      <c r="C2545" s="11">
        <v>14.93</v>
      </c>
      <c r="D2545">
        <v>1061.7376999999999</v>
      </c>
      <c r="E2545">
        <v>946.74260000000004</v>
      </c>
      <c r="F2545">
        <v>34815.47</v>
      </c>
      <c r="G2545">
        <v>31047.57</v>
      </c>
      <c r="H2545">
        <f>(1/(1-91/360*VLOOKUP($A2545,Tbills!$B$4:$C$974,2,1)/100))^((1)/91)-1</f>
        <v>5.5561859602093477E-7</v>
      </c>
      <c r="I2545" s="37">
        <f t="shared" si="79"/>
        <v>72.050717829791068</v>
      </c>
      <c r="J2545" s="39">
        <f>VLOOKUP(A2545,'VIXM-IV'!A$1:D$4500,4,0)</f>
        <v>72.001199999999997</v>
      </c>
      <c r="K2545">
        <f>ROW()</f>
        <v>2545</v>
      </c>
      <c r="L2545">
        <f t="shared" si="78"/>
        <v>0.9356999330207636</v>
      </c>
    </row>
    <row r="2546" spans="1:12" x14ac:dyDescent="0.25">
      <c r="A2546" s="1">
        <v>41758</v>
      </c>
      <c r="B2546" s="11">
        <v>13.71</v>
      </c>
      <c r="C2546" s="11">
        <v>14.83</v>
      </c>
      <c r="D2546">
        <v>1047.9793</v>
      </c>
      <c r="E2546">
        <v>934.47379999999998</v>
      </c>
      <c r="F2546">
        <v>34581.599999999999</v>
      </c>
      <c r="G2546">
        <v>30839</v>
      </c>
      <c r="H2546">
        <f>(1/(1-91/360*VLOOKUP($A2546,Tbills!$B$4:$C$974,2,1)/100))^((1)/91)-1</f>
        <v>5.5561859602093477E-7</v>
      </c>
      <c r="I2546" s="37">
        <f t="shared" si="79"/>
        <v>71.564340885596664</v>
      </c>
      <c r="J2546" s="39">
        <f>VLOOKUP(A2546,'VIXM-IV'!A$1:D$4500,4,0)</f>
        <v>71.515199999999993</v>
      </c>
      <c r="K2546">
        <f>ROW()</f>
        <v>2546</v>
      </c>
      <c r="L2546">
        <f t="shared" si="78"/>
        <v>0.92447741065407962</v>
      </c>
    </row>
    <row r="2547" spans="1:12" x14ac:dyDescent="0.25">
      <c r="A2547" s="1">
        <v>41759</v>
      </c>
      <c r="B2547" s="11">
        <v>13.41</v>
      </c>
      <c r="C2547" s="11">
        <v>14.7</v>
      </c>
      <c r="D2547">
        <v>1049.2673</v>
      </c>
      <c r="E2547">
        <v>935.62180000000001</v>
      </c>
      <c r="F2547">
        <v>34594.14</v>
      </c>
      <c r="G2547">
        <v>30850.16</v>
      </c>
      <c r="H2547">
        <f>(1/(1-91/360*VLOOKUP($A2547,Tbills!$B$4:$C$974,2,1)/100))^((1)/91)-1</f>
        <v>5.5561859602093477E-7</v>
      </c>
      <c r="I2547" s="37">
        <f t="shared" si="79"/>
        <v>71.587908514617851</v>
      </c>
      <c r="J2547" s="39">
        <f>VLOOKUP(A2547,'VIXM-IV'!A$1:D$4500,4,0)</f>
        <v>71.537999999999997</v>
      </c>
      <c r="K2547">
        <f>ROW()</f>
        <v>2547</v>
      </c>
      <c r="L2547">
        <f t="shared" si="78"/>
        <v>0.91224489795918373</v>
      </c>
    </row>
    <row r="2548" spans="1:12" x14ac:dyDescent="0.25">
      <c r="A2548" s="1">
        <v>41760</v>
      </c>
      <c r="B2548" s="11">
        <v>13.25</v>
      </c>
      <c r="C2548" s="11">
        <v>14.67</v>
      </c>
      <c r="D2548">
        <v>1045.2707</v>
      </c>
      <c r="E2548">
        <v>932.0575</v>
      </c>
      <c r="F2548">
        <v>34546.910000000003</v>
      </c>
      <c r="G2548">
        <v>30808.02</v>
      </c>
      <c r="H2548">
        <f>(1/(1-91/360*VLOOKUP($A2548,Tbills!$B$4:$C$974,2,1)/100))^((1)/91)-1</f>
        <v>5.5561859602093477E-7</v>
      </c>
      <c r="I2548" s="37">
        <f t="shared" si="79"/>
        <v>71.487792656129983</v>
      </c>
      <c r="J2548" s="39">
        <f>VLOOKUP(A2548,'VIXM-IV'!A$1:D$4500,4,0)</f>
        <v>71.437600000000003</v>
      </c>
      <c r="K2548">
        <f>ROW()</f>
        <v>2548</v>
      </c>
      <c r="L2548">
        <f t="shared" si="78"/>
        <v>0.90320381731424682</v>
      </c>
    </row>
    <row r="2549" spans="1:12" x14ac:dyDescent="0.25">
      <c r="A2549" s="1">
        <v>41761</v>
      </c>
      <c r="B2549" s="11">
        <v>12.91</v>
      </c>
      <c r="C2549" s="11">
        <v>14.68</v>
      </c>
      <c r="D2549">
        <v>1048.4047</v>
      </c>
      <c r="E2549">
        <v>934.85149999999999</v>
      </c>
      <c r="F2549">
        <v>34828.81</v>
      </c>
      <c r="G2549">
        <v>31059.4</v>
      </c>
      <c r="H2549">
        <f>(1/(1-91/360*VLOOKUP($A2549,Tbills!$B$4:$C$974,2,1)/100))^((1)/91)-1</f>
        <v>5.5561859602093477E-7</v>
      </c>
      <c r="I2549" s="37">
        <f t="shared" si="79"/>
        <v>72.068728199981962</v>
      </c>
      <c r="J2549" s="39">
        <f>VLOOKUP(A2549,'VIXM-IV'!A$1:D$4500,4,0)</f>
        <v>72.0184</v>
      </c>
      <c r="K2549">
        <f>ROW()</f>
        <v>2549</v>
      </c>
      <c r="L2549">
        <f t="shared" si="78"/>
        <v>0.87942779291553141</v>
      </c>
    </row>
    <row r="2550" spans="1:12" x14ac:dyDescent="0.25">
      <c r="A2550" s="1">
        <v>41764</v>
      </c>
      <c r="B2550" s="11">
        <v>13.29</v>
      </c>
      <c r="C2550" s="11">
        <v>14.75</v>
      </c>
      <c r="D2550">
        <v>1029.6545000000001</v>
      </c>
      <c r="E2550">
        <v>918.13059999999996</v>
      </c>
      <c r="F2550">
        <v>34479.25</v>
      </c>
      <c r="G2550">
        <v>30747.62</v>
      </c>
      <c r="H2550">
        <f>(1/(1-91/360*VLOOKUP($A2550,Tbills!$B$4:$C$974,2,1)/100))^((1)/91)-1</f>
        <v>6.9441778594026005E-7</v>
      </c>
      <c r="I2550" s="37">
        <f t="shared" si="79"/>
        <v>71.338284537244604</v>
      </c>
      <c r="J2550" s="39">
        <f>VLOOKUP(A2550,'VIXM-IV'!A$1:D$4500,4,0)</f>
        <v>71.288799999999995</v>
      </c>
      <c r="K2550">
        <f>ROW()</f>
        <v>2550</v>
      </c>
      <c r="L2550">
        <f t="shared" si="78"/>
        <v>0.90101694915254227</v>
      </c>
    </row>
    <row r="2551" spans="1:12" x14ac:dyDescent="0.25">
      <c r="A2551" s="1">
        <v>41765</v>
      </c>
      <c r="B2551" s="11">
        <v>13.8</v>
      </c>
      <c r="C2551" s="11">
        <v>15.12</v>
      </c>
      <c r="D2551">
        <v>1041.6971000000001</v>
      </c>
      <c r="E2551">
        <v>928.8682</v>
      </c>
      <c r="F2551">
        <v>34745.410000000003</v>
      </c>
      <c r="G2551">
        <v>30984.95</v>
      </c>
      <c r="H2551">
        <f>(1/(1-91/360*VLOOKUP($A2551,Tbills!$B$4:$C$974,2,1)/100))^((1)/91)-1</f>
        <v>6.9441778594026005E-7</v>
      </c>
      <c r="I2551" s="37">
        <f t="shared" si="79"/>
        <v>71.88658209000198</v>
      </c>
      <c r="J2551" s="39">
        <f>VLOOKUP(A2551,'VIXM-IV'!A$1:D$4500,4,0)</f>
        <v>71.836799999999997</v>
      </c>
      <c r="K2551">
        <f>ROW()</f>
        <v>2551</v>
      </c>
      <c r="L2551">
        <f t="shared" si="78"/>
        <v>0.91269841269841279</v>
      </c>
    </row>
    <row r="2552" spans="1:12" x14ac:dyDescent="0.25">
      <c r="A2552" s="1">
        <v>41766</v>
      </c>
      <c r="B2552" s="11">
        <v>13.4</v>
      </c>
      <c r="C2552" s="11">
        <v>14.62</v>
      </c>
      <c r="D2552">
        <v>1017.9651</v>
      </c>
      <c r="E2552">
        <v>907.70600000000002</v>
      </c>
      <c r="F2552">
        <v>34299.519999999997</v>
      </c>
      <c r="G2552">
        <v>30587.3</v>
      </c>
      <c r="H2552">
        <f>(1/(1-91/360*VLOOKUP($A2552,Tbills!$B$4:$C$974,2,1)/100))^((1)/91)-1</f>
        <v>6.9441778594026005E-7</v>
      </c>
      <c r="I2552" s="37">
        <f t="shared" si="79"/>
        <v>70.961694898412134</v>
      </c>
      <c r="J2552" s="39">
        <f>VLOOKUP(A2552,'VIXM-IV'!A$1:D$4500,4,0)</f>
        <v>70.903599999999997</v>
      </c>
      <c r="K2552">
        <f>ROW()</f>
        <v>2552</v>
      </c>
      <c r="L2552">
        <f t="shared" si="78"/>
        <v>0.9165526675786595</v>
      </c>
    </row>
    <row r="2553" spans="1:12" x14ac:dyDescent="0.25">
      <c r="A2553" s="1">
        <v>41767</v>
      </c>
      <c r="B2553" s="11">
        <v>13.43</v>
      </c>
      <c r="C2553" s="11">
        <v>14.58</v>
      </c>
      <c r="D2553">
        <v>1019.2335</v>
      </c>
      <c r="E2553">
        <v>908.83640000000003</v>
      </c>
      <c r="F2553">
        <v>34299.54</v>
      </c>
      <c r="G2553">
        <v>30587.3</v>
      </c>
      <c r="H2553">
        <f>(1/(1-91/360*VLOOKUP($A2553,Tbills!$B$4:$C$974,2,1)/100))^((1)/91)-1</f>
        <v>6.9441778594026005E-7</v>
      </c>
      <c r="I2553" s="37">
        <f t="shared" si="79"/>
        <v>70.959374125125478</v>
      </c>
      <c r="J2553" s="39">
        <f>VLOOKUP(A2553,'VIXM-IV'!A$1:D$4500,4,0)</f>
        <v>70.901600000000002</v>
      </c>
      <c r="K2553">
        <f>ROW()</f>
        <v>2553</v>
      </c>
      <c r="L2553">
        <f t="shared" si="78"/>
        <v>0.92112482853223587</v>
      </c>
    </row>
    <row r="2554" spans="1:12"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s="37">
        <f t="shared" si="79"/>
        <v>69.950588153433657</v>
      </c>
      <c r="J2554" s="39">
        <f>VLOOKUP(A2554,'VIXM-IV'!A$1:D$4500,4,0)</f>
        <v>69.894400000000005</v>
      </c>
      <c r="K2554">
        <f>ROW()</f>
        <v>2554</v>
      </c>
      <c r="L2554">
        <f t="shared" si="78"/>
        <v>0.89847009735744088</v>
      </c>
    </row>
    <row r="2555" spans="1:12"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s="37">
        <f t="shared" si="79"/>
        <v>69.238231208488912</v>
      </c>
      <c r="J2555" s="39">
        <f>VLOOKUP(A2555,'VIXM-IV'!A$1:D$4500,4,0)</f>
        <v>69.183999999999997</v>
      </c>
      <c r="K2555">
        <f>ROW()</f>
        <v>2555</v>
      </c>
      <c r="L2555">
        <f t="shared" si="78"/>
        <v>0.88112391930835732</v>
      </c>
    </row>
    <row r="2556" spans="1:12" x14ac:dyDescent="0.25">
      <c r="A2556" s="1">
        <v>41772</v>
      </c>
      <c r="B2556" s="11">
        <v>12.13</v>
      </c>
      <c r="C2556" s="11">
        <v>14.04</v>
      </c>
      <c r="D2556">
        <v>971.69730000000004</v>
      </c>
      <c r="E2556">
        <v>866.44600000000003</v>
      </c>
      <c r="F2556">
        <v>33496.9</v>
      </c>
      <c r="G2556">
        <v>29871.42</v>
      </c>
      <c r="H2556">
        <f>(1/(1-91/360*VLOOKUP($A2556,Tbills!$B$4:$C$974,2,1)/100))^((1)/91)-1</f>
        <v>6.9441778594026005E-7</v>
      </c>
      <c r="I2556" s="37">
        <f t="shared" si="79"/>
        <v>69.287327904922506</v>
      </c>
      <c r="J2556" s="39">
        <f>VLOOKUP(A2556,'VIXM-IV'!A$1:D$4500,4,0)</f>
        <v>69.233599999999996</v>
      </c>
      <c r="K2556">
        <f>ROW()</f>
        <v>2556</v>
      </c>
      <c r="L2556">
        <f t="shared" si="78"/>
        <v>0.86396011396011407</v>
      </c>
    </row>
    <row r="2557" spans="1:12" x14ac:dyDescent="0.25">
      <c r="A2557" s="1">
        <v>41773</v>
      </c>
      <c r="B2557" s="11">
        <v>12.17</v>
      </c>
      <c r="C2557" s="11">
        <v>14.18</v>
      </c>
      <c r="D2557">
        <v>962.94389999999999</v>
      </c>
      <c r="E2557">
        <v>858.64020000000005</v>
      </c>
      <c r="F2557">
        <v>33629.22</v>
      </c>
      <c r="G2557">
        <v>29989.4</v>
      </c>
      <c r="H2557">
        <f>(1/(1-91/360*VLOOKUP($A2557,Tbills!$B$4:$C$974,2,1)/100))^((1)/91)-1</f>
        <v>6.9441778594026005E-7</v>
      </c>
      <c r="I2557" s="37">
        <f t="shared" si="79"/>
        <v>69.558712311585822</v>
      </c>
      <c r="J2557" s="39">
        <f>VLOOKUP(A2557,'VIXM-IV'!A$1:D$4500,4,0)</f>
        <v>69.504400000000004</v>
      </c>
      <c r="K2557">
        <f>ROW()</f>
        <v>2557</v>
      </c>
      <c r="L2557">
        <f t="shared" si="78"/>
        <v>0.85825105782792666</v>
      </c>
    </row>
    <row r="2558" spans="1:12" x14ac:dyDescent="0.25">
      <c r="A2558" s="1">
        <v>41774</v>
      </c>
      <c r="B2558" s="11">
        <v>13.17</v>
      </c>
      <c r="C2558" s="11">
        <v>14.86</v>
      </c>
      <c r="D2558">
        <v>976.22659999999996</v>
      </c>
      <c r="E2558">
        <v>870.48350000000005</v>
      </c>
      <c r="F2558">
        <v>33662.28</v>
      </c>
      <c r="G2558">
        <v>30018.86</v>
      </c>
      <c r="H2558">
        <f>(1/(1-91/360*VLOOKUP($A2558,Tbills!$B$4:$C$974,2,1)/100))^((1)/91)-1</f>
        <v>6.9441778594026005E-7</v>
      </c>
      <c r="I2558" s="37">
        <f t="shared" si="79"/>
        <v>69.624775924877326</v>
      </c>
      <c r="J2558" s="39">
        <f>VLOOKUP(A2558,'VIXM-IV'!A$1:D$4500,4,0)</f>
        <v>69.563999999999993</v>
      </c>
      <c r="K2558">
        <f>ROW()</f>
        <v>2558</v>
      </c>
      <c r="L2558">
        <f t="shared" si="78"/>
        <v>0.8862718707940781</v>
      </c>
    </row>
    <row r="2559" spans="1:12"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s="37">
        <f t="shared" si="79"/>
        <v>69.136106163511769</v>
      </c>
      <c r="J2559" s="39">
        <f>VLOOKUP(A2559,'VIXM-IV'!A$1:D$4500,4,0)</f>
        <v>69.074799999999996</v>
      </c>
      <c r="K2559">
        <f>ROW()</f>
        <v>2559</v>
      </c>
      <c r="L2559">
        <f t="shared" si="78"/>
        <v>0.86810886252616881</v>
      </c>
    </row>
    <row r="2560" spans="1:12" x14ac:dyDescent="0.25">
      <c r="A2560" s="1">
        <v>41778</v>
      </c>
      <c r="B2560" s="11">
        <v>12.42</v>
      </c>
      <c r="C2560" s="11">
        <v>14.11</v>
      </c>
      <c r="D2560">
        <v>938.52729999999997</v>
      </c>
      <c r="E2560">
        <v>836.86530000000005</v>
      </c>
      <c r="F2560">
        <v>32995.83</v>
      </c>
      <c r="G2560">
        <v>29424.46</v>
      </c>
      <c r="H2560">
        <f>(1/(1-91/360*VLOOKUP($A2560,Tbills!$B$4:$C$974,2,1)/100))^((1)/91)-1</f>
        <v>6.9441778594026005E-7</v>
      </c>
      <c r="I2560" s="37">
        <f t="shared" si="79"/>
        <v>68.237249371672092</v>
      </c>
      <c r="J2560" s="39">
        <f>VLOOKUP(A2560,'VIXM-IV'!A$1:D$4500,4,0)</f>
        <v>68.177199999999999</v>
      </c>
      <c r="K2560">
        <f>ROW()</f>
        <v>2560</v>
      </c>
      <c r="L2560">
        <f t="shared" si="78"/>
        <v>0.8802267895109851</v>
      </c>
    </row>
    <row r="2561" spans="1:12" x14ac:dyDescent="0.25">
      <c r="A2561" s="1">
        <v>41779</v>
      </c>
      <c r="B2561" s="11">
        <v>12.96</v>
      </c>
      <c r="C2561" s="11">
        <v>14.41</v>
      </c>
      <c r="D2561">
        <v>941.81100000000004</v>
      </c>
      <c r="E2561">
        <v>839.79269999999997</v>
      </c>
      <c r="F2561">
        <v>33064.47</v>
      </c>
      <c r="G2561">
        <v>29485.65</v>
      </c>
      <c r="H2561">
        <f>(1/(1-91/360*VLOOKUP($A2561,Tbills!$B$4:$C$974,2,1)/100))^((1)/91)-1</f>
        <v>6.9441778594026005E-7</v>
      </c>
      <c r="I2561" s="37">
        <f t="shared" si="79"/>
        <v>68.376924603507319</v>
      </c>
      <c r="J2561" s="39">
        <f>VLOOKUP(A2561,'VIXM-IV'!A$1:D$4500,4,0)</f>
        <v>68.316000000000003</v>
      </c>
      <c r="K2561">
        <f>ROW()</f>
        <v>2561</v>
      </c>
      <c r="L2561">
        <f t="shared" si="78"/>
        <v>0.8993754337265788</v>
      </c>
    </row>
    <row r="2562" spans="1:12" x14ac:dyDescent="0.25">
      <c r="A2562" s="1">
        <v>41780</v>
      </c>
      <c r="B2562" s="11">
        <v>11.91</v>
      </c>
      <c r="C2562" s="11">
        <v>13.87</v>
      </c>
      <c r="D2562">
        <v>922.19060000000002</v>
      </c>
      <c r="E2562">
        <v>822.29700000000003</v>
      </c>
      <c r="F2562">
        <v>32834.19</v>
      </c>
      <c r="G2562">
        <v>29280.28</v>
      </c>
      <c r="H2562">
        <f>(1/(1-91/360*VLOOKUP($A2562,Tbills!$B$4:$C$974,2,1)/100))^((1)/91)-1</f>
        <v>6.9441778594026005E-7</v>
      </c>
      <c r="I2562" s="37">
        <f t="shared" si="79"/>
        <v>67.898448088399931</v>
      </c>
      <c r="J2562" s="39">
        <f>VLOOKUP(A2562,'VIXM-IV'!A$1:D$4500,4,0)</f>
        <v>67.837599999999995</v>
      </c>
      <c r="K2562">
        <f>ROW()</f>
        <v>2562</v>
      </c>
      <c r="L2562">
        <f t="shared" si="78"/>
        <v>0.85868781542898343</v>
      </c>
    </row>
    <row r="2563" spans="1:12" x14ac:dyDescent="0.25">
      <c r="A2563" s="1">
        <v>41781</v>
      </c>
      <c r="B2563" s="11">
        <v>12.03</v>
      </c>
      <c r="C2563" s="11">
        <v>13.83</v>
      </c>
      <c r="D2563">
        <v>919.27560000000005</v>
      </c>
      <c r="E2563">
        <v>819.69719999999995</v>
      </c>
      <c r="F2563">
        <v>33098.89</v>
      </c>
      <c r="G2563">
        <v>29516.31</v>
      </c>
      <c r="H2563">
        <f>(1/(1-91/360*VLOOKUP($A2563,Tbills!$B$4:$C$974,2,1)/100))^((1)/91)-1</f>
        <v>6.9441778594026005E-7</v>
      </c>
      <c r="I2563" s="37">
        <f t="shared" si="79"/>
        <v>68.443547867609084</v>
      </c>
      <c r="J2563" s="39">
        <f>VLOOKUP(A2563,'VIXM-IV'!A$1:D$4500,4,0)</f>
        <v>68.377600000000001</v>
      </c>
      <c r="K2563">
        <f>ROW()</f>
        <v>2563</v>
      </c>
      <c r="L2563">
        <f t="shared" si="78"/>
        <v>0.86984815618221256</v>
      </c>
    </row>
    <row r="2564" spans="1:12" x14ac:dyDescent="0.25">
      <c r="A2564" s="1">
        <v>41782</v>
      </c>
      <c r="B2564" s="11">
        <v>11.36</v>
      </c>
      <c r="C2564" s="11">
        <v>13.62</v>
      </c>
      <c r="D2564">
        <v>910.22190000000001</v>
      </c>
      <c r="E2564">
        <v>811.62360000000001</v>
      </c>
      <c r="F2564">
        <v>33131.75</v>
      </c>
      <c r="G2564">
        <v>29545.59</v>
      </c>
      <c r="H2564">
        <f>(1/(1-91/360*VLOOKUP($A2564,Tbills!$B$4:$C$974,2,1)/100))^((1)/91)-1</f>
        <v>6.9441778594026005E-7</v>
      </c>
      <c r="I2564" s="37">
        <f t="shared" si="79"/>
        <v>68.509216838529127</v>
      </c>
      <c r="J2564" s="39">
        <f>VLOOKUP(A2564,'VIXM-IV'!A$1:D$4500,4,0)</f>
        <v>68.443200000000004</v>
      </c>
      <c r="K2564">
        <f>ROW()</f>
        <v>2564</v>
      </c>
      <c r="L2564">
        <f t="shared" si="78"/>
        <v>0.83406754772393543</v>
      </c>
    </row>
    <row r="2565" spans="1:12" x14ac:dyDescent="0.25">
      <c r="A2565" s="1">
        <v>41786</v>
      </c>
      <c r="B2565" s="11">
        <v>11.51</v>
      </c>
      <c r="C2565" s="11">
        <v>13.64</v>
      </c>
      <c r="D2565">
        <v>881.64710000000002</v>
      </c>
      <c r="E2565">
        <v>786.14189999999996</v>
      </c>
      <c r="F2565">
        <v>32715.75</v>
      </c>
      <c r="G2565">
        <v>29174.54</v>
      </c>
      <c r="H2565">
        <f>(1/(1-91/360*VLOOKUP($A2565,Tbills!$B$4:$C$974,2,1)/100))^((1)/91)-1</f>
        <v>8.3332864653229421E-7</v>
      </c>
      <c r="I2565" s="37">
        <f t="shared" si="79"/>
        <v>67.640012707047404</v>
      </c>
      <c r="J2565" s="39">
        <f>VLOOKUP(A2565,'VIXM-IV'!A$1:D$4500,4,0)</f>
        <v>67.575999999999993</v>
      </c>
      <c r="K2565">
        <f>ROW()</f>
        <v>2565</v>
      </c>
      <c r="L2565">
        <f t="shared" si="78"/>
        <v>0.84384164222873892</v>
      </c>
    </row>
    <row r="2566" spans="1:12"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s="37">
        <f t="shared" si="79"/>
        <v>68.179781159721998</v>
      </c>
      <c r="J2566" s="39">
        <f>VLOOKUP(A2566,'VIXM-IV'!A$1:D$4500,4,0)</f>
        <v>68.114800000000002</v>
      </c>
      <c r="K2566">
        <f>ROW()</f>
        <v>2566</v>
      </c>
      <c r="L2566">
        <f t="shared" si="78"/>
        <v>0.8482207697893972</v>
      </c>
    </row>
    <row r="2567" spans="1:12"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s="37">
        <f t="shared" si="79"/>
        <v>68.127708707432348</v>
      </c>
      <c r="J2567" s="39">
        <f>VLOOKUP(A2567,'VIXM-IV'!A$1:D$4500,4,0)</f>
        <v>68.062399999999997</v>
      </c>
      <c r="K2567">
        <f>ROW()</f>
        <v>2567</v>
      </c>
      <c r="L2567">
        <f t="shared" ref="L2567:L2630" si="80">B2567/C2567</f>
        <v>0.84390955506929244</v>
      </c>
    </row>
    <row r="2568" spans="1:12"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s="37">
        <f t="shared" ref="I2568:I2631" si="81">I2567*$F2568/$F2567*(1-(I$1+I$5+IF(AND(WEEKDAY($A2568)&lt;&gt;1,WEEKDAY($A2568)&lt;&gt;7),IF($A2568&lt;J$2,J$1,J$3),0)))^($A2568-$A2567)</f>
        <v>68.687539666771144</v>
      </c>
      <c r="J2568" s="39">
        <f>VLOOKUP(A2568,'VIXM-IV'!A$1:D$4500,4,0)</f>
        <v>68.623599999999996</v>
      </c>
      <c r="K2568">
        <f>ROW()</f>
        <v>2568</v>
      </c>
      <c r="L2568">
        <f t="shared" si="80"/>
        <v>0.8290909090909091</v>
      </c>
    </row>
    <row r="2569" spans="1:12" x14ac:dyDescent="0.25">
      <c r="A2569" s="1">
        <v>41792</v>
      </c>
      <c r="B2569" s="11">
        <v>11.58</v>
      </c>
      <c r="C2569" s="11">
        <v>13.88</v>
      </c>
      <c r="D2569">
        <v>871.93309999999997</v>
      </c>
      <c r="E2569">
        <v>777.47630000000004</v>
      </c>
      <c r="F2569">
        <v>33270.5</v>
      </c>
      <c r="G2569">
        <v>29669.1</v>
      </c>
      <c r="H2569">
        <f>(1/(1-91/360*VLOOKUP($A2569,Tbills!$B$4:$C$974,2,1)/100))^((1)/91)-1</f>
        <v>9.7224128259298936E-7</v>
      </c>
      <c r="I2569" s="37">
        <f t="shared" si="81"/>
        <v>68.773224312952706</v>
      </c>
      <c r="J2569" s="39">
        <f>VLOOKUP(A2569,'VIXM-IV'!A$1:D$4500,4,0)</f>
        <v>68.709599999999995</v>
      </c>
      <c r="K2569">
        <f>ROW()</f>
        <v>2569</v>
      </c>
      <c r="L2569">
        <f t="shared" si="80"/>
        <v>0.83429394812680113</v>
      </c>
    </row>
    <row r="2570" spans="1:12" x14ac:dyDescent="0.25">
      <c r="A2570" s="1">
        <v>41793</v>
      </c>
      <c r="B2570" s="11">
        <v>11.87</v>
      </c>
      <c r="C2570" s="11">
        <v>13.82</v>
      </c>
      <c r="D2570">
        <v>875.57799999999997</v>
      </c>
      <c r="E2570">
        <v>780.72559999999999</v>
      </c>
      <c r="F2570">
        <v>33191.57</v>
      </c>
      <c r="G2570">
        <v>29598.69</v>
      </c>
      <c r="H2570">
        <f>(1/(1-91/360*VLOOKUP($A2570,Tbills!$B$4:$C$974,2,1)/100))^((1)/91)-1</f>
        <v>9.7224128259298936E-7</v>
      </c>
      <c r="I2570" s="37">
        <f t="shared" si="81"/>
        <v>68.607784777262751</v>
      </c>
      <c r="J2570" s="39">
        <f>VLOOKUP(A2570,'VIXM-IV'!A$1:D$4500,4,0)</f>
        <v>68.543599999999998</v>
      </c>
      <c r="K2570">
        <f>ROW()</f>
        <v>2570</v>
      </c>
      <c r="L2570">
        <f t="shared" si="80"/>
        <v>0.85890014471780018</v>
      </c>
    </row>
    <row r="2571" spans="1:12"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s="37">
        <f t="shared" si="81"/>
        <v>67.861355634194908</v>
      </c>
      <c r="J2571" s="39">
        <f>VLOOKUP(A2571,'VIXM-IV'!A$1:D$4500,4,0)</f>
        <v>67.797600000000003</v>
      </c>
      <c r="K2571">
        <f>ROW()</f>
        <v>2571</v>
      </c>
      <c r="L2571">
        <f t="shared" si="80"/>
        <v>0.87726942628903415</v>
      </c>
    </row>
    <row r="2572" spans="1:12" x14ac:dyDescent="0.25">
      <c r="A2572" s="1">
        <v>41795</v>
      </c>
      <c r="B2572" s="11">
        <v>11.68</v>
      </c>
      <c r="C2572" s="11">
        <v>13.58</v>
      </c>
      <c r="D2572">
        <v>833.73919999999998</v>
      </c>
      <c r="E2572">
        <v>743.41769999999997</v>
      </c>
      <c r="F2572">
        <v>32278.51</v>
      </c>
      <c r="G2572">
        <v>28784.41</v>
      </c>
      <c r="H2572">
        <f>(1/(1-91/360*VLOOKUP($A2572,Tbills!$B$4:$C$974,2,1)/100))^((1)/91)-1</f>
        <v>9.7224128259298936E-7</v>
      </c>
      <c r="I2572" s="37">
        <f t="shared" si="81"/>
        <v>66.716025622453486</v>
      </c>
      <c r="J2572" s="39">
        <f>VLOOKUP(A2572,'VIXM-IV'!A$1:D$4500,4,0)</f>
        <v>66.653599999999997</v>
      </c>
      <c r="K2572">
        <f>ROW()</f>
        <v>2572</v>
      </c>
      <c r="L2572">
        <f t="shared" si="80"/>
        <v>0.86008836524300436</v>
      </c>
    </row>
    <row r="2573" spans="1:12" x14ac:dyDescent="0.25">
      <c r="A2573" s="1">
        <v>41796</v>
      </c>
      <c r="B2573" s="11">
        <v>10.73</v>
      </c>
      <c r="C2573" s="11">
        <v>12.83</v>
      </c>
      <c r="D2573">
        <v>789.89329999999995</v>
      </c>
      <c r="E2573">
        <v>704.3211</v>
      </c>
      <c r="F2573">
        <v>31178.99</v>
      </c>
      <c r="G2573">
        <v>27803.89</v>
      </c>
      <c r="H2573">
        <f>(1/(1-91/360*VLOOKUP($A2573,Tbills!$B$4:$C$974,2,1)/100))^((1)/91)-1</f>
        <v>9.7224128259298936E-7</v>
      </c>
      <c r="I2573" s="37">
        <f t="shared" si="81"/>
        <v>64.441297097124817</v>
      </c>
      <c r="J2573" s="39">
        <f>VLOOKUP(A2573,'VIXM-IV'!A$1:D$4500,4,0)</f>
        <v>64.38</v>
      </c>
      <c r="K2573">
        <f>ROW()</f>
        <v>2573</v>
      </c>
      <c r="L2573">
        <f t="shared" si="80"/>
        <v>0.83632112236944667</v>
      </c>
    </row>
    <row r="2574" spans="1:12" x14ac:dyDescent="0.25">
      <c r="A2574" s="1">
        <v>41799</v>
      </c>
      <c r="B2574" s="11">
        <v>11.15</v>
      </c>
      <c r="C2574" s="11">
        <v>13.02</v>
      </c>
      <c r="D2574">
        <v>800.27189999999996</v>
      </c>
      <c r="E2574">
        <v>713.57330000000002</v>
      </c>
      <c r="F2574">
        <v>31471.06</v>
      </c>
      <c r="G2574">
        <v>28064.27</v>
      </c>
      <c r="H2574">
        <f>(1/(1-91/360*VLOOKUP($A2574,Tbills!$B$4:$C$974,2,1)/100))^((1)/91)-1</f>
        <v>9.7224128259298936E-7</v>
      </c>
      <c r="I2574" s="37">
        <f t="shared" si="81"/>
        <v>65.038457255458752</v>
      </c>
      <c r="J2574" s="39">
        <f>VLOOKUP(A2574,'VIXM-IV'!A$1:D$4500,4,0)</f>
        <v>64.977199999999996</v>
      </c>
      <c r="K2574">
        <f>ROW()</f>
        <v>2574</v>
      </c>
      <c r="L2574">
        <f t="shared" si="80"/>
        <v>0.85637480798771126</v>
      </c>
    </row>
    <row r="2575" spans="1:12" x14ac:dyDescent="0.25">
      <c r="A2575" s="1">
        <v>41800</v>
      </c>
      <c r="B2575" s="11">
        <v>10.99</v>
      </c>
      <c r="C2575" s="11">
        <v>13.01</v>
      </c>
      <c r="D2575">
        <v>788.98080000000004</v>
      </c>
      <c r="E2575">
        <v>703.50469999999996</v>
      </c>
      <c r="F2575">
        <v>31385.84</v>
      </c>
      <c r="G2575">
        <v>27988.25</v>
      </c>
      <c r="H2575">
        <f>(1/(1-91/360*VLOOKUP($A2575,Tbills!$B$4:$C$974,2,1)/100))^((1)/91)-1</f>
        <v>9.7224128259298936E-7</v>
      </c>
      <c r="I2575" s="37">
        <f t="shared" si="81"/>
        <v>64.860181499733187</v>
      </c>
      <c r="J2575" s="39">
        <f>VLOOKUP(A2575,'VIXM-IV'!A$1:D$4500,4,0)</f>
        <v>64.797600000000003</v>
      </c>
      <c r="K2575">
        <f>ROW()</f>
        <v>2575</v>
      </c>
      <c r="L2575">
        <f t="shared" si="80"/>
        <v>0.84473481936971562</v>
      </c>
    </row>
    <row r="2576" spans="1:12" x14ac:dyDescent="0.25">
      <c r="A2576" s="1">
        <v>41801</v>
      </c>
      <c r="B2576" s="11">
        <v>11.6</v>
      </c>
      <c r="C2576" s="11">
        <v>13.29</v>
      </c>
      <c r="D2576">
        <v>807.44200000000001</v>
      </c>
      <c r="E2576">
        <v>719.96510000000001</v>
      </c>
      <c r="F2576">
        <v>31668.46</v>
      </c>
      <c r="G2576">
        <v>28240.25</v>
      </c>
      <c r="H2576">
        <f>(1/(1-91/360*VLOOKUP($A2576,Tbills!$B$4:$C$974,2,1)/100))^((1)/91)-1</f>
        <v>9.7224128259298936E-7</v>
      </c>
      <c r="I2576" s="37">
        <f t="shared" si="81"/>
        <v>65.442049338360491</v>
      </c>
      <c r="J2576" s="39">
        <f>VLOOKUP(A2576,'VIXM-IV'!A$1:D$4500,4,0)</f>
        <v>65.378</v>
      </c>
      <c r="K2576">
        <f>ROW()</f>
        <v>2576</v>
      </c>
      <c r="L2576">
        <f t="shared" si="80"/>
        <v>0.87283671933784801</v>
      </c>
    </row>
    <row r="2577" spans="1:12" x14ac:dyDescent="0.25">
      <c r="A2577" s="1">
        <v>41802</v>
      </c>
      <c r="B2577" s="11">
        <v>12.56</v>
      </c>
      <c r="C2577" s="11">
        <v>14.11</v>
      </c>
      <c r="D2577">
        <v>847.57510000000002</v>
      </c>
      <c r="E2577">
        <v>755.74950000000001</v>
      </c>
      <c r="F2577">
        <v>32360.22</v>
      </c>
      <c r="G2577">
        <v>28857.1</v>
      </c>
      <c r="H2577">
        <f>(1/(1-91/360*VLOOKUP($A2577,Tbills!$B$4:$C$974,2,1)/100))^((1)/91)-1</f>
        <v>9.7224128259298936E-7</v>
      </c>
      <c r="I2577" s="37">
        <f t="shared" si="81"/>
        <v>66.86932739711925</v>
      </c>
      <c r="J2577" s="39">
        <f>VLOOKUP(A2577,'VIXM-IV'!A$1:D$4500,4,0)</f>
        <v>66.802400000000006</v>
      </c>
      <c r="K2577">
        <f>ROW()</f>
        <v>2577</v>
      </c>
      <c r="L2577">
        <f t="shared" si="80"/>
        <v>0.89014883061658401</v>
      </c>
    </row>
    <row r="2578" spans="1:12" x14ac:dyDescent="0.25">
      <c r="A2578" s="1">
        <v>41803</v>
      </c>
      <c r="B2578" s="11">
        <v>12.18</v>
      </c>
      <c r="C2578" s="11">
        <v>13.79</v>
      </c>
      <c r="D2578">
        <v>827.34249999999997</v>
      </c>
      <c r="E2578">
        <v>737.70809999999994</v>
      </c>
      <c r="F2578">
        <v>31973.31</v>
      </c>
      <c r="G2578">
        <v>28512.05</v>
      </c>
      <c r="H2578">
        <f>(1/(1-91/360*VLOOKUP($A2578,Tbills!$B$4:$C$974,2,1)/100))^((1)/91)-1</f>
        <v>9.7224128259298936E-7</v>
      </c>
      <c r="I2578" s="37">
        <f t="shared" si="81"/>
        <v>66.067615244752744</v>
      </c>
      <c r="J2578" s="39">
        <f>VLOOKUP(A2578,'VIXM-IV'!A$1:D$4500,4,0)</f>
        <v>66</v>
      </c>
      <c r="K2578">
        <f>ROW()</f>
        <v>2578</v>
      </c>
      <c r="L2578">
        <f t="shared" si="80"/>
        <v>0.88324873096446699</v>
      </c>
    </row>
    <row r="2579" spans="1:12" x14ac:dyDescent="0.25">
      <c r="A2579" s="1">
        <v>41806</v>
      </c>
      <c r="B2579" s="11">
        <v>12.65</v>
      </c>
      <c r="C2579" s="11">
        <v>13.97</v>
      </c>
      <c r="D2579">
        <v>827.98009999999999</v>
      </c>
      <c r="E2579">
        <v>738.27449999999999</v>
      </c>
      <c r="F2579">
        <v>31805.64</v>
      </c>
      <c r="G2579">
        <v>28362.45</v>
      </c>
      <c r="H2579">
        <f>(1/(1-91/360*VLOOKUP($A2579,Tbills!$B$4:$C$974,2,1)/100))^((1)/91)-1</f>
        <v>9.7224128259298936E-7</v>
      </c>
      <c r="I2579" s="37">
        <f t="shared" si="81"/>
        <v>65.714589721617656</v>
      </c>
      <c r="J2579" s="39">
        <f>VLOOKUP(A2579,'VIXM-IV'!A$1:D$4500,4,0)</f>
        <v>65.647999999999996</v>
      </c>
      <c r="K2579">
        <f>ROW()</f>
        <v>2579</v>
      </c>
      <c r="L2579">
        <f t="shared" si="80"/>
        <v>0.90551181102362199</v>
      </c>
    </row>
    <row r="2580" spans="1:12" x14ac:dyDescent="0.25">
      <c r="A2580" s="1">
        <v>41807</v>
      </c>
      <c r="B2580" s="11">
        <v>12.06</v>
      </c>
      <c r="C2580" s="11">
        <v>13.66</v>
      </c>
      <c r="D2580">
        <v>805.81280000000004</v>
      </c>
      <c r="E2580">
        <v>718.50810000000001</v>
      </c>
      <c r="F2580">
        <v>31577.27</v>
      </c>
      <c r="G2580">
        <v>28158.77</v>
      </c>
      <c r="H2580">
        <f>(1/(1-91/360*VLOOKUP($A2580,Tbills!$B$4:$C$974,2,1)/100))^((1)/91)-1</f>
        <v>9.7224128259298936E-7</v>
      </c>
      <c r="I2580" s="37">
        <f t="shared" si="81"/>
        <v>65.240575814651322</v>
      </c>
      <c r="J2580" s="39">
        <f>VLOOKUP(A2580,'VIXM-IV'!A$1:D$4500,4,0)</f>
        <v>65.168800000000005</v>
      </c>
      <c r="K2580">
        <f>ROW()</f>
        <v>2580</v>
      </c>
      <c r="L2580">
        <f t="shared" si="80"/>
        <v>0.8828696925329429</v>
      </c>
    </row>
    <row r="2581" spans="1:12" x14ac:dyDescent="0.25">
      <c r="A2581" s="1">
        <v>41808</v>
      </c>
      <c r="B2581" s="11">
        <v>10.61</v>
      </c>
      <c r="C2581" s="11">
        <v>12.62</v>
      </c>
      <c r="D2581">
        <v>760.87980000000005</v>
      </c>
      <c r="E2581">
        <v>678.44259999999997</v>
      </c>
      <c r="F2581">
        <v>30742.94</v>
      </c>
      <c r="G2581">
        <v>27414.74</v>
      </c>
      <c r="H2581">
        <f>(1/(1-91/360*VLOOKUP($A2581,Tbills!$B$4:$C$974,2,1)/100))^((1)/91)-1</f>
        <v>9.7224128259298936E-7</v>
      </c>
      <c r="I2581" s="37">
        <f t="shared" si="81"/>
        <v>63.51468455576542</v>
      </c>
      <c r="J2581" s="39">
        <f>VLOOKUP(A2581,'VIXM-IV'!A$1:D$4500,4,0)</f>
        <v>63.439599999999999</v>
      </c>
      <c r="K2581">
        <f>ROW()</f>
        <v>2581</v>
      </c>
      <c r="L2581">
        <f t="shared" si="80"/>
        <v>0.84072900158478603</v>
      </c>
    </row>
    <row r="2582" spans="1:12" x14ac:dyDescent="0.25">
      <c r="A2582" s="1">
        <v>41809</v>
      </c>
      <c r="B2582" s="11">
        <v>10.62</v>
      </c>
      <c r="C2582" s="11">
        <v>12.7</v>
      </c>
      <c r="D2582">
        <v>766.84699999999998</v>
      </c>
      <c r="E2582">
        <v>683.76260000000002</v>
      </c>
      <c r="F2582">
        <v>30808.73</v>
      </c>
      <c r="G2582">
        <v>27473.38</v>
      </c>
      <c r="H2582">
        <f>(1/(1-91/360*VLOOKUP($A2582,Tbills!$B$4:$C$974,2,1)/100))^((1)/91)-1</f>
        <v>9.7224128259298936E-7</v>
      </c>
      <c r="I2582" s="37">
        <f t="shared" si="81"/>
        <v>63.64848742421524</v>
      </c>
      <c r="J2582" s="39">
        <f>VLOOKUP(A2582,'VIXM-IV'!A$1:D$4500,4,0)</f>
        <v>63.576799999999999</v>
      </c>
      <c r="K2582">
        <f>ROW()</f>
        <v>2582</v>
      </c>
      <c r="L2582">
        <f t="shared" si="80"/>
        <v>0.83622047244094488</v>
      </c>
    </row>
    <row r="2583" spans="1:12" x14ac:dyDescent="0.25">
      <c r="A2583" s="1">
        <v>41810</v>
      </c>
      <c r="B2583" s="11">
        <v>10.85</v>
      </c>
      <c r="C2583" s="11">
        <v>12.87</v>
      </c>
      <c r="D2583">
        <v>772.78989999999999</v>
      </c>
      <c r="E2583">
        <v>689.06089999999995</v>
      </c>
      <c r="F2583">
        <v>31000.66</v>
      </c>
      <c r="G2583">
        <v>27644.51</v>
      </c>
      <c r="H2583">
        <f>(1/(1-91/360*VLOOKUP($A2583,Tbills!$B$4:$C$974,2,1)/100))^((1)/91)-1</f>
        <v>9.7224128259298936E-7</v>
      </c>
      <c r="I2583" s="37">
        <f t="shared" si="81"/>
        <v>64.042868263196311</v>
      </c>
      <c r="J2583" s="39">
        <f>VLOOKUP(A2583,'VIXM-IV'!A$1:D$4500,4,0)</f>
        <v>63.973999999999997</v>
      </c>
      <c r="K2583">
        <f>ROW()</f>
        <v>2583</v>
      </c>
      <c r="L2583">
        <f t="shared" si="80"/>
        <v>0.84304584304584307</v>
      </c>
    </row>
    <row r="2584" spans="1:12" x14ac:dyDescent="0.25">
      <c r="A2584" s="1">
        <v>41813</v>
      </c>
      <c r="B2584" s="11">
        <v>10.98</v>
      </c>
      <c r="C2584" s="11">
        <v>12.92</v>
      </c>
      <c r="D2584">
        <v>755.97209999999995</v>
      </c>
      <c r="E2584">
        <v>674.06320000000005</v>
      </c>
      <c r="F2584">
        <v>30718.42</v>
      </c>
      <c r="G2584">
        <v>27392.75</v>
      </c>
      <c r="H2584">
        <f>(1/(1-91/360*VLOOKUP($A2584,Tbills!$B$4:$C$974,2,1)/100))^((1)/91)-1</f>
        <v>6.9441778594026005E-7</v>
      </c>
      <c r="I2584" s="37">
        <f t="shared" si="81"/>
        <v>63.453464273766897</v>
      </c>
      <c r="J2584" s="39">
        <f>VLOOKUP(A2584,'VIXM-IV'!A$1:D$4500,4,0)</f>
        <v>63.385199999999998</v>
      </c>
      <c r="K2584">
        <f>ROW()</f>
        <v>2584</v>
      </c>
      <c r="L2584">
        <f t="shared" si="80"/>
        <v>0.84984520123839014</v>
      </c>
    </row>
    <row r="2585" spans="1:12" x14ac:dyDescent="0.25">
      <c r="A2585" s="1">
        <v>41814</v>
      </c>
      <c r="B2585" s="11">
        <v>12.13</v>
      </c>
      <c r="C2585" s="11">
        <v>13.38</v>
      </c>
      <c r="D2585">
        <v>782.32929999999999</v>
      </c>
      <c r="E2585">
        <v>697.56420000000003</v>
      </c>
      <c r="F2585">
        <v>30966.73</v>
      </c>
      <c r="G2585">
        <v>27614.15</v>
      </c>
      <c r="H2585">
        <f>(1/(1-91/360*VLOOKUP($A2585,Tbills!$B$4:$C$974,2,1)/100))^((1)/91)-1</f>
        <v>6.9441778594026005E-7</v>
      </c>
      <c r="I2585" s="37">
        <f t="shared" si="81"/>
        <v>63.964256209925608</v>
      </c>
      <c r="J2585" s="39">
        <f>VLOOKUP(A2585,'VIXM-IV'!A$1:D$4500,4,0)</f>
        <v>63.894399999999997</v>
      </c>
      <c r="K2585">
        <f>ROW()</f>
        <v>2585</v>
      </c>
      <c r="L2585">
        <f t="shared" si="80"/>
        <v>0.90657698056801195</v>
      </c>
    </row>
    <row r="2586" spans="1:12"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s="37">
        <f t="shared" si="81"/>
        <v>63.028164799033711</v>
      </c>
      <c r="J2586" s="39">
        <f>VLOOKUP(A2586,'VIXM-IV'!A$1:D$4500,4,0)</f>
        <v>62.951999999999998</v>
      </c>
      <c r="K2586">
        <f>ROW()</f>
        <v>2586</v>
      </c>
      <c r="L2586">
        <f t="shared" si="80"/>
        <v>0.88405797101449279</v>
      </c>
    </row>
    <row r="2587" spans="1:12" x14ac:dyDescent="0.25">
      <c r="A2587" s="1">
        <v>41816</v>
      </c>
      <c r="B2587" s="11">
        <v>11.63</v>
      </c>
      <c r="C2587" s="11">
        <v>13.07</v>
      </c>
      <c r="D2587">
        <v>761.45479999999998</v>
      </c>
      <c r="E2587">
        <v>678.95050000000003</v>
      </c>
      <c r="F2587">
        <v>30250.46</v>
      </c>
      <c r="G2587">
        <v>26975.38</v>
      </c>
      <c r="H2587">
        <f>(1/(1-91/360*VLOOKUP($A2587,Tbills!$B$4:$C$974,2,1)/100))^((1)/91)-1</f>
        <v>6.9441778594026005E-7</v>
      </c>
      <c r="I2587" s="37">
        <f t="shared" si="81"/>
        <v>62.480583394334211</v>
      </c>
      <c r="J2587" s="39">
        <f>VLOOKUP(A2587,'VIXM-IV'!A$1:D$4500,4,0)</f>
        <v>62.404000000000003</v>
      </c>
      <c r="K2587">
        <f>ROW()</f>
        <v>2587</v>
      </c>
      <c r="L2587">
        <f t="shared" si="80"/>
        <v>0.88982402448355014</v>
      </c>
    </row>
    <row r="2588" spans="1:12" x14ac:dyDescent="0.25">
      <c r="A2588" s="1">
        <v>41817</v>
      </c>
      <c r="B2588" s="11">
        <v>11.26</v>
      </c>
      <c r="C2588" s="11">
        <v>12.82</v>
      </c>
      <c r="D2588">
        <v>755.62630000000001</v>
      </c>
      <c r="E2588">
        <v>673.75310000000002</v>
      </c>
      <c r="F2588">
        <v>30345.59</v>
      </c>
      <c r="G2588">
        <v>27060.19</v>
      </c>
      <c r="H2588">
        <f>(1/(1-91/360*VLOOKUP($A2588,Tbills!$B$4:$C$974,2,1)/100))^((1)/91)-1</f>
        <v>6.9441778594026005E-7</v>
      </c>
      <c r="I2588" s="37">
        <f t="shared" si="81"/>
        <v>62.674982558354252</v>
      </c>
      <c r="J2588" s="39">
        <f>VLOOKUP(A2588,'VIXM-IV'!A$1:D$4500,4,0)</f>
        <v>62.597200000000001</v>
      </c>
      <c r="K2588">
        <f>ROW()</f>
        <v>2588</v>
      </c>
      <c r="L2588">
        <f t="shared" si="80"/>
        <v>0.87831513260530414</v>
      </c>
    </row>
    <row r="2589" spans="1:12" x14ac:dyDescent="0.25">
      <c r="A2589" s="1">
        <v>41820</v>
      </c>
      <c r="B2589" s="11">
        <v>11.57</v>
      </c>
      <c r="C2589" s="11">
        <v>13.01</v>
      </c>
      <c r="D2589">
        <v>745.23289999999997</v>
      </c>
      <c r="E2589">
        <v>664.48440000000005</v>
      </c>
      <c r="F2589">
        <v>29947.57</v>
      </c>
      <c r="G2589">
        <v>26705.21</v>
      </c>
      <c r="H2589">
        <f>(1/(1-91/360*VLOOKUP($A2589,Tbills!$B$4:$C$974,2,1)/100))^((1)/91)-1</f>
        <v>1.1111556939003009E-6</v>
      </c>
      <c r="I2589" s="37">
        <f t="shared" si="81"/>
        <v>61.8467459169512</v>
      </c>
      <c r="J2589" s="39">
        <f>VLOOKUP(A2589,'VIXM-IV'!A$1:D$4500,4,0)</f>
        <v>61.770400000000002</v>
      </c>
      <c r="K2589">
        <f>ROW()</f>
        <v>2589</v>
      </c>
      <c r="L2589">
        <f t="shared" si="80"/>
        <v>0.88931591083781714</v>
      </c>
    </row>
    <row r="2590" spans="1:12"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s="37">
        <f t="shared" si="81"/>
        <v>60.996778317065647</v>
      </c>
      <c r="J2590" s="39">
        <f>VLOOKUP(A2590,'VIXM-IV'!A$1:D$4500,4,0)</f>
        <v>60.920400000000001</v>
      </c>
      <c r="K2590">
        <f>ROW()</f>
        <v>2590</v>
      </c>
      <c r="L2590">
        <f t="shared" si="80"/>
        <v>0.8751962323390895</v>
      </c>
    </row>
    <row r="2591" spans="1:12" x14ac:dyDescent="0.25">
      <c r="A2591" s="1">
        <v>41822</v>
      </c>
      <c r="B2591" s="11">
        <v>10.82</v>
      </c>
      <c r="C2591" s="11">
        <v>12.49</v>
      </c>
      <c r="D2591">
        <v>717.70159999999998</v>
      </c>
      <c r="E2591">
        <v>639.93470000000002</v>
      </c>
      <c r="F2591">
        <v>29206.81</v>
      </c>
      <c r="G2591">
        <v>26044.59</v>
      </c>
      <c r="H2591">
        <f>(1/(1-91/360*VLOOKUP($A2591,Tbills!$B$4:$C$974,2,1)/100))^((1)/91)-1</f>
        <v>1.1111556939003009E-6</v>
      </c>
      <c r="I2591" s="37">
        <f t="shared" si="81"/>
        <v>60.312936942870628</v>
      </c>
      <c r="J2591" s="39">
        <f>VLOOKUP(A2591,'VIXM-IV'!A$1:D$4500,4,0)</f>
        <v>60.236800000000002</v>
      </c>
      <c r="K2591">
        <f>ROW()</f>
        <v>2591</v>
      </c>
      <c r="L2591">
        <f t="shared" si="80"/>
        <v>0.86629303442754202</v>
      </c>
    </row>
    <row r="2592" spans="1:12" x14ac:dyDescent="0.25">
      <c r="A2592" s="1">
        <v>41823</v>
      </c>
      <c r="B2592" s="11">
        <v>10.32</v>
      </c>
      <c r="C2592" s="11">
        <v>12.24</v>
      </c>
      <c r="D2592">
        <v>710.75199999999995</v>
      </c>
      <c r="E2592">
        <v>633.73739999999998</v>
      </c>
      <c r="F2592">
        <v>28936.92</v>
      </c>
      <c r="G2592">
        <v>25803.89</v>
      </c>
      <c r="H2592">
        <f>(1/(1-91/360*VLOOKUP($A2592,Tbills!$B$4:$C$974,2,1)/100))^((1)/91)-1</f>
        <v>1.1111556939003009E-6</v>
      </c>
      <c r="I2592" s="37">
        <f t="shared" si="81"/>
        <v>59.753616888866169</v>
      </c>
      <c r="J2592" s="39">
        <f>VLOOKUP(A2592,'VIXM-IV'!A$1:D$4500,4,0)</f>
        <v>59.6768</v>
      </c>
      <c r="K2592">
        <f>ROW()</f>
        <v>2592</v>
      </c>
      <c r="L2592">
        <f t="shared" si="80"/>
        <v>0.84313725490196079</v>
      </c>
    </row>
    <row r="2593" spans="1:12" x14ac:dyDescent="0.25">
      <c r="A2593" s="1">
        <v>41827</v>
      </c>
      <c r="B2593" s="11">
        <v>11.33</v>
      </c>
      <c r="C2593" s="11">
        <v>12.87</v>
      </c>
      <c r="D2593">
        <v>727.15480000000002</v>
      </c>
      <c r="E2593">
        <v>648.36</v>
      </c>
      <c r="F2593">
        <v>29408.09</v>
      </c>
      <c r="G2593">
        <v>26223.93</v>
      </c>
      <c r="H2593">
        <f>(1/(1-91/360*VLOOKUP($A2593,Tbills!$B$4:$C$974,2,1)/100))^((1)/91)-1</f>
        <v>8.3332864653229421E-7</v>
      </c>
      <c r="I2593" s="37">
        <f t="shared" si="81"/>
        <v>60.718479274936193</v>
      </c>
      <c r="J2593" s="39">
        <f>VLOOKUP(A2593,'VIXM-IV'!A$1:D$4500,4,0)</f>
        <v>60.641599999999997</v>
      </c>
      <c r="K2593">
        <f>ROW()</f>
        <v>2593</v>
      </c>
      <c r="L2593">
        <f t="shared" si="80"/>
        <v>0.88034188034188043</v>
      </c>
    </row>
    <row r="2594" spans="1:12" x14ac:dyDescent="0.25">
      <c r="A2594" s="1">
        <v>41828</v>
      </c>
      <c r="B2594" s="11">
        <v>11.98</v>
      </c>
      <c r="C2594" s="11">
        <v>13.21</v>
      </c>
      <c r="D2594">
        <v>733.601</v>
      </c>
      <c r="E2594">
        <v>654.10720000000003</v>
      </c>
      <c r="F2594">
        <v>29408.11</v>
      </c>
      <c r="G2594">
        <v>26223.93</v>
      </c>
      <c r="H2594">
        <f>(1/(1-91/360*VLOOKUP($A2594,Tbills!$B$4:$C$974,2,1)/100))^((1)/91)-1</f>
        <v>8.3332864653229421E-7</v>
      </c>
      <c r="I2594" s="37">
        <f t="shared" si="81"/>
        <v>60.716499390510904</v>
      </c>
      <c r="J2594" s="39">
        <f>VLOOKUP(A2594,'VIXM-IV'!A$1:D$4500,4,0)</f>
        <v>60.638399999999997</v>
      </c>
      <c r="K2594">
        <f>ROW()</f>
        <v>2594</v>
      </c>
      <c r="L2594">
        <f t="shared" si="80"/>
        <v>0.906888720666162</v>
      </c>
    </row>
    <row r="2595" spans="1:12" x14ac:dyDescent="0.25">
      <c r="A2595" s="1">
        <v>41829</v>
      </c>
      <c r="B2595" s="11">
        <v>11.65</v>
      </c>
      <c r="C2595" s="11">
        <v>12.99</v>
      </c>
      <c r="D2595">
        <v>720.89660000000003</v>
      </c>
      <c r="E2595">
        <v>642.77890000000002</v>
      </c>
      <c r="F2595">
        <v>29095.3</v>
      </c>
      <c r="G2595">
        <v>25944.97</v>
      </c>
      <c r="H2595">
        <f>(1/(1-91/360*VLOOKUP($A2595,Tbills!$B$4:$C$974,2,1)/100))^((1)/91)-1</f>
        <v>8.3332864653229421E-7</v>
      </c>
      <c r="I2595" s="37">
        <f t="shared" si="81"/>
        <v>60.068666768780183</v>
      </c>
      <c r="J2595" s="39">
        <f>VLOOKUP(A2595,'VIXM-IV'!A$1:D$4500,4,0)</f>
        <v>59.991199999999999</v>
      </c>
      <c r="K2595">
        <f>ROW()</f>
        <v>2595</v>
      </c>
      <c r="L2595">
        <f t="shared" si="80"/>
        <v>0.89684372594303308</v>
      </c>
    </row>
    <row r="2596" spans="1:12" x14ac:dyDescent="0.25">
      <c r="A2596" s="1">
        <v>41830</v>
      </c>
      <c r="B2596" s="11">
        <v>12.59</v>
      </c>
      <c r="C2596" s="11">
        <v>13.65</v>
      </c>
      <c r="D2596">
        <v>752.20809999999994</v>
      </c>
      <c r="E2596">
        <v>670.69690000000003</v>
      </c>
      <c r="F2596">
        <v>29327.03</v>
      </c>
      <c r="G2596">
        <v>26151.59</v>
      </c>
      <c r="H2596">
        <f>(1/(1-91/360*VLOOKUP($A2596,Tbills!$B$4:$C$974,2,1)/100))^((1)/91)-1</f>
        <v>8.3332864653229421E-7</v>
      </c>
      <c r="I2596" s="37">
        <f t="shared" si="81"/>
        <v>60.545069191298516</v>
      </c>
      <c r="J2596" s="39">
        <f>VLOOKUP(A2596,'VIXM-IV'!A$1:D$4500,4,0)</f>
        <v>60.466000000000001</v>
      </c>
      <c r="K2596">
        <f>ROW()</f>
        <v>2596</v>
      </c>
      <c r="L2596">
        <f t="shared" si="80"/>
        <v>0.92234432234432229</v>
      </c>
    </row>
    <row r="2597" spans="1:12"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s="37">
        <f t="shared" si="81"/>
        <v>60.092702449501253</v>
      </c>
      <c r="J2597" s="39">
        <f>VLOOKUP(A2597,'VIXM-IV'!A$1:D$4500,4,0)</f>
        <v>60.013599999999997</v>
      </c>
      <c r="K2597">
        <f>ROW()</f>
        <v>2597</v>
      </c>
      <c r="L2597">
        <f t="shared" si="80"/>
        <v>0.90963855421686757</v>
      </c>
    </row>
    <row r="2598" spans="1:12"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s="37">
        <f t="shared" si="81"/>
        <v>58.853132580318615</v>
      </c>
      <c r="J2598" s="39">
        <f>VLOOKUP(A2598,'VIXM-IV'!A$1:D$4500,4,0)</f>
        <v>58.776000000000003</v>
      </c>
      <c r="K2598">
        <f>ROW()</f>
        <v>2598</v>
      </c>
      <c r="L2598">
        <f t="shared" si="80"/>
        <v>0.91415313225058004</v>
      </c>
    </row>
    <row r="2599" spans="1:12" x14ac:dyDescent="0.25">
      <c r="A2599" s="1">
        <v>41835</v>
      </c>
      <c r="B2599" s="11">
        <v>11.96</v>
      </c>
      <c r="C2599" s="11">
        <v>13.16</v>
      </c>
      <c r="D2599">
        <v>729.41800000000001</v>
      </c>
      <c r="E2599">
        <v>650.37379999999996</v>
      </c>
      <c r="F2599">
        <v>28606.09</v>
      </c>
      <c r="G2599">
        <v>25508.61</v>
      </c>
      <c r="H2599">
        <f>(1/(1-91/360*VLOOKUP($A2599,Tbills!$B$4:$C$974,2,1)/100))^((1)/91)-1</f>
        <v>6.9441778594026005E-7</v>
      </c>
      <c r="I2599" s="37">
        <f t="shared" si="81"/>
        <v>59.04687427744652</v>
      </c>
      <c r="J2599" s="39">
        <f>VLOOKUP(A2599,'VIXM-IV'!A$1:D$4500,4,0)</f>
        <v>58.969200000000001</v>
      </c>
      <c r="K2599">
        <f>ROW()</f>
        <v>2599</v>
      </c>
      <c r="L2599">
        <f t="shared" si="80"/>
        <v>0.90881458966565354</v>
      </c>
    </row>
    <row r="2600" spans="1:12"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s="37">
        <f t="shared" si="81"/>
        <v>59.300832508826666</v>
      </c>
      <c r="J2600" s="39">
        <f>VLOOKUP(A2600,'VIXM-IV'!A$1:D$4500,4,0)</f>
        <v>59.224800000000002</v>
      </c>
      <c r="K2600">
        <f>ROW()</f>
        <v>2600</v>
      </c>
      <c r="L2600">
        <f t="shared" si="80"/>
        <v>0.87094220110847187</v>
      </c>
    </row>
    <row r="2601" spans="1:12"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s="37">
        <f t="shared" si="81"/>
        <v>60.185593804475829</v>
      </c>
      <c r="J2601" s="39">
        <f>VLOOKUP(A2601,'VIXM-IV'!A$1:D$4500,4,0)</f>
        <v>60.108400000000003</v>
      </c>
      <c r="K2601">
        <f>ROW()</f>
        <v>2601</v>
      </c>
      <c r="L2601">
        <f t="shared" si="80"/>
        <v>0.97127588510354035</v>
      </c>
    </row>
    <row r="2602" spans="1:12" x14ac:dyDescent="0.25">
      <c r="A2602" s="1">
        <v>41838</v>
      </c>
      <c r="B2602" s="11">
        <v>12.06</v>
      </c>
      <c r="C2602" s="11">
        <v>13.36</v>
      </c>
      <c r="D2602">
        <v>729.32169999999996</v>
      </c>
      <c r="E2602">
        <v>650.28650000000005</v>
      </c>
      <c r="F2602">
        <v>28610.68</v>
      </c>
      <c r="G2602">
        <v>25512.65</v>
      </c>
      <c r="H2602">
        <f>(1/(1-91/360*VLOOKUP($A2602,Tbills!$B$4:$C$974,2,1)/100))^((1)/91)-1</f>
        <v>6.9441778594026005E-7</v>
      </c>
      <c r="I2602" s="37">
        <f t="shared" si="81"/>
        <v>59.05045131530494</v>
      </c>
      <c r="J2602" s="39">
        <f>VLOOKUP(A2602,'VIXM-IV'!A$1:D$4500,4,0)</f>
        <v>58.980400000000003</v>
      </c>
      <c r="K2602">
        <f>ROW()</f>
        <v>2602</v>
      </c>
      <c r="L2602">
        <f t="shared" si="80"/>
        <v>0.90269461077844315</v>
      </c>
    </row>
    <row r="2603" spans="1:12" x14ac:dyDescent="0.25">
      <c r="A2603" s="1">
        <v>41841</v>
      </c>
      <c r="B2603" s="11">
        <v>12.81</v>
      </c>
      <c r="C2603" s="11">
        <v>13.8</v>
      </c>
      <c r="D2603">
        <v>750.61649999999997</v>
      </c>
      <c r="E2603">
        <v>669.2722</v>
      </c>
      <c r="F2603">
        <v>28826.85</v>
      </c>
      <c r="G2603">
        <v>25705.360000000001</v>
      </c>
      <c r="H2603">
        <f>(1/(1-91/360*VLOOKUP($A2603,Tbills!$B$4:$C$974,2,1)/100))^((1)/91)-1</f>
        <v>6.9441778594026005E-7</v>
      </c>
      <c r="I2603" s="37">
        <f t="shared" si="81"/>
        <v>59.490669829945858</v>
      </c>
      <c r="J2603" s="39">
        <f>VLOOKUP(A2603,'VIXM-IV'!A$1:D$4500,4,0)</f>
        <v>59.421599999999998</v>
      </c>
      <c r="K2603">
        <f>ROW()</f>
        <v>2603</v>
      </c>
      <c r="L2603">
        <f t="shared" si="80"/>
        <v>0.92826086956521736</v>
      </c>
    </row>
    <row r="2604" spans="1:12" x14ac:dyDescent="0.25">
      <c r="A2604" s="1">
        <v>41842</v>
      </c>
      <c r="B2604" s="11">
        <v>12.24</v>
      </c>
      <c r="C2604" s="11">
        <v>13.5</v>
      </c>
      <c r="D2604">
        <v>729.69240000000002</v>
      </c>
      <c r="E2604">
        <v>650.61509999999998</v>
      </c>
      <c r="F2604">
        <v>28677.64</v>
      </c>
      <c r="G2604">
        <v>25572.29</v>
      </c>
      <c r="H2604">
        <f>(1/(1-91/360*VLOOKUP($A2604,Tbills!$B$4:$C$974,2,1)/100))^((1)/91)-1</f>
        <v>6.9441778594026005E-7</v>
      </c>
      <c r="I2604" s="37">
        <f t="shared" si="81"/>
        <v>59.180771476715016</v>
      </c>
      <c r="J2604" s="39">
        <f>VLOOKUP(A2604,'VIXM-IV'!A$1:D$4500,4,0)</f>
        <v>59.111600000000003</v>
      </c>
      <c r="K2604">
        <f>ROW()</f>
        <v>2604</v>
      </c>
      <c r="L2604">
        <f t="shared" si="80"/>
        <v>0.90666666666666673</v>
      </c>
    </row>
    <row r="2605" spans="1:12" x14ac:dyDescent="0.25">
      <c r="A2605" s="1">
        <v>41843</v>
      </c>
      <c r="B2605" s="11">
        <v>11.52</v>
      </c>
      <c r="C2605" s="11">
        <v>13.38</v>
      </c>
      <c r="D2605">
        <v>733.58019999999999</v>
      </c>
      <c r="E2605">
        <v>654.08109999999999</v>
      </c>
      <c r="F2605">
        <v>28954.77</v>
      </c>
      <c r="G2605">
        <v>25819.39</v>
      </c>
      <c r="H2605">
        <f>(1/(1-91/360*VLOOKUP($A2605,Tbills!$B$4:$C$974,2,1)/100))^((1)/91)-1</f>
        <v>6.9441778594026005E-7</v>
      </c>
      <c r="I2605" s="37">
        <f t="shared" si="81"/>
        <v>59.750683317094143</v>
      </c>
      <c r="J2605" s="39">
        <f>VLOOKUP(A2605,'VIXM-IV'!A$1:D$4500,4,0)</f>
        <v>59.6828</v>
      </c>
      <c r="K2605">
        <f>ROW()</f>
        <v>2605</v>
      </c>
      <c r="L2605">
        <f t="shared" si="80"/>
        <v>0.86098654708520173</v>
      </c>
    </row>
    <row r="2606" spans="1:12"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s="37">
        <f t="shared" si="81"/>
        <v>59.987298963398025</v>
      </c>
      <c r="J2606" s="39">
        <f>VLOOKUP(A2606,'VIXM-IV'!A$1:D$4500,4,0)</f>
        <v>59.918799999999997</v>
      </c>
      <c r="K2606">
        <f>ROW()</f>
        <v>2606</v>
      </c>
      <c r="L2606">
        <f t="shared" si="80"/>
        <v>0.88029739776951677</v>
      </c>
    </row>
    <row r="2607" spans="1:12" x14ac:dyDescent="0.25">
      <c r="A2607" s="1">
        <v>41845</v>
      </c>
      <c r="B2607" s="11">
        <v>12.69</v>
      </c>
      <c r="C2607" s="11">
        <v>14</v>
      </c>
      <c r="D2607">
        <v>758.35950000000003</v>
      </c>
      <c r="E2607">
        <v>676.17409999999995</v>
      </c>
      <c r="F2607">
        <v>29307.48</v>
      </c>
      <c r="G2607">
        <v>26133.87</v>
      </c>
      <c r="H2607">
        <f>(1/(1-91/360*VLOOKUP($A2607,Tbills!$B$4:$C$974,2,1)/100))^((1)/91)-1</f>
        <v>6.9441778594026005E-7</v>
      </c>
      <c r="I2607" s="37">
        <f t="shared" si="81"/>
        <v>60.474504731586862</v>
      </c>
      <c r="J2607" s="39">
        <f>VLOOKUP(A2607,'VIXM-IV'!A$1:D$4500,4,0)</f>
        <v>60.404800000000002</v>
      </c>
      <c r="K2607">
        <f>ROW()</f>
        <v>2607</v>
      </c>
      <c r="L2607">
        <f t="shared" si="80"/>
        <v>0.90642857142857136</v>
      </c>
    </row>
    <row r="2608" spans="1:12" x14ac:dyDescent="0.25">
      <c r="A2608" s="1">
        <v>41848</v>
      </c>
      <c r="B2608" s="11">
        <v>12.56</v>
      </c>
      <c r="C2608" s="11">
        <v>13.92</v>
      </c>
      <c r="D2608">
        <v>750.09169999999995</v>
      </c>
      <c r="E2608">
        <v>668.80089999999996</v>
      </c>
      <c r="F2608">
        <v>29092.86</v>
      </c>
      <c r="G2608">
        <v>25942.43</v>
      </c>
      <c r="H2608">
        <f>(1/(1-91/360*VLOOKUP($A2608,Tbills!$B$4:$C$974,2,1)/100))^((1)/91)-1</f>
        <v>8.3332864653229421E-7</v>
      </c>
      <c r="I2608" s="37">
        <f t="shared" si="81"/>
        <v>60.025652459861448</v>
      </c>
      <c r="J2608" s="39">
        <f>VLOOKUP(A2608,'VIXM-IV'!A$1:D$4500,4,0)</f>
        <v>59.956800000000001</v>
      </c>
      <c r="K2608">
        <f>ROW()</f>
        <v>2608</v>
      </c>
      <c r="L2608">
        <f t="shared" si="80"/>
        <v>0.90229885057471271</v>
      </c>
    </row>
    <row r="2609" spans="1:12" x14ac:dyDescent="0.25">
      <c r="A2609" s="1">
        <v>41849</v>
      </c>
      <c r="B2609" s="11">
        <v>13.28</v>
      </c>
      <c r="C2609" s="11">
        <v>14.22</v>
      </c>
      <c r="D2609">
        <v>754.60230000000001</v>
      </c>
      <c r="E2609">
        <v>672.82209999999998</v>
      </c>
      <c r="F2609">
        <v>29000.99</v>
      </c>
      <c r="G2609">
        <v>25860.49</v>
      </c>
      <c r="H2609">
        <f>(1/(1-91/360*VLOOKUP($A2609,Tbills!$B$4:$C$974,2,1)/100))^((1)/91)-1</f>
        <v>8.3332864653229421E-7</v>
      </c>
      <c r="I2609" s="37">
        <f t="shared" si="81"/>
        <v>59.83411048079941</v>
      </c>
      <c r="J2609" s="39">
        <f>VLOOKUP(A2609,'VIXM-IV'!A$1:D$4500,4,0)</f>
        <v>59.7652</v>
      </c>
      <c r="K2609">
        <f>ROW()</f>
        <v>2609</v>
      </c>
      <c r="L2609">
        <f t="shared" si="80"/>
        <v>0.93389592123769327</v>
      </c>
    </row>
    <row r="2610" spans="1:12" x14ac:dyDescent="0.25">
      <c r="A2610" s="1">
        <v>41850</v>
      </c>
      <c r="B2610" s="11">
        <v>13.33</v>
      </c>
      <c r="C2610" s="11">
        <v>14.26</v>
      </c>
      <c r="D2610">
        <v>760.09090000000003</v>
      </c>
      <c r="E2610">
        <v>677.71540000000005</v>
      </c>
      <c r="F2610">
        <v>29092.79</v>
      </c>
      <c r="G2610">
        <v>25942.33</v>
      </c>
      <c r="H2610">
        <f>(1/(1-91/360*VLOOKUP($A2610,Tbills!$B$4:$C$974,2,1)/100))^((1)/91)-1</f>
        <v>8.3332864653229421E-7</v>
      </c>
      <c r="I2610" s="37">
        <f t="shared" si="81"/>
        <v>60.021511880579283</v>
      </c>
      <c r="J2610" s="39">
        <f>VLOOKUP(A2610,'VIXM-IV'!A$1:D$4500,4,0)</f>
        <v>59.952399999999997</v>
      </c>
      <c r="K2610">
        <f>ROW()</f>
        <v>2610</v>
      </c>
      <c r="L2610">
        <f t="shared" si="80"/>
        <v>0.93478260869565222</v>
      </c>
    </row>
    <row r="2611" spans="1:12" x14ac:dyDescent="0.25">
      <c r="A2611" s="1">
        <v>41851</v>
      </c>
      <c r="B2611" s="11">
        <v>16.95</v>
      </c>
      <c r="C2611" s="11">
        <v>16.38</v>
      </c>
      <c r="D2611">
        <v>839.60540000000003</v>
      </c>
      <c r="E2611">
        <v>748.61189999999999</v>
      </c>
      <c r="F2611">
        <v>30369.94</v>
      </c>
      <c r="G2611">
        <v>27081.16</v>
      </c>
      <c r="H2611">
        <f>(1/(1-91/360*VLOOKUP($A2611,Tbills!$B$4:$C$974,2,1)/100))^((1)/91)-1</f>
        <v>8.3332864653229421E-7</v>
      </c>
      <c r="I2611" s="37">
        <f t="shared" si="81"/>
        <v>62.654322122439126</v>
      </c>
      <c r="J2611" s="39">
        <f>VLOOKUP(A2611,'VIXM-IV'!A$1:D$4500,4,0)</f>
        <v>62.5824</v>
      </c>
      <c r="K2611">
        <f>ROW()</f>
        <v>2611</v>
      </c>
      <c r="L2611">
        <f t="shared" si="8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37">
        <f t="shared" si="81"/>
        <v>64.44559585132221</v>
      </c>
      <c r="J2612" s="39">
        <f>VLOOKUP(A2612,'VIXM-IV'!A$1:D$4500,4,0)</f>
        <v>64.370800000000003</v>
      </c>
      <c r="K2612">
        <f>ROW()</f>
        <v>2612</v>
      </c>
      <c r="L2612">
        <f t="shared" si="8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37">
        <f t="shared" si="81"/>
        <v>62.869418531023349</v>
      </c>
      <c r="J2613" s="39">
        <f>VLOOKUP(A2613,'VIXM-IV'!A$1:D$4500,4,0)</f>
        <v>62.796799999999998</v>
      </c>
      <c r="K2613">
        <f>ROW()</f>
        <v>2613</v>
      </c>
      <c r="L2613">
        <f t="shared" si="8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37">
        <f t="shared" si="81"/>
        <v>65.015972272323964</v>
      </c>
      <c r="J2614" s="39">
        <f>VLOOKUP(A2614,'VIXM-IV'!A$1:D$4500,4,0)</f>
        <v>64.930000000000007</v>
      </c>
      <c r="K2614">
        <f>ROW()</f>
        <v>2614</v>
      </c>
      <c r="L2614">
        <f t="shared" si="8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37">
        <f t="shared" si="81"/>
        <v>65.679190367935263</v>
      </c>
      <c r="J2615" s="39">
        <f>VLOOKUP(A2615,'VIXM-IV'!A$1:D$4500,4,0)</f>
        <v>65.5916</v>
      </c>
      <c r="K2615">
        <f>ROW()</f>
        <v>2615</v>
      </c>
      <c r="L2615">
        <f t="shared" si="8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37">
        <f t="shared" si="81"/>
        <v>67.016469654978735</v>
      </c>
      <c r="J2616" s="39">
        <f>VLOOKUP(A2616,'VIXM-IV'!A$1:D$4500,4,0)</f>
        <v>66.927199999999999</v>
      </c>
      <c r="K2616">
        <f>ROW()</f>
        <v>2616</v>
      </c>
      <c r="L2616">
        <f t="shared" si="8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37">
        <f t="shared" si="81"/>
        <v>65.889069087508886</v>
      </c>
      <c r="J2617" s="39">
        <f>VLOOKUP(A2617,'VIXM-IV'!A$1:D$4500,4,0)</f>
        <v>65.800399999999996</v>
      </c>
      <c r="K2617">
        <f>ROW()</f>
        <v>2617</v>
      </c>
      <c r="L2617">
        <f t="shared" si="8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37">
        <f t="shared" si="81"/>
        <v>63.844913448195442</v>
      </c>
      <c r="J2618" s="39">
        <f>VLOOKUP(A2618,'VIXM-IV'!A$1:D$4500,4,0)</f>
        <v>63.7592</v>
      </c>
      <c r="K2618">
        <f>ROW()</f>
        <v>2618</v>
      </c>
      <c r="L2618">
        <f t="shared" si="8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37">
        <f t="shared" si="81"/>
        <v>63.640299459232239</v>
      </c>
      <c r="J2619" s="39">
        <f>VLOOKUP(A2619,'VIXM-IV'!A$1:D$4500,4,0)</f>
        <v>63.554400000000001</v>
      </c>
      <c r="K2619">
        <f>ROW()</f>
        <v>2619</v>
      </c>
      <c r="L2619">
        <f t="shared" si="8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37">
        <f t="shared" si="81"/>
        <v>61.989826179656731</v>
      </c>
      <c r="J2620" s="39">
        <f>VLOOKUP(A2620,'VIXM-IV'!A$1:D$4500,4,0)</f>
        <v>61.904800000000002</v>
      </c>
      <c r="K2620">
        <f>ROW()</f>
        <v>2620</v>
      </c>
      <c r="L2620">
        <f t="shared" si="8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37">
        <f t="shared" si="81"/>
        <v>60.605924194139618</v>
      </c>
      <c r="J2621" s="39">
        <f>VLOOKUP(A2621,'VIXM-IV'!A$1:D$4500,4,0)</f>
        <v>60.522399999999998</v>
      </c>
      <c r="K2621">
        <f>ROW()</f>
        <v>2621</v>
      </c>
      <c r="L2621">
        <f t="shared" si="8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37">
        <f t="shared" si="81"/>
        <v>60.534210909325637</v>
      </c>
      <c r="J2622" s="39">
        <f>VLOOKUP(A2622,'VIXM-IV'!A$1:D$4500,4,0)</f>
        <v>60.450400000000002</v>
      </c>
      <c r="K2622">
        <f>ROW()</f>
        <v>2622</v>
      </c>
      <c r="L2622">
        <f t="shared" si="8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37">
        <f t="shared" si="81"/>
        <v>59.212489128812365</v>
      </c>
      <c r="J2623" s="39">
        <f>VLOOKUP(A2623,'VIXM-IV'!A$1:D$4500,4,0)</f>
        <v>59.130800000000001</v>
      </c>
      <c r="K2623">
        <f>ROW()</f>
        <v>2623</v>
      </c>
      <c r="L2623">
        <f t="shared" si="8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37">
        <f t="shared" si="81"/>
        <v>58.838024783182597</v>
      </c>
      <c r="J2624" s="39">
        <f>VLOOKUP(A2624,'VIXM-IV'!A$1:D$4500,4,0)</f>
        <v>58.756</v>
      </c>
      <c r="K2624">
        <f>ROW()</f>
        <v>2624</v>
      </c>
      <c r="L2624">
        <f t="shared" si="8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37">
        <f t="shared" si="81"/>
        <v>58.96011654703306</v>
      </c>
      <c r="J2625" s="39">
        <f>VLOOKUP(A2625,'VIXM-IV'!A$1:D$4500,4,0)</f>
        <v>58.878399999999999</v>
      </c>
      <c r="K2625">
        <f>ROW()</f>
        <v>2625</v>
      </c>
      <c r="L2625">
        <f t="shared" si="8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37">
        <f t="shared" si="81"/>
        <v>59.147099151099347</v>
      </c>
      <c r="J2626" s="39">
        <f>VLOOKUP(A2626,'VIXM-IV'!A$1:D$4500,4,0)</f>
        <v>59.064</v>
      </c>
      <c r="K2626">
        <f>ROW()</f>
        <v>2626</v>
      </c>
      <c r="L2626">
        <f t="shared" si="8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37">
        <f t="shared" si="81"/>
        <v>59.268718832063271</v>
      </c>
      <c r="J2627" s="39">
        <f>VLOOKUP(A2627,'VIXM-IV'!A$1:D$4500,4,0)</f>
        <v>59.184800000000003</v>
      </c>
      <c r="K2627">
        <f>ROW()</f>
        <v>2627</v>
      </c>
      <c r="L2627">
        <f t="shared" si="8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37">
        <f t="shared" si="81"/>
        <v>59.078023439795906</v>
      </c>
      <c r="J2628" s="39">
        <f>VLOOKUP(A2628,'VIXM-IV'!A$1:D$4500,4,0)</f>
        <v>58.994399999999999</v>
      </c>
      <c r="K2628">
        <f>ROW()</f>
        <v>2628</v>
      </c>
      <c r="L2628">
        <f t="shared" si="8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37">
        <f t="shared" si="81"/>
        <v>59.814438786542766</v>
      </c>
      <c r="J2629" s="39">
        <f>VLOOKUP(A2629,'VIXM-IV'!A$1:D$4500,4,0)</f>
        <v>59.7288</v>
      </c>
      <c r="K2629">
        <f>ROW()</f>
        <v>2629</v>
      </c>
      <c r="L2629">
        <f t="shared" si="8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37">
        <f t="shared" si="81"/>
        <v>60.319952431136848</v>
      </c>
      <c r="J2630" s="39">
        <f>VLOOKUP(A2630,'VIXM-IV'!A$1:D$4500,4,0)</f>
        <v>60.233600000000003</v>
      </c>
      <c r="K2630">
        <f>ROW()</f>
        <v>2630</v>
      </c>
      <c r="L2630">
        <f t="shared" si="8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37">
        <f t="shared" si="81"/>
        <v>60.237334297013533</v>
      </c>
      <c r="J2631" s="39">
        <f>VLOOKUP(A2631,'VIXM-IV'!A$1:D$4500,4,0)</f>
        <v>60.150799999999997</v>
      </c>
      <c r="K2631">
        <f>ROW()</f>
        <v>2631</v>
      </c>
      <c r="L2631">
        <f t="shared" ref="L2631:L2694" si="82">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37">
        <f t="shared" ref="I2632:I2695" si="83">I2631*$F2632/$F2631*(1-(I$1+I$5+IF(AND(WEEKDAY($A2632)&lt;&gt;1,WEEKDAY($A2632)&lt;&gt;7),IF($A2632&lt;J$2,J$1,J$3),0)))^($A2632-$A2631)</f>
        <v>60.27401498472716</v>
      </c>
      <c r="J2632" s="39">
        <f>VLOOKUP(A2632,'VIXM-IV'!A$1:D$4500,4,0)</f>
        <v>60.186399999999999</v>
      </c>
      <c r="K2632">
        <f>ROW()</f>
        <v>2632</v>
      </c>
      <c r="L2632">
        <f t="shared" si="82"/>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37">
        <f t="shared" si="83"/>
        <v>60.642225071811993</v>
      </c>
      <c r="J2633" s="39">
        <f>VLOOKUP(A2633,'VIXM-IV'!A$1:D$4500,4,0)</f>
        <v>60.5548</v>
      </c>
      <c r="K2633">
        <f>ROW()</f>
        <v>2633</v>
      </c>
      <c r="L2633">
        <f t="shared" si="82"/>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37">
        <f t="shared" si="83"/>
        <v>60.364298804522811</v>
      </c>
      <c r="J2634" s="39">
        <f>VLOOKUP(A2634,'VIXM-IV'!A$1:D$4500,4,0)</f>
        <v>60.276400000000002</v>
      </c>
      <c r="K2634">
        <f>ROW()</f>
        <v>2634</v>
      </c>
      <c r="L2634">
        <f t="shared" si="82"/>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37">
        <f t="shared" si="83"/>
        <v>60.086864919166139</v>
      </c>
      <c r="J2635" s="39">
        <f>VLOOKUP(A2635,'VIXM-IV'!A$1:D$4500,4,0)</f>
        <v>59.998800000000003</v>
      </c>
      <c r="K2635">
        <f>ROW()</f>
        <v>2635</v>
      </c>
      <c r="L2635">
        <f t="shared" si="82"/>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37">
        <f t="shared" si="83"/>
        <v>59.183160828348953</v>
      </c>
      <c r="J2636" s="39">
        <f>VLOOKUP(A2636,'VIXM-IV'!A$1:D$4500,4,0)</f>
        <v>59.095999999999997</v>
      </c>
      <c r="K2636">
        <f>ROW()</f>
        <v>2636</v>
      </c>
      <c r="L2636">
        <f t="shared" si="82"/>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37">
        <f t="shared" si="83"/>
        <v>59.177374437932556</v>
      </c>
      <c r="J2637" s="39">
        <f>VLOOKUP(A2637,'VIXM-IV'!A$1:D$4500,4,0)</f>
        <v>59.090400000000002</v>
      </c>
      <c r="K2637">
        <f>ROW()</f>
        <v>2637</v>
      </c>
      <c r="L2637">
        <f t="shared" si="82"/>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37">
        <f t="shared" si="83"/>
        <v>59.65969685396157</v>
      </c>
      <c r="J2638" s="39">
        <f>VLOOKUP(A2638,'VIXM-IV'!A$1:D$4500,4,0)</f>
        <v>59.571199999999997</v>
      </c>
      <c r="K2638">
        <f>ROW()</f>
        <v>2638</v>
      </c>
      <c r="L2638">
        <f t="shared" si="82"/>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37">
        <f t="shared" si="83"/>
        <v>59.657752126059918</v>
      </c>
      <c r="J2639" s="39">
        <f>VLOOKUP(A2639,'VIXM-IV'!A$1:D$4500,4,0)</f>
        <v>59.567999999999998</v>
      </c>
      <c r="K2639">
        <f>ROW()</f>
        <v>2639</v>
      </c>
      <c r="L2639">
        <f t="shared" si="82"/>
        <v>0.88038277511961727</v>
      </c>
    </row>
    <row r="2640" spans="1:12" x14ac:dyDescent="0.25">
      <c r="A2640" s="1">
        <v>41893</v>
      </c>
      <c r="B2640" s="11">
        <v>12.8</v>
      </c>
      <c r="C2640" s="11">
        <v>14.68</v>
      </c>
      <c r="D2640">
        <v>732.67430000000002</v>
      </c>
      <c r="E2640">
        <v>653.24810000000002</v>
      </c>
      <c r="F2640">
        <v>28986.22</v>
      </c>
      <c r="G2640">
        <v>25846.45</v>
      </c>
      <c r="H2640">
        <f>(1/(1-91/360*VLOOKUP($A2640,Tbills!$B$4:$C$974,2,1)/100))^((1)/91)-1</f>
        <v>5.5561859602093477E-7</v>
      </c>
      <c r="I2640" s="37">
        <f t="shared" si="83"/>
        <v>59.716108200529469</v>
      </c>
      <c r="J2640" s="39">
        <f>VLOOKUP(A2640,'VIXM-IV'!A$1:D$4500,4,0)</f>
        <v>59.626399999999997</v>
      </c>
      <c r="K2640">
        <f>ROW()</f>
        <v>2640</v>
      </c>
      <c r="L2640">
        <f t="shared" si="82"/>
        <v>0.87193460490463226</v>
      </c>
    </row>
    <row r="2641" spans="1:12" x14ac:dyDescent="0.25">
      <c r="A2641" s="1">
        <v>41894</v>
      </c>
      <c r="B2641" s="11">
        <v>13.31</v>
      </c>
      <c r="C2641" s="11">
        <v>15.04</v>
      </c>
      <c r="D2641">
        <v>749.60429999999997</v>
      </c>
      <c r="E2641">
        <v>668.3424</v>
      </c>
      <c r="F2641">
        <v>29253.89</v>
      </c>
      <c r="G2641">
        <v>26085.11</v>
      </c>
      <c r="H2641">
        <f>(1/(1-91/360*VLOOKUP($A2641,Tbills!$B$4:$C$974,2,1)/100))^((1)/91)-1</f>
        <v>5.5561859602093477E-7</v>
      </c>
      <c r="I2641" s="37">
        <f t="shared" si="83"/>
        <v>60.265543742720695</v>
      </c>
      <c r="J2641" s="39">
        <f>VLOOKUP(A2641,'VIXM-IV'!A$1:D$4500,4,0)</f>
        <v>60.174799999999998</v>
      </c>
      <c r="K2641">
        <f>ROW()</f>
        <v>2641</v>
      </c>
      <c r="L2641">
        <f t="shared" si="82"/>
        <v>0.88497340425531923</v>
      </c>
    </row>
    <row r="2642" spans="1:12" x14ac:dyDescent="0.25">
      <c r="A2642" s="1">
        <v>41897</v>
      </c>
      <c r="B2642" s="11">
        <v>14.12</v>
      </c>
      <c r="C2642" s="11">
        <v>15.58</v>
      </c>
      <c r="D2642">
        <v>769.70579999999995</v>
      </c>
      <c r="E2642">
        <v>686.2636</v>
      </c>
      <c r="F2642">
        <v>29726.915041</v>
      </c>
      <c r="G2642">
        <v>26506.853511000001</v>
      </c>
      <c r="H2642">
        <f>(1/(1-91/360*VLOOKUP($A2642,Tbills!$B$4:$C$974,2,1)/100))^((1)/91)-1</f>
        <v>4.1671128436782112E-7</v>
      </c>
      <c r="I2642" s="37">
        <f t="shared" si="83"/>
        <v>61.233900832917733</v>
      </c>
      <c r="J2642" s="39">
        <f>VLOOKUP(A2642,'VIXM-IV'!A$1:D$4500,4,0)</f>
        <v>61.142800000000001</v>
      </c>
      <c r="K2642">
        <f>ROW()</f>
        <v>2642</v>
      </c>
      <c r="L2642">
        <f t="shared" si="82"/>
        <v>0.9062901155327342</v>
      </c>
    </row>
    <row r="2643" spans="1:12"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s="37">
        <f t="shared" si="83"/>
        <v>59.899112793639759</v>
      </c>
      <c r="J2643" s="39">
        <f>VLOOKUP(A2643,'VIXM-IV'!A$1:D$4500,4,0)</f>
        <v>59.808799999999998</v>
      </c>
      <c r="K2643">
        <f>ROW()</f>
        <v>2643</v>
      </c>
      <c r="L2643">
        <f t="shared" si="82"/>
        <v>0.85723905723905724</v>
      </c>
    </row>
    <row r="2644" spans="1:12" x14ac:dyDescent="0.25">
      <c r="A2644" s="1">
        <v>41899</v>
      </c>
      <c r="B2644" s="11">
        <v>12.65</v>
      </c>
      <c r="C2644" s="11">
        <v>14.62</v>
      </c>
      <c r="D2644">
        <v>720.03380000000004</v>
      </c>
      <c r="E2644">
        <v>641.976</v>
      </c>
      <c r="F2644">
        <v>29021.742518999999</v>
      </c>
      <c r="G2644">
        <v>25878.044446</v>
      </c>
      <c r="H2644">
        <f>(1/(1-91/360*VLOOKUP($A2644,Tbills!$B$4:$C$974,2,1)/100))^((1)/91)-1</f>
        <v>4.1671128436782112E-7</v>
      </c>
      <c r="I2644" s="37">
        <f t="shared" si="83"/>
        <v>59.777349614601683</v>
      </c>
      <c r="J2644" s="39">
        <f>VLOOKUP(A2644,'VIXM-IV'!A$1:D$4500,4,0)</f>
        <v>59.687600000000003</v>
      </c>
      <c r="K2644">
        <f>ROW()</f>
        <v>2644</v>
      </c>
      <c r="L2644">
        <f t="shared" si="82"/>
        <v>0.86525307797537632</v>
      </c>
    </row>
    <row r="2645" spans="1:12"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s="37">
        <f t="shared" si="83"/>
        <v>59.598279588289657</v>
      </c>
      <c r="J2645" s="39">
        <f>VLOOKUP(A2645,'VIXM-IV'!A$1:D$4500,4,0)</f>
        <v>59.508000000000003</v>
      </c>
      <c r="K2645">
        <f>ROW()</f>
        <v>2645</v>
      </c>
      <c r="L2645">
        <f t="shared" si="82"/>
        <v>0.84539704848910746</v>
      </c>
    </row>
    <row r="2646" spans="1:12" x14ac:dyDescent="0.25">
      <c r="A2646" s="1">
        <v>41901</v>
      </c>
      <c r="B2646" s="11">
        <v>12.11</v>
      </c>
      <c r="C2646" s="11">
        <v>14.38</v>
      </c>
      <c r="D2646">
        <v>715.28279999999995</v>
      </c>
      <c r="E2646">
        <v>637.7396</v>
      </c>
      <c r="F2646">
        <v>29054.173937</v>
      </c>
      <c r="G2646">
        <v>25906.941243000001</v>
      </c>
      <c r="H2646">
        <f>(1/(1-91/360*VLOOKUP($A2646,Tbills!$B$4:$C$974,2,1)/100))^((1)/91)-1</f>
        <v>4.1671128436782112E-7</v>
      </c>
      <c r="I2646" s="37">
        <f t="shared" si="83"/>
        <v>59.840165943136554</v>
      </c>
      <c r="J2646" s="39">
        <f>VLOOKUP(A2646,'VIXM-IV'!A$1:D$4500,4,0)</f>
        <v>59.749200000000002</v>
      </c>
      <c r="K2646">
        <f>ROW()</f>
        <v>2646</v>
      </c>
      <c r="L2646">
        <f t="shared" si="82"/>
        <v>0.84214186369958266</v>
      </c>
    </row>
    <row r="2647" spans="1:12"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s="37">
        <f t="shared" si="83"/>
        <v>60.708175241562138</v>
      </c>
      <c r="J2647" s="39">
        <f>VLOOKUP(A2647,'VIXM-IV'!A$1:D$4500,4,0)</f>
        <v>60.616799999999998</v>
      </c>
      <c r="K2647">
        <f>ROW()</f>
        <v>2647</v>
      </c>
      <c r="L2647">
        <f t="shared" si="82"/>
        <v>0.89711664482306686</v>
      </c>
    </row>
    <row r="2648" spans="1:12"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s="37">
        <f t="shared" si="83"/>
        <v>62.058642560366636</v>
      </c>
      <c r="J2648" s="39">
        <f>VLOOKUP(A2648,'VIXM-IV'!A$1:D$4500,4,0)</f>
        <v>61.963999999999999</v>
      </c>
      <c r="K2648">
        <f>ROW()</f>
        <v>2648</v>
      </c>
      <c r="L2648">
        <f t="shared" si="82"/>
        <v>0.92906036092097077</v>
      </c>
    </row>
    <row r="2649" spans="1:12"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s="37">
        <f t="shared" si="83"/>
        <v>61.127175425739679</v>
      </c>
      <c r="J2649" s="39">
        <f>VLOOKUP(A2649,'VIXM-IV'!A$1:D$4500,4,0)</f>
        <v>61.0336</v>
      </c>
      <c r="K2649">
        <f>ROW()</f>
        <v>2649</v>
      </c>
      <c r="L2649">
        <f t="shared" si="82"/>
        <v>0.8718791064388961</v>
      </c>
    </row>
    <row r="2650" spans="1:12"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s="37">
        <f t="shared" si="83"/>
        <v>62.346470263465733</v>
      </c>
      <c r="J2650" s="39">
        <f>VLOOKUP(A2650,'VIXM-IV'!A$1:D$4500,4,0)</f>
        <v>62.251199999999997</v>
      </c>
      <c r="K2650">
        <f>ROW()</f>
        <v>2650</v>
      </c>
      <c r="L2650">
        <f t="shared" si="82"/>
        <v>0.94273658830620866</v>
      </c>
    </row>
    <row r="2651" spans="1:12"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s="37">
        <f t="shared" si="83"/>
        <v>62.123206473335173</v>
      </c>
      <c r="J2651" s="39">
        <f>VLOOKUP(A2651,'VIXM-IV'!A$1:D$4500,4,0)</f>
        <v>62.028399999999998</v>
      </c>
      <c r="K2651">
        <f>ROW()</f>
        <v>2651</v>
      </c>
      <c r="L2651">
        <f t="shared" si="82"/>
        <v>0.9269662921348315</v>
      </c>
    </row>
    <row r="2652" spans="1:12"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s="37">
        <f t="shared" si="83"/>
        <v>63.761342793831062</v>
      </c>
      <c r="J2652" s="39">
        <f>VLOOKUP(A2652,'VIXM-IV'!A$1:D$4500,4,0)</f>
        <v>63.665599999999998</v>
      </c>
      <c r="K2652">
        <f>ROW()</f>
        <v>2652</v>
      </c>
      <c r="L2652">
        <f t="shared" si="82"/>
        <v>0.95005945303210459</v>
      </c>
    </row>
    <row r="2653" spans="1:12"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s="37">
        <f t="shared" si="83"/>
        <v>64.115351106070733</v>
      </c>
      <c r="J2653" s="39">
        <f>VLOOKUP(A2653,'VIXM-IV'!A$1:D$4500,4,0)</f>
        <v>64.018799999999999</v>
      </c>
      <c r="K2653">
        <f>ROW()</f>
        <v>2653</v>
      </c>
      <c r="L2653">
        <f t="shared" si="82"/>
        <v>0.95491803278688525</v>
      </c>
    </row>
    <row r="2654" spans="1:12"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s="37">
        <f t="shared" si="83"/>
        <v>65.500821806381765</v>
      </c>
      <c r="J2654" s="39">
        <f>VLOOKUP(A2654,'VIXM-IV'!A$1:D$4500,4,0)</f>
        <v>65.402799999999999</v>
      </c>
      <c r="K2654">
        <f>ROW()</f>
        <v>2654</v>
      </c>
      <c r="L2654">
        <f t="shared" si="82"/>
        <v>0.94835414301929621</v>
      </c>
    </row>
    <row r="2655" spans="1:12"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s="37">
        <f t="shared" si="83"/>
        <v>64.965466147587961</v>
      </c>
      <c r="J2655" s="39">
        <f>VLOOKUP(A2655,'VIXM-IV'!A$1:D$4500,4,0)</f>
        <v>64.868399999999994</v>
      </c>
      <c r="K2655">
        <f>ROW()</f>
        <v>2655</v>
      </c>
      <c r="L2655">
        <f t="shared" si="82"/>
        <v>0.93735498839907205</v>
      </c>
    </row>
    <row r="2656" spans="1:12"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s="37">
        <f t="shared" si="83"/>
        <v>62.150574760193884</v>
      </c>
      <c r="J2656" s="39">
        <f>VLOOKUP(A2656,'VIXM-IV'!A$1:D$4500,4,0)</f>
        <v>62.056800000000003</v>
      </c>
      <c r="K2656">
        <f>ROW()</f>
        <v>2656</v>
      </c>
      <c r="L2656">
        <f t="shared" si="82"/>
        <v>0.9071072319201996</v>
      </c>
    </row>
    <row r="2657" spans="1:12"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s="37">
        <f t="shared" si="83"/>
        <v>63.208765345389985</v>
      </c>
      <c r="J2657" s="39">
        <f>VLOOKUP(A2657,'VIXM-IV'!A$1:D$4500,4,0)</f>
        <v>63.113999999999997</v>
      </c>
      <c r="K2657">
        <f>ROW()</f>
        <v>2657</v>
      </c>
      <c r="L2657">
        <f t="shared" si="82"/>
        <v>0.93413897280966773</v>
      </c>
    </row>
    <row r="2658" spans="1:12"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s="37">
        <f t="shared" si="83"/>
        <v>65.588456381397663</v>
      </c>
      <c r="J2658" s="39">
        <f>VLOOKUP(A2658,'VIXM-IV'!A$1:D$4500,4,0)</f>
        <v>65.489999999999995</v>
      </c>
      <c r="K2658">
        <f>ROW()</f>
        <v>2658</v>
      </c>
      <c r="L2658">
        <f t="shared" si="82"/>
        <v>0.97285067873303166</v>
      </c>
    </row>
    <row r="2659" spans="1:12"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s="37">
        <f t="shared" si="83"/>
        <v>61.974097478906117</v>
      </c>
      <c r="J2659" s="39">
        <f>VLOOKUP(A2659,'VIXM-IV'!A$1:D$4500,4,0)</f>
        <v>61.88</v>
      </c>
      <c r="K2659">
        <f>ROW()</f>
        <v>2659</v>
      </c>
      <c r="L2659">
        <f t="shared" si="82"/>
        <v>0.92813267813267808</v>
      </c>
    </row>
    <row r="2660" spans="1:12"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s="37">
        <f t="shared" si="83"/>
        <v>64.667932278764653</v>
      </c>
      <c r="J2660" s="39">
        <f>VLOOKUP(A2660,'VIXM-IV'!A$1:D$4500,4,0)</f>
        <v>64.561999999999998</v>
      </c>
      <c r="K2660">
        <f>ROW()</f>
        <v>2660</v>
      </c>
      <c r="L2660">
        <f t="shared" si="82"/>
        <v>1.0370370370370372</v>
      </c>
    </row>
    <row r="2661" spans="1:12"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s="37">
        <f t="shared" si="83"/>
        <v>68.412703181589166</v>
      </c>
      <c r="J2661" s="39">
        <f>VLOOKUP(A2661,'VIXM-IV'!A$1:D$4500,4,0)</f>
        <v>68.298400000000001</v>
      </c>
      <c r="K2661">
        <f>ROW()</f>
        <v>2661</v>
      </c>
      <c r="L2661">
        <f t="shared" si="82"/>
        <v>1.0657300551931761</v>
      </c>
    </row>
    <row r="2662" spans="1:12" x14ac:dyDescent="0.25">
      <c r="A2662" s="1">
        <v>41925</v>
      </c>
      <c r="B2662" s="11">
        <v>24.64</v>
      </c>
      <c r="C2662" s="11">
        <v>22.12</v>
      </c>
      <c r="D2662">
        <v>1062.4655</v>
      </c>
      <c r="E2662">
        <v>947.27589999999998</v>
      </c>
      <c r="F2662">
        <v>34983.517483000003</v>
      </c>
      <c r="G2662">
        <v>31193.722404</v>
      </c>
      <c r="H2662">
        <f>(1/(1-91/360*VLOOKUP($A2662,Tbills!$B$4:$C$974,2,1)/100))^((1)/91)-1</f>
        <v>4.1671128436782112E-7</v>
      </c>
      <c r="I2662" s="37">
        <f t="shared" si="83"/>
        <v>71.994739710248069</v>
      </c>
      <c r="J2662" s="39">
        <f>VLOOKUP(A2662,'VIXM-IV'!A$1:D$4500,4,0)</f>
        <v>71.876000000000005</v>
      </c>
      <c r="K2662">
        <f>ROW()</f>
        <v>2662</v>
      </c>
      <c r="L2662">
        <f t="shared" si="82"/>
        <v>1.1139240506329113</v>
      </c>
    </row>
    <row r="2663" spans="1:12" x14ac:dyDescent="0.25">
      <c r="A2663" s="1">
        <v>41926</v>
      </c>
      <c r="B2663" s="11">
        <v>22.79</v>
      </c>
      <c r="C2663" s="11">
        <v>21.37</v>
      </c>
      <c r="D2663">
        <v>998.63620000000003</v>
      </c>
      <c r="E2663">
        <v>890.3664</v>
      </c>
      <c r="F2663">
        <v>33804.222405</v>
      </c>
      <c r="G2663">
        <v>30142.168395000001</v>
      </c>
      <c r="H2663">
        <f>(1/(1-91/360*VLOOKUP($A2663,Tbills!$B$4:$C$974,2,1)/100))^((1)/91)-1</f>
        <v>2.7780574796132385E-7</v>
      </c>
      <c r="I2663" s="37">
        <f t="shared" si="83"/>
        <v>69.565479836626935</v>
      </c>
      <c r="J2663" s="39">
        <f>VLOOKUP(A2663,'VIXM-IV'!A$1:D$4500,4,0)</f>
        <v>69.450800000000001</v>
      </c>
      <c r="K2663">
        <f>ROW()</f>
        <v>2663</v>
      </c>
      <c r="L2663">
        <f t="shared" si="82"/>
        <v>1.0664482919981282</v>
      </c>
    </row>
    <row r="2664" spans="1:12" x14ac:dyDescent="0.25">
      <c r="A2664" s="1">
        <v>41927</v>
      </c>
      <c r="B2664" s="11">
        <v>26.25</v>
      </c>
      <c r="C2664" s="11">
        <v>23.82</v>
      </c>
      <c r="D2664">
        <v>1123.0911000000001</v>
      </c>
      <c r="E2664">
        <v>1001.328</v>
      </c>
      <c r="F2664">
        <v>35959.515381999998</v>
      </c>
      <c r="G2664">
        <v>32063.967395</v>
      </c>
      <c r="H2664">
        <f>(1/(1-91/360*VLOOKUP($A2664,Tbills!$B$4:$C$974,2,1)/100))^((1)/91)-1</f>
        <v>2.7780574796132385E-7</v>
      </c>
      <c r="I2664" s="37">
        <f t="shared" si="83"/>
        <v>73.998379308939334</v>
      </c>
      <c r="J2664" s="39">
        <f>VLOOKUP(A2664,'VIXM-IV'!A$1:D$4500,4,0)</f>
        <v>73.878399999999999</v>
      </c>
      <c r="K2664">
        <f>ROW()</f>
        <v>2664</v>
      </c>
      <c r="L2664">
        <f t="shared" si="82"/>
        <v>1.1020151133501259</v>
      </c>
    </row>
    <row r="2665" spans="1:12" x14ac:dyDescent="0.25">
      <c r="A2665" s="1">
        <v>41928</v>
      </c>
      <c r="B2665" s="11">
        <v>25.2</v>
      </c>
      <c r="C2665" s="11">
        <v>22.85</v>
      </c>
      <c r="D2665">
        <v>1065.623</v>
      </c>
      <c r="E2665">
        <v>950.09019999999998</v>
      </c>
      <c r="F2665">
        <v>35083.830289999998</v>
      </c>
      <c r="G2665">
        <v>31283.137669</v>
      </c>
      <c r="H2665">
        <f>(1/(1-91/360*VLOOKUP($A2665,Tbills!$B$4:$C$974,2,1)/100))^((1)/91)-1</f>
        <v>2.7780574796132385E-7</v>
      </c>
      <c r="I2665" s="37">
        <f t="shared" si="83"/>
        <v>72.193969639409872</v>
      </c>
      <c r="J2665" s="39">
        <f>VLOOKUP(A2665,'VIXM-IV'!A$1:D$4500,4,0)</f>
        <v>72.076400000000007</v>
      </c>
      <c r="K2665">
        <f>ROW()</f>
        <v>2665</v>
      </c>
      <c r="L2665">
        <f t="shared" si="82"/>
        <v>1.1028446389496718</v>
      </c>
    </row>
    <row r="2666" spans="1:12"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s="37">
        <f t="shared" si="83"/>
        <v>69.531847724664772</v>
      </c>
      <c r="J2666" s="39">
        <f>VLOOKUP(A2666,'VIXM-IV'!A$1:D$4500,4,0)</f>
        <v>69.421199999999999</v>
      </c>
      <c r="K2666">
        <f>ROW()</f>
        <v>2666</v>
      </c>
      <c r="L2666">
        <f t="shared" si="82"/>
        <v>1.0348235294117647</v>
      </c>
    </row>
    <row r="2667" spans="1:12"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s="37">
        <f t="shared" si="83"/>
        <v>68.140481591163876</v>
      </c>
      <c r="J2667" s="39">
        <f>VLOOKUP(A2667,'VIXM-IV'!A$1:D$4500,4,0)</f>
        <v>68.033199999999994</v>
      </c>
      <c r="K2667">
        <f>ROW()</f>
        <v>2667</v>
      </c>
      <c r="L2667">
        <f t="shared" si="82"/>
        <v>0.9440772750381291</v>
      </c>
    </row>
    <row r="2668" spans="1:12"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s="37">
        <f t="shared" si="83"/>
        <v>65.490898281369226</v>
      </c>
      <c r="J2668" s="39">
        <f>VLOOKUP(A2668,'VIXM-IV'!A$1:D$4500,4,0)</f>
        <v>65.387600000000006</v>
      </c>
      <c r="K2668">
        <f>ROW()</f>
        <v>2668</v>
      </c>
      <c r="L2668">
        <f t="shared" si="82"/>
        <v>0.89983212087297126</v>
      </c>
    </row>
    <row r="2669" spans="1:12"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s="37">
        <f t="shared" si="83"/>
        <v>67.24920404287019</v>
      </c>
      <c r="J2669" s="39">
        <f>VLOOKUP(A2669,'VIXM-IV'!A$1:D$4500,4,0)</f>
        <v>67.143600000000006</v>
      </c>
      <c r="K2669">
        <f>ROW()</f>
        <v>2669</v>
      </c>
      <c r="L2669">
        <f t="shared" si="82"/>
        <v>0.93756558237145871</v>
      </c>
    </row>
    <row r="2670" spans="1:12"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s="37">
        <f t="shared" si="83"/>
        <v>65.549113730145606</v>
      </c>
      <c r="J2670" s="39">
        <f>VLOOKUP(A2670,'VIXM-IV'!A$1:D$4500,4,0)</f>
        <v>65.446399999999997</v>
      </c>
      <c r="K2670">
        <f>ROW()</f>
        <v>2670</v>
      </c>
      <c r="L2670">
        <f t="shared" si="82"/>
        <v>0.90724478594950619</v>
      </c>
    </row>
    <row r="2671" spans="1:12"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s="37">
        <f t="shared" si="83"/>
        <v>64.796721613340324</v>
      </c>
      <c r="J2671" s="39">
        <f>VLOOKUP(A2671,'VIXM-IV'!A$1:D$4500,4,0)</f>
        <v>64.6952</v>
      </c>
      <c r="K2671">
        <f>ROW()</f>
        <v>2671</v>
      </c>
      <c r="L2671">
        <f t="shared" si="82"/>
        <v>0.89899553571428559</v>
      </c>
    </row>
    <row r="2672" spans="1:12" x14ac:dyDescent="0.25">
      <c r="A2672" s="1">
        <v>41939</v>
      </c>
      <c r="B2672" s="11">
        <v>16.04</v>
      </c>
      <c r="C2672" s="11">
        <v>17.86</v>
      </c>
      <c r="D2672">
        <v>852.0616</v>
      </c>
      <c r="E2672">
        <v>759.67880000000002</v>
      </c>
      <c r="F2672">
        <v>31155.790218999999</v>
      </c>
      <c r="G2672">
        <v>27780.48805</v>
      </c>
      <c r="H2672">
        <f>(1/(1-91/360*VLOOKUP($A2672,Tbills!$B$4:$C$974,2,1)/100))^((1)/91)-1</f>
        <v>5.5561859602093477E-7</v>
      </c>
      <c r="I2672" s="37">
        <f t="shared" si="83"/>
        <v>64.087549525719211</v>
      </c>
      <c r="J2672" s="39">
        <f>VLOOKUP(A2672,'VIXM-IV'!A$1:D$4500,4,0)</f>
        <v>63.988799999999998</v>
      </c>
      <c r="K2672">
        <f>ROW()</f>
        <v>2672</v>
      </c>
      <c r="L2672">
        <f t="shared" si="82"/>
        <v>0.89809630459126533</v>
      </c>
    </row>
    <row r="2673" spans="1:12"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s="37">
        <f t="shared" si="83"/>
        <v>61.721021840064125</v>
      </c>
      <c r="J2673" s="39">
        <f>VLOOKUP(A2673,'VIXM-IV'!A$1:D$4500,4,0)</f>
        <v>61.625999999999998</v>
      </c>
      <c r="K2673">
        <f>ROW()</f>
        <v>2673</v>
      </c>
      <c r="L2673">
        <f t="shared" si="82"/>
        <v>0.87424058323207776</v>
      </c>
    </row>
    <row r="2674" spans="1:12" x14ac:dyDescent="0.25">
      <c r="A2674" s="1">
        <v>41941</v>
      </c>
      <c r="B2674" s="11">
        <v>15.15</v>
      </c>
      <c r="C2674" s="11">
        <v>16.89</v>
      </c>
      <c r="D2674">
        <v>819.83479999999997</v>
      </c>
      <c r="E2674">
        <v>730.9452</v>
      </c>
      <c r="F2674">
        <v>30404.331479</v>
      </c>
      <c r="G2674">
        <v>27110.409043</v>
      </c>
      <c r="H2674">
        <f>(1/(1-91/360*VLOOKUP($A2674,Tbills!$B$4:$C$974,2,1)/100))^((1)/91)-1</f>
        <v>5.5561859602093477E-7</v>
      </c>
      <c r="I2674" s="37">
        <f t="shared" si="83"/>
        <v>62.537633077585767</v>
      </c>
      <c r="J2674" s="39">
        <f>VLOOKUP(A2674,'VIXM-IV'!A$1:D$4500,4,0)</f>
        <v>62.441600000000001</v>
      </c>
      <c r="K2674">
        <f>ROW()</f>
        <v>2674</v>
      </c>
      <c r="L2674">
        <f t="shared" si="82"/>
        <v>0.89698046181172286</v>
      </c>
    </row>
    <row r="2675" spans="1:12"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s="37">
        <f t="shared" si="83"/>
        <v>62.886121692535951</v>
      </c>
      <c r="J2675" s="39">
        <f>VLOOKUP(A2675,'VIXM-IV'!A$1:D$4500,4,0)</f>
        <v>62.7896</v>
      </c>
      <c r="K2675">
        <f>ROW()</f>
        <v>2675</v>
      </c>
      <c r="L2675">
        <f t="shared" si="82"/>
        <v>0.86738351254480295</v>
      </c>
    </row>
    <row r="2676" spans="1:12"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s="37">
        <f t="shared" si="83"/>
        <v>62.653494365793051</v>
      </c>
      <c r="J2676" s="39">
        <f>VLOOKUP(A2676,'VIXM-IV'!A$1:D$4500,4,0)</f>
        <v>62.557200000000002</v>
      </c>
      <c r="K2676">
        <f>ROW()</f>
        <v>2676</v>
      </c>
      <c r="L2676">
        <f t="shared" si="82"/>
        <v>0.84978800726832215</v>
      </c>
    </row>
    <row r="2677" spans="1:12"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s="37">
        <f t="shared" si="83"/>
        <v>63.125476399478778</v>
      </c>
      <c r="J2677" s="39">
        <f>VLOOKUP(A2677,'VIXM-IV'!A$1:D$4500,4,0)</f>
        <v>63.024799999999999</v>
      </c>
      <c r="K2677">
        <f>ROW()</f>
        <v>2677</v>
      </c>
      <c r="L2677">
        <f t="shared" si="82"/>
        <v>0.87626412849494362</v>
      </c>
    </row>
    <row r="2678" spans="1:12"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s="37">
        <f t="shared" si="83"/>
        <v>63.298178411173673</v>
      </c>
      <c r="J2678" s="39">
        <f>VLOOKUP(A2678,'VIXM-IV'!A$1:D$4500,4,0)</f>
        <v>63.196800000000003</v>
      </c>
      <c r="K2678">
        <f>ROW()</f>
        <v>2678</v>
      </c>
      <c r="L2678">
        <f t="shared" si="82"/>
        <v>0.87950383933845255</v>
      </c>
    </row>
    <row r="2679" spans="1:12"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s="37">
        <f t="shared" si="83"/>
        <v>62.568565480216598</v>
      </c>
      <c r="J2679" s="39">
        <f>VLOOKUP(A2679,'VIXM-IV'!A$1:D$4500,4,0)</f>
        <v>62.468800000000002</v>
      </c>
      <c r="K2679">
        <f>ROW()</f>
        <v>2679</v>
      </c>
      <c r="L2679">
        <f t="shared" si="82"/>
        <v>0.85515992757996373</v>
      </c>
    </row>
    <row r="2680" spans="1:12"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s="37">
        <f t="shared" si="83"/>
        <v>61.351239146405305</v>
      </c>
      <c r="J2680" s="39">
        <f>VLOOKUP(A2680,'VIXM-IV'!A$1:D$4500,4,0)</f>
        <v>61.253100000000003</v>
      </c>
      <c r="K2680">
        <f>ROW()</f>
        <v>2680</v>
      </c>
      <c r="L2680">
        <f t="shared" si="82"/>
        <v>0.84071340713407128</v>
      </c>
    </row>
    <row r="2681" spans="1:12"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s="37">
        <f t="shared" si="83"/>
        <v>61.442166720130743</v>
      </c>
      <c r="J2681" s="39">
        <f>VLOOKUP(A2681,'VIXM-IV'!A$1:D$4500,4,0)</f>
        <v>61.343800000000002</v>
      </c>
      <c r="K2681">
        <f>ROW()</f>
        <v>2681</v>
      </c>
      <c r="L2681">
        <f t="shared" si="82"/>
        <v>0.8288060644346178</v>
      </c>
    </row>
    <row r="2682" spans="1:12"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s="37">
        <f t="shared" si="83"/>
        <v>59.965428218035044</v>
      </c>
      <c r="J2682" s="39">
        <f>VLOOKUP(A2682,'VIXM-IV'!A$1:D$4500,4,0)</f>
        <v>59.869900000000001</v>
      </c>
      <c r="K2682">
        <f>ROW()</f>
        <v>2682</v>
      </c>
      <c r="L2682">
        <f t="shared" si="82"/>
        <v>0.84242021276595747</v>
      </c>
    </row>
    <row r="2683" spans="1:12"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s="37">
        <f t="shared" si="83"/>
        <v>59.540461518862415</v>
      </c>
      <c r="J2683" s="39">
        <f>VLOOKUP(A2683,'VIXM-IV'!A$1:D$4500,4,0)</f>
        <v>59.445500000000003</v>
      </c>
      <c r="K2683">
        <f>ROW()</f>
        <v>2683</v>
      </c>
      <c r="L2683">
        <f t="shared" si="82"/>
        <v>0.84114583333333337</v>
      </c>
    </row>
    <row r="2684" spans="1:12"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s="37">
        <f t="shared" si="83"/>
        <v>60.233015922606221</v>
      </c>
      <c r="J2684" s="39">
        <f>VLOOKUP(A2684,'VIXM-IV'!A$1:D$4500,4,0)</f>
        <v>60.136499999999998</v>
      </c>
      <c r="K2684">
        <f>ROW()</f>
        <v>2684</v>
      </c>
      <c r="L2684">
        <f t="shared" si="82"/>
        <v>0.82719186785260479</v>
      </c>
    </row>
    <row r="2685" spans="1:12"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s="37">
        <f t="shared" si="83"/>
        <v>61.44492147403416</v>
      </c>
      <c r="J2685" s="39">
        <f>VLOOKUP(A2685,'VIXM-IV'!A$1:D$4500,4,0)</f>
        <v>61.347200000000001</v>
      </c>
      <c r="K2685">
        <f>ROW()</f>
        <v>2685</v>
      </c>
      <c r="L2685">
        <f t="shared" si="82"/>
        <v>0.86784140969162982</v>
      </c>
    </row>
    <row r="2686" spans="1:12" x14ac:dyDescent="0.25">
      <c r="A2686" s="1">
        <v>41957</v>
      </c>
      <c r="B2686" s="11">
        <v>13.31</v>
      </c>
      <c r="C2686" s="11">
        <v>15.96</v>
      </c>
      <c r="D2686">
        <v>746.77210000000002</v>
      </c>
      <c r="E2686">
        <v>665.798</v>
      </c>
      <c r="F2686">
        <v>29410.599844</v>
      </c>
      <c r="G2686">
        <v>26224.086931000002</v>
      </c>
      <c r="H2686">
        <f>(1/(1-91/360*VLOOKUP($A2686,Tbills!$B$4:$C$974,2,1)/100))^((1)/91)-1</f>
        <v>6.9441778594026005E-7</v>
      </c>
      <c r="I2686" s="37">
        <f t="shared" si="83"/>
        <v>60.461449302472523</v>
      </c>
      <c r="J2686" s="39">
        <f>VLOOKUP(A2686,'VIXM-IV'!A$1:D$4500,4,0)</f>
        <v>60.3645</v>
      </c>
      <c r="K2686">
        <f>ROW()</f>
        <v>2686</v>
      </c>
      <c r="L2686">
        <f t="shared" si="82"/>
        <v>0.83395989974937346</v>
      </c>
    </row>
    <row r="2687" spans="1:12"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s="37">
        <f t="shared" si="83"/>
        <v>60.507430642445875</v>
      </c>
      <c r="J2687" s="39">
        <f>VLOOKUP(A2687,'VIXM-IV'!A$1:D$4500,4,0)</f>
        <v>60.4114</v>
      </c>
      <c r="K2687">
        <f>ROW()</f>
        <v>2687</v>
      </c>
      <c r="L2687">
        <f t="shared" si="82"/>
        <v>0.87821720025109862</v>
      </c>
    </row>
    <row r="2688" spans="1:12" x14ac:dyDescent="0.25">
      <c r="A2688" s="1">
        <v>41961</v>
      </c>
      <c r="B2688" s="11">
        <v>13.86</v>
      </c>
      <c r="C2688" s="11">
        <v>15.7</v>
      </c>
      <c r="D2688">
        <v>745.80240000000003</v>
      </c>
      <c r="E2688">
        <v>664.9316</v>
      </c>
      <c r="F2688">
        <v>29519.973263</v>
      </c>
      <c r="G2688">
        <v>26321.537194</v>
      </c>
      <c r="H2688">
        <f>(1/(1-91/360*VLOOKUP($A2688,Tbills!$B$4:$C$974,2,1)/100))^((1)/91)-1</f>
        <v>6.9441778594026005E-7</v>
      </c>
      <c r="I2688" s="37">
        <f t="shared" si="83"/>
        <v>60.678215953726081</v>
      </c>
      <c r="J2688" s="39">
        <f>VLOOKUP(A2688,'VIXM-IV'!A$1:D$4500,4,0)</f>
        <v>60.581200000000003</v>
      </c>
      <c r="K2688">
        <f>ROW()</f>
        <v>2688</v>
      </c>
      <c r="L2688">
        <f t="shared" si="82"/>
        <v>0.88280254777070066</v>
      </c>
    </row>
    <row r="2689" spans="1:12"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s="37">
        <f t="shared" si="83"/>
        <v>61.366394037225348</v>
      </c>
      <c r="J2689" s="39">
        <f>VLOOKUP(A2689,'VIXM-IV'!A$1:D$4500,4,0)</f>
        <v>61.267899999999997</v>
      </c>
      <c r="K2689">
        <f>ROW()</f>
        <v>2689</v>
      </c>
      <c r="L2689">
        <f t="shared" si="82"/>
        <v>0.87413901064495936</v>
      </c>
    </row>
    <row r="2690" spans="1:12"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s="37">
        <f t="shared" si="83"/>
        <v>60.907827409157044</v>
      </c>
      <c r="J2690" s="39">
        <f>VLOOKUP(A2690,'VIXM-IV'!A$1:D$4500,4,0)</f>
        <v>60.809399999999997</v>
      </c>
      <c r="K2690">
        <f>ROW()</f>
        <v>2690</v>
      </c>
      <c r="L2690">
        <f t="shared" si="82"/>
        <v>0.84821986258588378</v>
      </c>
    </row>
    <row r="2691" spans="1:12"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s="37">
        <f t="shared" si="83"/>
        <v>60.905842223215764</v>
      </c>
      <c r="J2691" s="39">
        <f>VLOOKUP(A2691,'VIXM-IV'!A$1:D$4500,4,0)</f>
        <v>60.806699999999999</v>
      </c>
      <c r="K2691">
        <f>ROW()</f>
        <v>2691</v>
      </c>
      <c r="L2691">
        <f t="shared" si="82"/>
        <v>0.81697276757441428</v>
      </c>
    </row>
    <row r="2692" spans="1:12" x14ac:dyDescent="0.25">
      <c r="A2692" s="1">
        <v>41967</v>
      </c>
      <c r="B2692" s="11">
        <v>12.62</v>
      </c>
      <c r="C2692" s="11">
        <v>15.55</v>
      </c>
      <c r="D2692">
        <v>712.45809999999994</v>
      </c>
      <c r="E2692">
        <v>635.2002</v>
      </c>
      <c r="F2692">
        <v>29610.250625000001</v>
      </c>
      <c r="G2692">
        <v>26401.923187</v>
      </c>
      <c r="H2692">
        <f>(1/(1-91/360*VLOOKUP($A2692,Tbills!$B$4:$C$974,2,1)/100))^((1)/91)-1</f>
        <v>5.4946443706072046E-7</v>
      </c>
      <c r="I2692" s="37">
        <f t="shared" si="83"/>
        <v>60.851625729291726</v>
      </c>
      <c r="J2692" s="39">
        <f>VLOOKUP(A2692,'VIXM-IV'!A$1:D$4500,4,0)</f>
        <v>60.752899999999997</v>
      </c>
      <c r="K2692">
        <f>ROW()</f>
        <v>2692</v>
      </c>
      <c r="L2692">
        <f t="shared" si="82"/>
        <v>0.81157556270096454</v>
      </c>
    </row>
    <row r="2693" spans="1:12"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s="37">
        <f t="shared" si="83"/>
        <v>61.07859531328868</v>
      </c>
      <c r="J2693" s="39">
        <f>VLOOKUP(A2693,'VIXM-IV'!A$1:D$4500,4,0)</f>
        <v>60.972099999999998</v>
      </c>
      <c r="K2693">
        <f>ROW()</f>
        <v>2693</v>
      </c>
      <c r="L2693">
        <f t="shared" si="82"/>
        <v>0.79493835171966254</v>
      </c>
    </row>
    <row r="2694" spans="1:12"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s="37">
        <f t="shared" si="83"/>
        <v>60.748615352238716</v>
      </c>
      <c r="J2694" s="39">
        <f>VLOOKUP(A2694,'VIXM-IV'!A$1:D$4500,4,0)</f>
        <v>60.641800000000003</v>
      </c>
      <c r="K2694">
        <f>ROW()</f>
        <v>2694</v>
      </c>
      <c r="L2694">
        <f t="shared" si="82"/>
        <v>0.78785900783289819</v>
      </c>
    </row>
    <row r="2695" spans="1:12"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s="37">
        <f t="shared" si="83"/>
        <v>61.012089422332238</v>
      </c>
      <c r="J2695" s="39">
        <f>VLOOKUP(A2695,'VIXM-IV'!A$1:D$4500,4,0)</f>
        <v>60.905299999999997</v>
      </c>
      <c r="K2695">
        <f>ROW()</f>
        <v>2695</v>
      </c>
      <c r="L2695">
        <f t="shared" ref="L2695:L2758" si="84">B2695/C2695</f>
        <v>0.83678593848085381</v>
      </c>
    </row>
    <row r="2696" spans="1:12"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s="37">
        <f t="shared" ref="I2696:I2759" si="85">I2695*$F2696/$F2695*(1-(I$1+I$5+IF(AND(WEEKDAY($A2696)&lt;&gt;1,WEEKDAY($A2696)&lt;&gt;7),IF($A2696&lt;J$2,J$1,J$3),0)))^($A2696-$A2695)</f>
        <v>62.653772458383813</v>
      </c>
      <c r="J2696" s="39">
        <f>VLOOKUP(A2696,'VIXM-IV'!A$1:D$4500,4,0)</f>
        <v>62.544899999999998</v>
      </c>
      <c r="K2696">
        <f>ROW()</f>
        <v>2696</v>
      </c>
      <c r="L2696">
        <f t="shared" si="84"/>
        <v>0.85364396654719243</v>
      </c>
    </row>
    <row r="2697" spans="1:12"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s="37">
        <f t="shared" si="85"/>
        <v>60.079344505210955</v>
      </c>
      <c r="J2697" s="39">
        <f>VLOOKUP(A2697,'VIXM-IV'!A$1:D$4500,4,0)</f>
        <v>59.975700000000003</v>
      </c>
      <c r="K2697">
        <f>ROW()</f>
        <v>2697</v>
      </c>
      <c r="L2697">
        <f t="shared" si="84"/>
        <v>0.80513784461152871</v>
      </c>
    </row>
    <row r="2698" spans="1:12"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s="37">
        <f t="shared" si="85"/>
        <v>60.245083027238906</v>
      </c>
      <c r="J2698" s="39">
        <f>VLOOKUP(A2698,'VIXM-IV'!A$1:D$4500,4,0)</f>
        <v>60.141300000000001</v>
      </c>
      <c r="K2698">
        <f>ROW()</f>
        <v>2698</v>
      </c>
      <c r="L2698">
        <f t="shared" si="84"/>
        <v>0.80192926045016077</v>
      </c>
    </row>
    <row r="2699" spans="1:12"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s="37">
        <f t="shared" si="85"/>
        <v>59.758614722117038</v>
      </c>
      <c r="J2699" s="39">
        <f>VLOOKUP(A2699,'VIXM-IV'!A$1:D$4500,4,0)</f>
        <v>59.6556</v>
      </c>
      <c r="K2699">
        <f>ROW()</f>
        <v>2699</v>
      </c>
      <c r="L2699">
        <f t="shared" si="84"/>
        <v>0.7915601023017903</v>
      </c>
    </row>
    <row r="2700" spans="1:12"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s="37">
        <f t="shared" si="85"/>
        <v>59.813421598063115</v>
      </c>
      <c r="J2700" s="39">
        <f>VLOOKUP(A2700,'VIXM-IV'!A$1:D$4500,4,0)</f>
        <v>59.7027</v>
      </c>
      <c r="K2700">
        <f>ROW()</f>
        <v>2700</v>
      </c>
      <c r="L2700">
        <f t="shared" si="84"/>
        <v>0.76012861736334403</v>
      </c>
    </row>
    <row r="2701" spans="1:12"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s="37">
        <f t="shared" si="85"/>
        <v>61.358843856967681</v>
      </c>
      <c r="J2701" s="39">
        <f>VLOOKUP(A2701,'VIXM-IV'!A$1:D$4500,4,0)</f>
        <v>61.2455</v>
      </c>
      <c r="K2701">
        <f>ROW()</f>
        <v>2701</v>
      </c>
      <c r="L2701">
        <f t="shared" si="84"/>
        <v>0.84684147794994036</v>
      </c>
    </row>
    <row r="2702" spans="1:12"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s="37">
        <f t="shared" si="85"/>
        <v>61.169117368531325</v>
      </c>
      <c r="J2702" s="39">
        <f>VLOOKUP(A2702,'VIXM-IV'!A$1:D$4500,4,0)</f>
        <v>61.055599999999998</v>
      </c>
      <c r="K2702">
        <f>ROW()</f>
        <v>2702</v>
      </c>
      <c r="L2702">
        <f t="shared" si="84"/>
        <v>0.88158673771462404</v>
      </c>
    </row>
    <row r="2703" spans="1:12"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s="37">
        <f t="shared" si="85"/>
        <v>64.196906104620354</v>
      </c>
      <c r="J2703" s="39">
        <f>VLOOKUP(A2703,'VIXM-IV'!A$1:D$4500,4,0)</f>
        <v>64.077799999999996</v>
      </c>
      <c r="K2703">
        <f>ROW()</f>
        <v>2703</v>
      </c>
      <c r="L2703">
        <f t="shared" si="84"/>
        <v>0.96812957157784751</v>
      </c>
    </row>
    <row r="2704" spans="1:12"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s="37">
        <f t="shared" si="85"/>
        <v>67.168445786894623</v>
      </c>
      <c r="J2704" s="39">
        <f>VLOOKUP(A2704,'VIXM-IV'!A$1:D$4500,4,0)</f>
        <v>67.043899999999994</v>
      </c>
      <c r="K2704">
        <f>ROW()</f>
        <v>2704</v>
      </c>
      <c r="L2704">
        <f t="shared" si="84"/>
        <v>0.96911196911196906</v>
      </c>
    </row>
    <row r="2705" spans="1:12"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s="37">
        <f t="shared" si="85"/>
        <v>67.692222974868898</v>
      </c>
      <c r="J2705" s="39">
        <f>VLOOKUP(A2705,'VIXM-IV'!A$1:D$4500,4,0)</f>
        <v>67.5672</v>
      </c>
      <c r="K2705">
        <f>ROW()</f>
        <v>2705</v>
      </c>
      <c r="L2705">
        <f t="shared" si="84"/>
        <v>1.0038095238095237</v>
      </c>
    </row>
    <row r="2706" spans="1:12"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s="37">
        <f t="shared" si="85"/>
        <v>67.323316426743418</v>
      </c>
      <c r="J2706" s="39">
        <f>VLOOKUP(A2706,'VIXM-IV'!A$1:D$4500,4,0)</f>
        <v>67.200400000000002</v>
      </c>
      <c r="K2706">
        <f>ROW()</f>
        <v>2706</v>
      </c>
      <c r="L2706">
        <f t="shared" si="84"/>
        <v>0.96961063627730304</v>
      </c>
    </row>
    <row r="2707" spans="1:12"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s="37">
        <f t="shared" si="85"/>
        <v>69.030279568161134</v>
      </c>
      <c r="J2707" s="39">
        <f>VLOOKUP(A2707,'VIXM-IV'!A$1:D$4500,4,0)</f>
        <v>68.892499999999998</v>
      </c>
      <c r="K2707">
        <f>ROW()</f>
        <v>2707</v>
      </c>
      <c r="L2707">
        <f t="shared" si="84"/>
        <v>1.0207882200086618</v>
      </c>
    </row>
    <row r="2708" spans="1:12"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s="37">
        <f t="shared" si="85"/>
        <v>64.182002758939987</v>
      </c>
      <c r="J2708" s="39">
        <f>VLOOKUP(A2708,'VIXM-IV'!A$1:D$4500,4,0)</f>
        <v>64.054699999999997</v>
      </c>
      <c r="K2708">
        <f>ROW()</f>
        <v>2708</v>
      </c>
      <c r="L2708">
        <f t="shared" si="84"/>
        <v>0.95154185022026438</v>
      </c>
    </row>
    <row r="2709" spans="1:12"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s="37">
        <f t="shared" si="85"/>
        <v>62.209101289035097</v>
      </c>
      <c r="J2709" s="39">
        <f>VLOOKUP(A2709,'VIXM-IV'!A$1:D$4500,4,0)</f>
        <v>62.085099999999997</v>
      </c>
      <c r="K2709">
        <f>ROW()</f>
        <v>2709</v>
      </c>
      <c r="L2709">
        <f t="shared" si="84"/>
        <v>0.90963203463203457</v>
      </c>
    </row>
    <row r="2710" spans="1:12"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s="37">
        <f t="shared" si="85"/>
        <v>61.352837697368173</v>
      </c>
      <c r="J2710" s="39">
        <f>VLOOKUP(A2710,'VIXM-IV'!A$1:D$4500,4,0)</f>
        <v>61.230600000000003</v>
      </c>
      <c r="K2710">
        <f>ROW()</f>
        <v>2710</v>
      </c>
      <c r="L2710">
        <f t="shared" si="84"/>
        <v>0.89279913373037356</v>
      </c>
    </row>
    <row r="2711" spans="1:12"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s="37">
        <f t="shared" si="85"/>
        <v>60.968632518228283</v>
      </c>
      <c r="J2711" s="39">
        <f>VLOOKUP(A2711,'VIXM-IV'!A$1:D$4500,4,0)</f>
        <v>60.848399999999998</v>
      </c>
      <c r="K2711">
        <f>ROW()</f>
        <v>2711</v>
      </c>
      <c r="L2711">
        <f t="shared" si="84"/>
        <v>0.86696986924388852</v>
      </c>
    </row>
    <row r="2712" spans="1:12"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s="37">
        <f t="shared" si="85"/>
        <v>61.081620455608729</v>
      </c>
      <c r="J2712" s="39">
        <f>VLOOKUP(A2712,'VIXM-IV'!A$1:D$4500,4,0)</f>
        <v>60.961300000000001</v>
      </c>
      <c r="K2712">
        <f>ROW()</f>
        <v>2712</v>
      </c>
      <c r="L2712">
        <f t="shared" si="84"/>
        <v>0.82497212931995534</v>
      </c>
    </row>
    <row r="2713" spans="1:12"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s="37">
        <f t="shared" si="85"/>
        <v>61.513465251039165</v>
      </c>
      <c r="J2713" s="39">
        <f>VLOOKUP(A2713,'VIXM-IV'!A$1:D$4500,4,0)</f>
        <v>61.392600000000002</v>
      </c>
      <c r="K2713">
        <f>ROW()</f>
        <v>2713</v>
      </c>
      <c r="L2713">
        <f t="shared" si="84"/>
        <v>0.832560834298957</v>
      </c>
    </row>
    <row r="2714" spans="1:12"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s="37">
        <f t="shared" si="85"/>
        <v>60.711626854022533</v>
      </c>
      <c r="J2714" s="39">
        <f>VLOOKUP(A2714,'VIXM-IV'!A$1:D$4500,4,0)</f>
        <v>60.5929</v>
      </c>
      <c r="K2714">
        <f>ROW()</f>
        <v>2714</v>
      </c>
      <c r="L2714">
        <f t="shared" si="84"/>
        <v>0.84498834498834496</v>
      </c>
    </row>
    <row r="2715" spans="1:12"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s="37">
        <f t="shared" si="85"/>
        <v>60.856094399986112</v>
      </c>
      <c r="J2715" s="39">
        <f>VLOOKUP(A2715,'VIXM-IV'!A$1:D$4500,4,0)</f>
        <v>60.738199999999999</v>
      </c>
      <c r="K2715">
        <f>ROW()</f>
        <v>2715</v>
      </c>
      <c r="L2715">
        <f t="shared" si="84"/>
        <v>0.87203242617255361</v>
      </c>
    </row>
    <row r="2716" spans="1:12"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s="37">
        <f t="shared" si="85"/>
        <v>61.413900334882378</v>
      </c>
      <c r="J2716" s="39">
        <f>VLOOKUP(A2716,'VIXM-IV'!A$1:D$4500,4,0)</f>
        <v>61.295000000000002</v>
      </c>
      <c r="K2716">
        <f>ROW()</f>
        <v>2716</v>
      </c>
      <c r="L2716">
        <f t="shared" si="84"/>
        <v>0.8834628190899001</v>
      </c>
    </row>
    <row r="2717" spans="1:12"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s="37">
        <f t="shared" si="85"/>
        <v>63.725227122755349</v>
      </c>
      <c r="J2717" s="39">
        <f>VLOOKUP(A2717,'VIXM-IV'!A$1:D$4500,4,0)</f>
        <v>63.601999999999997</v>
      </c>
      <c r="K2717">
        <f>ROW()</f>
        <v>2717</v>
      </c>
      <c r="L2717">
        <f t="shared" si="84"/>
        <v>0.97264437689969607</v>
      </c>
    </row>
    <row r="2718" spans="1:12"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s="37">
        <f t="shared" si="85"/>
        <v>64.323152756895766</v>
      </c>
      <c r="J2718" s="39">
        <f>VLOOKUP(A2718,'VIXM-IV'!A$1:D$4500,4,0)</f>
        <v>64.189599999999999</v>
      </c>
      <c r="K2718">
        <f>ROW()</f>
        <v>2718</v>
      </c>
      <c r="L2718">
        <f t="shared" si="84"/>
        <v>0.91418293936279538</v>
      </c>
    </row>
    <row r="2719" spans="1:12"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s="37">
        <f t="shared" si="85"/>
        <v>66.564606683205398</v>
      </c>
      <c r="J2719" s="39">
        <f>VLOOKUP(A2719,'VIXM-IV'!A$1:D$4500,4,0)</f>
        <v>66.427000000000007</v>
      </c>
      <c r="K2719">
        <f>ROW()</f>
        <v>2719</v>
      </c>
      <c r="L2719">
        <f t="shared" si="84"/>
        <v>0.95815295815295831</v>
      </c>
    </row>
    <row r="2720" spans="1:12"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s="37">
        <f t="shared" si="85"/>
        <v>67.214446769404461</v>
      </c>
      <c r="J2720" s="39">
        <f>VLOOKUP(A2720,'VIXM-IV'!A$1:D$4500,4,0)</f>
        <v>67.0779</v>
      </c>
      <c r="K2720">
        <f>ROW()</f>
        <v>2720</v>
      </c>
      <c r="L2720">
        <f t="shared" si="84"/>
        <v>0.98599439775910358</v>
      </c>
    </row>
    <row r="2721" spans="1:12"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s="37">
        <f t="shared" si="85"/>
        <v>65.135458686948851</v>
      </c>
      <c r="J2721" s="39">
        <f>VLOOKUP(A2721,'VIXM-IV'!A$1:D$4500,4,0)</f>
        <v>65.004199999999997</v>
      </c>
      <c r="K2721">
        <f>ROW()</f>
        <v>2721</v>
      </c>
      <c r="L2721">
        <f t="shared" si="84"/>
        <v>0.9616533864541833</v>
      </c>
    </row>
    <row r="2722" spans="1:12"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s="37">
        <f t="shared" si="85"/>
        <v>62.555991485647176</v>
      </c>
      <c r="J2722" s="39">
        <f>VLOOKUP(A2722,'VIXM-IV'!A$1:D$4500,4,0)</f>
        <v>62.428600000000003</v>
      </c>
      <c r="K2722">
        <f>ROW()</f>
        <v>2722</v>
      </c>
      <c r="L2722">
        <f t="shared" si="84"/>
        <v>0.91157556270096474</v>
      </c>
    </row>
    <row r="2723" spans="1:12"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s="37">
        <f t="shared" si="85"/>
        <v>64.862331067391054</v>
      </c>
      <c r="J2723" s="39">
        <f>VLOOKUP(A2723,'VIXM-IV'!A$1:D$4500,4,0)</f>
        <v>64.728999999999999</v>
      </c>
      <c r="K2723">
        <f>ROW()</f>
        <v>2723</v>
      </c>
      <c r="L2723">
        <f t="shared" si="84"/>
        <v>0.90838509316770188</v>
      </c>
    </row>
    <row r="2724" spans="1:12"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s="37">
        <f t="shared" si="85"/>
        <v>65.964619883122595</v>
      </c>
      <c r="J2724" s="39">
        <f>VLOOKUP(A2724,'VIXM-IV'!A$1:D$4500,4,0)</f>
        <v>65.831000000000003</v>
      </c>
      <c r="K2724">
        <f>ROW()</f>
        <v>2724</v>
      </c>
      <c r="L2724">
        <f t="shared" si="84"/>
        <v>0.95703125</v>
      </c>
    </row>
    <row r="2725" spans="1:12"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s="37">
        <f t="shared" si="85"/>
        <v>66.59369530252215</v>
      </c>
      <c r="J2725" s="39">
        <f>VLOOKUP(A2725,'VIXM-IV'!A$1:D$4500,4,0)</f>
        <v>66.459100000000007</v>
      </c>
      <c r="K2725">
        <f>ROW()</f>
        <v>2725</v>
      </c>
      <c r="L2725">
        <f t="shared" si="84"/>
        <v>0.96661965209214851</v>
      </c>
    </row>
    <row r="2726" spans="1:12" x14ac:dyDescent="0.25">
      <c r="A2726" s="1">
        <v>42018</v>
      </c>
      <c r="B2726" s="11">
        <v>21.48</v>
      </c>
      <c r="C2726" s="11">
        <v>20.93</v>
      </c>
      <c r="D2726">
        <v>912.3963</v>
      </c>
      <c r="E2726">
        <v>813.42049999999995</v>
      </c>
      <c r="F2726">
        <v>32458.329059</v>
      </c>
      <c r="G2726">
        <v>28940.085337</v>
      </c>
      <c r="H2726">
        <f>(1/(1-91/360*VLOOKUP($A2726,Tbills!$B$4:$C$974,2,1)/100))^((1)/91)-1</f>
        <v>6.9441778594026005E-7</v>
      </c>
      <c r="I2726" s="37">
        <f t="shared" si="85"/>
        <v>66.591524796562467</v>
      </c>
      <c r="J2726" s="39">
        <f>VLOOKUP(A2726,'VIXM-IV'!A$1:D$4500,4,0)</f>
        <v>66.457899999999995</v>
      </c>
      <c r="K2726">
        <f>ROW()</f>
        <v>2726</v>
      </c>
      <c r="L2726">
        <f t="shared" si="84"/>
        <v>1.0262780697563307</v>
      </c>
    </row>
    <row r="2727" spans="1:12"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s="37">
        <f t="shared" si="85"/>
        <v>68.121363499751993</v>
      </c>
      <c r="J2727" s="39">
        <f>VLOOKUP(A2727,'VIXM-IV'!A$1:D$4500,4,0)</f>
        <v>67.986099999999993</v>
      </c>
      <c r="K2727">
        <f>ROW()</f>
        <v>2727</v>
      </c>
      <c r="L2727">
        <f t="shared" si="84"/>
        <v>1.0126639529624604</v>
      </c>
    </row>
    <row r="2728" spans="1:12"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s="37">
        <f t="shared" si="85"/>
        <v>67.659135207706569</v>
      </c>
      <c r="J2728" s="39">
        <f>VLOOKUP(A2728,'VIXM-IV'!A$1:D$4500,4,0)</f>
        <v>67.525800000000004</v>
      </c>
      <c r="K2728">
        <f>ROW()</f>
        <v>2728</v>
      </c>
      <c r="L2728">
        <f t="shared" si="84"/>
        <v>0.99054373522458627</v>
      </c>
    </row>
    <row r="2729" spans="1:12" x14ac:dyDescent="0.25">
      <c r="A2729" s="1">
        <v>42024</v>
      </c>
      <c r="B2729" s="11">
        <v>19.89</v>
      </c>
      <c r="C2729" s="11">
        <v>20.87</v>
      </c>
      <c r="D2729">
        <v>922.0077</v>
      </c>
      <c r="E2729">
        <v>821.98580000000004</v>
      </c>
      <c r="F2729">
        <v>33036.421583000003</v>
      </c>
      <c r="G2729">
        <v>29455.394622</v>
      </c>
      <c r="H2729">
        <f>(1/(1-91/360*VLOOKUP($A2729,Tbills!$B$4:$C$974,2,1)/100))^((1)/91)-1</f>
        <v>6.9441778594026005E-7</v>
      </c>
      <c r="I2729" s="37">
        <f t="shared" si="85"/>
        <v>67.764003907507146</v>
      </c>
      <c r="J2729" s="39">
        <f>VLOOKUP(A2729,'VIXM-IV'!A$1:D$4500,4,0)</f>
        <v>67.633499999999998</v>
      </c>
      <c r="K2729">
        <f>ROW()</f>
        <v>2729</v>
      </c>
      <c r="L2729">
        <f t="shared" si="84"/>
        <v>0.95304264494489699</v>
      </c>
    </row>
    <row r="2730" spans="1:12"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s="37">
        <f t="shared" si="85"/>
        <v>65.428057311342727</v>
      </c>
      <c r="J2730" s="39">
        <f>VLOOKUP(A2730,'VIXM-IV'!A$1:D$4500,4,0)</f>
        <v>65.303200000000004</v>
      </c>
      <c r="K2730">
        <f>ROW()</f>
        <v>2730</v>
      </c>
      <c r="L2730">
        <f t="shared" si="84"/>
        <v>0.94061876247505005</v>
      </c>
    </row>
    <row r="2731" spans="1:12"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s="37">
        <f t="shared" si="85"/>
        <v>63.604682069060154</v>
      </c>
      <c r="J2731" s="39">
        <f>VLOOKUP(A2731,'VIXM-IV'!A$1:D$4500,4,0)</f>
        <v>63.483400000000003</v>
      </c>
      <c r="K2731">
        <f>ROW()</f>
        <v>2731</v>
      </c>
      <c r="L2731">
        <f t="shared" si="84"/>
        <v>0.88172043010752676</v>
      </c>
    </row>
    <row r="2732" spans="1:12"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s="37">
        <f t="shared" si="85"/>
        <v>64.60765192536897</v>
      </c>
      <c r="J2732" s="39">
        <f>VLOOKUP(A2732,'VIXM-IV'!A$1:D$4500,4,0)</f>
        <v>64.485200000000006</v>
      </c>
      <c r="K2732">
        <f>ROW()</f>
        <v>2732</v>
      </c>
      <c r="L2732">
        <f t="shared" si="84"/>
        <v>0.87684210526315787</v>
      </c>
    </row>
    <row r="2733" spans="1:12"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s="37">
        <f t="shared" si="85"/>
        <v>62.916708112440674</v>
      </c>
      <c r="J2733" s="39">
        <f>VLOOKUP(A2733,'VIXM-IV'!A$1:D$4500,4,0)</f>
        <v>62.797699999999999</v>
      </c>
      <c r="K2733">
        <f>ROW()</f>
        <v>2733</v>
      </c>
      <c r="L2733">
        <f t="shared" si="84"/>
        <v>0.86078757626178581</v>
      </c>
    </row>
    <row r="2734" spans="1:12"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s="37">
        <f t="shared" si="85"/>
        <v>63.778151171373999</v>
      </c>
      <c r="J2734" s="39">
        <f>VLOOKUP(A2734,'VIXM-IV'!A$1:D$4500,4,0)</f>
        <v>63.656999999999996</v>
      </c>
      <c r="K2734">
        <f>ROW()</f>
        <v>2734</v>
      </c>
      <c r="L2734">
        <f t="shared" si="84"/>
        <v>0.90109890109890112</v>
      </c>
    </row>
    <row r="2735" spans="1:12"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s="37">
        <f t="shared" si="85"/>
        <v>68.688078546974879</v>
      </c>
      <c r="J2735" s="39">
        <f>VLOOKUP(A2735,'VIXM-IV'!A$1:D$4500,4,0)</f>
        <v>68.558700000000002</v>
      </c>
      <c r="K2735">
        <f>ROW()</f>
        <v>2735</v>
      </c>
      <c r="L2735">
        <f t="shared" si="84"/>
        <v>0.95335820895522383</v>
      </c>
    </row>
    <row r="2736" spans="1:12"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s="37">
        <f t="shared" si="85"/>
        <v>65.399052283667544</v>
      </c>
      <c r="J2736" s="39">
        <f>VLOOKUP(A2736,'VIXM-IV'!A$1:D$4500,4,0)</f>
        <v>65.277000000000001</v>
      </c>
      <c r="K2736">
        <f>ROW()</f>
        <v>2736</v>
      </c>
      <c r="L2736">
        <f t="shared" si="84"/>
        <v>0.93800000000000006</v>
      </c>
    </row>
    <row r="2737" spans="1:12"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s="37">
        <f t="shared" si="85"/>
        <v>68.164917781973045</v>
      </c>
      <c r="J2737" s="39">
        <f>VLOOKUP(A2737,'VIXM-IV'!A$1:D$4500,4,0)</f>
        <v>68.039100000000005</v>
      </c>
      <c r="K2737">
        <f>ROW()</f>
        <v>2737</v>
      </c>
      <c r="L2737">
        <f t="shared" si="84"/>
        <v>0.96104491292392291</v>
      </c>
    </row>
    <row r="2738" spans="1:12"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s="37">
        <f t="shared" si="85"/>
        <v>66.715886479501989</v>
      </c>
      <c r="J2738" s="39">
        <f>VLOOKUP(A2738,'VIXM-IV'!A$1:D$4500,4,0)</f>
        <v>66.593999999999994</v>
      </c>
      <c r="K2738">
        <f>ROW()</f>
        <v>2738</v>
      </c>
      <c r="L2738">
        <f t="shared" si="84"/>
        <v>0.92922046867527497</v>
      </c>
    </row>
    <row r="2739" spans="1:12"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s="37">
        <f t="shared" si="85"/>
        <v>65.910633003853533</v>
      </c>
      <c r="J2739" s="39">
        <f>VLOOKUP(A2739,'VIXM-IV'!A$1:D$4500,4,0)</f>
        <v>65.790400000000005</v>
      </c>
      <c r="K2739">
        <f>ROW()</f>
        <v>2739</v>
      </c>
      <c r="L2739">
        <f t="shared" si="84"/>
        <v>0.88917393535146227</v>
      </c>
    </row>
    <row r="2740" spans="1:12"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s="37">
        <f t="shared" si="85"/>
        <v>67.537091976763918</v>
      </c>
      <c r="J2740" s="39">
        <f>VLOOKUP(A2740,'VIXM-IV'!A$1:D$4500,4,0)</f>
        <v>67.415099999999995</v>
      </c>
      <c r="K2740">
        <f>ROW()</f>
        <v>2740</v>
      </c>
      <c r="L2740">
        <f t="shared" si="84"/>
        <v>0.89720998531571217</v>
      </c>
    </row>
    <row r="2741" spans="1:12"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s="37">
        <f t="shared" si="85"/>
        <v>66.087167245533237</v>
      </c>
      <c r="J2741" s="39">
        <f>VLOOKUP(A2741,'VIXM-IV'!A$1:D$4500,4,0)</f>
        <v>65.968500000000006</v>
      </c>
      <c r="K2741">
        <f>ROW()</f>
        <v>2741</v>
      </c>
      <c r="L2741">
        <f t="shared" si="84"/>
        <v>0.87441619097042045</v>
      </c>
    </row>
    <row r="2742" spans="1:12"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s="37">
        <f t="shared" si="85"/>
        <v>66.767840929886532</v>
      </c>
      <c r="J2742" s="39">
        <f>VLOOKUP(A2742,'VIXM-IV'!A$1:D$4500,4,0)</f>
        <v>66.647900000000007</v>
      </c>
      <c r="K2742">
        <f>ROW()</f>
        <v>2742</v>
      </c>
      <c r="L2742">
        <f t="shared" si="84"/>
        <v>0.86971830985915488</v>
      </c>
    </row>
    <row r="2743" spans="1:12"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s="37">
        <f t="shared" si="85"/>
        <v>67.891054746912459</v>
      </c>
      <c r="J2743" s="39">
        <f>VLOOKUP(A2743,'VIXM-IV'!A$1:D$4500,4,0)</f>
        <v>67.770799999999994</v>
      </c>
      <c r="K2743">
        <f>ROW()</f>
        <v>2743</v>
      </c>
      <c r="L2743">
        <f t="shared" si="84"/>
        <v>0.89743589743589736</v>
      </c>
    </row>
    <row r="2744" spans="1:12"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s="37">
        <f t="shared" si="85"/>
        <v>66.39793565996051</v>
      </c>
      <c r="J2744" s="39">
        <f>VLOOKUP(A2744,'VIXM-IV'!A$1:D$4500,4,0)</f>
        <v>66.279799999999994</v>
      </c>
      <c r="K2744">
        <f>ROW()</f>
        <v>2744</v>
      </c>
      <c r="L2744">
        <f t="shared" si="84"/>
        <v>0.8732894069944247</v>
      </c>
    </row>
    <row r="2745" spans="1:12"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s="37">
        <f t="shared" si="85"/>
        <v>66.191159702055373</v>
      </c>
      <c r="J2745" s="39">
        <f>VLOOKUP(A2745,'VIXM-IV'!A$1:D$4500,4,0)</f>
        <v>66.073599999999999</v>
      </c>
      <c r="K2745">
        <f>ROW()</f>
        <v>2745</v>
      </c>
      <c r="L2745">
        <f t="shared" si="84"/>
        <v>0.86047691527143577</v>
      </c>
    </row>
    <row r="2746" spans="1:12"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s="37">
        <f t="shared" si="85"/>
        <v>64.799510928262805</v>
      </c>
      <c r="J2746" s="39">
        <f>VLOOKUP(A2746,'VIXM-IV'!A$1:D$4500,4,0)</f>
        <v>64.684600000000003</v>
      </c>
      <c r="K2746">
        <f>ROW()</f>
        <v>2746</v>
      </c>
      <c r="L2746">
        <f t="shared" si="84"/>
        <v>0.83642311886586695</v>
      </c>
    </row>
    <row r="2747" spans="1:12"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s="37">
        <f t="shared" si="85"/>
        <v>64.023404603293727</v>
      </c>
      <c r="J2747" s="39">
        <f>VLOOKUP(A2747,'VIXM-IV'!A$1:D$4500,4,0)</f>
        <v>63.909599999999998</v>
      </c>
      <c r="K2747">
        <f>ROW()</f>
        <v>2747</v>
      </c>
      <c r="L2747">
        <f t="shared" si="84"/>
        <v>0.81025923883066742</v>
      </c>
    </row>
    <row r="2748" spans="1:12"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s="37">
        <f t="shared" si="85"/>
        <v>64.650797673223849</v>
      </c>
      <c r="J2748" s="39">
        <f>VLOOKUP(A2748,'VIXM-IV'!A$1:D$4500,4,0)</f>
        <v>64.540199999999999</v>
      </c>
      <c r="K2748">
        <f>ROW()</f>
        <v>2748</v>
      </c>
      <c r="L2748">
        <f t="shared" si="84"/>
        <v>0.85963003264417859</v>
      </c>
    </row>
    <row r="2749" spans="1:12"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s="37">
        <f t="shared" si="85"/>
        <v>64.373688933151271</v>
      </c>
      <c r="J2749" s="39">
        <f>VLOOKUP(A2749,'VIXM-IV'!A$1:D$4500,4,0)</f>
        <v>64.263000000000005</v>
      </c>
      <c r="K2749">
        <f>ROW()</f>
        <v>2749</v>
      </c>
      <c r="L2749">
        <f t="shared" si="84"/>
        <v>0.82797427652733113</v>
      </c>
    </row>
    <row r="2750" spans="1:12"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s="37">
        <f t="shared" si="85"/>
        <v>64.533704015526922</v>
      </c>
      <c r="J2750" s="39">
        <f>VLOOKUP(A2750,'VIXM-IV'!A$1:D$4500,4,0)</f>
        <v>64.423299999999998</v>
      </c>
      <c r="K2750">
        <f>ROW()</f>
        <v>2750</v>
      </c>
      <c r="L2750">
        <f t="shared" si="84"/>
        <v>0.84897279289283722</v>
      </c>
    </row>
    <row r="2751" spans="1:12"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s="37">
        <f t="shared" si="85"/>
        <v>63.169439071200294</v>
      </c>
      <c r="J2751" s="39">
        <f>VLOOKUP(A2751,'VIXM-IV'!A$1:D$4500,4,0)</f>
        <v>63.061100000000003</v>
      </c>
      <c r="K2751">
        <f>ROW()</f>
        <v>2751</v>
      </c>
      <c r="L2751">
        <f t="shared" si="84"/>
        <v>0.8270676691729324</v>
      </c>
    </row>
    <row r="2752" spans="1:12"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s="37">
        <f t="shared" si="85"/>
        <v>63.331970600150044</v>
      </c>
      <c r="J2752" s="39">
        <f>VLOOKUP(A2752,'VIXM-IV'!A$1:D$4500,4,0)</f>
        <v>63.2254</v>
      </c>
      <c r="K2752">
        <f>ROW()</f>
        <v>2752</v>
      </c>
      <c r="L2752">
        <f t="shared" si="84"/>
        <v>0.83010262257696699</v>
      </c>
    </row>
    <row r="2753" spans="1:12"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s="37">
        <f t="shared" si="85"/>
        <v>61.426930670336802</v>
      </c>
      <c r="J2753" s="39">
        <f>VLOOKUP(A2753,'VIXM-IV'!A$1:D$4500,4,0)</f>
        <v>61.323700000000002</v>
      </c>
      <c r="K2753">
        <f>ROW()</f>
        <v>2753</v>
      </c>
      <c r="L2753">
        <f t="shared" si="84"/>
        <v>0.81926989826451224</v>
      </c>
    </row>
    <row r="2754" spans="1:12"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s="37">
        <f t="shared" si="85"/>
        <v>62.013963325071302</v>
      </c>
      <c r="J2754" s="39">
        <f>VLOOKUP(A2754,'VIXM-IV'!A$1:D$4500,4,0)</f>
        <v>61.910499999999999</v>
      </c>
      <c r="K2754">
        <f>ROW()</f>
        <v>2754</v>
      </c>
      <c r="L2754">
        <f t="shared" si="84"/>
        <v>0.82039122703023115</v>
      </c>
    </row>
    <row r="2755" spans="1:12"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s="37">
        <f t="shared" si="85"/>
        <v>61.300159961370724</v>
      </c>
      <c r="J2755" s="39">
        <f>VLOOKUP(A2755,'VIXM-IV'!A$1:D$4500,4,0)</f>
        <v>61.1982</v>
      </c>
      <c r="K2755">
        <f>ROW()</f>
        <v>2755</v>
      </c>
      <c r="L2755">
        <f t="shared" si="84"/>
        <v>0.82551928783382789</v>
      </c>
    </row>
    <row r="2756" spans="1:12"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s="37">
        <f t="shared" si="85"/>
        <v>60.969902583101977</v>
      </c>
      <c r="J2756" s="39">
        <f>VLOOKUP(A2756,'VIXM-IV'!A$1:D$4500,4,0)</f>
        <v>60.869</v>
      </c>
      <c r="K2756">
        <f>ROW()</f>
        <v>2756</v>
      </c>
      <c r="L2756">
        <f t="shared" si="84"/>
        <v>0.78981645944345769</v>
      </c>
    </row>
    <row r="2757" spans="1:12"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s="37">
        <f t="shared" si="85"/>
        <v>59.794162673324315</v>
      </c>
      <c r="J2757" s="39">
        <f>VLOOKUP(A2757,'VIXM-IV'!A$1:D$4500,4,0)</f>
        <v>59.695900000000002</v>
      </c>
      <c r="K2757">
        <f>ROW()</f>
        <v>2757</v>
      </c>
      <c r="L2757">
        <f t="shared" si="84"/>
        <v>0.79222357229647622</v>
      </c>
    </row>
    <row r="2758" spans="1:12"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s="37">
        <f t="shared" si="85"/>
        <v>60.356081068973808</v>
      </c>
      <c r="J2758" s="39">
        <f>VLOOKUP(A2758,'VIXM-IV'!A$1:D$4500,4,0)</f>
        <v>60.256799999999998</v>
      </c>
      <c r="K2758">
        <f>ROW()</f>
        <v>2758</v>
      </c>
      <c r="L2758">
        <f t="shared" si="84"/>
        <v>0.82598331346841469</v>
      </c>
    </row>
    <row r="2759" spans="1:12"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s="37">
        <f t="shared" si="85"/>
        <v>60.135818365182402</v>
      </c>
      <c r="J2759" s="39">
        <f>VLOOKUP(A2759,'VIXM-IV'!A$1:D$4500,4,0)</f>
        <v>60.036999999999999</v>
      </c>
      <c r="K2759">
        <f>ROW()</f>
        <v>2759</v>
      </c>
      <c r="L2759">
        <f t="shared" ref="L2759:L2822" si="86">B2759/C2759</f>
        <v>0.8415138971023064</v>
      </c>
    </row>
    <row r="2760" spans="1:12"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s="37">
        <f t="shared" ref="I2760:I2823" si="87">I2759*$F2760/$F2759*(1-(I$1+I$5+IF(AND(WEEKDAY($A2760)&lt;&gt;1,WEEKDAY($A2760)&lt;&gt;7),IF($A2760&lt;J$2,J$1,J$3),0)))^($A2760-$A2759)</f>
        <v>59.564020837555908</v>
      </c>
      <c r="J2760" s="39">
        <f>VLOOKUP(A2760,'VIXM-IV'!A$1:D$4500,4,0)</f>
        <v>59.466299999999997</v>
      </c>
      <c r="K2760">
        <f>ROW()</f>
        <v>2760</v>
      </c>
      <c r="L2760">
        <f t="shared" si="86"/>
        <v>0.84374999999999989</v>
      </c>
    </row>
    <row r="2761" spans="1:12"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s="37">
        <f t="shared" si="87"/>
        <v>60.564570686494335</v>
      </c>
      <c r="J2761" s="39">
        <f>VLOOKUP(A2761,'VIXM-IV'!A$1:D$4500,4,0)</f>
        <v>60.465600000000002</v>
      </c>
      <c r="K2761">
        <f>ROW()</f>
        <v>2761</v>
      </c>
      <c r="L2761">
        <f t="shared" si="86"/>
        <v>0.86807538549400332</v>
      </c>
    </row>
    <row r="2762" spans="1:12"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s="37">
        <f t="shared" si="87"/>
        <v>60.483735681342026</v>
      </c>
      <c r="J2762" s="39">
        <f>VLOOKUP(A2762,'VIXM-IV'!A$1:D$4500,4,0)</f>
        <v>60.384099999999997</v>
      </c>
      <c r="K2762">
        <f>ROW()</f>
        <v>2762</v>
      </c>
      <c r="L2762">
        <f t="shared" si="86"/>
        <v>0.87001733102253043</v>
      </c>
    </row>
    <row r="2763" spans="1:12"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s="37">
        <f t="shared" si="87"/>
        <v>62.228138892946454</v>
      </c>
      <c r="J2763" s="39">
        <f>VLOOKUP(A2763,'VIXM-IV'!A$1:D$4500,4,0)</f>
        <v>62.126399999999997</v>
      </c>
      <c r="K2763">
        <f>ROW()</f>
        <v>2763</v>
      </c>
      <c r="L2763">
        <f t="shared" si="86"/>
        <v>0.91401971522453451</v>
      </c>
    </row>
    <row r="2764" spans="1:12"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s="37">
        <f t="shared" si="87"/>
        <v>62.973676116623537</v>
      </c>
      <c r="J2764" s="39">
        <f>VLOOKUP(A2764,'VIXM-IV'!A$1:D$4500,4,0)</f>
        <v>62.871499999999997</v>
      </c>
      <c r="K2764">
        <f>ROW()</f>
        <v>2764</v>
      </c>
      <c r="L2764">
        <f t="shared" si="86"/>
        <v>0.91041554236373445</v>
      </c>
    </row>
    <row r="2765" spans="1:12"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s="37">
        <f t="shared" si="87"/>
        <v>60.98285831188786</v>
      </c>
      <c r="J2765" s="39">
        <f>VLOOKUP(A2765,'VIXM-IV'!A$1:D$4500,4,0)</f>
        <v>60.884399999999999</v>
      </c>
      <c r="K2765">
        <f>ROW()</f>
        <v>2765</v>
      </c>
      <c r="L2765">
        <f t="shared" si="86"/>
        <v>0.88671650373778033</v>
      </c>
    </row>
    <row r="2766" spans="1:12"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s="37">
        <f t="shared" si="87"/>
        <v>61.795306977685748</v>
      </c>
      <c r="J2766" s="39">
        <f>VLOOKUP(A2766,'VIXM-IV'!A$1:D$4500,4,0)</f>
        <v>61.696300000000001</v>
      </c>
      <c r="K2766">
        <f>ROW()</f>
        <v>2766</v>
      </c>
      <c r="L2766">
        <f t="shared" si="86"/>
        <v>0.89435438792621569</v>
      </c>
    </row>
    <row r="2767" spans="1:12"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s="37">
        <f t="shared" si="87"/>
        <v>60.975413166741703</v>
      </c>
      <c r="J2767" s="39">
        <f>VLOOKUP(A2767,'VIXM-IV'!A$1:D$4500,4,0)</f>
        <v>60.878700000000002</v>
      </c>
      <c r="K2767">
        <f>ROW()</f>
        <v>2767</v>
      </c>
      <c r="L2767">
        <f t="shared" si="86"/>
        <v>0.89712643678160919</v>
      </c>
    </row>
    <row r="2768" spans="1:12"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s="37">
        <f t="shared" si="87"/>
        <v>60.919238167314063</v>
      </c>
      <c r="J2768" s="39">
        <f>VLOOKUP(A2768,'VIXM-IV'!A$1:D$4500,4,0)</f>
        <v>60.8232</v>
      </c>
      <c r="K2768">
        <f>ROW()</f>
        <v>2768</v>
      </c>
      <c r="L2768">
        <f t="shared" si="86"/>
        <v>0.89588100686498851</v>
      </c>
    </row>
    <row r="2769" spans="1:12"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s="37">
        <f t="shared" si="87"/>
        <v>59.942169248978239</v>
      </c>
      <c r="J2769" s="39">
        <f>VLOOKUP(A2769,'VIXM-IV'!A$1:D$4500,4,0)</f>
        <v>59.848300000000002</v>
      </c>
      <c r="K2769">
        <f>ROW()</f>
        <v>2769</v>
      </c>
      <c r="L2769">
        <f t="shared" si="86"/>
        <v>0.85027388922702374</v>
      </c>
    </row>
    <row r="2770" spans="1:12"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s="37">
        <f t="shared" si="87"/>
        <v>60.638229662031073</v>
      </c>
      <c r="J2770" s="39">
        <f>VLOOKUP(A2770,'VIXM-IV'!A$1:D$4500,4,0)</f>
        <v>60.543999999999997</v>
      </c>
      <c r="K2770">
        <f>ROW()</f>
        <v>2770</v>
      </c>
      <c r="L2770">
        <f t="shared" si="86"/>
        <v>0.82911019446081324</v>
      </c>
    </row>
    <row r="2771" spans="1:12"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s="37">
        <f t="shared" si="87"/>
        <v>60.585033055853636</v>
      </c>
      <c r="J2771" s="39">
        <f>VLOOKUP(A2771,'VIXM-IV'!A$1:D$4500,4,0)</f>
        <v>60.4908</v>
      </c>
      <c r="K2771">
        <f>ROW()</f>
        <v>2771</v>
      </c>
      <c r="L2771">
        <f t="shared" si="86"/>
        <v>0.7791741472172351</v>
      </c>
    </row>
    <row r="2772" spans="1:12"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s="37">
        <f t="shared" si="87"/>
        <v>60.520867585577349</v>
      </c>
      <c r="J2772" s="39">
        <f>VLOOKUP(A2772,'VIXM-IV'!A$1:D$4500,4,0)</f>
        <v>60.4285</v>
      </c>
      <c r="K2772">
        <f>ROW()</f>
        <v>2772</v>
      </c>
      <c r="L2772">
        <f t="shared" si="86"/>
        <v>0.81125226860254074</v>
      </c>
    </row>
    <row r="2773" spans="1:12"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s="37">
        <f t="shared" si="87"/>
        <v>60.476244679085561</v>
      </c>
      <c r="J2773" s="39">
        <f>VLOOKUP(A2773,'VIXM-IV'!A$1:D$4500,4,0)</f>
        <v>60.384</v>
      </c>
      <c r="K2773">
        <f>ROW()</f>
        <v>2773</v>
      </c>
      <c r="L2773">
        <f t="shared" si="86"/>
        <v>0.82097649186256783</v>
      </c>
    </row>
    <row r="2774" spans="1:12"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s="37">
        <f t="shared" si="87"/>
        <v>61.579297277482397</v>
      </c>
      <c r="J2774" s="39">
        <f>VLOOKUP(A2774,'VIXM-IV'!A$1:D$4500,4,0)</f>
        <v>61.4861</v>
      </c>
      <c r="K2774">
        <f>ROW()</f>
        <v>2774</v>
      </c>
      <c r="L2774">
        <f t="shared" si="86"/>
        <v>0.87877063175867953</v>
      </c>
    </row>
    <row r="2775" spans="1:12"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s="37">
        <f t="shared" si="87"/>
        <v>61.145768250550233</v>
      </c>
      <c r="J2775" s="39">
        <f>VLOOKUP(A2775,'VIXM-IV'!A$1:D$4500,4,0)</f>
        <v>61.053800000000003</v>
      </c>
      <c r="K2775">
        <f>ROW()</f>
        <v>2775</v>
      </c>
      <c r="L2775">
        <f t="shared" si="86"/>
        <v>0.89926010244735344</v>
      </c>
    </row>
    <row r="2776" spans="1:12"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s="37">
        <f t="shared" si="87"/>
        <v>61.149441019509332</v>
      </c>
      <c r="J2776" s="39">
        <f>VLOOKUP(A2776,'VIXM-IV'!A$1:D$4500,4,0)</f>
        <v>61.058100000000003</v>
      </c>
      <c r="K2776">
        <f>ROW()</f>
        <v>2776</v>
      </c>
      <c r="L2776">
        <f t="shared" si="86"/>
        <v>0.86658999424956873</v>
      </c>
    </row>
    <row r="2777" spans="1:12"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s="37">
        <f t="shared" si="87"/>
        <v>60.789097490670684</v>
      </c>
      <c r="J2777" s="39">
        <f>VLOOKUP(A2777,'VIXM-IV'!A$1:D$4500,4,0)</f>
        <v>60.699399999999997</v>
      </c>
      <c r="K2777">
        <f>ROW()</f>
        <v>2777</v>
      </c>
      <c r="L2777">
        <f t="shared" si="86"/>
        <v>0.85756501182033085</v>
      </c>
    </row>
    <row r="2778" spans="1:12"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s="37">
        <f t="shared" si="87"/>
        <v>61.461238955182267</v>
      </c>
      <c r="J2778" s="39">
        <f>VLOOKUP(A2778,'VIXM-IV'!A$1:D$4500,4,0)</f>
        <v>61.372399999999999</v>
      </c>
      <c r="K2778">
        <f>ROW()</f>
        <v>2778</v>
      </c>
      <c r="L2778">
        <f t="shared" si="86"/>
        <v>0.87172177879133406</v>
      </c>
    </row>
    <row r="2779" spans="1:12"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s="37">
        <f t="shared" si="87"/>
        <v>61.620574168030828</v>
      </c>
      <c r="J2779" s="39">
        <f>VLOOKUP(A2779,'VIXM-IV'!A$1:D$4500,4,0)</f>
        <v>61.531599999999997</v>
      </c>
      <c r="K2779">
        <f>ROW()</f>
        <v>2779</v>
      </c>
      <c r="L2779">
        <f t="shared" si="86"/>
        <v>0.87139561707035751</v>
      </c>
    </row>
    <row r="2780" spans="1:12"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s="37">
        <f t="shared" si="87"/>
        <v>61.519601834998795</v>
      </c>
      <c r="J2780" s="39">
        <f>VLOOKUP(A2780,'VIXM-IV'!A$1:D$4500,4,0)</f>
        <v>61.430799999999998</v>
      </c>
      <c r="K2780">
        <f>ROW()</f>
        <v>2780</v>
      </c>
      <c r="L2780">
        <f t="shared" si="86"/>
        <v>0.85191637630662032</v>
      </c>
    </row>
    <row r="2781" spans="1:12"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s="37">
        <f t="shared" si="87"/>
        <v>60.471933058496241</v>
      </c>
      <c r="J2781" s="39">
        <f>VLOOKUP(A2781,'VIXM-IV'!A$1:D$4500,4,0)</f>
        <v>60.386400000000002</v>
      </c>
      <c r="K2781">
        <f>ROW()</f>
        <v>2781</v>
      </c>
      <c r="L2781">
        <f t="shared" si="86"/>
        <v>0.87633769322235433</v>
      </c>
    </row>
    <row r="2782" spans="1:12"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s="37">
        <f t="shared" si="87"/>
        <v>60.255426254680415</v>
      </c>
      <c r="J2782" s="39">
        <f>VLOOKUP(A2782,'VIXM-IV'!A$1:D$4500,4,0)</f>
        <v>60.170699999999997</v>
      </c>
      <c r="K2782">
        <f>ROW()</f>
        <v>2782</v>
      </c>
      <c r="L2782">
        <f t="shared" si="86"/>
        <v>0.87976190476190463</v>
      </c>
    </row>
    <row r="2783" spans="1:12"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s="37">
        <f t="shared" si="87"/>
        <v>60.225252701470396</v>
      </c>
      <c r="J2783" s="39">
        <f>VLOOKUP(A2783,'VIXM-IV'!A$1:D$4500,4,0)</f>
        <v>60.141100000000002</v>
      </c>
      <c r="K2783">
        <f>ROW()</f>
        <v>2783</v>
      </c>
      <c r="L2783">
        <f t="shared" si="86"/>
        <v>0.85243902439024399</v>
      </c>
    </row>
    <row r="2784" spans="1:12"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s="37">
        <f t="shared" si="87"/>
        <v>59.321756864583065</v>
      </c>
      <c r="J2784" s="39">
        <f>VLOOKUP(A2784,'VIXM-IV'!A$1:D$4500,4,0)</f>
        <v>59.240099999999998</v>
      </c>
      <c r="K2784">
        <f>ROW()</f>
        <v>2784</v>
      </c>
      <c r="L2784">
        <f t="shared" si="86"/>
        <v>0.81710362047440699</v>
      </c>
    </row>
    <row r="2785" spans="1:12"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s="37">
        <f t="shared" si="87"/>
        <v>57.680758473690425</v>
      </c>
      <c r="J2785" s="39">
        <f>VLOOKUP(A2785,'VIXM-IV'!A$1:D$4500,4,0)</f>
        <v>57.600999999999999</v>
      </c>
      <c r="K2785">
        <f>ROW()</f>
        <v>2785</v>
      </c>
      <c r="L2785">
        <f t="shared" si="86"/>
        <v>0.8137128072445019</v>
      </c>
    </row>
    <row r="2786" spans="1:12"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s="37">
        <f t="shared" si="87"/>
        <v>58.727435037542577</v>
      </c>
      <c r="J2786" s="39">
        <f>VLOOKUP(A2786,'VIXM-IV'!A$1:D$4500,4,0)</f>
        <v>58.647399999999998</v>
      </c>
      <c r="K2786">
        <f>ROW()</f>
        <v>2786</v>
      </c>
      <c r="L2786">
        <f t="shared" si="86"/>
        <v>0.85416666666666663</v>
      </c>
    </row>
    <row r="2787" spans="1:12"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s="37">
        <f t="shared" si="87"/>
        <v>58.693244146555188</v>
      </c>
      <c r="J2787" s="39">
        <f>VLOOKUP(A2787,'VIXM-IV'!A$1:D$4500,4,0)</f>
        <v>58.613599999999998</v>
      </c>
      <c r="K2787">
        <f>ROW()</f>
        <v>2787</v>
      </c>
      <c r="L2787">
        <f t="shared" si="86"/>
        <v>0.8624605678233439</v>
      </c>
    </row>
    <row r="2788" spans="1:12"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s="37">
        <f t="shared" si="87"/>
        <v>58.345148393792002</v>
      </c>
      <c r="J2788" s="39">
        <f>VLOOKUP(A2788,'VIXM-IV'!A$1:D$4500,4,0)</f>
        <v>58.266599999999997</v>
      </c>
      <c r="K2788">
        <f>ROW()</f>
        <v>2788</v>
      </c>
      <c r="L2788">
        <f t="shared" si="86"/>
        <v>0.81835564053537291</v>
      </c>
    </row>
    <row r="2789" spans="1:12" x14ac:dyDescent="0.25">
      <c r="A2789" s="1">
        <v>42110</v>
      </c>
      <c r="B2789" s="11">
        <v>12.6</v>
      </c>
      <c r="C2789" s="11">
        <v>15.33</v>
      </c>
      <c r="D2789">
        <v>566</v>
      </c>
      <c r="E2789">
        <v>504.57240000000002</v>
      </c>
      <c r="F2789">
        <v>28446.052312</v>
      </c>
      <c r="G2789">
        <v>25361.278163999999</v>
      </c>
      <c r="H2789">
        <f>(1/(1-91/360*VLOOKUP($A2789,Tbills!$B$4:$C$974,2,1)/100))^((1)/91)-1</f>
        <v>6.9441778594026005E-7</v>
      </c>
      <c r="I2789" s="37">
        <f t="shared" si="87"/>
        <v>58.181480854171092</v>
      </c>
      <c r="J2789" s="39">
        <f>VLOOKUP(A2789,'VIXM-IV'!A$1:D$4500,4,0)</f>
        <v>58.103700000000003</v>
      </c>
      <c r="K2789">
        <f>ROW()</f>
        <v>2789</v>
      </c>
      <c r="L2789">
        <f t="shared" si="86"/>
        <v>0.82191780821917804</v>
      </c>
    </row>
    <row r="2790" spans="1:12"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s="37">
        <f t="shared" si="87"/>
        <v>59.030271483288722</v>
      </c>
      <c r="J2790" s="39">
        <f>VLOOKUP(A2790,'VIXM-IV'!A$1:D$4500,4,0)</f>
        <v>58.951799999999999</v>
      </c>
      <c r="K2790">
        <f>ROW()</f>
        <v>2790</v>
      </c>
      <c r="L2790">
        <f t="shared" si="86"/>
        <v>0.86059479553903351</v>
      </c>
    </row>
    <row r="2791" spans="1:12"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s="37">
        <f t="shared" si="87"/>
        <v>58.287186356530292</v>
      </c>
      <c r="J2791" s="39">
        <f>VLOOKUP(A2791,'VIXM-IV'!A$1:D$4500,4,0)</f>
        <v>58.211300000000001</v>
      </c>
      <c r="K2791">
        <f>ROW()</f>
        <v>2791</v>
      </c>
      <c r="L2791">
        <f t="shared" si="86"/>
        <v>0.85365853658536595</v>
      </c>
    </row>
    <row r="2792" spans="1:12"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s="37">
        <f t="shared" si="87"/>
        <v>58.187629687326087</v>
      </c>
      <c r="J2792" s="39">
        <f>VLOOKUP(A2792,'VIXM-IV'!A$1:D$4500,4,0)</f>
        <v>58.112400000000001</v>
      </c>
      <c r="K2792">
        <f>ROW()</f>
        <v>2792</v>
      </c>
      <c r="L2792">
        <f t="shared" si="86"/>
        <v>0.85373711340206193</v>
      </c>
    </row>
    <row r="2793" spans="1:12"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s="37">
        <f t="shared" si="87"/>
        <v>57.856970476227588</v>
      </c>
      <c r="J2793" s="39">
        <f>VLOOKUP(A2793,'VIXM-IV'!A$1:D$4500,4,0)</f>
        <v>57.782299999999999</v>
      </c>
      <c r="K2793">
        <f>ROW()</f>
        <v>2793</v>
      </c>
      <c r="L2793">
        <f t="shared" si="86"/>
        <v>0.82212160413971536</v>
      </c>
    </row>
    <row r="2794" spans="1:12"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s="37">
        <f t="shared" si="87"/>
        <v>57.504390303715972</v>
      </c>
      <c r="J2794" s="39">
        <f>VLOOKUP(A2794,'VIXM-IV'!A$1:D$4500,4,0)</f>
        <v>57.430700000000002</v>
      </c>
      <c r="K2794">
        <f>ROW()</f>
        <v>2794</v>
      </c>
      <c r="L2794">
        <f t="shared" si="86"/>
        <v>0.82267633487145686</v>
      </c>
    </row>
    <row r="2795" spans="1:12"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s="37">
        <f t="shared" si="87"/>
        <v>57.502516046988994</v>
      </c>
      <c r="J2795" s="39">
        <f>VLOOKUP(A2795,'VIXM-IV'!A$1:D$4500,4,0)</f>
        <v>57.429400000000001</v>
      </c>
      <c r="K2795">
        <f>ROW()</f>
        <v>2795</v>
      </c>
      <c r="L2795">
        <f t="shared" si="86"/>
        <v>0.8053735255570118</v>
      </c>
    </row>
    <row r="2796" spans="1:12"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s="37">
        <f t="shared" si="87"/>
        <v>58.061551615972334</v>
      </c>
      <c r="J2796" s="39">
        <f>VLOOKUP(A2796,'VIXM-IV'!A$1:D$4500,4,0)</f>
        <v>57.989400000000003</v>
      </c>
      <c r="K2796">
        <f>ROW()</f>
        <v>2796</v>
      </c>
      <c r="L2796">
        <f t="shared" si="86"/>
        <v>0.82360326428123032</v>
      </c>
    </row>
    <row r="2797" spans="1:12"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s="37">
        <f t="shared" si="87"/>
        <v>56.897550211996474</v>
      </c>
      <c r="J2797" s="39">
        <f>VLOOKUP(A2797,'VIXM-IV'!A$1:D$4500,4,0)</f>
        <v>56.827199999999998</v>
      </c>
      <c r="K2797">
        <f>ROW()</f>
        <v>2797</v>
      </c>
      <c r="L2797">
        <f t="shared" si="86"/>
        <v>0.81058131939908551</v>
      </c>
    </row>
    <row r="2798" spans="1:12"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s="37">
        <f t="shared" si="87"/>
        <v>58.077825578856874</v>
      </c>
      <c r="J2798" s="39">
        <f>VLOOKUP(A2798,'VIXM-IV'!A$1:D$4500,4,0)</f>
        <v>58.0062</v>
      </c>
      <c r="K2798">
        <f>ROW()</f>
        <v>2798</v>
      </c>
      <c r="L2798">
        <f t="shared" si="86"/>
        <v>0.83844708829054482</v>
      </c>
    </row>
    <row r="2799" spans="1:12"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s="37">
        <f t="shared" si="87"/>
        <v>58.316347694334411</v>
      </c>
      <c r="J2799" s="39">
        <f>VLOOKUP(A2799,'VIXM-IV'!A$1:D$4500,4,0)</f>
        <v>58.244999999999997</v>
      </c>
      <c r="K2799">
        <f>ROW()</f>
        <v>2799</v>
      </c>
      <c r="L2799">
        <f t="shared" si="86"/>
        <v>0.88288834951456308</v>
      </c>
    </row>
    <row r="2800" spans="1:12"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s="37">
        <f t="shared" si="87"/>
        <v>57.020693668955083</v>
      </c>
      <c r="J2800" s="39">
        <f>VLOOKUP(A2800,'VIXM-IV'!A$1:D$4500,4,0)</f>
        <v>56.9512</v>
      </c>
      <c r="K2800">
        <f>ROW()</f>
        <v>2800</v>
      </c>
      <c r="L2800">
        <f t="shared" si="86"/>
        <v>0.82574772431729515</v>
      </c>
    </row>
    <row r="2801" spans="1:12"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s="37">
        <f t="shared" si="87"/>
        <v>56.962475443121434</v>
      </c>
      <c r="J2801" s="39">
        <f>VLOOKUP(A2801,'VIXM-IV'!A$1:D$4500,4,0)</f>
        <v>56.894799999999996</v>
      </c>
      <c r="K2801">
        <f>ROW()</f>
        <v>2801</v>
      </c>
      <c r="L2801">
        <f t="shared" si="86"/>
        <v>0.83279325988334407</v>
      </c>
    </row>
    <row r="2802" spans="1:12"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s="37">
        <f t="shared" si="87"/>
        <v>57.736463711568838</v>
      </c>
      <c r="J2802" s="39">
        <f>VLOOKUP(A2802,'VIXM-IV'!A$1:D$4500,4,0)</f>
        <v>57.668799999999997</v>
      </c>
      <c r="K2802">
        <f>ROW()</f>
        <v>2802</v>
      </c>
      <c r="L2802">
        <f t="shared" si="86"/>
        <v>0.87683823529411764</v>
      </c>
    </row>
    <row r="2803" spans="1:12"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s="37">
        <f t="shared" si="87"/>
        <v>58.04968206981971</v>
      </c>
      <c r="J2803" s="39">
        <f>VLOOKUP(A2803,'VIXM-IV'!A$1:D$4500,4,0)</f>
        <v>57.982599999999998</v>
      </c>
      <c r="K2803">
        <f>ROW()</f>
        <v>2803</v>
      </c>
      <c r="L2803">
        <f t="shared" si="86"/>
        <v>0.90610047846889963</v>
      </c>
    </row>
    <row r="2804" spans="1:12"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s="37">
        <f t="shared" si="87"/>
        <v>57.661565536758594</v>
      </c>
      <c r="J2804" s="39">
        <f>VLOOKUP(A2804,'VIXM-IV'!A$1:D$4500,4,0)</f>
        <v>57.595199999999998</v>
      </c>
      <c r="K2804">
        <f>ROW()</f>
        <v>2804</v>
      </c>
      <c r="L2804">
        <f t="shared" si="86"/>
        <v>0.90382317801672651</v>
      </c>
    </row>
    <row r="2805" spans="1:12"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s="37">
        <f t="shared" si="87"/>
        <v>56.830283879959836</v>
      </c>
      <c r="J2805" s="39">
        <f>VLOOKUP(A2805,'VIXM-IV'!A$1:D$4500,4,0)</f>
        <v>56.7654</v>
      </c>
      <c r="K2805">
        <f>ROW()</f>
        <v>2805</v>
      </c>
      <c r="L2805">
        <f t="shared" si="86"/>
        <v>0.82647814910025696</v>
      </c>
    </row>
    <row r="2806" spans="1:12"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s="37">
        <f t="shared" si="87"/>
        <v>57.741205813120075</v>
      </c>
      <c r="J2806" s="39">
        <f>VLOOKUP(A2806,'VIXM-IV'!A$1:D$4500,4,0)</f>
        <v>57.677700000000002</v>
      </c>
      <c r="K2806">
        <f>ROW()</f>
        <v>2806</v>
      </c>
      <c r="L2806">
        <f t="shared" si="86"/>
        <v>0.86024844720496885</v>
      </c>
    </row>
    <row r="2807" spans="1:12"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s="37">
        <f t="shared" si="87"/>
        <v>57.360491705055054</v>
      </c>
      <c r="J2807" s="39">
        <f>VLOOKUP(A2807,'VIXM-IV'!A$1:D$4500,4,0)</f>
        <v>57.297899999999998</v>
      </c>
      <c r="K2807">
        <f>ROW()</f>
        <v>2807</v>
      </c>
      <c r="L2807">
        <f t="shared" si="86"/>
        <v>0.84512195121951228</v>
      </c>
    </row>
    <row r="2808" spans="1:12"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s="37">
        <f t="shared" si="87"/>
        <v>56.814980481038184</v>
      </c>
      <c r="J2808" s="39">
        <f>VLOOKUP(A2808,'VIXM-IV'!A$1:D$4500,4,0)</f>
        <v>56.753</v>
      </c>
      <c r="K2808">
        <f>ROW()</f>
        <v>2808</v>
      </c>
      <c r="L2808">
        <f t="shared" si="86"/>
        <v>0.84468999386126464</v>
      </c>
    </row>
    <row r="2809" spans="1:12"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s="37">
        <f t="shared" si="87"/>
        <v>56.609455973066417</v>
      </c>
      <c r="J2809" s="39">
        <f>VLOOKUP(A2809,'VIXM-IV'!A$1:D$4500,4,0)</f>
        <v>56.548299999999998</v>
      </c>
      <c r="K2809">
        <f>ROW()</f>
        <v>2809</v>
      </c>
      <c r="L2809">
        <f t="shared" si="86"/>
        <v>0.80075424261470773</v>
      </c>
    </row>
    <row r="2810" spans="1:12"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s="37">
        <f t="shared" si="87"/>
        <v>56.196533798418777</v>
      </c>
      <c r="J2810" s="39">
        <f>VLOOKUP(A2810,'VIXM-IV'!A$1:D$4500,4,0)</f>
        <v>56.136299999999999</v>
      </c>
      <c r="K2810">
        <f>ROW()</f>
        <v>2810</v>
      </c>
      <c r="L2810">
        <f t="shared" si="86"/>
        <v>0.79511881824020558</v>
      </c>
    </row>
    <row r="2811" spans="1:12"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s="37">
        <f t="shared" si="87"/>
        <v>55.040455054270389</v>
      </c>
      <c r="J2811" s="39">
        <f>VLOOKUP(A2811,'VIXM-IV'!A$1:D$4500,4,0)</f>
        <v>54.982999999999997</v>
      </c>
      <c r="K2811">
        <f>ROW()</f>
        <v>2811</v>
      </c>
      <c r="L2811">
        <f t="shared" si="86"/>
        <v>0.83585029546946821</v>
      </c>
    </row>
    <row r="2812" spans="1:12"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s="37">
        <f t="shared" si="87"/>
        <v>54.672200545785337</v>
      </c>
      <c r="J2812" s="39">
        <f>VLOOKUP(A2812,'VIXM-IV'!A$1:D$4500,4,0)</f>
        <v>54.615699999999997</v>
      </c>
      <c r="K2812">
        <f>ROW()</f>
        <v>2812</v>
      </c>
      <c r="L2812">
        <f t="shared" si="86"/>
        <v>0.84096858638743455</v>
      </c>
    </row>
    <row r="2813" spans="1:12"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s="37">
        <f t="shared" si="87"/>
        <v>54.826381677881741</v>
      </c>
      <c r="J2813" s="39">
        <f>VLOOKUP(A2813,'VIXM-IV'!A$1:D$4500,4,0)</f>
        <v>54.770099999999999</v>
      </c>
      <c r="K2813">
        <f>ROW()</f>
        <v>2813</v>
      </c>
      <c r="L2813">
        <f t="shared" si="86"/>
        <v>0.85016501650165022</v>
      </c>
    </row>
    <row r="2814" spans="1:12"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s="37">
        <f t="shared" si="87"/>
        <v>53.86780478945024</v>
      </c>
      <c r="J2814" s="39">
        <f>VLOOKUP(A2814,'VIXM-IV'!A$1:D$4500,4,0)</f>
        <v>53.8127</v>
      </c>
      <c r="K2814">
        <f>ROW()</f>
        <v>2814</v>
      </c>
      <c r="L2814">
        <f t="shared" si="86"/>
        <v>0.82888432580424365</v>
      </c>
    </row>
    <row r="2815" spans="1:12"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s="37">
        <f t="shared" si="87"/>
        <v>54.465394854663671</v>
      </c>
      <c r="J2815" s="39">
        <f>VLOOKUP(A2815,'VIXM-IV'!A$1:D$4500,4,0)</f>
        <v>54.41</v>
      </c>
      <c r="K2815">
        <f>ROW()</f>
        <v>2815</v>
      </c>
      <c r="L2815">
        <f t="shared" si="86"/>
        <v>0.83770718232044206</v>
      </c>
    </row>
    <row r="2816" spans="1:12" x14ac:dyDescent="0.25">
      <c r="A2816" s="1">
        <v>42150</v>
      </c>
      <c r="B2816" s="11">
        <v>14.06</v>
      </c>
      <c r="C2816" s="11">
        <v>15.48</v>
      </c>
      <c r="D2816">
        <v>507.61919999999998</v>
      </c>
      <c r="E2816">
        <v>452.5179</v>
      </c>
      <c r="F2816">
        <v>26754.622386999999</v>
      </c>
      <c r="G2816">
        <v>23852.753944</v>
      </c>
      <c r="H2816">
        <f>(1/(1-91/360*VLOOKUP($A2816,Tbills!$B$4:$C$974,2,1)/100))^((1)/91)-1</f>
        <v>4.1671128436782112E-7</v>
      </c>
      <c r="I2816" s="37">
        <f t="shared" si="87"/>
        <v>54.649138060125701</v>
      </c>
      <c r="J2816" s="39">
        <f>VLOOKUP(A2816,'VIXM-IV'!A$1:D$4500,4,0)</f>
        <v>54.595700000000001</v>
      </c>
      <c r="K2816">
        <f>ROW()</f>
        <v>2816</v>
      </c>
      <c r="L2816">
        <f t="shared" si="86"/>
        <v>0.90826873385012918</v>
      </c>
    </row>
    <row r="2817" spans="1:12" x14ac:dyDescent="0.25">
      <c r="A2817" s="1">
        <v>42151</v>
      </c>
      <c r="B2817" s="11">
        <v>13.27</v>
      </c>
      <c r="C2817" s="11">
        <v>14.99</v>
      </c>
      <c r="D2817">
        <v>494.91899999999998</v>
      </c>
      <c r="E2817">
        <v>441.1961</v>
      </c>
      <c r="F2817">
        <v>26557.226745</v>
      </c>
      <c r="G2817">
        <v>23676.758352000001</v>
      </c>
      <c r="H2817">
        <f>(1/(1-91/360*VLOOKUP($A2817,Tbills!$B$4:$C$974,2,1)/100))^((1)/91)-1</f>
        <v>4.1671128436782112E-7</v>
      </c>
      <c r="I2817" s="37">
        <f t="shared" si="87"/>
        <v>54.244130920935781</v>
      </c>
      <c r="J2817" s="39">
        <f>VLOOKUP(A2817,'VIXM-IV'!A$1:D$4500,4,0)</f>
        <v>54.191000000000003</v>
      </c>
      <c r="K2817">
        <f>ROW()</f>
        <v>2817</v>
      </c>
      <c r="L2817">
        <f t="shared" si="86"/>
        <v>0.88525683789192788</v>
      </c>
    </row>
    <row r="2818" spans="1:12"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s="37">
        <f t="shared" si="87"/>
        <v>54.345762477366193</v>
      </c>
      <c r="J2818" s="39">
        <f>VLOOKUP(A2818,'VIXM-IV'!A$1:D$4500,4,0)</f>
        <v>54.292999999999999</v>
      </c>
      <c r="K2818">
        <f>ROW()</f>
        <v>2818</v>
      </c>
      <c r="L2818">
        <f t="shared" si="86"/>
        <v>0.88674217188540982</v>
      </c>
    </row>
    <row r="2819" spans="1:12"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s="37">
        <f t="shared" si="87"/>
        <v>54.498929950213615</v>
      </c>
      <c r="J2819" s="39">
        <f>VLOOKUP(A2819,'VIXM-IV'!A$1:D$4500,4,0)</f>
        <v>54.446599999999997</v>
      </c>
      <c r="K2819">
        <f>ROW()</f>
        <v>2819</v>
      </c>
      <c r="L2819">
        <f t="shared" si="86"/>
        <v>0.89986996098829641</v>
      </c>
    </row>
    <row r="2820" spans="1:12"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s="37">
        <f t="shared" si="87"/>
        <v>54.235595277325444</v>
      </c>
      <c r="J2820" s="39">
        <f>VLOOKUP(A2820,'VIXM-IV'!A$1:D$4500,4,0)</f>
        <v>54.184100000000001</v>
      </c>
      <c r="K2820">
        <f>ROW()</f>
        <v>2820</v>
      </c>
      <c r="L2820">
        <f t="shared" si="86"/>
        <v>0.90655418559377032</v>
      </c>
    </row>
    <row r="2821" spans="1:12"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s="37">
        <f t="shared" si="87"/>
        <v>55.036685849340259</v>
      </c>
      <c r="J2821" s="39">
        <f>VLOOKUP(A2821,'VIXM-IV'!A$1:D$4500,4,0)</f>
        <v>54.983699999999999</v>
      </c>
      <c r="K2821">
        <f>ROW()</f>
        <v>2821</v>
      </c>
      <c r="L2821">
        <f t="shared" si="86"/>
        <v>0.90642902609802667</v>
      </c>
    </row>
    <row r="2822" spans="1:12" x14ac:dyDescent="0.25">
      <c r="A2822" s="1">
        <v>42158</v>
      </c>
      <c r="B2822" s="11">
        <v>13.66</v>
      </c>
      <c r="C2822" s="11">
        <v>15.36</v>
      </c>
      <c r="D2822">
        <v>492.0478</v>
      </c>
      <c r="E2822">
        <v>438.6354</v>
      </c>
      <c r="F2822">
        <v>26621.562288000001</v>
      </c>
      <c r="G2822">
        <v>23734.053169999999</v>
      </c>
      <c r="H2822">
        <f>(1/(1-91/360*VLOOKUP($A2822,Tbills!$B$4:$C$974,2,1)/100))^((1)/91)-1</f>
        <v>2.7780574796132385E-7</v>
      </c>
      <c r="I2822" s="37">
        <f t="shared" si="87"/>
        <v>54.362869698474611</v>
      </c>
      <c r="J2822" s="39">
        <f>VLOOKUP(A2822,'VIXM-IV'!A$1:D$4500,4,0)</f>
        <v>54.31</v>
      </c>
      <c r="K2822">
        <f>ROW()</f>
        <v>2822</v>
      </c>
      <c r="L2822">
        <f t="shared" si="86"/>
        <v>0.88932291666666674</v>
      </c>
    </row>
    <row r="2823" spans="1:12" x14ac:dyDescent="0.25">
      <c r="A2823" s="1">
        <v>42159</v>
      </c>
      <c r="B2823" s="11">
        <v>14.71</v>
      </c>
      <c r="C2823" s="11">
        <v>16.28</v>
      </c>
      <c r="D2823">
        <v>508.2131</v>
      </c>
      <c r="E2823">
        <v>453.04579999999999</v>
      </c>
      <c r="F2823">
        <v>27023.189509</v>
      </c>
      <c r="G2823">
        <v>24092.111280000001</v>
      </c>
      <c r="H2823">
        <f>(1/(1-91/360*VLOOKUP($A2823,Tbills!$B$4:$C$974,2,1)/100))^((1)/91)-1</f>
        <v>2.7780574796132385E-7</v>
      </c>
      <c r="I2823" s="37">
        <f t="shared" si="87"/>
        <v>55.181180304097701</v>
      </c>
      <c r="J2823" s="39">
        <f>VLOOKUP(A2823,'VIXM-IV'!A$1:D$4500,4,0)</f>
        <v>55.126800000000003</v>
      </c>
      <c r="K2823">
        <f>ROW()</f>
        <v>2823</v>
      </c>
      <c r="L2823">
        <f t="shared" ref="L2823:L2886" si="88">B2823/C2823</f>
        <v>0.90356265356265353</v>
      </c>
    </row>
    <row r="2824" spans="1:12"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s="37">
        <f t="shared" ref="I2824:I2887" si="89">I2823*$F2824/$F2823*(1-(I$1+I$5+IF(AND(WEEKDAY($A2824)&lt;&gt;1,WEEKDAY($A2824)&lt;&gt;7),IF($A2824&lt;J$2,J$1,J$3),0)))^($A2824-$A2823)</f>
        <v>55.260475051705612</v>
      </c>
      <c r="J2824" s="39">
        <f>VLOOKUP(A2824,'VIXM-IV'!A$1:D$4500,4,0)</f>
        <v>55.206000000000003</v>
      </c>
      <c r="K2824">
        <f>ROW()</f>
        <v>2824</v>
      </c>
      <c r="L2824">
        <f t="shared" si="88"/>
        <v>0.89035087719298245</v>
      </c>
    </row>
    <row r="2825" spans="1:12"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s="37">
        <f t="shared" si="89"/>
        <v>55.684434981976018</v>
      </c>
      <c r="J2825" s="39">
        <f>VLOOKUP(A2825,'VIXM-IV'!A$1:D$4500,4,0)</f>
        <v>55.631399999999999</v>
      </c>
      <c r="K2825">
        <f>ROW()</f>
        <v>2825</v>
      </c>
      <c r="L2825">
        <f t="shared" si="88"/>
        <v>0.92108433734939743</v>
      </c>
    </row>
    <row r="2826" spans="1:12"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s="37">
        <f t="shared" si="89"/>
        <v>55.512622624798432</v>
      </c>
      <c r="J2826" s="39">
        <f>VLOOKUP(A2826,'VIXM-IV'!A$1:D$4500,4,0)</f>
        <v>55.459200000000003</v>
      </c>
      <c r="K2826">
        <f>ROW()</f>
        <v>2826</v>
      </c>
      <c r="L2826">
        <f t="shared" si="88"/>
        <v>0.89046153846153853</v>
      </c>
    </row>
    <row r="2827" spans="1:12"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s="37">
        <f t="shared" si="89"/>
        <v>54.1523734359697</v>
      </c>
      <c r="J2827" s="39">
        <f>VLOOKUP(A2827,'VIXM-IV'!A$1:D$4500,4,0)</f>
        <v>54.100200000000001</v>
      </c>
      <c r="K2827">
        <f>ROW()</f>
        <v>2827</v>
      </c>
      <c r="L2827">
        <f t="shared" si="88"/>
        <v>0.86236138290932818</v>
      </c>
    </row>
    <row r="2828" spans="1:12"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s="37">
        <f t="shared" si="89"/>
        <v>53.77100501311503</v>
      </c>
      <c r="J2828" s="39">
        <f>VLOOKUP(A2828,'VIXM-IV'!A$1:D$4500,4,0)</f>
        <v>53.717700000000001</v>
      </c>
      <c r="K2828">
        <f>ROW()</f>
        <v>2828</v>
      </c>
      <c r="L2828">
        <f t="shared" si="88"/>
        <v>0.85099337748344372</v>
      </c>
    </row>
    <row r="2829" spans="1:12"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s="37">
        <f t="shared" si="89"/>
        <v>54.134895594123044</v>
      </c>
      <c r="J2829" s="39">
        <f>VLOOKUP(A2829,'VIXM-IV'!A$1:D$4500,4,0)</f>
        <v>54.080599999999997</v>
      </c>
      <c r="K2829">
        <f>ROW()</f>
        <v>2829</v>
      </c>
      <c r="L2829">
        <f t="shared" si="88"/>
        <v>0.88276745675848811</v>
      </c>
    </row>
    <row r="2830" spans="1:12"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s="37">
        <f t="shared" si="89"/>
        <v>55.058634604777971</v>
      </c>
      <c r="J2830" s="39">
        <f>VLOOKUP(A2830,'VIXM-IV'!A$1:D$4500,4,0)</f>
        <v>55.0047</v>
      </c>
      <c r="K2830">
        <f>ROW()</f>
        <v>2830</v>
      </c>
      <c r="L2830">
        <f t="shared" si="88"/>
        <v>0.92599277978339345</v>
      </c>
    </row>
    <row r="2831" spans="1:12"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s="37">
        <f t="shared" si="89"/>
        <v>54.544511124377635</v>
      </c>
      <c r="J2831" s="39">
        <f>VLOOKUP(A2831,'VIXM-IV'!A$1:D$4500,4,0)</f>
        <v>54.4908</v>
      </c>
      <c r="K2831">
        <f>ROW()</f>
        <v>2831</v>
      </c>
      <c r="L2831">
        <f t="shared" si="88"/>
        <v>0.91419753086419764</v>
      </c>
    </row>
    <row r="2832" spans="1:12"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s="37">
        <f t="shared" si="89"/>
        <v>54.491807494637932</v>
      </c>
      <c r="J2832" s="39">
        <f>VLOOKUP(A2832,'VIXM-IV'!A$1:D$4500,4,0)</f>
        <v>54.436799999999998</v>
      </c>
      <c r="K2832">
        <f>ROW()</f>
        <v>2832</v>
      </c>
      <c r="L2832">
        <f t="shared" si="88"/>
        <v>0.89395807644882863</v>
      </c>
    </row>
    <row r="2833" spans="1:12"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s="37">
        <f t="shared" si="89"/>
        <v>53.6276107098412</v>
      </c>
      <c r="J2833" s="39">
        <f>VLOOKUP(A2833,'VIXM-IV'!A$1:D$4500,4,0)</f>
        <v>53.573799999999999</v>
      </c>
      <c r="K2833">
        <f>ROW()</f>
        <v>2833</v>
      </c>
      <c r="L2833">
        <f t="shared" si="88"/>
        <v>0.85427461139896377</v>
      </c>
    </row>
    <row r="2834" spans="1:12"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s="37">
        <f t="shared" si="89"/>
        <v>54.226998377884819</v>
      </c>
      <c r="J2834" s="39">
        <f>VLOOKUP(A2834,'VIXM-IV'!A$1:D$4500,4,0)</f>
        <v>54.172600000000003</v>
      </c>
      <c r="K2834">
        <f>ROW()</f>
        <v>2834</v>
      </c>
      <c r="L2834">
        <f t="shared" si="88"/>
        <v>0.87743557510999381</v>
      </c>
    </row>
    <row r="2835" spans="1:12" x14ac:dyDescent="0.25">
      <c r="A2835" s="1">
        <v>42177</v>
      </c>
      <c r="B2835" s="11">
        <v>12.74</v>
      </c>
      <c r="C2835" s="11">
        <v>14.99</v>
      </c>
      <c r="D2835">
        <v>459.18599999999998</v>
      </c>
      <c r="E2835">
        <v>409.3383</v>
      </c>
      <c r="F2835">
        <v>25854.218198999999</v>
      </c>
      <c r="G2835">
        <v>23049.794855</v>
      </c>
      <c r="H2835">
        <f>(1/(1-91/360*VLOOKUP($A2835,Tbills!$B$4:$C$974,2,1)/100))^((1)/91)-1</f>
        <v>2.7780574796132385E-7</v>
      </c>
      <c r="I2835" s="37">
        <f t="shared" si="89"/>
        <v>52.762524210872115</v>
      </c>
      <c r="J2835" s="39">
        <f>VLOOKUP(A2835,'VIXM-IV'!A$1:D$4500,4,0)</f>
        <v>52.711199999999998</v>
      </c>
      <c r="K2835">
        <f>ROW()</f>
        <v>2835</v>
      </c>
      <c r="L2835">
        <f t="shared" si="88"/>
        <v>0.84989993328885927</v>
      </c>
    </row>
    <row r="2836" spans="1:12"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s="37">
        <f t="shared" si="89"/>
        <v>52.27069211357631</v>
      </c>
      <c r="J2836" s="39">
        <f>VLOOKUP(A2836,'VIXM-IV'!A$1:D$4500,4,0)</f>
        <v>52.219900000000003</v>
      </c>
      <c r="K2836">
        <f>ROW()</f>
        <v>2836</v>
      </c>
      <c r="L2836">
        <f t="shared" si="88"/>
        <v>0.83287482806052271</v>
      </c>
    </row>
    <row r="2837" spans="1:12"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s="37">
        <f t="shared" si="89"/>
        <v>52.698369262885649</v>
      </c>
      <c r="J2837" s="39">
        <f>VLOOKUP(A2837,'VIXM-IV'!A$1:D$4500,4,0)</f>
        <v>52.647500000000001</v>
      </c>
      <c r="K2837">
        <f>ROW()</f>
        <v>2837</v>
      </c>
      <c r="L2837">
        <f t="shared" si="88"/>
        <v>0.87351778656126478</v>
      </c>
    </row>
    <row r="2838" spans="1:12"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s="37">
        <f t="shared" si="89"/>
        <v>52.627067382904784</v>
      </c>
      <c r="J2838" s="39">
        <f>VLOOKUP(A2838,'VIXM-IV'!A$1:D$4500,4,0)</f>
        <v>52.5762</v>
      </c>
      <c r="K2838">
        <f>ROW()</f>
        <v>2838</v>
      </c>
      <c r="L2838">
        <f t="shared" si="88"/>
        <v>0.90270618556701032</v>
      </c>
    </row>
    <row r="2839" spans="1:12"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s="37">
        <f t="shared" si="89"/>
        <v>52.210493342122106</v>
      </c>
      <c r="J2839" s="39">
        <f>VLOOKUP(A2839,'VIXM-IV'!A$1:D$4500,4,0)</f>
        <v>52.159300000000002</v>
      </c>
      <c r="K2839">
        <f>ROW()</f>
        <v>2839</v>
      </c>
      <c r="L2839">
        <f t="shared" si="88"/>
        <v>0.90685640362225084</v>
      </c>
    </row>
    <row r="2840" spans="1:12"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s="37">
        <f t="shared" si="89"/>
        <v>55.150020607786892</v>
      </c>
      <c r="J2840" s="39">
        <f>VLOOKUP(A2840,'VIXM-IV'!A$1:D$4500,4,0)</f>
        <v>55.097900000000003</v>
      </c>
      <c r="K2840">
        <f>ROW()</f>
        <v>2840</v>
      </c>
      <c r="L2840">
        <f t="shared" si="88"/>
        <v>1.0069444444444446</v>
      </c>
    </row>
    <row r="2841" spans="1:12"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s="37">
        <f t="shared" si="89"/>
        <v>54.990569467543686</v>
      </c>
      <c r="J2841" s="39">
        <f>VLOOKUP(A2841,'VIXM-IV'!A$1:D$4500,4,0)</f>
        <v>54.939100000000003</v>
      </c>
      <c r="K2841">
        <f>ROW()</f>
        <v>2841</v>
      </c>
      <c r="L2841">
        <f t="shared" si="88"/>
        <v>0.98700595560368176</v>
      </c>
    </row>
    <row r="2842" spans="1:12"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s="37">
        <f t="shared" si="89"/>
        <v>52.39245652784971</v>
      </c>
      <c r="J2842" s="39">
        <f>VLOOKUP(A2842,'VIXM-IV'!A$1:D$4500,4,0)</f>
        <v>52.343899999999998</v>
      </c>
      <c r="K2842">
        <f>ROW()</f>
        <v>2842</v>
      </c>
      <c r="L2842">
        <f t="shared" si="88"/>
        <v>0.95830851697438957</v>
      </c>
    </row>
    <row r="2843" spans="1:12"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s="37">
        <f t="shared" si="89"/>
        <v>53.923859981237804</v>
      </c>
      <c r="J2843" s="39">
        <f>VLOOKUP(A2843,'VIXM-IV'!A$1:D$4500,4,0)</f>
        <v>53.875</v>
      </c>
      <c r="K2843">
        <f>ROW()</f>
        <v>2843</v>
      </c>
      <c r="L2843">
        <f t="shared" si="88"/>
        <v>0.94966063348416285</v>
      </c>
    </row>
    <row r="2844" spans="1:12"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s="37">
        <f t="shared" si="89"/>
        <v>54.847886744823391</v>
      </c>
      <c r="J2844" s="39">
        <f>VLOOKUP(A2844,'VIXM-IV'!A$1:D$4500,4,0)</f>
        <v>54.800400000000003</v>
      </c>
      <c r="K2844">
        <f>ROW()</f>
        <v>2844</v>
      </c>
      <c r="L2844">
        <f t="shared" si="88"/>
        <v>0.94290465631929055</v>
      </c>
    </row>
    <row r="2845" spans="1:12"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s="37">
        <f t="shared" si="89"/>
        <v>53.631567234245189</v>
      </c>
      <c r="J2845" s="39">
        <f>VLOOKUP(A2845,'VIXM-IV'!A$1:D$4500,4,0)</f>
        <v>53.584899999999998</v>
      </c>
      <c r="K2845">
        <f>ROW()</f>
        <v>2845</v>
      </c>
      <c r="L2845">
        <f t="shared" si="88"/>
        <v>0.94535840188014097</v>
      </c>
    </row>
    <row r="2846" spans="1:12"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s="37">
        <f t="shared" si="89"/>
        <v>55.786890982234993</v>
      </c>
      <c r="J2846" s="39">
        <f>VLOOKUP(A2846,'VIXM-IV'!A$1:D$4500,4,0)</f>
        <v>55.739600000000003</v>
      </c>
      <c r="K2846">
        <f>ROW()</f>
        <v>2846</v>
      </c>
      <c r="L2846">
        <f t="shared" si="88"/>
        <v>1.0212987012987014</v>
      </c>
    </row>
    <row r="2847" spans="1:12"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s="37">
        <f t="shared" si="89"/>
        <v>56.789853502229711</v>
      </c>
      <c r="J2847" s="39">
        <f>VLOOKUP(A2847,'VIXM-IV'!A$1:D$4500,4,0)</f>
        <v>56.7423</v>
      </c>
      <c r="K2847">
        <f>ROW()</f>
        <v>2847</v>
      </c>
      <c r="L2847">
        <f t="shared" si="88"/>
        <v>1.0096056622851364</v>
      </c>
    </row>
    <row r="2848" spans="1:12"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s="37">
        <f t="shared" si="89"/>
        <v>54.796013998550073</v>
      </c>
      <c r="J2848" s="39">
        <f>VLOOKUP(A2848,'VIXM-IV'!A$1:D$4500,4,0)</f>
        <v>54.750700000000002</v>
      </c>
      <c r="K2848">
        <f>ROW()</f>
        <v>2848</v>
      </c>
      <c r="L2848">
        <f t="shared" si="88"/>
        <v>0.94923857868020289</v>
      </c>
    </row>
    <row r="2849" spans="1:12"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s="37">
        <f t="shared" si="89"/>
        <v>51.892591526033826</v>
      </c>
      <c r="J2849" s="39">
        <f>VLOOKUP(A2849,'VIXM-IV'!A$1:D$4500,4,0)</f>
        <v>51.849299999999999</v>
      </c>
      <c r="K2849">
        <f>ROW()</f>
        <v>2849</v>
      </c>
      <c r="L2849">
        <f t="shared" si="88"/>
        <v>0.87202007528230874</v>
      </c>
    </row>
    <row r="2850" spans="1:12"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s="37">
        <f t="shared" si="89"/>
        <v>52.191702370040041</v>
      </c>
      <c r="J2850" s="39">
        <f>VLOOKUP(A2850,'VIXM-IV'!A$1:D$4500,4,0)</f>
        <v>52.148299999999999</v>
      </c>
      <c r="K2850">
        <f>ROW()</f>
        <v>2850</v>
      </c>
      <c r="L2850">
        <f t="shared" si="88"/>
        <v>0.86481241914618356</v>
      </c>
    </row>
    <row r="2851" spans="1:12" x14ac:dyDescent="0.25">
      <c r="A2851" s="1">
        <v>42200</v>
      </c>
      <c r="B2851" s="11">
        <v>13.23</v>
      </c>
      <c r="C2851" s="11">
        <v>15.6</v>
      </c>
      <c r="D2851">
        <v>460.54930000000002</v>
      </c>
      <c r="E2851">
        <v>410.55020000000002</v>
      </c>
      <c r="F2851">
        <v>25379.3478</v>
      </c>
      <c r="G2851">
        <v>22626.238812</v>
      </c>
      <c r="H2851">
        <f>(1/(1-91/360*VLOOKUP($A2851,Tbills!$B$4:$C$974,2,1)/100))^((1)/91)-1</f>
        <v>4.1671128436782112E-7</v>
      </c>
      <c r="I2851" s="37">
        <f t="shared" si="89"/>
        <v>51.75378335909167</v>
      </c>
      <c r="J2851" s="39">
        <f>VLOOKUP(A2851,'VIXM-IV'!A$1:D$4500,4,0)</f>
        <v>51.710599999999999</v>
      </c>
      <c r="K2851">
        <f>ROW()</f>
        <v>2851</v>
      </c>
      <c r="L2851">
        <f t="shared" si="88"/>
        <v>0.84807692307692317</v>
      </c>
    </row>
    <row r="2852" spans="1:12" x14ac:dyDescent="0.25">
      <c r="A2852" s="1">
        <v>42201</v>
      </c>
      <c r="B2852" s="11">
        <v>12.11</v>
      </c>
      <c r="C2852" s="11">
        <v>14.73</v>
      </c>
      <c r="D2852">
        <v>433.0104</v>
      </c>
      <c r="E2852">
        <v>386.0009</v>
      </c>
      <c r="F2852">
        <v>24864.000145000002</v>
      </c>
      <c r="G2852">
        <v>22166.785776000001</v>
      </c>
      <c r="H2852">
        <f>(1/(1-91/360*VLOOKUP($A2852,Tbills!$B$4:$C$974,2,1)/100))^((1)/91)-1</f>
        <v>4.1671128436782112E-7</v>
      </c>
      <c r="I2852" s="37">
        <f t="shared" si="89"/>
        <v>50.701194227186726</v>
      </c>
      <c r="J2852" s="39">
        <f>VLOOKUP(A2852,'VIXM-IV'!A$1:D$4500,4,0)</f>
        <v>50.6584</v>
      </c>
      <c r="K2852">
        <f>ROW()</f>
        <v>2852</v>
      </c>
      <c r="L2852">
        <f t="shared" si="88"/>
        <v>0.82213170400543101</v>
      </c>
    </row>
    <row r="2853" spans="1:12" x14ac:dyDescent="0.25">
      <c r="A2853" s="1">
        <v>42202</v>
      </c>
      <c r="B2853" s="11">
        <v>11.95</v>
      </c>
      <c r="C2853" s="11">
        <v>14.61</v>
      </c>
      <c r="D2853">
        <v>431.6841</v>
      </c>
      <c r="E2853">
        <v>384.8184</v>
      </c>
      <c r="F2853">
        <v>24859.414005999999</v>
      </c>
      <c r="G2853">
        <v>22162.687898</v>
      </c>
      <c r="H2853">
        <f>(1/(1-91/360*VLOOKUP($A2853,Tbills!$B$4:$C$974,2,1)/100))^((1)/91)-1</f>
        <v>4.1671128436782112E-7</v>
      </c>
      <c r="I2853" s="37">
        <f t="shared" si="89"/>
        <v>50.6901550311904</v>
      </c>
      <c r="J2853" s="39">
        <f>VLOOKUP(A2853,'VIXM-IV'!A$1:D$4500,4,0)</f>
        <v>50.648299999999999</v>
      </c>
      <c r="K2853">
        <f>ROW()</f>
        <v>2853</v>
      </c>
      <c r="L2853">
        <f t="shared" si="88"/>
        <v>0.81793292265571527</v>
      </c>
    </row>
    <row r="2854" spans="1:12"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s="37">
        <f t="shared" si="89"/>
        <v>50.254546423439201</v>
      </c>
      <c r="J2854" s="39">
        <f>VLOOKUP(A2854,'VIXM-IV'!A$1:D$4500,4,0)</f>
        <v>50.2136</v>
      </c>
      <c r="K2854">
        <f>ROW()</f>
        <v>2854</v>
      </c>
      <c r="L2854">
        <f t="shared" si="88"/>
        <v>0.82491582491582494</v>
      </c>
    </row>
    <row r="2855" spans="1:12"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s="37">
        <f t="shared" si="89"/>
        <v>50.477305006906263</v>
      </c>
      <c r="J2855" s="39">
        <f>VLOOKUP(A2855,'VIXM-IV'!A$1:D$4500,4,0)</f>
        <v>50.436100000000003</v>
      </c>
      <c r="K2855">
        <f>ROW()</f>
        <v>2855</v>
      </c>
      <c r="L2855">
        <f t="shared" si="88"/>
        <v>0.82847457627118648</v>
      </c>
    </row>
    <row r="2856" spans="1:12" x14ac:dyDescent="0.25">
      <c r="A2856" s="1">
        <v>42207</v>
      </c>
      <c r="B2856" s="11">
        <v>12.12</v>
      </c>
      <c r="C2856" s="11">
        <v>14.81</v>
      </c>
      <c r="D2856">
        <v>423.4633</v>
      </c>
      <c r="E2856">
        <v>377.48899999999998</v>
      </c>
      <c r="F2856">
        <v>24892.702336999999</v>
      </c>
      <c r="G2856">
        <v>22192.300356</v>
      </c>
      <c r="H2856">
        <f>(1/(1-91/360*VLOOKUP($A2856,Tbills!$B$4:$C$974,2,1)/100))^((1)/91)-1</f>
        <v>8.3332864653229421E-7</v>
      </c>
      <c r="I2856" s="37">
        <f t="shared" si="89"/>
        <v>50.749584840580908</v>
      </c>
      <c r="J2856" s="39">
        <f>VLOOKUP(A2856,'VIXM-IV'!A$1:D$4500,4,0)</f>
        <v>50.7074</v>
      </c>
      <c r="K2856">
        <f>ROW()</f>
        <v>2856</v>
      </c>
      <c r="L2856">
        <f t="shared" si="88"/>
        <v>0.81836596893990543</v>
      </c>
    </row>
    <row r="2857" spans="1:12" x14ac:dyDescent="0.25">
      <c r="A2857" s="1">
        <v>42208</v>
      </c>
      <c r="B2857" s="11">
        <v>12.64</v>
      </c>
      <c r="C2857" s="11">
        <v>14.92</v>
      </c>
      <c r="D2857">
        <v>426.43900000000002</v>
      </c>
      <c r="E2857">
        <v>380.1413</v>
      </c>
      <c r="F2857">
        <v>24929.319232000002</v>
      </c>
      <c r="G2857">
        <v>22224.926496</v>
      </c>
      <c r="H2857">
        <f>(1/(1-91/360*VLOOKUP($A2857,Tbills!$B$4:$C$974,2,1)/100))^((1)/91)-1</f>
        <v>8.3332864653229421E-7</v>
      </c>
      <c r="I2857" s="37">
        <f t="shared" si="89"/>
        <v>50.822545108653024</v>
      </c>
      <c r="J2857" s="39">
        <f>VLOOKUP(A2857,'VIXM-IV'!A$1:D$4500,4,0)</f>
        <v>50.779699999999998</v>
      </c>
      <c r="K2857">
        <f>ROW()</f>
        <v>2857</v>
      </c>
      <c r="L2857">
        <f t="shared" si="88"/>
        <v>0.84718498659517427</v>
      </c>
    </row>
    <row r="2858" spans="1:12"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s="37">
        <f t="shared" si="89"/>
        <v>51.364819401121764</v>
      </c>
      <c r="J2858" s="39">
        <f>VLOOKUP(A2858,'VIXM-IV'!A$1:D$4500,4,0)</f>
        <v>51.321599999999997</v>
      </c>
      <c r="K2858">
        <f>ROW()</f>
        <v>2858</v>
      </c>
      <c r="L2858">
        <f t="shared" si="88"/>
        <v>0.87795527156549524</v>
      </c>
    </row>
    <row r="2859" spans="1:12"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s="37">
        <f t="shared" si="89"/>
        <v>51.968748276996337</v>
      </c>
      <c r="J2859" s="39">
        <f>VLOOKUP(A2859,'VIXM-IV'!A$1:D$4500,4,0)</f>
        <v>51.925699999999999</v>
      </c>
      <c r="K2859">
        <f>ROW()</f>
        <v>2859</v>
      </c>
      <c r="L2859">
        <f t="shared" si="88"/>
        <v>0.92967818831942783</v>
      </c>
    </row>
    <row r="2860" spans="1:12" x14ac:dyDescent="0.25">
      <c r="A2860" s="1">
        <v>42213</v>
      </c>
      <c r="B2860" s="11">
        <v>13.44</v>
      </c>
      <c r="C2860" s="11">
        <v>15.43</v>
      </c>
      <c r="D2860">
        <v>430.4751</v>
      </c>
      <c r="E2860">
        <v>383.7373</v>
      </c>
      <c r="F2860">
        <v>24889.695028999999</v>
      </c>
      <c r="G2860">
        <v>22189.496133000001</v>
      </c>
      <c r="H2860">
        <f>(1/(1-91/360*VLOOKUP($A2860,Tbills!$B$4:$C$974,2,1)/100))^((1)/91)-1</f>
        <v>1.3889898424768177E-6</v>
      </c>
      <c r="I2860" s="37">
        <f t="shared" si="89"/>
        <v>50.733319796115069</v>
      </c>
      <c r="J2860" s="39">
        <f>VLOOKUP(A2860,'VIXM-IV'!A$1:D$4500,4,0)</f>
        <v>50.691299999999998</v>
      </c>
      <c r="K2860">
        <f>ROW()</f>
        <v>2860</v>
      </c>
      <c r="L2860">
        <f t="shared" si="88"/>
        <v>0.87103046014257934</v>
      </c>
    </row>
    <row r="2861" spans="1:12"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s="37">
        <f t="shared" si="89"/>
        <v>50.818295327493274</v>
      </c>
      <c r="J2861" s="39">
        <f>VLOOKUP(A2861,'VIXM-IV'!A$1:D$4500,4,0)</f>
        <v>50.775500000000001</v>
      </c>
      <c r="K2861">
        <f>ROW()</f>
        <v>2861</v>
      </c>
      <c r="L2861">
        <f t="shared" si="88"/>
        <v>0.83780160857908847</v>
      </c>
    </row>
    <row r="2862" spans="1:12"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s="37">
        <f t="shared" si="89"/>
        <v>50.717838143245793</v>
      </c>
      <c r="J2862" s="39">
        <f>VLOOKUP(A2862,'VIXM-IV'!A$1:D$4500,4,0)</f>
        <v>50.6755</v>
      </c>
      <c r="K2862">
        <f>ROW()</f>
        <v>2862</v>
      </c>
      <c r="L2862">
        <f t="shared" si="88"/>
        <v>0.82460910944935417</v>
      </c>
    </row>
    <row r="2863" spans="1:12" x14ac:dyDescent="0.25">
      <c r="A2863" s="1">
        <v>42216</v>
      </c>
      <c r="B2863" s="11">
        <v>12.12</v>
      </c>
      <c r="C2863" s="11">
        <v>14.9</v>
      </c>
      <c r="D2863">
        <v>420.5668</v>
      </c>
      <c r="E2863">
        <v>374.90320000000003</v>
      </c>
      <c r="F2863">
        <v>24851.705513000001</v>
      </c>
      <c r="G2863">
        <v>22155.535603</v>
      </c>
      <c r="H2863">
        <f>(1/(1-91/360*VLOOKUP($A2863,Tbills!$B$4:$C$974,2,1)/100))^((1)/91)-1</f>
        <v>1.3889898424768177E-6</v>
      </c>
      <c r="I2863" s="37">
        <f t="shared" si="89"/>
        <v>50.650826285877876</v>
      </c>
      <c r="J2863" s="39">
        <f>VLOOKUP(A2863,'VIXM-IV'!A$1:D$4500,4,0)</f>
        <v>50.607900000000001</v>
      </c>
      <c r="K2863">
        <f>ROW()</f>
        <v>2863</v>
      </c>
      <c r="L2863">
        <f t="shared" si="88"/>
        <v>0.81342281879194622</v>
      </c>
    </row>
    <row r="2864" spans="1:12"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s="37">
        <f t="shared" si="89"/>
        <v>50.059482032023311</v>
      </c>
      <c r="J2864" s="39">
        <f>VLOOKUP(A2864,'VIXM-IV'!A$1:D$4500,4,0)</f>
        <v>50.017400000000002</v>
      </c>
      <c r="K2864">
        <f>ROW()</f>
        <v>2864</v>
      </c>
      <c r="L2864">
        <f t="shared" si="88"/>
        <v>0.84636118598382748</v>
      </c>
    </row>
    <row r="2865" spans="1:12"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s="37">
        <f t="shared" si="89"/>
        <v>50.353217273791984</v>
      </c>
      <c r="J2865" s="39">
        <f>VLOOKUP(A2865,'VIXM-IV'!A$1:D$4500,4,0)</f>
        <v>50.310299999999998</v>
      </c>
      <c r="K2865">
        <f>ROW()</f>
        <v>2865</v>
      </c>
      <c r="L2865">
        <f t="shared" si="88"/>
        <v>0.85922009253139453</v>
      </c>
    </row>
    <row r="2866" spans="1:12"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s="37">
        <f t="shared" si="89"/>
        <v>50.204203751612916</v>
      </c>
      <c r="J2866" s="39">
        <f>VLOOKUP(A2866,'VIXM-IV'!A$1:D$4500,4,0)</f>
        <v>50.161799999999999</v>
      </c>
      <c r="K2866">
        <f>ROW()</f>
        <v>2866</v>
      </c>
      <c r="L2866">
        <f t="shared" si="88"/>
        <v>0.84072580645161288</v>
      </c>
    </row>
    <row r="2867" spans="1:12"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s="37">
        <f t="shared" si="89"/>
        <v>50.573217067296696</v>
      </c>
      <c r="J2867" s="39">
        <f>VLOOKUP(A2867,'VIXM-IV'!A$1:D$4500,4,0)</f>
        <v>50.530700000000003</v>
      </c>
      <c r="K2867">
        <f>ROW()</f>
        <v>2867</v>
      </c>
      <c r="L2867">
        <f t="shared" si="88"/>
        <v>0.88553054662379416</v>
      </c>
    </row>
    <row r="2868" spans="1:12"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s="37">
        <f t="shared" si="89"/>
        <v>50.061855164629236</v>
      </c>
      <c r="J2868" s="39">
        <f>VLOOKUP(A2868,'VIXM-IV'!A$1:D$4500,4,0)</f>
        <v>50.020299999999999</v>
      </c>
      <c r="K2868">
        <f>ROW()</f>
        <v>2868</v>
      </c>
      <c r="L2868">
        <f t="shared" si="88"/>
        <v>0.86835278858625164</v>
      </c>
    </row>
    <row r="2869" spans="1:12" x14ac:dyDescent="0.25">
      <c r="A2869" s="1">
        <v>42226</v>
      </c>
      <c r="B2869" s="11">
        <v>12.23</v>
      </c>
      <c r="C2869" s="11">
        <v>14.99</v>
      </c>
      <c r="D2869">
        <v>410.06659999999999</v>
      </c>
      <c r="E2869">
        <v>365.536</v>
      </c>
      <c r="F2869">
        <v>24404.047611999998</v>
      </c>
      <c r="G2869">
        <v>21756.034322</v>
      </c>
      <c r="H2869">
        <f>(1/(1-91/360*VLOOKUP($A2869,Tbills!$B$4:$C$974,2,1)/100))^((1)/91)-1</f>
        <v>3.4727525028976913E-6</v>
      </c>
      <c r="I2869" s="37">
        <f t="shared" si="89"/>
        <v>49.721890245370183</v>
      </c>
      <c r="J2869" s="39">
        <f>VLOOKUP(A2869,'VIXM-IV'!A$1:D$4500,4,0)</f>
        <v>49.681600000000003</v>
      </c>
      <c r="K2869">
        <f>ROW()</f>
        <v>2869</v>
      </c>
      <c r="L2869">
        <f t="shared" si="88"/>
        <v>0.81587725150100066</v>
      </c>
    </row>
    <row r="2870" spans="1:12"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s="37">
        <f t="shared" si="89"/>
        <v>50.605039905990481</v>
      </c>
      <c r="J2870" s="39">
        <f>VLOOKUP(A2870,'VIXM-IV'!A$1:D$4500,4,0)</f>
        <v>50.563299999999998</v>
      </c>
      <c r="K2870">
        <f>ROW()</f>
        <v>2870</v>
      </c>
      <c r="L2870">
        <f t="shared" si="88"/>
        <v>0.86010037641154335</v>
      </c>
    </row>
    <row r="2871" spans="1:12"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s="37">
        <f t="shared" si="89"/>
        <v>50.322875900366135</v>
      </c>
      <c r="J2871" s="39">
        <f>VLOOKUP(A2871,'VIXM-IV'!A$1:D$4500,4,0)</f>
        <v>50.281599999999997</v>
      </c>
      <c r="K2871">
        <f>ROW()</f>
        <v>2871</v>
      </c>
      <c r="L2871">
        <f t="shared" si="88"/>
        <v>0.85759294265910524</v>
      </c>
    </row>
    <row r="2872" spans="1:12"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s="37">
        <f t="shared" si="89"/>
        <v>50.141012794832996</v>
      </c>
      <c r="J2872" s="39">
        <f>VLOOKUP(A2872,'VIXM-IV'!A$1:D$4500,4,0)</f>
        <v>50.100099999999998</v>
      </c>
      <c r="K2872">
        <f>ROW()</f>
        <v>2872</v>
      </c>
      <c r="L2872">
        <f t="shared" si="88"/>
        <v>0.85650793650793655</v>
      </c>
    </row>
    <row r="2873" spans="1:12"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s="37">
        <f t="shared" si="89"/>
        <v>49.854732013218651</v>
      </c>
      <c r="J2873" s="39">
        <f>VLOOKUP(A2873,'VIXM-IV'!A$1:D$4500,4,0)</f>
        <v>49.813899999999997</v>
      </c>
      <c r="K2873">
        <f>ROW()</f>
        <v>2873</v>
      </c>
      <c r="L2873">
        <f t="shared" si="88"/>
        <v>0.82720825274016763</v>
      </c>
    </row>
    <row r="2874" spans="1:12"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s="37">
        <f t="shared" si="89"/>
        <v>49.884303338014227</v>
      </c>
      <c r="J2874" s="39">
        <f>VLOOKUP(A2874,'VIXM-IV'!A$1:D$4500,4,0)</f>
        <v>49.843499999999999</v>
      </c>
      <c r="K2874">
        <f>ROW()</f>
        <v>2874</v>
      </c>
      <c r="L2874">
        <f t="shared" si="88"/>
        <v>0.8560157790927021</v>
      </c>
    </row>
    <row r="2875" spans="1:12"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s="37">
        <f t="shared" si="89"/>
        <v>50.39736766968592</v>
      </c>
      <c r="J2875" s="39">
        <f>VLOOKUP(A2875,'VIXM-IV'!A$1:D$4500,4,0)</f>
        <v>50.355400000000003</v>
      </c>
      <c r="K2875">
        <f>ROW()</f>
        <v>2875</v>
      </c>
      <c r="L2875">
        <f t="shared" si="88"/>
        <v>0.88340807174887892</v>
      </c>
    </row>
    <row r="2876" spans="1:12"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s="37">
        <f t="shared" si="89"/>
        <v>50.929124793638934</v>
      </c>
      <c r="J2876" s="39">
        <f>VLOOKUP(A2876,'VIXM-IV'!A$1:D$4500,4,0)</f>
        <v>50.886600000000001</v>
      </c>
      <c r="K2876">
        <f>ROW()</f>
        <v>2876</v>
      </c>
      <c r="L2876">
        <f t="shared" si="88"/>
        <v>0.9242424242424242</v>
      </c>
    </row>
    <row r="2877" spans="1:12"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s="37">
        <f t="shared" si="89"/>
        <v>52.51774622097382</v>
      </c>
      <c r="J2877" s="39">
        <f>VLOOKUP(A2877,'VIXM-IV'!A$1:D$4500,4,0)</f>
        <v>52.4741</v>
      </c>
      <c r="K2877">
        <f>ROW()</f>
        <v>2877</v>
      </c>
      <c r="L2877">
        <f t="shared" si="88"/>
        <v>1.0164630908125334</v>
      </c>
    </row>
    <row r="2878" spans="1:12" x14ac:dyDescent="0.25">
      <c r="A2878" s="1">
        <v>42237</v>
      </c>
      <c r="B2878" s="11">
        <v>28.03</v>
      </c>
      <c r="C2878" s="11">
        <v>23.47</v>
      </c>
      <c r="D2878">
        <v>547.80010000000004</v>
      </c>
      <c r="E2878">
        <v>488.2955</v>
      </c>
      <c r="F2878">
        <v>26629.834639000001</v>
      </c>
      <c r="G2878">
        <v>23739.459583</v>
      </c>
      <c r="H2878">
        <f>(1/(1-91/360*VLOOKUP($A2878,Tbills!$B$4:$C$974,2,1)/100))^((1)/91)-1</f>
        <v>2.9170946955758836E-6</v>
      </c>
      <c r="I2878" s="37">
        <f t="shared" si="89"/>
        <v>54.236943964121224</v>
      </c>
      <c r="J2878" s="39">
        <f>VLOOKUP(A2878,'VIXM-IV'!A$1:D$4500,4,0)</f>
        <v>54.191200000000002</v>
      </c>
      <c r="K2878">
        <f>ROW()</f>
        <v>2878</v>
      </c>
      <c r="L2878">
        <f t="shared" si="88"/>
        <v>1.1942905837239031</v>
      </c>
    </row>
    <row r="2879" spans="1:12"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s="37">
        <f t="shared" si="89"/>
        <v>59.84093280188798</v>
      </c>
      <c r="J2879" s="39">
        <f>VLOOKUP(A2879,'VIXM-IV'!A$1:D$4500,4,0)</f>
        <v>59.790199999999999</v>
      </c>
      <c r="K2879">
        <f>ROW()</f>
        <v>2879</v>
      </c>
      <c r="L2879">
        <f t="shared" si="88"/>
        <v>1.3082851637764934</v>
      </c>
    </row>
    <row r="2880" spans="1:12"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s="37">
        <f t="shared" si="89"/>
        <v>60.313321492499092</v>
      </c>
      <c r="J2880" s="39">
        <f>VLOOKUP(A2880,'VIXM-IV'!A$1:D$4500,4,0)</f>
        <v>60.260899999999999</v>
      </c>
      <c r="K2880">
        <f>ROW()</f>
        <v>2880</v>
      </c>
      <c r="L2880">
        <f t="shared" si="88"/>
        <v>1.217714672075727</v>
      </c>
    </row>
    <row r="2881" spans="1:12"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s="37">
        <f t="shared" si="89"/>
        <v>58.38002256920123</v>
      </c>
      <c r="J2881" s="39">
        <f>VLOOKUP(A2881,'VIXM-IV'!A$1:D$4500,4,0)</f>
        <v>58.328200000000002</v>
      </c>
      <c r="K2881">
        <f>ROW()</f>
        <v>2881</v>
      </c>
      <c r="L2881">
        <f t="shared" si="88"/>
        <v>1.1820662768031189</v>
      </c>
    </row>
    <row r="2882" spans="1:12"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s="37">
        <f t="shared" si="89"/>
        <v>59.012525916805743</v>
      </c>
      <c r="J2882" s="39">
        <f>VLOOKUP(A2882,'VIXM-IV'!A$1:D$4500,4,0)</f>
        <v>58.960099999999997</v>
      </c>
      <c r="K2882">
        <f>ROW()</f>
        <v>2882</v>
      </c>
      <c r="L2882">
        <f t="shared" si="88"/>
        <v>1.0498793242156075</v>
      </c>
    </row>
    <row r="2883" spans="1:12"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s="37">
        <f t="shared" si="89"/>
        <v>61.361915959621953</v>
      </c>
      <c r="J2883" s="39">
        <f>VLOOKUP(A2883,'VIXM-IV'!A$1:D$4500,4,0)</f>
        <v>61.306100000000001</v>
      </c>
      <c r="K2883">
        <f>ROW()</f>
        <v>2883</v>
      </c>
      <c r="L2883">
        <f t="shared" si="88"/>
        <v>1.0280189423835833</v>
      </c>
    </row>
    <row r="2884" spans="1:12" x14ac:dyDescent="0.25">
      <c r="A2884" s="1">
        <v>42247</v>
      </c>
      <c r="B2884" s="11">
        <v>28.43</v>
      </c>
      <c r="C2884" s="11">
        <v>26.53</v>
      </c>
      <c r="D2884">
        <v>719.84079999999994</v>
      </c>
      <c r="E2884">
        <v>641.6377</v>
      </c>
      <c r="F2884">
        <v>31639.819947</v>
      </c>
      <c r="G2884">
        <v>28205.171846000001</v>
      </c>
      <c r="H2884">
        <f>(1/(1-91/360*VLOOKUP($A2884,Tbills!$B$4:$C$974,2,1)/100))^((1)/91)-1</f>
        <v>2.639221485134513E-6</v>
      </c>
      <c r="I2884" s="37">
        <f t="shared" si="89"/>
        <v>64.419325849554994</v>
      </c>
      <c r="J2884" s="39">
        <f>VLOOKUP(A2884,'VIXM-IV'!A$1:D$4500,4,0)</f>
        <v>64.361999999999995</v>
      </c>
      <c r="K2884">
        <f>ROW()</f>
        <v>2884</v>
      </c>
      <c r="L2884">
        <f t="shared" si="88"/>
        <v>1.0716170373162457</v>
      </c>
    </row>
    <row r="2885" spans="1:12"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s="37">
        <f t="shared" si="89"/>
        <v>69.359033986569059</v>
      </c>
      <c r="J2885" s="39">
        <f>VLOOKUP(A2885,'VIXM-IV'!A$1:D$4500,4,0)</f>
        <v>69.299000000000007</v>
      </c>
      <c r="K2885">
        <f>ROW()</f>
        <v>2885</v>
      </c>
      <c r="L2885">
        <f t="shared" si="88"/>
        <v>1.0633254317643075</v>
      </c>
    </row>
    <row r="2886" spans="1:12" x14ac:dyDescent="0.25">
      <c r="A2886" s="1">
        <v>42249</v>
      </c>
      <c r="B2886" s="11">
        <v>26.09</v>
      </c>
      <c r="C2886" s="11">
        <v>26.19</v>
      </c>
      <c r="D2886">
        <v>721.29160000000002</v>
      </c>
      <c r="E2886">
        <v>642.92750000000001</v>
      </c>
      <c r="F2886">
        <v>32641.9931</v>
      </c>
      <c r="G2886">
        <v>29098.403014</v>
      </c>
      <c r="H2886">
        <f>(1/(1-91/360*VLOOKUP($A2886,Tbills!$B$4:$C$974,2,1)/100))^((1)/91)-1</f>
        <v>2.639221485134513E-6</v>
      </c>
      <c r="I2886" s="37">
        <f t="shared" si="89"/>
        <v>66.45534654626934</v>
      </c>
      <c r="J2886" s="39">
        <f>VLOOKUP(A2886,'VIXM-IV'!A$1:D$4500,4,0)</f>
        <v>66.396799999999999</v>
      </c>
      <c r="K2886">
        <f>ROW()</f>
        <v>2886</v>
      </c>
      <c r="L2886">
        <f t="shared" si="88"/>
        <v>0.99618174875906829</v>
      </c>
    </row>
    <row r="2887" spans="1:12"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s="37">
        <f t="shared" si="89"/>
        <v>66.97407251426867</v>
      </c>
      <c r="J2887" s="39">
        <f>VLOOKUP(A2887,'VIXM-IV'!A$1:D$4500,4,0)</f>
        <v>66.915899999999993</v>
      </c>
      <c r="K2887">
        <f>ROW()</f>
        <v>2887</v>
      </c>
      <c r="L2887">
        <f t="shared" ref="L2887:L2950" si="90">B2887/C2887</f>
        <v>0.97748091603053433</v>
      </c>
    </row>
    <row r="2888" spans="1:12"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s="37">
        <f t="shared" ref="I2888:I2951" si="91">I2887*$F2888/$F2887*(1-(I$1+I$5+IF(AND(WEEKDAY($A2888)&lt;&gt;1,WEEKDAY($A2888)&lt;&gt;7),IF($A2888&lt;J$2,J$1,J$3),0)))^($A2888-$A2887)</f>
        <v>69.182911031942311</v>
      </c>
      <c r="J2888" s="39">
        <f>VLOOKUP(A2888,'VIXM-IV'!A$1:D$4500,4,0)</f>
        <v>69.122699999999995</v>
      </c>
      <c r="K2888">
        <f>ROW()</f>
        <v>2888</v>
      </c>
      <c r="L2888">
        <f t="shared" si="90"/>
        <v>0.99038118988243673</v>
      </c>
    </row>
    <row r="2889" spans="1:12"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s="37">
        <f t="shared" si="91"/>
        <v>66.068153709864191</v>
      </c>
      <c r="J2889" s="39">
        <f>VLOOKUP(A2889,'VIXM-IV'!A$1:D$4500,4,0)</f>
        <v>66.012500000000003</v>
      </c>
      <c r="K2889">
        <f>ROW()</f>
        <v>2889</v>
      </c>
      <c r="L2889">
        <f t="shared" si="90"/>
        <v>0.9692487349163097</v>
      </c>
    </row>
    <row r="2890" spans="1:12" x14ac:dyDescent="0.25">
      <c r="A2890" s="1">
        <v>42256</v>
      </c>
      <c r="B2890" s="11">
        <v>26.23</v>
      </c>
      <c r="C2890" s="11">
        <v>26.31</v>
      </c>
      <c r="D2890">
        <v>725.60540000000003</v>
      </c>
      <c r="E2890">
        <v>646.7604</v>
      </c>
      <c r="F2890">
        <v>32850.129184999998</v>
      </c>
      <c r="G2890">
        <v>29283.408538</v>
      </c>
      <c r="H2890">
        <f>(1/(1-91/360*VLOOKUP($A2890,Tbills!$B$4:$C$974,2,1)/100))^((1)/91)-1</f>
        <v>2.0834963745386403E-6</v>
      </c>
      <c r="I2890" s="37">
        <f t="shared" si="91"/>
        <v>66.86350550770338</v>
      </c>
      <c r="J2890" s="39">
        <f>VLOOKUP(A2890,'VIXM-IV'!A$1:D$4500,4,0)</f>
        <v>66.807299999999998</v>
      </c>
      <c r="K2890">
        <f>ROW()</f>
        <v>2890</v>
      </c>
      <c r="L2890">
        <f t="shared" si="90"/>
        <v>0.99695933105283174</v>
      </c>
    </row>
    <row r="2891" spans="1:12"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s="37">
        <f t="shared" si="91"/>
        <v>65.793619303865739</v>
      </c>
      <c r="J2891" s="39">
        <f>VLOOKUP(A2891,'VIXM-IV'!A$1:D$4500,4,0)</f>
        <v>65.738200000000006</v>
      </c>
      <c r="K2891">
        <f>ROW()</f>
        <v>2891</v>
      </c>
      <c r="L2891">
        <f t="shared" si="90"/>
        <v>0.95009746588693966</v>
      </c>
    </row>
    <row r="2892" spans="1:12"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s="37">
        <f t="shared" si="91"/>
        <v>65.434852743231403</v>
      </c>
      <c r="J2892" s="39">
        <f>VLOOKUP(A2892,'VIXM-IV'!A$1:D$4500,4,0)</f>
        <v>65.3797</v>
      </c>
      <c r="K2892">
        <f>ROW()</f>
        <v>2892</v>
      </c>
      <c r="L2892">
        <f t="shared" si="90"/>
        <v>0.94003241491085898</v>
      </c>
    </row>
    <row r="2893" spans="1:12"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s="37">
        <f t="shared" si="91"/>
        <v>65.200307582002353</v>
      </c>
      <c r="J2893" s="39">
        <f>VLOOKUP(A2893,'VIXM-IV'!A$1:D$4500,4,0)</f>
        <v>65.146299999999997</v>
      </c>
      <c r="K2893">
        <f>ROW()</f>
        <v>2893</v>
      </c>
      <c r="L2893">
        <f t="shared" si="90"/>
        <v>1.0232067510548524</v>
      </c>
    </row>
    <row r="2894" spans="1:12"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s="37">
        <f t="shared" si="91"/>
        <v>61.07728114929364</v>
      </c>
      <c r="J2894" s="39">
        <f>VLOOKUP(A2894,'VIXM-IV'!A$1:D$4500,4,0)</f>
        <v>61.025799999999997</v>
      </c>
      <c r="K2894">
        <f>ROW()</f>
        <v>2894</v>
      </c>
      <c r="L2894">
        <f t="shared" si="90"/>
        <v>0.97491349480968847</v>
      </c>
    </row>
    <row r="2895" spans="1:12" x14ac:dyDescent="0.25">
      <c r="A2895" s="1">
        <v>42263</v>
      </c>
      <c r="B2895" s="11">
        <v>21.35</v>
      </c>
      <c r="C2895" s="11">
        <v>22.33</v>
      </c>
      <c r="D2895">
        <v>567.57600000000002</v>
      </c>
      <c r="E2895">
        <v>505.8956</v>
      </c>
      <c r="F2895">
        <v>28213.77262</v>
      </c>
      <c r="G2895">
        <v>25150.101322999999</v>
      </c>
      <c r="H2895">
        <f>(1/(1-91/360*VLOOKUP($A2895,Tbills!$B$4:$C$974,2,1)/100))^((1)/91)-1</f>
        <v>1.5279095799680675E-6</v>
      </c>
      <c r="I2895" s="37">
        <f t="shared" si="91"/>
        <v>57.413235743640811</v>
      </c>
      <c r="J2895" s="39">
        <f>VLOOKUP(A2895,'VIXM-IV'!A$1:D$4500,4,0)</f>
        <v>57.365099999999998</v>
      </c>
      <c r="K2895">
        <f>ROW()</f>
        <v>2895</v>
      </c>
      <c r="L2895">
        <f t="shared" si="90"/>
        <v>0.95611285266457691</v>
      </c>
    </row>
    <row r="2896" spans="1:12"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s="37">
        <f t="shared" si="91"/>
        <v>58.96989031801602</v>
      </c>
      <c r="J2896" s="39">
        <f>VLOOKUP(A2896,'VIXM-IV'!A$1:D$4500,4,0)</f>
        <v>58.9206</v>
      </c>
      <c r="K2896">
        <f>ROW()</f>
        <v>2896</v>
      </c>
      <c r="L2896">
        <f t="shared" si="90"/>
        <v>1</v>
      </c>
    </row>
    <row r="2897" spans="1:12"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s="37">
        <f t="shared" si="91"/>
        <v>61.172911862199001</v>
      </c>
      <c r="J2897" s="39">
        <f>VLOOKUP(A2897,'VIXM-IV'!A$1:D$4500,4,0)</f>
        <v>61.122300000000003</v>
      </c>
      <c r="K2897">
        <f>ROW()</f>
        <v>2897</v>
      </c>
      <c r="L2897">
        <f t="shared" si="90"/>
        <v>0.96034482758620698</v>
      </c>
    </row>
    <row r="2898" spans="1:12"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s="37">
        <f t="shared" si="91"/>
        <v>58.9013968407871</v>
      </c>
      <c r="J2898" s="39">
        <f>VLOOKUP(A2898,'VIXM-IV'!A$1:D$4500,4,0)</f>
        <v>58.852400000000003</v>
      </c>
      <c r="K2898">
        <f>ROW()</f>
        <v>2898</v>
      </c>
      <c r="L2898">
        <f t="shared" si="90"/>
        <v>0.93283927744326078</v>
      </c>
    </row>
    <row r="2899" spans="1:12"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s="37">
        <f t="shared" si="91"/>
        <v>61.281551842682532</v>
      </c>
      <c r="J2899" s="39">
        <f>VLOOKUP(A2899,'VIXM-IV'!A$1:D$4500,4,0)</f>
        <v>61.2316</v>
      </c>
      <c r="K2899">
        <f>ROW()</f>
        <v>2899</v>
      </c>
      <c r="L2899">
        <f t="shared" si="90"/>
        <v>0.96391752577319589</v>
      </c>
    </row>
    <row r="2900" spans="1:12"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s="37">
        <f t="shared" si="91"/>
        <v>60.303318525991713</v>
      </c>
      <c r="J2900" s="39">
        <f>VLOOKUP(A2900,'VIXM-IV'!A$1:D$4500,4,0)</f>
        <v>60.254899999999999</v>
      </c>
      <c r="K2900">
        <f>ROW()</f>
        <v>2900</v>
      </c>
      <c r="L2900">
        <f t="shared" si="90"/>
        <v>0.96722027972027969</v>
      </c>
    </row>
    <row r="2901" spans="1:12"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s="37">
        <f t="shared" si="91"/>
        <v>61.659829631358541</v>
      </c>
      <c r="J2901" s="39">
        <f>VLOOKUP(A2901,'VIXM-IV'!A$1:D$4500,4,0)</f>
        <v>61.611199999999997</v>
      </c>
      <c r="K2901">
        <f>ROW()</f>
        <v>2901</v>
      </c>
      <c r="L2901">
        <f t="shared" si="90"/>
        <v>1.0004262574595055</v>
      </c>
    </row>
    <row r="2902" spans="1:12"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s="37">
        <f t="shared" si="91"/>
        <v>62.567980613003279</v>
      </c>
      <c r="J2902" s="39">
        <f>VLOOKUP(A2902,'VIXM-IV'!A$1:D$4500,4,0)</f>
        <v>62.519100000000002</v>
      </c>
      <c r="K2902">
        <f>ROW()</f>
        <v>2902</v>
      </c>
      <c r="L2902">
        <f t="shared" si="90"/>
        <v>0.96803278688524597</v>
      </c>
    </row>
    <row r="2903" spans="1:12"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s="37">
        <f t="shared" si="91"/>
        <v>64.269158203366842</v>
      </c>
      <c r="J2903" s="39">
        <f>VLOOKUP(A2903,'VIXM-IV'!A$1:D$4500,4,0)</f>
        <v>64.220500000000001</v>
      </c>
      <c r="K2903">
        <f>ROW()</f>
        <v>2903</v>
      </c>
      <c r="L2903">
        <f t="shared" si="90"/>
        <v>1.0473843821076574</v>
      </c>
    </row>
    <row r="2904" spans="1:12"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s="37">
        <f t="shared" si="91"/>
        <v>64.733939064269691</v>
      </c>
      <c r="J2904" s="39">
        <f>VLOOKUP(A2904,'VIXM-IV'!A$1:D$4500,4,0)</f>
        <v>64.685299999999998</v>
      </c>
      <c r="K2904">
        <f>ROW()</f>
        <v>2904</v>
      </c>
      <c r="L2904">
        <f t="shared" si="90"/>
        <v>1.0319230769230769</v>
      </c>
    </row>
    <row r="2905" spans="1:12"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s="37">
        <f t="shared" si="91"/>
        <v>63.876980898190091</v>
      </c>
      <c r="J2905" s="39">
        <f>VLOOKUP(A2905,'VIXM-IV'!A$1:D$4500,4,0)</f>
        <v>63.829500000000003</v>
      </c>
      <c r="K2905">
        <f>ROW()</f>
        <v>2905</v>
      </c>
      <c r="L2905">
        <f t="shared" si="90"/>
        <v>0.98989898989898994</v>
      </c>
    </row>
    <row r="2906" spans="1:12"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s="37">
        <f t="shared" si="91"/>
        <v>62.730332297021398</v>
      </c>
      <c r="J2906" s="39">
        <f>VLOOKUP(A2906,'VIXM-IV'!A$1:D$4500,4,0)</f>
        <v>62.683900000000001</v>
      </c>
      <c r="K2906">
        <f>ROW()</f>
        <v>2906</v>
      </c>
      <c r="L2906">
        <f t="shared" si="90"/>
        <v>0.94628619387326907</v>
      </c>
    </row>
    <row r="2907" spans="1:12"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s="37">
        <f t="shared" si="91"/>
        <v>60.817205072715304</v>
      </c>
      <c r="J2907" s="39">
        <f>VLOOKUP(A2907,'VIXM-IV'!A$1:D$4500,4,0)</f>
        <v>60.771599999999999</v>
      </c>
      <c r="K2907">
        <f>ROW()</f>
        <v>2907</v>
      </c>
      <c r="L2907">
        <f t="shared" si="90"/>
        <v>0.92654867256637163</v>
      </c>
    </row>
    <row r="2908" spans="1:12" x14ac:dyDescent="0.25">
      <c r="A2908" s="1">
        <v>42282</v>
      </c>
      <c r="B2908" s="11">
        <v>19.54</v>
      </c>
      <c r="C2908" s="11">
        <v>21.33</v>
      </c>
      <c r="D2908">
        <v>596.5127</v>
      </c>
      <c r="E2908">
        <v>531.68100000000004</v>
      </c>
      <c r="F2908">
        <v>28747.702819999999</v>
      </c>
      <c r="G2908">
        <v>25625.754322000001</v>
      </c>
      <c r="H2908">
        <f>(1/(1-91/360*VLOOKUP($A2908,Tbills!$B$4:$C$974,2,1)/100))^((1)/91)-1</f>
        <v>0</v>
      </c>
      <c r="I2908" s="37">
        <f t="shared" si="91"/>
        <v>58.462761790864313</v>
      </c>
      <c r="J2908" s="39">
        <f>VLOOKUP(A2908,'VIXM-IV'!A$1:D$4500,4,0)</f>
        <v>58.419800000000002</v>
      </c>
      <c r="K2908">
        <f>ROW()</f>
        <v>2908</v>
      </c>
      <c r="L2908">
        <f t="shared" si="90"/>
        <v>0.91608063759962499</v>
      </c>
    </row>
    <row r="2909" spans="1:12"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s="37">
        <f t="shared" si="91"/>
        <v>59.485771207150158</v>
      </c>
      <c r="J2909" s="39">
        <f>VLOOKUP(A2909,'VIXM-IV'!A$1:D$4500,4,0)</f>
        <v>59.442599999999999</v>
      </c>
      <c r="K2909">
        <f>ROW()</f>
        <v>2909</v>
      </c>
      <c r="L2909">
        <f t="shared" si="90"/>
        <v>0.89856415006947654</v>
      </c>
    </row>
    <row r="2910" spans="1:12"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s="37">
        <f t="shared" si="91"/>
        <v>57.792331563773189</v>
      </c>
      <c r="J2910" s="39">
        <f>VLOOKUP(A2910,'VIXM-IV'!A$1:D$4500,4,0)</f>
        <v>57.751399999999997</v>
      </c>
      <c r="K2910">
        <f>ROW()</f>
        <v>2910</v>
      </c>
      <c r="L2910">
        <f t="shared" si="90"/>
        <v>0.88845968131337505</v>
      </c>
    </row>
    <row r="2911" spans="1:12"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s="37">
        <f t="shared" si="91"/>
        <v>56.822078204546806</v>
      </c>
      <c r="J2911" s="39">
        <f>VLOOKUP(A2911,'VIXM-IV'!A$1:D$4500,4,0)</f>
        <v>56.781599999999997</v>
      </c>
      <c r="K2911">
        <f>ROW()</f>
        <v>2911</v>
      </c>
      <c r="L2911">
        <f t="shared" si="90"/>
        <v>0.86709805873568946</v>
      </c>
    </row>
    <row r="2912" spans="1:12"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s="37">
        <f t="shared" si="91"/>
        <v>56.939834372972932</v>
      </c>
      <c r="J2912" s="39">
        <f>VLOOKUP(A2912,'VIXM-IV'!A$1:D$4500,4,0)</f>
        <v>56.8994</v>
      </c>
      <c r="K2912">
        <f>ROW()</f>
        <v>2912</v>
      </c>
      <c r="L2912">
        <f t="shared" si="90"/>
        <v>0.86045340050377817</v>
      </c>
    </row>
    <row r="2913" spans="1:12"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s="37">
        <f t="shared" si="91"/>
        <v>54.482621704243101</v>
      </c>
      <c r="J2913" s="39">
        <f>VLOOKUP(A2913,'VIXM-IV'!A$1:D$4500,4,0)</f>
        <v>54.444699999999997</v>
      </c>
      <c r="K2913">
        <f>ROW()</f>
        <v>2913</v>
      </c>
      <c r="L2913">
        <f t="shared" si="90"/>
        <v>0.83956386292834895</v>
      </c>
    </row>
    <row r="2914" spans="1:12"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s="37">
        <f t="shared" si="91"/>
        <v>57.099480400247842</v>
      </c>
      <c r="J2914" s="39">
        <f>VLOOKUP(A2914,'VIXM-IV'!A$1:D$4500,4,0)</f>
        <v>57.061399999999999</v>
      </c>
      <c r="K2914">
        <f>ROW()</f>
        <v>2914</v>
      </c>
      <c r="L2914">
        <f t="shared" si="90"/>
        <v>0.86195121951219522</v>
      </c>
    </row>
    <row r="2915" spans="1:12" x14ac:dyDescent="0.25">
      <c r="A2915" s="1">
        <v>42291</v>
      </c>
      <c r="B2915" s="11">
        <v>18.03</v>
      </c>
      <c r="C2915" s="11">
        <v>20.81</v>
      </c>
      <c r="D2915">
        <v>565.32439999999997</v>
      </c>
      <c r="E2915">
        <v>503.88240000000002</v>
      </c>
      <c r="F2915">
        <v>28498.28023</v>
      </c>
      <c r="G2915">
        <v>25403.418571999999</v>
      </c>
      <c r="H2915">
        <f>(1/(1-91/360*VLOOKUP($A2915,Tbills!$B$4:$C$974,2,1)/100))^((1)/91)-1</f>
        <v>0</v>
      </c>
      <c r="I2915" s="37">
        <f t="shared" si="91"/>
        <v>57.938163047801389</v>
      </c>
      <c r="J2915" s="39">
        <f>VLOOKUP(A2915,'VIXM-IV'!A$1:D$4500,4,0)</f>
        <v>57.899700000000003</v>
      </c>
      <c r="K2915">
        <f>ROW()</f>
        <v>2915</v>
      </c>
      <c r="L2915">
        <f t="shared" si="90"/>
        <v>0.8664103796251803</v>
      </c>
    </row>
    <row r="2916" spans="1:12" x14ac:dyDescent="0.25">
      <c r="A2916" s="1">
        <v>42292</v>
      </c>
      <c r="B2916" s="11">
        <v>16.05</v>
      </c>
      <c r="C2916" s="11">
        <v>19.43</v>
      </c>
      <c r="D2916">
        <v>517.39859999999999</v>
      </c>
      <c r="E2916">
        <v>461.16539999999998</v>
      </c>
      <c r="F2916">
        <v>26957.121936</v>
      </c>
      <c r="G2916">
        <v>24029.627279</v>
      </c>
      <c r="H2916">
        <f>(1/(1-91/360*VLOOKUP($A2916,Tbills!$B$4:$C$974,2,1)/100))^((1)/91)-1</f>
        <v>0</v>
      </c>
      <c r="I2916" s="37">
        <f t="shared" si="91"/>
        <v>54.803101211805007</v>
      </c>
      <c r="J2916" s="39">
        <f>VLOOKUP(A2916,'VIXM-IV'!A$1:D$4500,4,0)</f>
        <v>54.7654</v>
      </c>
      <c r="K2916">
        <f>ROW()</f>
        <v>2916</v>
      </c>
      <c r="L2916">
        <f t="shared" si="90"/>
        <v>0.82604220277920748</v>
      </c>
    </row>
    <row r="2917" spans="1:12"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s="37">
        <f t="shared" si="91"/>
        <v>54.920515914822275</v>
      </c>
      <c r="J2917" s="39">
        <f>VLOOKUP(A2917,'VIXM-IV'!A$1:D$4500,4,0)</f>
        <v>54.883200000000002</v>
      </c>
      <c r="K2917">
        <f>ROW()</f>
        <v>2917</v>
      </c>
      <c r="L2917">
        <f t="shared" si="90"/>
        <v>0.80610605249062661</v>
      </c>
    </row>
    <row r="2918" spans="1:12"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s="37">
        <f t="shared" si="91"/>
        <v>52.739055850214299</v>
      </c>
      <c r="J2918" s="39">
        <f>VLOOKUP(A2918,'VIXM-IV'!A$1:D$4500,4,0)</f>
        <v>52.703499999999998</v>
      </c>
      <c r="K2918">
        <f>ROW()</f>
        <v>2918</v>
      </c>
      <c r="L2918">
        <f t="shared" si="90"/>
        <v>0.83874580067189253</v>
      </c>
    </row>
    <row r="2919" spans="1:12"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s="37">
        <f t="shared" si="91"/>
        <v>54.739052257027801</v>
      </c>
      <c r="J2919" s="39">
        <f>VLOOKUP(A2919,'VIXM-IV'!A$1:D$4500,4,0)</f>
        <v>54.693800000000003</v>
      </c>
      <c r="K2919">
        <f>ROW()</f>
        <v>2919</v>
      </c>
      <c r="L2919">
        <f t="shared" si="90"/>
        <v>0.84677419354838701</v>
      </c>
    </row>
    <row r="2920" spans="1:12"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s="37">
        <f t="shared" si="91"/>
        <v>56.568963804139329</v>
      </c>
      <c r="J2920" s="39">
        <f>VLOOKUP(A2920,'VIXM-IV'!A$1:D$4500,4,0)</f>
        <v>56.522100000000002</v>
      </c>
      <c r="K2920">
        <f>ROW()</f>
        <v>2920</v>
      </c>
      <c r="L2920">
        <f t="shared" si="90"/>
        <v>0.85817060637204512</v>
      </c>
    </row>
    <row r="2921" spans="1:12"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s="37">
        <f t="shared" si="91"/>
        <v>52.772985356496115</v>
      </c>
      <c r="J2921" s="39">
        <f>VLOOKUP(A2921,'VIXM-IV'!A$1:D$4500,4,0)</f>
        <v>52.731200000000001</v>
      </c>
      <c r="K2921">
        <f>ROW()</f>
        <v>2921</v>
      </c>
      <c r="L2921">
        <f t="shared" si="90"/>
        <v>0.84207459207459201</v>
      </c>
    </row>
    <row r="2922" spans="1:12" x14ac:dyDescent="0.25">
      <c r="A2922" s="1">
        <v>42300</v>
      </c>
      <c r="B2922" s="11">
        <v>14.46</v>
      </c>
      <c r="C2922" s="11">
        <v>17.48</v>
      </c>
      <c r="D2922">
        <v>499.1515</v>
      </c>
      <c r="E2922">
        <v>444.9006</v>
      </c>
      <c r="F2922">
        <v>26382.956482000001</v>
      </c>
      <c r="G2922">
        <v>23517.77608</v>
      </c>
      <c r="H2922">
        <f>(1/(1-91/360*VLOOKUP($A2922,Tbills!$B$4:$C$974,2,1)/100))^((1)/91)-1</f>
        <v>4.1671128436782112E-7</v>
      </c>
      <c r="I2922" s="37">
        <f t="shared" si="91"/>
        <v>53.621556709687226</v>
      </c>
      <c r="J2922" s="39">
        <f>VLOOKUP(A2922,'VIXM-IV'!A$1:D$4500,4,0)</f>
        <v>53.578899999999997</v>
      </c>
      <c r="K2922">
        <f>ROW()</f>
        <v>2922</v>
      </c>
      <c r="L2922">
        <f t="shared" si="90"/>
        <v>0.82723112128146459</v>
      </c>
    </row>
    <row r="2923" spans="1:12"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s="37">
        <f t="shared" si="91"/>
        <v>54.521579411994971</v>
      </c>
      <c r="J2923" s="39">
        <f>VLOOKUP(A2923,'VIXM-IV'!A$1:D$4500,4,0)</f>
        <v>54.479700000000001</v>
      </c>
      <c r="K2923">
        <f>ROW()</f>
        <v>2923</v>
      </c>
      <c r="L2923">
        <f t="shared" si="90"/>
        <v>0.84991662034463589</v>
      </c>
    </row>
    <row r="2924" spans="1:12"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s="37">
        <f t="shared" si="91"/>
        <v>53.580861749103775</v>
      </c>
      <c r="J2924" s="39">
        <f>VLOOKUP(A2924,'VIXM-IV'!A$1:D$4500,4,0)</f>
        <v>53.540100000000002</v>
      </c>
      <c r="K2924">
        <f>ROW()</f>
        <v>2924</v>
      </c>
      <c r="L2924">
        <f t="shared" si="90"/>
        <v>0.85060639470782795</v>
      </c>
    </row>
    <row r="2925" spans="1:12"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s="37">
        <f t="shared" si="91"/>
        <v>52.726201983248139</v>
      </c>
      <c r="J2925" s="39">
        <f>VLOOKUP(A2925,'VIXM-IV'!A$1:D$4500,4,0)</f>
        <v>52.686</v>
      </c>
      <c r="K2925">
        <f>ROW()</f>
        <v>2925</v>
      </c>
      <c r="L2925">
        <f t="shared" si="90"/>
        <v>0.81932532875929109</v>
      </c>
    </row>
    <row r="2926" spans="1:12"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s="37">
        <f t="shared" si="91"/>
        <v>53.278423728231878</v>
      </c>
      <c r="J2926" s="39">
        <f>VLOOKUP(A2926,'VIXM-IV'!A$1:D$4500,4,0)</f>
        <v>53.238500000000002</v>
      </c>
      <c r="K2926">
        <f>ROW()</f>
        <v>2926</v>
      </c>
      <c r="L2926">
        <f t="shared" si="90"/>
        <v>0.82032565974171812</v>
      </c>
    </row>
    <row r="2927" spans="1:12"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s="37">
        <f t="shared" si="91"/>
        <v>54.033652023706345</v>
      </c>
      <c r="J2927" s="39">
        <f>VLOOKUP(A2927,'VIXM-IV'!A$1:D$4500,4,0)</f>
        <v>53.993600000000001</v>
      </c>
      <c r="K2927">
        <f>ROW()</f>
        <v>2927</v>
      </c>
      <c r="L2927">
        <f t="shared" si="90"/>
        <v>0.81902173913043486</v>
      </c>
    </row>
    <row r="2928" spans="1:12"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s="37">
        <f t="shared" si="91"/>
        <v>52.430520537435321</v>
      </c>
      <c r="J2928" s="39">
        <f>VLOOKUP(A2928,'VIXM-IV'!A$1:D$4500,4,0)</f>
        <v>52.3932</v>
      </c>
      <c r="K2928">
        <f>ROW()</f>
        <v>2928</v>
      </c>
      <c r="L2928">
        <f t="shared" si="90"/>
        <v>0.81228473019517788</v>
      </c>
    </row>
    <row r="2929" spans="1:12"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s="37">
        <f t="shared" si="91"/>
        <v>53.068915566705506</v>
      </c>
      <c r="J2929" s="39">
        <f>VLOOKUP(A2929,'VIXM-IV'!A$1:D$4500,4,0)</f>
        <v>53.031300000000002</v>
      </c>
      <c r="K2929">
        <f>ROW()</f>
        <v>2929</v>
      </c>
      <c r="L2929">
        <f t="shared" si="90"/>
        <v>0.83228391528334289</v>
      </c>
    </row>
    <row r="2930" spans="1:12"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s="37">
        <f t="shared" si="91"/>
        <v>53.916763119668218</v>
      </c>
      <c r="J2930" s="39">
        <f>VLOOKUP(A2930,'VIXM-IV'!A$1:D$4500,4,0)</f>
        <v>53.878100000000003</v>
      </c>
      <c r="K2930">
        <f>ROW()</f>
        <v>2930</v>
      </c>
      <c r="L2930">
        <f t="shared" si="90"/>
        <v>0.8470780993992354</v>
      </c>
    </row>
    <row r="2931" spans="1:12"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s="37">
        <f t="shared" si="91"/>
        <v>53.002638905323117</v>
      </c>
      <c r="J2931" s="39">
        <f>VLOOKUP(A2931,'VIXM-IV'!A$1:D$4500,4,0)</f>
        <v>52.963999999999999</v>
      </c>
      <c r="K2931">
        <f>ROW()</f>
        <v>2931</v>
      </c>
      <c r="L2931">
        <f t="shared" si="90"/>
        <v>0.84503088152723205</v>
      </c>
    </row>
    <row r="2932" spans="1:12"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s="37">
        <f t="shared" si="91"/>
        <v>52.393239154521126</v>
      </c>
      <c r="J2932" s="39">
        <f>VLOOKUP(A2932,'VIXM-IV'!A$1:D$4500,4,0)</f>
        <v>52.354599999999998</v>
      </c>
      <c r="K2932">
        <f>ROW()</f>
        <v>2932</v>
      </c>
      <c r="L2932">
        <f t="shared" si="90"/>
        <v>0.82120343839541554</v>
      </c>
    </row>
    <row r="2933" spans="1:12"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s="37">
        <f t="shared" si="91"/>
        <v>53.654648661961559</v>
      </c>
      <c r="J2933" s="39">
        <f>VLOOKUP(A2933,'VIXM-IV'!A$1:D$4500,4,0)</f>
        <v>53.6158</v>
      </c>
      <c r="K2933">
        <f>ROW()</f>
        <v>2933</v>
      </c>
      <c r="L2933">
        <f t="shared" si="90"/>
        <v>0.87639257294429695</v>
      </c>
    </row>
    <row r="2934" spans="1:12"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s="37">
        <f t="shared" si="91"/>
        <v>53.022794407898438</v>
      </c>
      <c r="J2934" s="39">
        <f>VLOOKUP(A2934,'VIXM-IV'!A$1:D$4500,4,0)</f>
        <v>52.984299999999998</v>
      </c>
      <c r="K2934">
        <f>ROW()</f>
        <v>2934</v>
      </c>
      <c r="L2934">
        <f t="shared" si="90"/>
        <v>0.84850166481687017</v>
      </c>
    </row>
    <row r="2935" spans="1:12"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s="37">
        <f t="shared" si="91"/>
        <v>53.70264189435494</v>
      </c>
      <c r="J2935" s="39">
        <f>VLOOKUP(A2935,'VIXM-IV'!A$1:D$4500,4,0)</f>
        <v>53.664099999999998</v>
      </c>
      <c r="K2935">
        <f>ROW()</f>
        <v>2935</v>
      </c>
      <c r="L2935">
        <f t="shared" si="90"/>
        <v>0.87046070460704605</v>
      </c>
    </row>
    <row r="2936" spans="1:12"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s="37">
        <f t="shared" si="91"/>
        <v>56.198988212139461</v>
      </c>
      <c r="J2936" s="39">
        <f>VLOOKUP(A2936,'VIXM-IV'!A$1:D$4500,4,0)</f>
        <v>56.158799999999999</v>
      </c>
      <c r="K2936">
        <f>ROW()</f>
        <v>2936</v>
      </c>
      <c r="L2936">
        <f t="shared" si="90"/>
        <v>0.91075855230540403</v>
      </c>
    </row>
    <row r="2937" spans="1:12"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s="37">
        <f t="shared" si="91"/>
        <v>58.23629510733663</v>
      </c>
      <c r="J2937" s="39">
        <f>VLOOKUP(A2937,'VIXM-IV'!A$1:D$4500,4,0)</f>
        <v>58.194499999999998</v>
      </c>
      <c r="K2937">
        <f>ROW()</f>
        <v>2937</v>
      </c>
      <c r="L2937">
        <f t="shared" si="90"/>
        <v>0.93049119555143656</v>
      </c>
    </row>
    <row r="2938" spans="1:12"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s="37">
        <f t="shared" si="91"/>
        <v>54.523426911313955</v>
      </c>
      <c r="J2938" s="39">
        <f>VLOOKUP(A2938,'VIXM-IV'!A$1:D$4500,4,0)</f>
        <v>54.484499999999997</v>
      </c>
      <c r="K2938">
        <f>ROW()</f>
        <v>2938</v>
      </c>
      <c r="L2938">
        <f t="shared" si="90"/>
        <v>0.90890890890890885</v>
      </c>
    </row>
    <row r="2939" spans="1:12"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s="37">
        <f t="shared" si="91"/>
        <v>55.479173404597489</v>
      </c>
      <c r="J2939" s="39">
        <f>VLOOKUP(A2939,'VIXM-IV'!A$1:D$4500,4,0)</f>
        <v>55.439399999999999</v>
      </c>
      <c r="K2939">
        <f>ROW()</f>
        <v>2939</v>
      </c>
      <c r="L2939">
        <f t="shared" si="90"/>
        <v>0.92217327459618215</v>
      </c>
    </row>
    <row r="2940" spans="1:12"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s="37">
        <f t="shared" si="91"/>
        <v>54.306648339435299</v>
      </c>
      <c r="J2940" s="39">
        <f>VLOOKUP(A2940,'VIXM-IV'!A$1:D$4500,4,0)</f>
        <v>54.267699999999998</v>
      </c>
      <c r="K2940">
        <f>ROW()</f>
        <v>2940</v>
      </c>
      <c r="L2940">
        <f t="shared" si="90"/>
        <v>0.87669094693028105</v>
      </c>
    </row>
    <row r="2941" spans="1:12"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s="37">
        <f t="shared" si="91"/>
        <v>55.539036377742711</v>
      </c>
      <c r="J2941" s="39">
        <f>VLOOKUP(A2941,'VIXM-IV'!A$1:D$4500,4,0)</f>
        <v>55.499299999999998</v>
      </c>
      <c r="K2941">
        <f>ROW()</f>
        <v>2941</v>
      </c>
      <c r="L2941">
        <f t="shared" si="90"/>
        <v>0.8650712830957229</v>
      </c>
    </row>
    <row r="2942" spans="1:12"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s="37">
        <f t="shared" si="91"/>
        <v>54.915928460152593</v>
      </c>
      <c r="J2942" s="39">
        <f>VLOOKUP(A2942,'VIXM-IV'!A$1:D$4500,4,0)</f>
        <v>54.876800000000003</v>
      </c>
      <c r="K2942">
        <f>ROW()</f>
        <v>2942</v>
      </c>
      <c r="L2942">
        <f t="shared" si="90"/>
        <v>0.8167898627243928</v>
      </c>
    </row>
    <row r="2943" spans="1:12"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s="37">
        <f t="shared" si="91"/>
        <v>53.897914161857592</v>
      </c>
      <c r="J2943" s="39">
        <f>VLOOKUP(A2943,'VIXM-IV'!A$1:D$4500,4,0)</f>
        <v>53.8596</v>
      </c>
      <c r="K2943">
        <f>ROW()</f>
        <v>2943</v>
      </c>
      <c r="L2943">
        <f t="shared" si="90"/>
        <v>0.83843263553408476</v>
      </c>
    </row>
    <row r="2944" spans="1:12"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s="37">
        <f t="shared" si="91"/>
        <v>54.950392022379326</v>
      </c>
      <c r="J2944" s="39">
        <f>VLOOKUP(A2944,'VIXM-IV'!A$1:D$4500,4,0)</f>
        <v>54.911099999999998</v>
      </c>
      <c r="K2944">
        <f>ROW()</f>
        <v>2944</v>
      </c>
      <c r="L2944">
        <f t="shared" si="90"/>
        <v>0.85141635489043288</v>
      </c>
    </row>
    <row r="2945" spans="1:12"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s="37">
        <f t="shared" si="91"/>
        <v>54.298175781209011</v>
      </c>
      <c r="J2945" s="39">
        <f>VLOOKUP(A2945,'VIXM-IV'!A$1:D$4500,4,0)</f>
        <v>54.259099999999997</v>
      </c>
      <c r="K2945">
        <f>ROW()</f>
        <v>2945</v>
      </c>
      <c r="L2945">
        <f t="shared" si="90"/>
        <v>0.83507421660252878</v>
      </c>
    </row>
    <row r="2946" spans="1:12"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s="37">
        <f t="shared" si="91"/>
        <v>54.527976197407391</v>
      </c>
      <c r="J2946" s="39">
        <f>VLOOKUP(A2946,'VIXM-IV'!A$1:D$4500,4,0)</f>
        <v>54.488999999999997</v>
      </c>
      <c r="K2946">
        <f>ROW()</f>
        <v>2946</v>
      </c>
      <c r="L2946">
        <f t="shared" si="90"/>
        <v>0.87146974063400562</v>
      </c>
    </row>
    <row r="2947" spans="1:12"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s="37">
        <f t="shared" si="91"/>
        <v>53.837141950381422</v>
      </c>
      <c r="J2947" s="39">
        <f>VLOOKUP(A2947,'VIXM-IV'!A$1:D$4500,4,0)</f>
        <v>53.799799999999998</v>
      </c>
      <c r="K2947">
        <f>ROW()</f>
        <v>2947</v>
      </c>
      <c r="L2947">
        <f t="shared" si="90"/>
        <v>0.87236343969713359</v>
      </c>
    </row>
    <row r="2948" spans="1:12"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s="37">
        <f t="shared" si="91"/>
        <v>52.499120297511254</v>
      </c>
      <c r="J2948" s="39">
        <f>VLOOKUP(A2948,'VIXM-IV'!A$1:D$4500,4,0)</f>
        <v>52.462600000000002</v>
      </c>
      <c r="K2948">
        <f>ROW()</f>
        <v>2948</v>
      </c>
      <c r="L2948">
        <f t="shared" si="90"/>
        <v>0.83447098976109224</v>
      </c>
    </row>
    <row r="2949" spans="1:12"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s="37">
        <f t="shared" si="91"/>
        <v>53.265517111539118</v>
      </c>
      <c r="J2949" s="39">
        <f>VLOOKUP(A2949,'VIXM-IV'!A$1:D$4500,4,0)</f>
        <v>53.227499999999999</v>
      </c>
      <c r="K2949">
        <f>ROW()</f>
        <v>2949</v>
      </c>
      <c r="L2949">
        <f t="shared" si="90"/>
        <v>0.86797599563557015</v>
      </c>
    </row>
    <row r="2950" spans="1:12"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s="37">
        <f t="shared" si="91"/>
        <v>54.871489627164756</v>
      </c>
      <c r="J2950" s="39">
        <f>VLOOKUP(A2950,'VIXM-IV'!A$1:D$4500,4,0)</f>
        <v>54.831600000000002</v>
      </c>
      <c r="K2950">
        <f>ROW()</f>
        <v>2950</v>
      </c>
      <c r="L2950">
        <f t="shared" si="90"/>
        <v>0.90054699154649431</v>
      </c>
    </row>
    <row r="2951" spans="1:12"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s="37">
        <f t="shared" si="91"/>
        <v>52.834164767680662</v>
      </c>
      <c r="J2951" s="39">
        <f>VLOOKUP(A2951,'VIXM-IV'!A$1:D$4500,4,0)</f>
        <v>52.7958</v>
      </c>
      <c r="K2951">
        <f>ROW()</f>
        <v>2951</v>
      </c>
      <c r="L2951">
        <f t="shared" ref="L2951:L3014" si="92">B2951/C2951</f>
        <v>0.8150798018712162</v>
      </c>
    </row>
    <row r="2952" spans="1:12"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s="37">
        <f t="shared" ref="I2952:I3015" si="93">I2951*$F2952/$F2951*(1-(I$1+I$5+IF(AND(WEEKDAY($A2952)&lt;&gt;1,WEEKDAY($A2952)&lt;&gt;7),IF($A2952&lt;J$2,J$1,J$3),0)))^($A2952-$A2951)</f>
        <v>52.977361404338993</v>
      </c>
      <c r="J2952" s="39">
        <f>VLOOKUP(A2952,'VIXM-IV'!A$1:D$4500,4,0)</f>
        <v>52.939799999999998</v>
      </c>
      <c r="K2952">
        <f>ROW()</f>
        <v>2952</v>
      </c>
      <c r="L2952">
        <f t="shared" si="92"/>
        <v>0.84932975871313676</v>
      </c>
    </row>
    <row r="2953" spans="1:12"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s="37">
        <f t="shared" si="93"/>
        <v>54.363373424140669</v>
      </c>
      <c r="J2953" s="39">
        <f>VLOOKUP(A2953,'VIXM-IV'!A$1:D$4500,4,0)</f>
        <v>54.324599999999997</v>
      </c>
      <c r="K2953">
        <f>ROW()</f>
        <v>2953</v>
      </c>
      <c r="L2953">
        <f t="shared" si="92"/>
        <v>0.87736789631106693</v>
      </c>
    </row>
    <row r="2954" spans="1:12"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s="37">
        <f t="shared" si="93"/>
        <v>55.219962143435716</v>
      </c>
      <c r="J2954" s="39">
        <f>VLOOKUP(A2954,'VIXM-IV'!A$1:D$4500,4,0)</f>
        <v>55.181100000000001</v>
      </c>
      <c r="K2954">
        <f>ROW()</f>
        <v>2954</v>
      </c>
      <c r="L2954">
        <f t="shared" si="92"/>
        <v>0.93159144893111634</v>
      </c>
    </row>
    <row r="2955" spans="1:12"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s="37">
        <f t="shared" si="93"/>
        <v>55.925137410004041</v>
      </c>
      <c r="J2955" s="39">
        <f>VLOOKUP(A2955,'VIXM-IV'!A$1:D$4500,4,0)</f>
        <v>55.886099999999999</v>
      </c>
      <c r="K2955">
        <f>ROW()</f>
        <v>2955</v>
      </c>
      <c r="L2955">
        <f t="shared" si="92"/>
        <v>0.93159922928709049</v>
      </c>
    </row>
    <row r="2956" spans="1:12"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s="37">
        <f t="shared" si="93"/>
        <v>59.852692602841529</v>
      </c>
      <c r="J2956" s="39">
        <f>VLOOKUP(A2956,'VIXM-IV'!A$1:D$4500,4,0)</f>
        <v>59.811500000000002</v>
      </c>
      <c r="K2956">
        <f>ROW()</f>
        <v>2956</v>
      </c>
      <c r="L2956">
        <f t="shared" si="92"/>
        <v>1.0004101722723544</v>
      </c>
    </row>
    <row r="2957" spans="1:12"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s="37">
        <f t="shared" si="93"/>
        <v>57.607900259524136</v>
      </c>
      <c r="J2957" s="39">
        <f>VLOOKUP(A2957,'VIXM-IV'!A$1:D$4500,4,0)</f>
        <v>57.567700000000002</v>
      </c>
      <c r="K2957">
        <f>ROW()</f>
        <v>2957</v>
      </c>
      <c r="L2957">
        <f t="shared" si="92"/>
        <v>0.9755364806866953</v>
      </c>
    </row>
    <row r="2958" spans="1:12"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s="37">
        <f t="shared" si="93"/>
        <v>54.968989977617184</v>
      </c>
      <c r="J2958" s="39">
        <f>VLOOKUP(A2958,'VIXM-IV'!A$1:D$4500,4,0)</f>
        <v>54.929699999999997</v>
      </c>
      <c r="K2958">
        <f>ROW()</f>
        <v>2958</v>
      </c>
      <c r="L2958">
        <f t="shared" si="92"/>
        <v>0.95837145471180241</v>
      </c>
    </row>
    <row r="2959" spans="1:12"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s="37">
        <f t="shared" si="93"/>
        <v>54.068376770477201</v>
      </c>
      <c r="J2959" s="39">
        <f>VLOOKUP(A2959,'VIXM-IV'!A$1:D$4500,4,0)</f>
        <v>54.029699999999998</v>
      </c>
      <c r="K2959">
        <f>ROW()</f>
        <v>2959</v>
      </c>
      <c r="L2959">
        <f t="shared" si="92"/>
        <v>0.9126213592233009</v>
      </c>
    </row>
    <row r="2960" spans="1:12"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s="37">
        <f t="shared" si="93"/>
        <v>56.021362679437907</v>
      </c>
      <c r="J2960" s="39">
        <f>VLOOKUP(A2960,'VIXM-IV'!A$1:D$4500,4,0)</f>
        <v>55.981400000000001</v>
      </c>
      <c r="K2960">
        <f>ROW()</f>
        <v>2960</v>
      </c>
      <c r="L2960">
        <f t="shared" si="92"/>
        <v>0.92979872361315663</v>
      </c>
    </row>
    <row r="2961" spans="1:12"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s="37">
        <f t="shared" si="93"/>
        <v>57.96275807524357</v>
      </c>
      <c r="J2961" s="39">
        <f>VLOOKUP(A2961,'VIXM-IV'!A$1:D$4500,4,0)</f>
        <v>57.921100000000003</v>
      </c>
      <c r="K2961">
        <f>ROW()</f>
        <v>2961</v>
      </c>
      <c r="L2961">
        <f t="shared" si="92"/>
        <v>0.97365945437441193</v>
      </c>
    </row>
    <row r="2962" spans="1:12"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s="37">
        <f t="shared" si="93"/>
        <v>55.615686403896255</v>
      </c>
      <c r="J2962" s="39">
        <f>VLOOKUP(A2962,'VIXM-IV'!A$1:D$4500,4,0)</f>
        <v>55.576900000000002</v>
      </c>
      <c r="K2962">
        <f>ROW()</f>
        <v>2962</v>
      </c>
      <c r="L2962">
        <f t="shared" si="92"/>
        <v>0.88583609663666507</v>
      </c>
    </row>
    <row r="2963" spans="1:12"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s="37">
        <f t="shared" si="93"/>
        <v>54.020593919584151</v>
      </c>
      <c r="J2963" s="39">
        <f>VLOOKUP(A2963,'VIXM-IV'!A$1:D$4500,4,0)</f>
        <v>53.982700000000001</v>
      </c>
      <c r="K2963">
        <f>ROW()</f>
        <v>2963</v>
      </c>
      <c r="L2963">
        <f t="shared" si="92"/>
        <v>0.83669354838709686</v>
      </c>
    </row>
    <row r="2964" spans="1:12"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s="37">
        <f t="shared" si="93"/>
        <v>54.146657561898515</v>
      </c>
      <c r="J2964" s="39">
        <f>VLOOKUP(A2964,'VIXM-IV'!A$1:D$4500,4,0)</f>
        <v>54.108899999999998</v>
      </c>
      <c r="K2964">
        <f>ROW()</f>
        <v>2964</v>
      </c>
      <c r="L2964">
        <f t="shared" si="92"/>
        <v>0.80548370408691161</v>
      </c>
    </row>
    <row r="2965" spans="1:12"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s="37">
        <f t="shared" si="93"/>
        <v>54.483584399259996</v>
      </c>
      <c r="J2965" s="39">
        <f>VLOOKUP(A2965,'VIXM-IV'!A$1:D$4500,4,0)</f>
        <v>54.445799999999998</v>
      </c>
      <c r="K2965">
        <f>ROW()</f>
        <v>2965</v>
      </c>
      <c r="L2965">
        <f t="shared" si="92"/>
        <v>0.79939055358049771</v>
      </c>
    </row>
    <row r="2966" spans="1:12"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s="37">
        <f t="shared" si="93"/>
        <v>53.153581689274105</v>
      </c>
      <c r="J2966" s="39">
        <f>VLOOKUP(A2966,'VIXM-IV'!A$1:D$4500,4,0)</f>
        <v>53.116999999999997</v>
      </c>
      <c r="K2966">
        <f>ROW()</f>
        <v>2966</v>
      </c>
      <c r="L2966">
        <f t="shared" si="92"/>
        <v>0.8592479674796748</v>
      </c>
    </row>
    <row r="2967" spans="1:12"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s="37">
        <f t="shared" si="93"/>
        <v>52.534806837787301</v>
      </c>
      <c r="J2967" s="39">
        <f>VLOOKUP(A2967,'VIXM-IV'!A$1:D$4500,4,0)</f>
        <v>52.498800000000003</v>
      </c>
      <c r="K2967">
        <f>ROW()</f>
        <v>2967</v>
      </c>
      <c r="L2967">
        <f t="shared" si="92"/>
        <v>0.84188481675392657</v>
      </c>
    </row>
    <row r="2968" spans="1:12"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s="37">
        <f t="shared" si="93"/>
        <v>53.92677408820451</v>
      </c>
      <c r="J2968" s="39">
        <f>VLOOKUP(A2968,'VIXM-IV'!A$1:D$4500,4,0)</f>
        <v>53.8902</v>
      </c>
      <c r="K2968">
        <f>ROW()</f>
        <v>2968</v>
      </c>
      <c r="L2968">
        <f t="shared" si="92"/>
        <v>0.88259315977539554</v>
      </c>
    </row>
    <row r="2969" spans="1:12"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s="37">
        <f t="shared" si="93"/>
        <v>53.998271132488668</v>
      </c>
      <c r="J2969" s="39">
        <f>VLOOKUP(A2969,'VIXM-IV'!A$1:D$4500,4,0)</f>
        <v>53.9619</v>
      </c>
      <c r="K2969">
        <f>ROW()</f>
        <v>2969</v>
      </c>
      <c r="L2969">
        <f t="shared" si="92"/>
        <v>0.91969696969696968</v>
      </c>
    </row>
    <row r="2970" spans="1:12"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s="37">
        <f t="shared" si="93"/>
        <v>55.057351480816912</v>
      </c>
      <c r="J2970" s="39">
        <f>VLOOKUP(A2970,'VIXM-IV'!A$1:D$4500,4,0)</f>
        <v>55.020400000000002</v>
      </c>
      <c r="K2970">
        <f>ROW()</f>
        <v>2970</v>
      </c>
      <c r="L2970">
        <f t="shared" si="92"/>
        <v>0.94048159927305763</v>
      </c>
    </row>
    <row r="2971" spans="1:12"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s="37">
        <f t="shared" si="93"/>
        <v>54.292285729040536</v>
      </c>
      <c r="J2971" s="39">
        <f>VLOOKUP(A2971,'VIXM-IV'!A$1:D$4500,4,0)</f>
        <v>54.255800000000001</v>
      </c>
      <c r="K2971">
        <f>ROW()</f>
        <v>2971</v>
      </c>
      <c r="L2971">
        <f t="shared" si="92"/>
        <v>0.94249512670565305</v>
      </c>
    </row>
    <row r="2972" spans="1:12"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s="37">
        <f t="shared" si="93"/>
        <v>55.170379654701122</v>
      </c>
      <c r="J2972" s="39">
        <f>VLOOKUP(A2972,'VIXM-IV'!A$1:D$4500,4,0)</f>
        <v>55.133899999999997</v>
      </c>
      <c r="K2972">
        <f>ROW()</f>
        <v>2972</v>
      </c>
      <c r="L2972">
        <f t="shared" si="92"/>
        <v>0.96803008932769163</v>
      </c>
    </row>
    <row r="2973" spans="1:12"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s="37">
        <f t="shared" si="93"/>
        <v>58.028832621291613</v>
      </c>
      <c r="J2973" s="39">
        <f>VLOOKUP(A2973,'VIXM-IV'!A$1:D$4500,4,0)</f>
        <v>57.9908</v>
      </c>
      <c r="K2973">
        <f>ROW()</f>
        <v>2973</v>
      </c>
      <c r="L2973">
        <f t="shared" si="92"/>
        <v>1.0150284321689682</v>
      </c>
    </row>
    <row r="2974" spans="1:12" x14ac:dyDescent="0.25">
      <c r="A2974" s="1">
        <v>42377</v>
      </c>
      <c r="B2974" s="11">
        <v>27.01</v>
      </c>
      <c r="C2974" s="11">
        <v>26.23</v>
      </c>
      <c r="D2974">
        <v>675.3066</v>
      </c>
      <c r="E2974">
        <v>601.67939999999999</v>
      </c>
      <c r="F2974">
        <v>29799.710725000001</v>
      </c>
      <c r="G2974">
        <v>26553.301271</v>
      </c>
      <c r="H2974">
        <f>(1/(1-91/360*VLOOKUP($A2974,Tbills!$B$4:$C$974,2,1)/100))^((1)/91)-1</f>
        <v>5.9738390889574333E-6</v>
      </c>
      <c r="I2974" s="37">
        <f t="shared" si="93"/>
        <v>60.410833031203829</v>
      </c>
      <c r="J2974" s="39">
        <f>VLOOKUP(A2974,'VIXM-IV'!A$1:D$4500,4,0)</f>
        <v>60.3718</v>
      </c>
      <c r="K2974">
        <f>ROW()</f>
        <v>2974</v>
      </c>
      <c r="L2974">
        <f t="shared" si="92"/>
        <v>1.0297369424323295</v>
      </c>
    </row>
    <row r="2975" spans="1:12"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s="37">
        <f t="shared" si="93"/>
        <v>59.713987043119815</v>
      </c>
      <c r="J2975" s="39">
        <f>VLOOKUP(A2975,'VIXM-IV'!A$1:D$4500,4,0)</f>
        <v>59.676400000000001</v>
      </c>
      <c r="K2975">
        <f>ROW()</f>
        <v>2975</v>
      </c>
      <c r="L2975">
        <f t="shared" si="92"/>
        <v>0.98261221188839465</v>
      </c>
    </row>
    <row r="2976" spans="1:12"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s="37">
        <f t="shared" si="93"/>
        <v>57.518879432936991</v>
      </c>
      <c r="J2976" s="39">
        <f>VLOOKUP(A2976,'VIXM-IV'!A$1:D$4500,4,0)</f>
        <v>57.482700000000001</v>
      </c>
      <c r="K2976">
        <f>ROW()</f>
        <v>2976</v>
      </c>
      <c r="L2976">
        <f t="shared" si="92"/>
        <v>0.99733688415446065</v>
      </c>
    </row>
    <row r="2977" spans="1:12"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s="37">
        <f t="shared" si="93"/>
        <v>61.20309530036144</v>
      </c>
      <c r="J2977" s="39">
        <f>VLOOKUP(A2977,'VIXM-IV'!A$1:D$4500,4,0)</f>
        <v>61.165599999999998</v>
      </c>
      <c r="K2977">
        <f>ROW()</f>
        <v>2977</v>
      </c>
      <c r="L2977">
        <f t="shared" si="92"/>
        <v>1.0132583366813981</v>
      </c>
    </row>
    <row r="2978" spans="1:12"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s="37">
        <f t="shared" si="93"/>
        <v>59.880873550465694</v>
      </c>
      <c r="J2978" s="39">
        <f>VLOOKUP(A2978,'VIXM-IV'!A$1:D$4500,4,0)</f>
        <v>59.844000000000001</v>
      </c>
      <c r="K2978">
        <f>ROW()</f>
        <v>2978</v>
      </c>
      <c r="L2978">
        <f t="shared" si="92"/>
        <v>1.0178495537611558</v>
      </c>
    </row>
    <row r="2979" spans="1:12" x14ac:dyDescent="0.25">
      <c r="A2979" s="1">
        <v>42384</v>
      </c>
      <c r="B2979" s="11">
        <v>27.02</v>
      </c>
      <c r="C2979" s="11">
        <v>26.88</v>
      </c>
      <c r="D2979">
        <v>707.79639999999995</v>
      </c>
      <c r="E2979">
        <v>630.6001</v>
      </c>
      <c r="F2979">
        <v>31207.789546</v>
      </c>
      <c r="G2979">
        <v>27806.822887999999</v>
      </c>
      <c r="H2979">
        <f>(1/(1-91/360*VLOOKUP($A2979,Tbills!$B$4:$C$974,2,1)/100))^((1)/91)-1</f>
        <v>5.9738390889574333E-6</v>
      </c>
      <c r="I2979" s="37">
        <f t="shared" si="93"/>
        <v>63.250590810638599</v>
      </c>
      <c r="J2979" s="39">
        <f>VLOOKUP(A2979,'VIXM-IV'!A$1:D$4500,4,0)</f>
        <v>63.211599999999997</v>
      </c>
      <c r="K2979">
        <f>ROW()</f>
        <v>2979</v>
      </c>
      <c r="L2979">
        <f t="shared" si="92"/>
        <v>1.0052083333333333</v>
      </c>
    </row>
    <row r="2980" spans="1:12"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s="37">
        <f t="shared" si="93"/>
        <v>62.784884989409505</v>
      </c>
      <c r="J2980" s="39">
        <f>VLOOKUP(A2980,'VIXM-IV'!A$1:D$4500,4,0)</f>
        <v>62.747700000000002</v>
      </c>
      <c r="K2980">
        <f>ROW()</f>
        <v>2980</v>
      </c>
      <c r="L2980">
        <f t="shared" si="92"/>
        <v>0.98524962178517395</v>
      </c>
    </row>
    <row r="2981" spans="1:12"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s="37">
        <f t="shared" si="93"/>
        <v>63.582584305941189</v>
      </c>
      <c r="J2981" s="39">
        <f>VLOOKUP(A2981,'VIXM-IV'!A$1:D$4500,4,0)</f>
        <v>63.5456</v>
      </c>
      <c r="K2981">
        <f>ROW()</f>
        <v>2981</v>
      </c>
      <c r="L2981">
        <f t="shared" si="92"/>
        <v>0.99208917655519602</v>
      </c>
    </row>
    <row r="2982" spans="1:12"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s="37">
        <f t="shared" si="93"/>
        <v>63.80811160273467</v>
      </c>
      <c r="J2982" s="39">
        <f>VLOOKUP(A2982,'VIXM-IV'!A$1:D$4500,4,0)</f>
        <v>63.771299999999997</v>
      </c>
      <c r="K2982">
        <f>ROW()</f>
        <v>2982</v>
      </c>
      <c r="L2982">
        <f t="shared" si="92"/>
        <v>0.99925121677274431</v>
      </c>
    </row>
    <row r="2983" spans="1:12"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s="37">
        <f t="shared" si="93"/>
        <v>60.210771041409046</v>
      </c>
      <c r="J2983" s="39">
        <f>VLOOKUP(A2983,'VIXM-IV'!A$1:D$4500,4,0)</f>
        <v>60.1753</v>
      </c>
      <c r="K2983">
        <f>ROW()</f>
        <v>2983</v>
      </c>
      <c r="L2983">
        <f t="shared" si="92"/>
        <v>0.92009884678747933</v>
      </c>
    </row>
    <row r="2984" spans="1:12"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s="37">
        <f t="shared" si="93"/>
        <v>61.996737655662074</v>
      </c>
      <c r="J2984" s="39">
        <f>VLOOKUP(A2984,'VIXM-IV'!A$1:D$4500,4,0)</f>
        <v>61.9617</v>
      </c>
      <c r="K2984">
        <f>ROW()</f>
        <v>2984</v>
      </c>
      <c r="L2984">
        <f t="shared" si="92"/>
        <v>0.9564356435643564</v>
      </c>
    </row>
    <row r="2985" spans="1:12"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s="37">
        <f t="shared" si="93"/>
        <v>60.288648293359252</v>
      </c>
      <c r="J2985" s="39">
        <f>VLOOKUP(A2985,'VIXM-IV'!A$1:D$4500,4,0)</f>
        <v>60.255000000000003</v>
      </c>
      <c r="K2985">
        <f>ROW()</f>
        <v>2985</v>
      </c>
      <c r="L2985">
        <f t="shared" si="92"/>
        <v>0.96607986260197509</v>
      </c>
    </row>
    <row r="2986" spans="1:12"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s="37">
        <f t="shared" si="93"/>
        <v>61.598123379170552</v>
      </c>
      <c r="J2986" s="39">
        <f>VLOOKUP(A2986,'VIXM-IV'!A$1:D$4500,4,0)</f>
        <v>61.563299999999998</v>
      </c>
      <c r="K2986">
        <f>ROW()</f>
        <v>2986</v>
      </c>
      <c r="L2986">
        <f t="shared" si="92"/>
        <v>0.94442174090723341</v>
      </c>
    </row>
    <row r="2987" spans="1:12"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s="37">
        <f t="shared" si="93"/>
        <v>60.766294047076151</v>
      </c>
      <c r="J2987" s="39">
        <f>VLOOKUP(A2987,'VIXM-IV'!A$1:D$4500,4,0)</f>
        <v>60.732300000000002</v>
      </c>
      <c r="K2987">
        <f>ROW()</f>
        <v>2987</v>
      </c>
      <c r="L2987">
        <f t="shared" si="92"/>
        <v>0.93338884263114086</v>
      </c>
    </row>
    <row r="2988" spans="1:12"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s="37">
        <f t="shared" si="93"/>
        <v>58.635699841841131</v>
      </c>
      <c r="J2988" s="39">
        <f>VLOOKUP(A2988,'VIXM-IV'!A$1:D$4500,4,0)</f>
        <v>58.603000000000002</v>
      </c>
      <c r="K2988">
        <f>ROW()</f>
        <v>2988</v>
      </c>
      <c r="L2988">
        <f t="shared" si="92"/>
        <v>0.89143865842894965</v>
      </c>
    </row>
    <row r="2989" spans="1:12"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s="37">
        <f t="shared" si="93"/>
        <v>58.167630315283382</v>
      </c>
      <c r="J2989" s="39">
        <f>VLOOKUP(A2989,'VIXM-IV'!A$1:D$4500,4,0)</f>
        <v>58.1355</v>
      </c>
      <c r="K2989">
        <f>ROW()</f>
        <v>2989</v>
      </c>
      <c r="L2989">
        <f t="shared" si="92"/>
        <v>0.90776919582008175</v>
      </c>
    </row>
    <row r="2990" spans="1:12"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s="37">
        <f t="shared" si="93"/>
        <v>60.282598888358528</v>
      </c>
      <c r="J2990" s="39">
        <f>VLOOKUP(A2990,'VIXM-IV'!A$1:D$4500,4,0)</f>
        <v>60.25</v>
      </c>
      <c r="K2990">
        <f>ROW()</f>
        <v>2990</v>
      </c>
      <c r="L2990">
        <f t="shared" si="92"/>
        <v>0.93891499359248187</v>
      </c>
    </row>
    <row r="2991" spans="1:12"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s="37">
        <f t="shared" si="93"/>
        <v>60.007328718781658</v>
      </c>
      <c r="J2991" s="39">
        <f>VLOOKUP(A2991,'VIXM-IV'!A$1:D$4500,4,0)</f>
        <v>59.974899999999998</v>
      </c>
      <c r="K2991">
        <f>ROW()</f>
        <v>2991</v>
      </c>
      <c r="L2991">
        <f t="shared" si="92"/>
        <v>0.93318965517241381</v>
      </c>
    </row>
    <row r="2992" spans="1:12"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s="37">
        <f t="shared" si="93"/>
        <v>60.817852727165835</v>
      </c>
      <c r="J2992" s="39">
        <f>VLOOKUP(A2992,'VIXM-IV'!A$1:D$4500,4,0)</f>
        <v>60.785699999999999</v>
      </c>
      <c r="K2992">
        <f>ROW()</f>
        <v>2992</v>
      </c>
      <c r="L2992">
        <f t="shared" si="92"/>
        <v>0.92307692307692302</v>
      </c>
    </row>
    <row r="2993" spans="1:12"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s="37">
        <f t="shared" si="93"/>
        <v>61.988657320658852</v>
      </c>
      <c r="J2993" s="39">
        <f>VLOOKUP(A2993,'VIXM-IV'!A$1:D$4500,4,0)</f>
        <v>61.956600000000002</v>
      </c>
      <c r="K2993">
        <f>ROW()</f>
        <v>2993</v>
      </c>
      <c r="L2993">
        <f t="shared" si="92"/>
        <v>0.95506535947712412</v>
      </c>
    </row>
    <row r="2994" spans="1:12"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s="37">
        <f t="shared" si="93"/>
        <v>63.14442040503809</v>
      </c>
      <c r="J2994" s="39">
        <f>VLOOKUP(A2994,'VIXM-IV'!A$1:D$4500,4,0)</f>
        <v>63.113300000000002</v>
      </c>
      <c r="K2994">
        <f>ROW()</f>
        <v>2994</v>
      </c>
      <c r="L2994">
        <f t="shared" si="92"/>
        <v>1.0007698229407236</v>
      </c>
    </row>
    <row r="2995" spans="1:12"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s="37">
        <f t="shared" si="93"/>
        <v>64.181909838700932</v>
      </c>
      <c r="J2995" s="39">
        <f>VLOOKUP(A2995,'VIXM-IV'!A$1:D$4500,4,0)</f>
        <v>64.149699999999996</v>
      </c>
      <c r="K2995">
        <f>ROW()</f>
        <v>2995</v>
      </c>
      <c r="L2995">
        <f t="shared" si="92"/>
        <v>0.99029850746268655</v>
      </c>
    </row>
    <row r="2996" spans="1:12"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s="37">
        <f t="shared" si="93"/>
        <v>64.281256209822402</v>
      </c>
      <c r="J2996" s="39">
        <f>VLOOKUP(A2996,'VIXM-IV'!A$1:D$4500,4,0)</f>
        <v>64.248999999999995</v>
      </c>
      <c r="K2996">
        <f>ROW()</f>
        <v>2996</v>
      </c>
      <c r="L2996">
        <f t="shared" si="92"/>
        <v>0.98390718562874258</v>
      </c>
    </row>
    <row r="2997" spans="1:12"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s="37">
        <f t="shared" si="93"/>
        <v>66.881415669806302</v>
      </c>
      <c r="J2997" s="39">
        <f>VLOOKUP(A2997,'VIXM-IV'!A$1:D$4500,4,0)</f>
        <v>66.847200000000001</v>
      </c>
      <c r="K2997">
        <f>ROW()</f>
        <v>2997</v>
      </c>
      <c r="L2997">
        <f t="shared" si="92"/>
        <v>1.0151515151515151</v>
      </c>
    </row>
    <row r="2998" spans="1:12"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s="37">
        <f t="shared" si="93"/>
        <v>66.573232131409256</v>
      </c>
      <c r="J2998" s="39">
        <f>VLOOKUP(A2998,'VIXM-IV'!A$1:D$4500,4,0)</f>
        <v>66.539500000000004</v>
      </c>
      <c r="K2998">
        <f>ROW()</f>
        <v>2998</v>
      </c>
      <c r="L2998">
        <f t="shared" si="92"/>
        <v>0.96835684330918792</v>
      </c>
    </row>
    <row r="2999" spans="1:12"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s="37">
        <f t="shared" si="93"/>
        <v>64.864205563171367</v>
      </c>
      <c r="J2999" s="39">
        <f>VLOOKUP(A2999,'VIXM-IV'!A$1:D$4500,4,0)</f>
        <v>64.833200000000005</v>
      </c>
      <c r="K2999">
        <f>ROW()</f>
        <v>2999</v>
      </c>
      <c r="L2999">
        <f t="shared" si="92"/>
        <v>0.96401439424230295</v>
      </c>
    </row>
    <row r="3000" spans="1:12"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s="37">
        <f t="shared" si="93"/>
        <v>63.331851950572606</v>
      </c>
      <c r="J3000" s="39">
        <f>VLOOKUP(A3000,'VIXM-IV'!A$1:D$4500,4,0)</f>
        <v>63.302300000000002</v>
      </c>
      <c r="K3000">
        <f>ROW()</f>
        <v>3000</v>
      </c>
      <c r="L3000">
        <f t="shared" si="92"/>
        <v>0.94734607218683642</v>
      </c>
    </row>
    <row r="3001" spans="1:12"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s="37">
        <f t="shared" si="93"/>
        <v>63.670619134524955</v>
      </c>
      <c r="J3001" s="39">
        <f>VLOOKUP(A3001,'VIXM-IV'!A$1:D$4500,4,0)</f>
        <v>63.640799999999999</v>
      </c>
      <c r="K3001">
        <f>ROW()</f>
        <v>3001</v>
      </c>
      <c r="L3001">
        <f t="shared" si="92"/>
        <v>0.9327586206896552</v>
      </c>
    </row>
    <row r="3002" spans="1:12" x14ac:dyDescent="0.25">
      <c r="A3002" s="1">
        <v>42419</v>
      </c>
      <c r="B3002" s="11">
        <v>20.53</v>
      </c>
      <c r="C3002" s="11">
        <v>22.8</v>
      </c>
      <c r="D3002">
        <v>677.9171</v>
      </c>
      <c r="E3002">
        <v>603.80489999999998</v>
      </c>
      <c r="F3002">
        <v>31094.373147999999</v>
      </c>
      <c r="G3002">
        <v>27697.761036</v>
      </c>
      <c r="H3002">
        <f>(1/(1-91/360*VLOOKUP($A3002,Tbills!$B$4:$C$974,2,1)/100))^((1)/91)-1</f>
        <v>8.3364927443430048E-6</v>
      </c>
      <c r="I3002" s="37">
        <f t="shared" si="93"/>
        <v>62.947341462164744</v>
      </c>
      <c r="J3002" s="39">
        <f>VLOOKUP(A3002,'VIXM-IV'!A$1:D$4500,4,0)</f>
        <v>62.918199999999999</v>
      </c>
      <c r="K3002">
        <f>ROW()</f>
        <v>3002</v>
      </c>
      <c r="L3002">
        <f t="shared" si="92"/>
        <v>0.90043859649122804</v>
      </c>
    </row>
    <row r="3003" spans="1:12" x14ac:dyDescent="0.25">
      <c r="A3003" s="1">
        <v>42422</v>
      </c>
      <c r="B3003" s="11">
        <v>19.38</v>
      </c>
      <c r="C3003" s="11">
        <v>21.62</v>
      </c>
      <c r="D3003">
        <v>638.15440000000001</v>
      </c>
      <c r="E3003">
        <v>568.3741</v>
      </c>
      <c r="F3003">
        <v>30072.695452</v>
      </c>
      <c r="G3003">
        <v>26786.994191000002</v>
      </c>
      <c r="H3003">
        <f>(1/(1-91/360*VLOOKUP($A3003,Tbills!$B$4:$C$974,2,1)/100))^((1)/91)-1</f>
        <v>8.8925376486859165E-6</v>
      </c>
      <c r="I3003" s="37">
        <f t="shared" si="93"/>
        <v>60.872981303716749</v>
      </c>
      <c r="J3003" s="39">
        <f>VLOOKUP(A3003,'VIXM-IV'!A$1:D$4500,4,0)</f>
        <v>60.846800000000002</v>
      </c>
      <c r="K3003">
        <f>ROW()</f>
        <v>3003</v>
      </c>
      <c r="L3003">
        <f t="shared" si="92"/>
        <v>0.8963922294172062</v>
      </c>
    </row>
    <row r="3004" spans="1:12"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s="37">
        <f t="shared" si="93"/>
        <v>62.382315574610629</v>
      </c>
      <c r="J3004" s="39">
        <f>VLOOKUP(A3004,'VIXM-IV'!A$1:D$4500,4,0)</f>
        <v>62.355899999999998</v>
      </c>
      <c r="K3004">
        <f>ROW()</f>
        <v>3004</v>
      </c>
      <c r="L3004">
        <f t="shared" si="92"/>
        <v>0.93493761140819964</v>
      </c>
    </row>
    <row r="3005" spans="1:12"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s="37">
        <f t="shared" si="93"/>
        <v>61.753340705028386</v>
      </c>
      <c r="J3005" s="39">
        <f>VLOOKUP(A3005,'VIXM-IV'!A$1:D$4500,4,0)</f>
        <v>61.726599999999998</v>
      </c>
      <c r="K3005">
        <f>ROW()</f>
        <v>3005</v>
      </c>
      <c r="L3005">
        <f t="shared" si="92"/>
        <v>0.92748433303491495</v>
      </c>
    </row>
    <row r="3006" spans="1:12"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s="37">
        <f t="shared" si="93"/>
        <v>60.743631339165816</v>
      </c>
      <c r="J3006" s="39">
        <f>VLOOKUP(A3006,'VIXM-IV'!A$1:D$4500,4,0)</f>
        <v>60.716900000000003</v>
      </c>
      <c r="K3006">
        <f>ROW()</f>
        <v>3006</v>
      </c>
      <c r="L3006">
        <f t="shared" si="92"/>
        <v>0.89971751412429379</v>
      </c>
    </row>
    <row r="3007" spans="1:12"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s="37">
        <f t="shared" si="93"/>
        <v>61.348653528830084</v>
      </c>
      <c r="J3007" s="39">
        <f>VLOOKUP(A3007,'VIXM-IV'!A$1:D$4500,4,0)</f>
        <v>61.322099999999999</v>
      </c>
      <c r="K3007">
        <f>ROW()</f>
        <v>3007</v>
      </c>
      <c r="L3007">
        <f t="shared" si="92"/>
        <v>0.90622140896614822</v>
      </c>
    </row>
    <row r="3008" spans="1:12"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s="37">
        <f t="shared" si="93"/>
        <v>62.082626225515938</v>
      </c>
      <c r="J3008" s="39">
        <f>VLOOKUP(A3008,'VIXM-IV'!A$1:D$4500,4,0)</f>
        <v>62.057400000000001</v>
      </c>
      <c r="K3008">
        <f>ROW()</f>
        <v>3008</v>
      </c>
      <c r="L3008">
        <f t="shared" si="92"/>
        <v>0.91782045556051806</v>
      </c>
    </row>
    <row r="3009" spans="1:12"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s="37">
        <f t="shared" si="93"/>
        <v>58.761072775430044</v>
      </c>
      <c r="J3009" s="39">
        <f>VLOOKUP(A3009,'VIXM-IV'!A$1:D$4500,4,0)</f>
        <v>58.737699999999997</v>
      </c>
      <c r="K3009">
        <f>ROW()</f>
        <v>3009</v>
      </c>
      <c r="L3009">
        <f t="shared" si="92"/>
        <v>0.8727810650887573</v>
      </c>
    </row>
    <row r="3010" spans="1:12"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s="37">
        <f t="shared" si="93"/>
        <v>58.452186947768617</v>
      </c>
      <c r="J3010" s="39">
        <f>VLOOKUP(A3010,'VIXM-IV'!A$1:D$4500,4,0)</f>
        <v>58.428800000000003</v>
      </c>
      <c r="K3010">
        <f>ROW()</f>
        <v>3010</v>
      </c>
      <c r="L3010">
        <f t="shared" si="92"/>
        <v>0.85793172690763042</v>
      </c>
    </row>
    <row r="3011" spans="1:12"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s="37">
        <f t="shared" si="93"/>
        <v>56.988232646639979</v>
      </c>
      <c r="J3011" s="39">
        <f>VLOOKUP(A3011,'VIXM-IV'!A$1:D$4500,4,0)</f>
        <v>56.965600000000002</v>
      </c>
      <c r="K3011">
        <f>ROW()</f>
        <v>3011</v>
      </c>
      <c r="L3011">
        <f t="shared" si="92"/>
        <v>0.85684966649563887</v>
      </c>
    </row>
    <row r="3012" spans="1:12"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s="37">
        <f t="shared" si="93"/>
        <v>57.887712149860491</v>
      </c>
      <c r="J3012" s="39">
        <f>VLOOKUP(A3012,'VIXM-IV'!A$1:D$4500,4,0)</f>
        <v>57.864899999999999</v>
      </c>
      <c r="K3012">
        <f>ROW()</f>
        <v>3012</v>
      </c>
      <c r="L3012">
        <f t="shared" si="92"/>
        <v>0.85888945491594504</v>
      </c>
    </row>
    <row r="3013" spans="1:12"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s="37">
        <f t="shared" si="93"/>
        <v>57.458348731889636</v>
      </c>
      <c r="J3013" s="39">
        <f>VLOOKUP(A3013,'VIXM-IV'!A$1:D$4500,4,0)</f>
        <v>57.436700000000002</v>
      </c>
      <c r="K3013">
        <f>ROW()</f>
        <v>3013</v>
      </c>
      <c r="L3013">
        <f t="shared" si="92"/>
        <v>0.87185929648241223</v>
      </c>
    </row>
    <row r="3014" spans="1:12"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s="37">
        <f t="shared" si="93"/>
        <v>58.929365290371024</v>
      </c>
      <c r="J3014" s="39">
        <f>VLOOKUP(A3014,'VIXM-IV'!A$1:D$4500,4,0)</f>
        <v>58.907200000000003</v>
      </c>
      <c r="K3014">
        <f>ROW()</f>
        <v>3014</v>
      </c>
      <c r="L3014">
        <f t="shared" si="92"/>
        <v>0.88735741444866933</v>
      </c>
    </row>
    <row r="3015" spans="1:12"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s="37">
        <f t="shared" si="93"/>
        <v>58.257902760122114</v>
      </c>
      <c r="J3015" s="39">
        <f>VLOOKUP(A3015,'VIXM-IV'!A$1:D$4500,4,0)</f>
        <v>58.235799999999998</v>
      </c>
      <c r="K3015">
        <f>ROW()</f>
        <v>3015</v>
      </c>
      <c r="L3015">
        <f t="shared" ref="L3015:L3078" si="94">B3015/C3015</f>
        <v>0.88385542168674702</v>
      </c>
    </row>
    <row r="3016" spans="1:12"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s="37">
        <f t="shared" ref="I3016:I3079" si="95">I3015*$F3016/$F3015*(1-(I$1+I$5+IF(AND(WEEKDAY($A3016)&lt;&gt;1,WEEKDAY($A3016)&lt;&gt;7),IF($A3016&lt;J$2,J$1,J$3),0)))^($A3016-$A3015)</f>
        <v>57.95230030867139</v>
      </c>
      <c r="J3016" s="39">
        <f>VLOOKUP(A3016,'VIXM-IV'!A$1:D$4500,4,0)</f>
        <v>57.929900000000004</v>
      </c>
      <c r="K3016">
        <f>ROW()</f>
        <v>3016</v>
      </c>
      <c r="L3016">
        <f t="shared" si="94"/>
        <v>0.87155963302752293</v>
      </c>
    </row>
    <row r="3017" spans="1:12"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s="37">
        <f t="shared" si="95"/>
        <v>56.728092294477634</v>
      </c>
      <c r="J3017" s="39">
        <f>VLOOKUP(A3017,'VIXM-IV'!A$1:D$4500,4,0)</f>
        <v>56.707000000000001</v>
      </c>
      <c r="K3017">
        <f>ROW()</f>
        <v>3017</v>
      </c>
      <c r="L3017">
        <f t="shared" si="94"/>
        <v>0.84745762711864414</v>
      </c>
    </row>
    <row r="3018" spans="1:12"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s="37">
        <f t="shared" si="95"/>
        <v>56.080073631683895</v>
      </c>
      <c r="J3018" s="39">
        <f>VLOOKUP(A3018,'VIXM-IV'!A$1:D$4500,4,0)</f>
        <v>56.06</v>
      </c>
      <c r="K3018">
        <f>ROW()</f>
        <v>3018</v>
      </c>
      <c r="L3018">
        <f t="shared" si="94"/>
        <v>0.87126673532440779</v>
      </c>
    </row>
    <row r="3019" spans="1:12"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s="37">
        <f t="shared" si="95"/>
        <v>56.918933714193955</v>
      </c>
      <c r="J3019" s="39">
        <f>VLOOKUP(A3019,'VIXM-IV'!A$1:D$4500,4,0)</f>
        <v>56.8996</v>
      </c>
      <c r="K3019">
        <f>ROW()</f>
        <v>3019</v>
      </c>
      <c r="L3019">
        <f t="shared" si="94"/>
        <v>0.87118468701500262</v>
      </c>
    </row>
    <row r="3020" spans="1:12"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s="37">
        <f t="shared" si="95"/>
        <v>55.921740299764338</v>
      </c>
      <c r="J3020" s="39">
        <f>VLOOKUP(A3020,'VIXM-IV'!A$1:D$4500,4,0)</f>
        <v>55.902900000000002</v>
      </c>
      <c r="K3020">
        <f>ROW()</f>
        <v>3020</v>
      </c>
      <c r="L3020">
        <f t="shared" si="94"/>
        <v>0.81114718614718617</v>
      </c>
    </row>
    <row r="3021" spans="1:12"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s="37">
        <f t="shared" si="95"/>
        <v>55.220101758711252</v>
      </c>
      <c r="J3021" s="39">
        <f>VLOOKUP(A3021,'VIXM-IV'!A$1:D$4500,4,0)</f>
        <v>55.201999999999998</v>
      </c>
      <c r="K3021">
        <f>ROW()</f>
        <v>3021</v>
      </c>
      <c r="L3021">
        <f t="shared" si="94"/>
        <v>0.79603087100330761</v>
      </c>
    </row>
    <row r="3022" spans="1:12"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s="37">
        <f t="shared" si="95"/>
        <v>55.280912722691646</v>
      </c>
      <c r="J3022" s="39">
        <f>VLOOKUP(A3022,'VIXM-IV'!A$1:D$4500,4,0)</f>
        <v>55.262799999999999</v>
      </c>
      <c r="K3022">
        <f>ROW()</f>
        <v>3022</v>
      </c>
      <c r="L3022">
        <f t="shared" si="94"/>
        <v>0.78192972671500283</v>
      </c>
    </row>
    <row r="3023" spans="1:12"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s="37">
        <f t="shared" si="95"/>
        <v>54.390088064478341</v>
      </c>
      <c r="J3023" s="39">
        <f>VLOOKUP(A3023,'VIXM-IV'!A$1:D$4500,4,0)</f>
        <v>54.373399999999997</v>
      </c>
      <c r="K3023">
        <f>ROW()</f>
        <v>3023</v>
      </c>
      <c r="L3023">
        <f t="shared" si="94"/>
        <v>0.78396816372939171</v>
      </c>
    </row>
    <row r="3024" spans="1:12" x14ac:dyDescent="0.25">
      <c r="A3024" s="1">
        <v>42451</v>
      </c>
      <c r="B3024" s="11">
        <v>14.17</v>
      </c>
      <c r="C3024" s="11">
        <v>17.75</v>
      </c>
      <c r="D3024">
        <v>490.39409999999998</v>
      </c>
      <c r="E3024">
        <v>436.6592</v>
      </c>
      <c r="F3024">
        <v>26891.562645999998</v>
      </c>
      <c r="G3024">
        <v>23947.337454</v>
      </c>
      <c r="H3024">
        <f>(1/(1-91/360*VLOOKUP($A3024,Tbills!$B$4:$C$974,2,1)/100))^((1)/91)-1</f>
        <v>8.7535237558444834E-6</v>
      </c>
      <c r="I3024" s="37">
        <f t="shared" si="95"/>
        <v>54.381227407441735</v>
      </c>
      <c r="J3024" s="39">
        <f>VLOOKUP(A3024,'VIXM-IV'!A$1:D$4500,4,0)</f>
        <v>54.364699999999999</v>
      </c>
      <c r="K3024">
        <f>ROW()</f>
        <v>3024</v>
      </c>
      <c r="L3024">
        <f t="shared" si="94"/>
        <v>0.79830985915492958</v>
      </c>
    </row>
    <row r="3025" spans="1:12"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s="37">
        <f t="shared" si="95"/>
        <v>55.9763842021774</v>
      </c>
      <c r="J3025" s="39">
        <f>VLOOKUP(A3025,'VIXM-IV'!A$1:D$4500,4,0)</f>
        <v>55.959299999999999</v>
      </c>
      <c r="K3025">
        <f>ROW()</f>
        <v>3025</v>
      </c>
      <c r="L3025">
        <f t="shared" si="94"/>
        <v>0.81639344262295077</v>
      </c>
    </row>
    <row r="3026" spans="1:12"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s="37">
        <f t="shared" si="95"/>
        <v>55.63669401560449</v>
      </c>
      <c r="J3026" s="39">
        <f>VLOOKUP(A3026,'VIXM-IV'!A$1:D$4500,4,0)</f>
        <v>55.619900000000001</v>
      </c>
      <c r="K3026">
        <f>ROW()</f>
        <v>3026</v>
      </c>
      <c r="L3026">
        <f t="shared" si="94"/>
        <v>0.80678708264915167</v>
      </c>
    </row>
    <row r="3027" spans="1:12"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s="37">
        <f t="shared" si="95"/>
        <v>55.181160923503654</v>
      </c>
      <c r="J3027" s="39">
        <f>VLOOKUP(A3027,'VIXM-IV'!A$1:D$4500,4,0)</f>
        <v>55.158799999999999</v>
      </c>
      <c r="K3027">
        <f>ROW()</f>
        <v>3027</v>
      </c>
      <c r="L3027">
        <f t="shared" si="94"/>
        <v>0.83278688524590161</v>
      </c>
    </row>
    <row r="3028" spans="1:12"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s="37">
        <f t="shared" si="95"/>
        <v>53.474895106351411</v>
      </c>
      <c r="J3028" s="39">
        <f>VLOOKUP(A3028,'VIXM-IV'!A$1:D$4500,4,0)</f>
        <v>53.453099999999999</v>
      </c>
      <c r="K3028">
        <f>ROW()</f>
        <v>3028</v>
      </c>
      <c r="L3028">
        <f t="shared" si="94"/>
        <v>0.80162412993039456</v>
      </c>
    </row>
    <row r="3029" spans="1:12"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s="37">
        <f t="shared" si="95"/>
        <v>52.671407024048783</v>
      </c>
      <c r="J3029" s="39">
        <f>VLOOKUP(A3029,'VIXM-IV'!A$1:D$4500,4,0)</f>
        <v>52.650100000000002</v>
      </c>
      <c r="K3029">
        <f>ROW()</f>
        <v>3029</v>
      </c>
      <c r="L3029">
        <f t="shared" si="94"/>
        <v>0.80141843971631199</v>
      </c>
    </row>
    <row r="3030" spans="1:12"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s="37">
        <f t="shared" si="95"/>
        <v>52.733829250613461</v>
      </c>
      <c r="J3030" s="39">
        <f>VLOOKUP(A3030,'VIXM-IV'!A$1:D$4500,4,0)</f>
        <v>52.7136</v>
      </c>
      <c r="K3030">
        <f>ROW()</f>
        <v>3030</v>
      </c>
      <c r="L3030">
        <f t="shared" si="94"/>
        <v>0.81674473067915698</v>
      </c>
    </row>
    <row r="3031" spans="1:12" x14ac:dyDescent="0.25">
      <c r="A3031" s="1">
        <v>42461</v>
      </c>
      <c r="B3031" s="11">
        <v>13.1</v>
      </c>
      <c r="C3031" s="11">
        <v>16.5</v>
      </c>
      <c r="D3031">
        <v>453.0702</v>
      </c>
      <c r="E3031">
        <v>403.39159999999998</v>
      </c>
      <c r="F3031">
        <v>25628.015345</v>
      </c>
      <c r="G3031">
        <v>22820.248967</v>
      </c>
      <c r="H3031">
        <f>(1/(1-91/360*VLOOKUP($A3031,Tbills!$B$4:$C$974,2,1)/100))^((1)/91)-1</f>
        <v>7.9195510458429652E-6</v>
      </c>
      <c r="I3031" s="37">
        <f t="shared" si="95"/>
        <v>51.808780832613827</v>
      </c>
      <c r="J3031" s="39">
        <f>VLOOKUP(A3031,'VIXM-IV'!A$1:D$4500,4,0)</f>
        <v>51.788400000000003</v>
      </c>
      <c r="K3031">
        <f>ROW()</f>
        <v>3031</v>
      </c>
      <c r="L3031">
        <f t="shared" si="94"/>
        <v>0.79393939393939394</v>
      </c>
    </row>
    <row r="3032" spans="1:12"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s="37">
        <f t="shared" si="95"/>
        <v>52.591102655136517</v>
      </c>
      <c r="J3032" s="39">
        <f>VLOOKUP(A3032,'VIXM-IV'!A$1:D$4500,4,0)</f>
        <v>52.571599999999997</v>
      </c>
      <c r="K3032">
        <f>ROW()</f>
        <v>3032</v>
      </c>
      <c r="L3032">
        <f t="shared" si="94"/>
        <v>0.81950087057457921</v>
      </c>
    </row>
    <row r="3033" spans="1:12"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s="37">
        <f t="shared" si="95"/>
        <v>53.929195653556967</v>
      </c>
      <c r="J3033" s="39">
        <f>VLOOKUP(A3033,'VIXM-IV'!A$1:D$4500,4,0)</f>
        <v>53.909300000000002</v>
      </c>
      <c r="K3033">
        <f>ROW()</f>
        <v>3033</v>
      </c>
      <c r="L3033">
        <f t="shared" si="94"/>
        <v>0.8389553862894451</v>
      </c>
    </row>
    <row r="3034" spans="1:12" x14ac:dyDescent="0.25">
      <c r="A3034" s="1">
        <v>42466</v>
      </c>
      <c r="B3034" s="11">
        <v>14.09</v>
      </c>
      <c r="C3034" s="11">
        <v>17.28</v>
      </c>
      <c r="D3034">
        <v>459.77370000000002</v>
      </c>
      <c r="E3034">
        <v>409.3442</v>
      </c>
      <c r="F3034">
        <v>25977.681224</v>
      </c>
      <c r="G3034">
        <v>23130.697854999999</v>
      </c>
      <c r="H3034">
        <f>(1/(1-91/360*VLOOKUP($A3034,Tbills!$B$4:$C$974,2,1)/100))^((1)/91)-1</f>
        <v>7.9195510458429652E-6</v>
      </c>
      <c r="I3034" s="37">
        <f t="shared" si="95"/>
        <v>52.506914216703777</v>
      </c>
      <c r="J3034" s="39">
        <f>VLOOKUP(A3034,'VIXM-IV'!A$1:D$4500,4,0)</f>
        <v>52.4876</v>
      </c>
      <c r="K3034">
        <f>ROW()</f>
        <v>3034</v>
      </c>
      <c r="L3034">
        <f t="shared" si="94"/>
        <v>0.81539351851851849</v>
      </c>
    </row>
    <row r="3035" spans="1:12"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s="37">
        <f t="shared" si="95"/>
        <v>55.100574947102473</v>
      </c>
      <c r="J3035" s="39">
        <f>VLOOKUP(A3035,'VIXM-IV'!A$1:D$4500,4,0)</f>
        <v>55.081200000000003</v>
      </c>
      <c r="K3035">
        <f>ROW()</f>
        <v>3035</v>
      </c>
      <c r="L3035">
        <f t="shared" si="94"/>
        <v>0.8568398727465536</v>
      </c>
    </row>
    <row r="3036" spans="1:12"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s="37">
        <f t="shared" si="95"/>
        <v>54.658414821278946</v>
      </c>
      <c r="J3036" s="39">
        <f>VLOOKUP(A3036,'VIXM-IV'!A$1:D$4500,4,0)</f>
        <v>54.639299999999999</v>
      </c>
      <c r="K3036">
        <f>ROW()</f>
        <v>3036</v>
      </c>
      <c r="L3036">
        <f t="shared" si="94"/>
        <v>0.83842794759825323</v>
      </c>
    </row>
    <row r="3037" spans="1:12"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s="37">
        <f t="shared" si="95"/>
        <v>55.598204447990085</v>
      </c>
      <c r="J3037" s="39">
        <f>VLOOKUP(A3037,'VIXM-IV'!A$1:D$4500,4,0)</f>
        <v>55.580199999999998</v>
      </c>
      <c r="K3037">
        <f>ROW()</f>
        <v>3037</v>
      </c>
      <c r="L3037">
        <f t="shared" si="94"/>
        <v>0.86077289571201698</v>
      </c>
    </row>
    <row r="3038" spans="1:12"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s="37">
        <f t="shared" si="95"/>
        <v>54.835720603702427</v>
      </c>
      <c r="J3038" s="39">
        <f>VLOOKUP(A3038,'VIXM-IV'!A$1:D$4500,4,0)</f>
        <v>54.818100000000001</v>
      </c>
      <c r="K3038">
        <f>ROW()</f>
        <v>3038</v>
      </c>
      <c r="L3038">
        <f t="shared" si="94"/>
        <v>0.82637729549248751</v>
      </c>
    </row>
    <row r="3039" spans="1:12"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s="37">
        <f t="shared" si="95"/>
        <v>53.73729920106544</v>
      </c>
      <c r="J3039" s="39">
        <f>VLOOKUP(A3039,'VIXM-IV'!A$1:D$4500,4,0)</f>
        <v>53.720199999999998</v>
      </c>
      <c r="K3039">
        <f>ROW()</f>
        <v>3039</v>
      </c>
      <c r="L3039">
        <f t="shared" si="94"/>
        <v>0.80185399768250276</v>
      </c>
    </row>
    <row r="3040" spans="1:12"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s="37">
        <f t="shared" si="95"/>
        <v>53.57566424351657</v>
      </c>
      <c r="J3040" s="39">
        <f>VLOOKUP(A3040,'VIXM-IV'!A$1:D$4500,4,0)</f>
        <v>53.558300000000003</v>
      </c>
      <c r="K3040">
        <f>ROW()</f>
        <v>3040</v>
      </c>
      <c r="L3040">
        <f t="shared" si="94"/>
        <v>0.79582366589327158</v>
      </c>
    </row>
    <row r="3041" spans="1:12"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s="37">
        <f t="shared" si="95"/>
        <v>53.417869742985744</v>
      </c>
      <c r="J3041" s="39">
        <f>VLOOKUP(A3041,'VIXM-IV'!A$1:D$4500,4,0)</f>
        <v>53.400799999999997</v>
      </c>
      <c r="K3041">
        <f>ROW()</f>
        <v>3041</v>
      </c>
      <c r="L3041">
        <f t="shared" si="94"/>
        <v>0.79370629370629364</v>
      </c>
    </row>
    <row r="3042" spans="1:12"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s="37">
        <f t="shared" si="95"/>
        <v>51.45345604035905</v>
      </c>
      <c r="J3042" s="39">
        <f>VLOOKUP(A3042,'VIXM-IV'!A$1:D$4500,4,0)</f>
        <v>51.438099999999999</v>
      </c>
      <c r="K3042">
        <f>ROW()</f>
        <v>3042</v>
      </c>
      <c r="L3042">
        <f t="shared" si="94"/>
        <v>0.80860084797092657</v>
      </c>
    </row>
    <row r="3043" spans="1:12"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s="37">
        <f t="shared" si="95"/>
        <v>51.962970962959574</v>
      </c>
      <c r="J3043" s="39">
        <f>VLOOKUP(A3043,'VIXM-IV'!A$1:D$4500,4,0)</f>
        <v>51.948099999999997</v>
      </c>
      <c r="K3043">
        <f>ROW()</f>
        <v>3043</v>
      </c>
      <c r="L3043">
        <f t="shared" si="94"/>
        <v>0.80388585306618099</v>
      </c>
    </row>
    <row r="3044" spans="1:12"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s="37">
        <f t="shared" si="95"/>
        <v>52.451549140474611</v>
      </c>
      <c r="J3044" s="39">
        <f>VLOOKUP(A3044,'VIXM-IV'!A$1:D$4500,4,0)</f>
        <v>52.436799999999998</v>
      </c>
      <c r="K3044">
        <f>ROW()</f>
        <v>3044</v>
      </c>
      <c r="L3044">
        <f t="shared" si="94"/>
        <v>0.79999999999999993</v>
      </c>
    </row>
    <row r="3045" spans="1:12"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s="37">
        <f t="shared" si="95"/>
        <v>53.780783573373455</v>
      </c>
      <c r="J3045" s="39">
        <f>VLOOKUP(A3045,'VIXM-IV'!A$1:D$4500,4,0)</f>
        <v>53.765500000000003</v>
      </c>
      <c r="K3045">
        <f>ROW()</f>
        <v>3045</v>
      </c>
      <c r="L3045">
        <f t="shared" si="94"/>
        <v>0.81388564760793458</v>
      </c>
    </row>
    <row r="3046" spans="1:12"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s="37">
        <f t="shared" si="95"/>
        <v>53.027806398511572</v>
      </c>
      <c r="J3046" s="39">
        <f>VLOOKUP(A3046,'VIXM-IV'!A$1:D$4500,4,0)</f>
        <v>53.013300000000001</v>
      </c>
      <c r="K3046">
        <f>ROW()</f>
        <v>3046</v>
      </c>
      <c r="L3046">
        <f t="shared" si="94"/>
        <v>0.79447115384615385</v>
      </c>
    </row>
    <row r="3047" spans="1:12"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s="37">
        <f t="shared" si="95"/>
        <v>53.289995609992992</v>
      </c>
      <c r="J3047" s="39">
        <f>VLOOKUP(A3047,'VIXM-IV'!A$1:D$4500,4,0)</f>
        <v>53.277299999999997</v>
      </c>
      <c r="K3047">
        <f>ROW()</f>
        <v>3047</v>
      </c>
      <c r="L3047">
        <f t="shared" si="94"/>
        <v>0.81765389082462259</v>
      </c>
    </row>
    <row r="3048" spans="1:12"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s="37">
        <f t="shared" si="95"/>
        <v>53.026641339521994</v>
      </c>
      <c r="J3048" s="39">
        <f>VLOOKUP(A3048,'VIXM-IV'!A$1:D$4500,4,0)</f>
        <v>53.014099999999999</v>
      </c>
      <c r="K3048">
        <f>ROW()</f>
        <v>3048</v>
      </c>
      <c r="L3048">
        <f t="shared" si="94"/>
        <v>0.82505910165484631</v>
      </c>
    </row>
    <row r="3049" spans="1:12"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s="37">
        <f t="shared" si="95"/>
        <v>52.193640235386852</v>
      </c>
      <c r="J3049" s="39">
        <f>VLOOKUP(A3049,'VIXM-IV'!A$1:D$4500,4,0)</f>
        <v>52.179200000000002</v>
      </c>
      <c r="K3049">
        <f>ROW()</f>
        <v>3049</v>
      </c>
      <c r="L3049">
        <f t="shared" si="94"/>
        <v>0.82110912343470488</v>
      </c>
    </row>
    <row r="3050" spans="1:12"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s="37">
        <f t="shared" si="95"/>
        <v>53.680936033850415</v>
      </c>
      <c r="J3050" s="39">
        <f>VLOOKUP(A3050,'VIXM-IV'!A$1:D$4500,4,0)</f>
        <v>53.667099999999998</v>
      </c>
      <c r="K3050">
        <f>ROW()</f>
        <v>3050</v>
      </c>
      <c r="L3050">
        <f t="shared" si="94"/>
        <v>0.8560179977502812</v>
      </c>
    </row>
    <row r="3051" spans="1:12"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s="37">
        <f t="shared" si="95"/>
        <v>54.60035759358405</v>
      </c>
      <c r="J3051" s="39">
        <f>VLOOKUP(A3051,'VIXM-IV'!A$1:D$4500,4,0)</f>
        <v>54.586300000000001</v>
      </c>
      <c r="K3051">
        <f>ROW()</f>
        <v>3051</v>
      </c>
      <c r="L3051">
        <f t="shared" si="94"/>
        <v>0.85094850948509482</v>
      </c>
    </row>
    <row r="3052" spans="1:12"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s="37">
        <f t="shared" si="95"/>
        <v>53.48998594306839</v>
      </c>
      <c r="J3052" s="39">
        <f>VLOOKUP(A3052,'VIXM-IV'!A$1:D$4500,4,0)</f>
        <v>53.476500000000001</v>
      </c>
      <c r="K3052">
        <f>ROW()</f>
        <v>3052</v>
      </c>
      <c r="L3052">
        <f t="shared" si="94"/>
        <v>0.82564679415073106</v>
      </c>
    </row>
    <row r="3053" spans="1:12"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s="37">
        <f t="shared" si="95"/>
        <v>54.819066601960301</v>
      </c>
      <c r="J3053" s="39">
        <f>VLOOKUP(A3053,'VIXM-IV'!A$1:D$4500,4,0)</f>
        <v>54.805799999999998</v>
      </c>
      <c r="K3053">
        <f>ROW()</f>
        <v>3053</v>
      </c>
      <c r="L3053">
        <f t="shared" si="94"/>
        <v>0.84006462035541196</v>
      </c>
    </row>
    <row r="3054" spans="1:12"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s="37">
        <f t="shared" si="95"/>
        <v>55.347654094537205</v>
      </c>
      <c r="J3054" s="39">
        <f>VLOOKUP(A3054,'VIXM-IV'!A$1:D$4500,4,0)</f>
        <v>55.333399999999997</v>
      </c>
      <c r="K3054">
        <f>ROW()</f>
        <v>3054</v>
      </c>
      <c r="L3054">
        <f t="shared" si="94"/>
        <v>0.84875727128503442</v>
      </c>
    </row>
    <row r="3055" spans="1:12"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s="37">
        <f t="shared" si="95"/>
        <v>55.483001560829969</v>
      </c>
      <c r="J3055" s="39">
        <f>VLOOKUP(A3055,'VIXM-IV'!A$1:D$4500,4,0)</f>
        <v>55.469299999999997</v>
      </c>
      <c r="K3055">
        <f>ROW()</f>
        <v>3055</v>
      </c>
      <c r="L3055">
        <f t="shared" si="94"/>
        <v>0.84090909090909083</v>
      </c>
    </row>
    <row r="3056" spans="1:12"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s="37">
        <f t="shared" si="95"/>
        <v>54.511142587080677</v>
      </c>
      <c r="J3056" s="39">
        <f>VLOOKUP(A3056,'VIXM-IV'!A$1:D$4500,4,0)</f>
        <v>54.497599999999998</v>
      </c>
      <c r="K3056">
        <f>ROW()</f>
        <v>3056</v>
      </c>
      <c r="L3056">
        <f t="shared" si="94"/>
        <v>0.80569239189928854</v>
      </c>
    </row>
    <row r="3057" spans="1:12"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s="37">
        <f t="shared" si="95"/>
        <v>54.219137569909357</v>
      </c>
      <c r="J3057" s="39">
        <f>VLOOKUP(A3057,'VIXM-IV'!A$1:D$4500,4,0)</f>
        <v>54.2072</v>
      </c>
      <c r="K3057">
        <f>ROW()</f>
        <v>3057</v>
      </c>
      <c r="L3057">
        <f t="shared" si="94"/>
        <v>0.80720221606648201</v>
      </c>
    </row>
    <row r="3058" spans="1:12"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s="37">
        <f t="shared" si="95"/>
        <v>52.762726352948306</v>
      </c>
      <c r="J3058" s="39">
        <f>VLOOKUP(A3058,'VIXM-IV'!A$1:D$4500,4,0)</f>
        <v>52.751800000000003</v>
      </c>
      <c r="K3058">
        <f>ROW()</f>
        <v>3058</v>
      </c>
      <c r="L3058">
        <f t="shared" si="94"/>
        <v>0.79336437718277075</v>
      </c>
    </row>
    <row r="3059" spans="1:12"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s="37">
        <f t="shared" si="95"/>
        <v>54.080439521395007</v>
      </c>
      <c r="J3059" s="39">
        <f>VLOOKUP(A3059,'VIXM-IV'!A$1:D$4500,4,0)</f>
        <v>54.068800000000003</v>
      </c>
      <c r="K3059">
        <f>ROW()</f>
        <v>3059</v>
      </c>
      <c r="L3059">
        <f t="shared" si="94"/>
        <v>0.81520532741398444</v>
      </c>
    </row>
    <row r="3060" spans="1:12" x14ac:dyDescent="0.25">
      <c r="A3060" s="1">
        <v>42502</v>
      </c>
      <c r="B3060" s="11">
        <v>14.41</v>
      </c>
      <c r="C3060" s="11">
        <v>17.75</v>
      </c>
      <c r="D3060">
        <v>401.40890000000002</v>
      </c>
      <c r="E3060">
        <v>357.3014</v>
      </c>
      <c r="F3060">
        <v>26493.782173</v>
      </c>
      <c r="G3060">
        <v>23585.01931</v>
      </c>
      <c r="H3060">
        <f>(1/(1-91/360*VLOOKUP($A3060,Tbills!$B$4:$C$974,2,1)/100))^((1)/91)-1</f>
        <v>5.9738635223016701E-6</v>
      </c>
      <c r="I3060" s="37">
        <f t="shared" si="95"/>
        <v>53.485939150947601</v>
      </c>
      <c r="J3060" s="39">
        <f>VLOOKUP(A3060,'VIXM-IV'!A$1:D$4500,4,0)</f>
        <v>53.474800000000002</v>
      </c>
      <c r="K3060">
        <f>ROW()</f>
        <v>3060</v>
      </c>
      <c r="L3060">
        <f t="shared" si="94"/>
        <v>0.81183098591549296</v>
      </c>
    </row>
    <row r="3061" spans="1:12"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s="37">
        <f t="shared" si="95"/>
        <v>54.346665952905674</v>
      </c>
      <c r="J3061" s="39">
        <f>VLOOKUP(A3061,'VIXM-IV'!A$1:D$4500,4,0)</f>
        <v>54.336199999999998</v>
      </c>
      <c r="K3061">
        <f>ROW()</f>
        <v>3061</v>
      </c>
      <c r="L3061">
        <f t="shared" si="94"/>
        <v>0.82410958904109588</v>
      </c>
    </row>
    <row r="3062" spans="1:12"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s="37">
        <f t="shared" si="95"/>
        <v>53.108479534060407</v>
      </c>
      <c r="J3062" s="39">
        <f>VLOOKUP(A3062,'VIXM-IV'!A$1:D$4500,4,0)</f>
        <v>53.0991</v>
      </c>
      <c r="K3062">
        <f>ROW()</f>
        <v>3062</v>
      </c>
      <c r="L3062">
        <f t="shared" si="94"/>
        <v>0.82937853107344639</v>
      </c>
    </row>
    <row r="3063" spans="1:12"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s="37">
        <f t="shared" si="95"/>
        <v>54.598722859910005</v>
      </c>
      <c r="J3063" s="39">
        <f>VLOOKUP(A3063,'VIXM-IV'!A$1:D$4500,4,0)</f>
        <v>54.589500000000001</v>
      </c>
      <c r="K3063">
        <f>ROW()</f>
        <v>3063</v>
      </c>
      <c r="L3063">
        <f t="shared" si="94"/>
        <v>0.84481823114487253</v>
      </c>
    </row>
    <row r="3064" spans="1:12"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s="37">
        <f t="shared" si="95"/>
        <v>54.90334155251324</v>
      </c>
      <c r="J3064" s="39">
        <f>VLOOKUP(A3064,'VIXM-IV'!A$1:D$4500,4,0)</f>
        <v>54.894399999999997</v>
      </c>
      <c r="K3064">
        <f>ROW()</f>
        <v>3064</v>
      </c>
      <c r="L3064">
        <f t="shared" si="94"/>
        <v>0.86030204962243795</v>
      </c>
    </row>
    <row r="3065" spans="1:12"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s="37">
        <f t="shared" si="95"/>
        <v>54.775311584184713</v>
      </c>
      <c r="J3065" s="39">
        <f>VLOOKUP(A3065,'VIXM-IV'!A$1:D$4500,4,0)</f>
        <v>54.766399999999997</v>
      </c>
      <c r="K3065">
        <f>ROW()</f>
        <v>3065</v>
      </c>
      <c r="L3065">
        <f t="shared" si="94"/>
        <v>0.87000532765050609</v>
      </c>
    </row>
    <row r="3066" spans="1:12"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s="37">
        <f t="shared" si="95"/>
        <v>54.339310600523135</v>
      </c>
      <c r="J3066" s="39">
        <f>VLOOKUP(A3066,'VIXM-IV'!A$1:D$4500,4,0)</f>
        <v>54.3322</v>
      </c>
      <c r="K3066">
        <f>ROW()</f>
        <v>3066</v>
      </c>
      <c r="L3066">
        <f t="shared" si="94"/>
        <v>0.84210526315789469</v>
      </c>
    </row>
    <row r="3067" spans="1:12"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s="37">
        <f t="shared" si="95"/>
        <v>53.928333336443821</v>
      </c>
      <c r="J3067" s="39">
        <f>VLOOKUP(A3067,'VIXM-IV'!A$1:D$4500,4,0)</f>
        <v>53.922600000000003</v>
      </c>
      <c r="K3067">
        <f>ROW()</f>
        <v>3067</v>
      </c>
      <c r="L3067">
        <f t="shared" si="94"/>
        <v>0.87162534435261718</v>
      </c>
    </row>
    <row r="3068" spans="1:12"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s="37">
        <f t="shared" si="95"/>
        <v>52.478765325686616</v>
      </c>
      <c r="J3068" s="39">
        <f>VLOOKUP(A3068,'VIXM-IV'!A$1:D$4500,4,0)</f>
        <v>52.473199999999999</v>
      </c>
      <c r="K3068">
        <f>ROW()</f>
        <v>3068</v>
      </c>
      <c r="L3068">
        <f t="shared" si="94"/>
        <v>0.84426229508196726</v>
      </c>
    </row>
    <row r="3069" spans="1:12"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s="37">
        <f t="shared" si="95"/>
        <v>52.138799122624199</v>
      </c>
      <c r="J3069" s="39">
        <f>VLOOKUP(A3069,'VIXM-IV'!A$1:D$4500,4,0)</f>
        <v>52.133800000000001</v>
      </c>
      <c r="K3069">
        <f>ROW()</f>
        <v>3069</v>
      </c>
      <c r="L3069">
        <f t="shared" si="94"/>
        <v>0.82886106141920102</v>
      </c>
    </row>
    <row r="3070" spans="1:12"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s="37">
        <f t="shared" si="95"/>
        <v>51.745095819571439</v>
      </c>
      <c r="J3070" s="39">
        <f>VLOOKUP(A3070,'VIXM-IV'!A$1:D$4500,4,0)</f>
        <v>51.740600000000001</v>
      </c>
      <c r="K3070">
        <f>ROW()</f>
        <v>3070</v>
      </c>
      <c r="L3070">
        <f t="shared" si="94"/>
        <v>0.81099033816425126</v>
      </c>
    </row>
    <row r="3071" spans="1:12"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s="37">
        <f t="shared" si="95"/>
        <v>51.351704937438463</v>
      </c>
      <c r="J3071" s="39">
        <f>VLOOKUP(A3071,'VIXM-IV'!A$1:D$4500,4,0)</f>
        <v>51.3476</v>
      </c>
      <c r="K3071">
        <f>ROW()</f>
        <v>3071</v>
      </c>
      <c r="L3071">
        <f t="shared" si="94"/>
        <v>0.80441446965052121</v>
      </c>
    </row>
    <row r="3072" spans="1:12"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s="37">
        <f t="shared" si="95"/>
        <v>51.100380204062994</v>
      </c>
      <c r="J3072" s="39">
        <f>VLOOKUP(A3072,'VIXM-IV'!A$1:D$4500,4,0)</f>
        <v>51.0976</v>
      </c>
      <c r="K3072">
        <f>ROW()</f>
        <v>3072</v>
      </c>
      <c r="L3072">
        <f t="shared" si="94"/>
        <v>0.85327720986169575</v>
      </c>
    </row>
    <row r="3073" spans="1:12"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s="37">
        <f t="shared" si="95"/>
        <v>51.164426934974152</v>
      </c>
      <c r="J3073" s="39">
        <f>VLOOKUP(A3073,'VIXM-IV'!A$1:D$4500,4,0)</f>
        <v>51.161900000000003</v>
      </c>
      <c r="K3073">
        <f>ROW()</f>
        <v>3073</v>
      </c>
      <c r="L3073">
        <f t="shared" si="94"/>
        <v>0.85029940119760483</v>
      </c>
    </row>
    <row r="3074" spans="1:12"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s="37">
        <f t="shared" si="95"/>
        <v>50.861030633329548</v>
      </c>
      <c r="J3074" s="39">
        <f>VLOOKUP(A3074,'VIXM-IV'!A$1:D$4500,4,0)</f>
        <v>50.858699999999999</v>
      </c>
      <c r="K3074">
        <f>ROW()</f>
        <v>3074</v>
      </c>
      <c r="L3074">
        <f t="shared" si="94"/>
        <v>0.8326206475259621</v>
      </c>
    </row>
    <row r="3075" spans="1:12"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s="37">
        <f t="shared" si="95"/>
        <v>50.766009045478768</v>
      </c>
      <c r="J3075" s="39">
        <f>VLOOKUP(A3075,'VIXM-IV'!A$1:D$4500,4,0)</f>
        <v>50.7637</v>
      </c>
      <c r="K3075">
        <f>ROW()</f>
        <v>3075</v>
      </c>
      <c r="L3075">
        <f t="shared" si="94"/>
        <v>0.81685870224378421</v>
      </c>
    </row>
    <row r="3076" spans="1:12"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s="37">
        <f t="shared" si="95"/>
        <v>50.833179762714273</v>
      </c>
      <c r="J3076" s="39">
        <f>VLOOKUP(A3076,'VIXM-IV'!A$1:D$4500,4,0)</f>
        <v>50.831400000000002</v>
      </c>
      <c r="K3076">
        <f>ROW()</f>
        <v>3076</v>
      </c>
      <c r="L3076">
        <f t="shared" si="94"/>
        <v>0.83029197080291961</v>
      </c>
    </row>
    <row r="3077" spans="1:12"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s="37">
        <f t="shared" si="95"/>
        <v>51.042121641926535</v>
      </c>
      <c r="J3077" s="39">
        <f>VLOOKUP(A3077,'VIXM-IV'!A$1:D$4500,4,0)</f>
        <v>51.040599999999998</v>
      </c>
      <c r="K3077">
        <f>ROW()</f>
        <v>3077</v>
      </c>
      <c r="L3077">
        <f t="shared" si="94"/>
        <v>0.84485868911605544</v>
      </c>
    </row>
    <row r="3078" spans="1:12" x14ac:dyDescent="0.25">
      <c r="A3078" s="1">
        <v>42529</v>
      </c>
      <c r="B3078" s="11">
        <v>14.08</v>
      </c>
      <c r="C3078" s="11">
        <v>16.79</v>
      </c>
      <c r="D3078">
        <v>344.7826</v>
      </c>
      <c r="E3078">
        <v>306.83210000000003</v>
      </c>
      <c r="F3078">
        <v>25453.088167999998</v>
      </c>
      <c r="G3078">
        <v>22653.789202</v>
      </c>
      <c r="H3078">
        <f>(1/(1-91/360*VLOOKUP($A3078,Tbills!$B$4:$C$974,2,1)/100))^((1)/91)-1</f>
        <v>9.0315288792108817E-6</v>
      </c>
      <c r="I3078" s="37">
        <f t="shared" si="95"/>
        <v>51.338811489370158</v>
      </c>
      <c r="J3078" s="39">
        <f>VLOOKUP(A3078,'VIXM-IV'!A$1:D$4500,4,0)</f>
        <v>51.337499999999999</v>
      </c>
      <c r="K3078">
        <f>ROW()</f>
        <v>3078</v>
      </c>
      <c r="L3078">
        <f t="shared" si="94"/>
        <v>0.83859440142942232</v>
      </c>
    </row>
    <row r="3079" spans="1:12"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s="37">
        <f t="shared" si="95"/>
        <v>52.291189517656235</v>
      </c>
      <c r="J3079" s="39">
        <f>VLOOKUP(A3079,'VIXM-IV'!A$1:D$4500,4,0)</f>
        <v>52.29</v>
      </c>
      <c r="K3079">
        <f>ROW()</f>
        <v>3079</v>
      </c>
      <c r="L3079">
        <f t="shared" ref="L3079:L3142" si="96">B3079/C3079</f>
        <v>0.84526558891454973</v>
      </c>
    </row>
    <row r="3080" spans="1:12"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s="37">
        <f t="shared" ref="I3080:I3143" si="97">I3079*$F3080/$F3079*(1-(I$1+I$5+IF(AND(WEEKDAY($A3080)&lt;&gt;1,WEEKDAY($A3080)&lt;&gt;7),IF($A3080&lt;J$2,J$1,J$3),0)))^($A3080-$A3079)</f>
        <v>53.815052072102887</v>
      </c>
      <c r="J3080" s="39">
        <f>VLOOKUP(A3080,'VIXM-IV'!A$1:D$4500,4,0)</f>
        <v>53.814</v>
      </c>
      <c r="K3080">
        <f>ROW()</f>
        <v>3080</v>
      </c>
      <c r="L3080">
        <f t="shared" si="96"/>
        <v>0.89915522703273498</v>
      </c>
    </row>
    <row r="3081" spans="1:12"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s="37">
        <f t="shared" si="97"/>
        <v>57.02714294934983</v>
      </c>
      <c r="J3081" s="39">
        <f>VLOOKUP(A3081,'VIXM-IV'!A$1:D$4500,4,0)</f>
        <v>57.026800000000001</v>
      </c>
      <c r="K3081">
        <f>ROW()</f>
        <v>3081</v>
      </c>
      <c r="L3081">
        <f t="shared" si="96"/>
        <v>0.95884773662551426</v>
      </c>
    </row>
    <row r="3082" spans="1:12"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s="37">
        <f t="shared" si="97"/>
        <v>56.246478653247216</v>
      </c>
      <c r="J3082" s="39">
        <f>VLOOKUP(A3082,'VIXM-IV'!A$1:D$4500,4,0)</f>
        <v>56.245899999999999</v>
      </c>
      <c r="K3082">
        <f>ROW()</f>
        <v>3082</v>
      </c>
      <c r="L3082">
        <f t="shared" si="96"/>
        <v>0.93436645396536</v>
      </c>
    </row>
    <row r="3083" spans="1:12" x14ac:dyDescent="0.25">
      <c r="A3083" s="1">
        <v>42536</v>
      </c>
      <c r="B3083" s="11">
        <v>20.14</v>
      </c>
      <c r="C3083" s="11">
        <v>21.81</v>
      </c>
      <c r="D3083">
        <v>427.0043</v>
      </c>
      <c r="E3083">
        <v>379.9846</v>
      </c>
      <c r="F3083">
        <v>27548.602853</v>
      </c>
      <c r="G3083">
        <v>24517.572055000001</v>
      </c>
      <c r="H3083">
        <f>(1/(1-91/360*VLOOKUP($A3083,Tbills!$B$4:$C$974,2,1)/100))^((1)/91)-1</f>
        <v>7.3636047848157915E-6</v>
      </c>
      <c r="I3083" s="37">
        <f t="shared" si="97"/>
        <v>55.552512844335254</v>
      </c>
      <c r="J3083" s="39">
        <f>VLOOKUP(A3083,'VIXM-IV'!A$1:D$4500,4,0)</f>
        <v>55.552199999999999</v>
      </c>
      <c r="K3083">
        <f>ROW()</f>
        <v>3083</v>
      </c>
      <c r="L3083">
        <f t="shared" si="96"/>
        <v>0.92342961944062363</v>
      </c>
    </row>
    <row r="3084" spans="1:12"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s="37">
        <f t="shared" si="97"/>
        <v>54.730890578749438</v>
      </c>
      <c r="J3084" s="39">
        <f>VLOOKUP(A3084,'VIXM-IV'!A$1:D$4500,4,0)</f>
        <v>54.731299999999997</v>
      </c>
      <c r="K3084">
        <f>ROW()</f>
        <v>3084</v>
      </c>
      <c r="L3084">
        <f t="shared" si="96"/>
        <v>0.91540642722117205</v>
      </c>
    </row>
    <row r="3085" spans="1:12"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s="37">
        <f t="shared" si="97"/>
        <v>54.942051944670737</v>
      </c>
      <c r="J3085" s="39">
        <f>VLOOKUP(A3085,'VIXM-IV'!A$1:D$4500,4,0)</f>
        <v>54.942300000000003</v>
      </c>
      <c r="K3085">
        <f>ROW()</f>
        <v>3085</v>
      </c>
      <c r="L3085">
        <f t="shared" si="96"/>
        <v>0.91083998122946974</v>
      </c>
    </row>
    <row r="3086" spans="1:12"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s="37">
        <f t="shared" si="97"/>
        <v>52.863205354508871</v>
      </c>
      <c r="J3086" s="39">
        <f>VLOOKUP(A3086,'VIXM-IV'!A$1:D$4500,4,0)</f>
        <v>52.864899999999999</v>
      </c>
      <c r="K3086">
        <f>ROW()</f>
        <v>3086</v>
      </c>
      <c r="L3086">
        <f t="shared" si="96"/>
        <v>0.92730943967693091</v>
      </c>
    </row>
    <row r="3087" spans="1:12"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s="37">
        <f t="shared" si="97"/>
        <v>52.768227307679155</v>
      </c>
      <c r="J3087" s="39">
        <f>VLOOKUP(A3087,'VIXM-IV'!A$1:D$4500,4,0)</f>
        <v>52.769100000000002</v>
      </c>
      <c r="K3087">
        <f>ROW()</f>
        <v>3087</v>
      </c>
      <c r="L3087">
        <f t="shared" si="96"/>
        <v>0.93854748603351956</v>
      </c>
    </row>
    <row r="3088" spans="1:12"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s="37">
        <f t="shared" si="97"/>
        <v>52.433213810977861</v>
      </c>
      <c r="J3088" s="39">
        <f>VLOOKUP(A3088,'VIXM-IV'!A$1:D$4500,4,0)</f>
        <v>52.434399999999997</v>
      </c>
      <c r="K3088">
        <f>ROW()</f>
        <v>3088</v>
      </c>
      <c r="L3088">
        <f t="shared" si="96"/>
        <v>1.0042694497153701</v>
      </c>
    </row>
    <row r="3089" spans="1:12"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s="37">
        <f t="shared" si="97"/>
        <v>49.886563387119594</v>
      </c>
      <c r="J3089" s="39">
        <f>VLOOKUP(A3089,'VIXM-IV'!A$1:D$4500,4,0)</f>
        <v>49.8874</v>
      </c>
      <c r="K3089">
        <f>ROW()</f>
        <v>3089</v>
      </c>
      <c r="L3089">
        <f t="shared" si="96"/>
        <v>0.93648208469055361</v>
      </c>
    </row>
    <row r="3090" spans="1:12"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s="37">
        <f t="shared" si="97"/>
        <v>56.575954944280184</v>
      </c>
      <c r="J3090" s="39">
        <f>VLOOKUP(A3090,'VIXM-IV'!A$1:D$4500,4,0)</f>
        <v>56.578000000000003</v>
      </c>
      <c r="K3090">
        <f>ROW()</f>
        <v>3090</v>
      </c>
      <c r="L3090">
        <f t="shared" si="96"/>
        <v>1.0764730463852905</v>
      </c>
    </row>
    <row r="3091" spans="1:12"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s="37">
        <f t="shared" si="97"/>
        <v>58.811607997962959</v>
      </c>
      <c r="J3091" s="39">
        <f>VLOOKUP(A3091,'VIXM-IV'!A$1:D$4500,4,0)</f>
        <v>58.815100000000001</v>
      </c>
      <c r="K3091">
        <f>ROW()</f>
        <v>3091</v>
      </c>
      <c r="L3091">
        <f t="shared" si="96"/>
        <v>1.0071790540540542</v>
      </c>
    </row>
    <row r="3092" spans="1:12"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s="37">
        <f t="shared" si="97"/>
        <v>53.638944339464743</v>
      </c>
      <c r="J3092" s="39">
        <f>VLOOKUP(A3092,'VIXM-IV'!A$1:D$4500,4,0)</f>
        <v>53.644300000000001</v>
      </c>
      <c r="K3092">
        <f>ROW()</f>
        <v>3092</v>
      </c>
      <c r="L3092">
        <f t="shared" si="96"/>
        <v>0.92546890424481731</v>
      </c>
    </row>
    <row r="3093" spans="1:12" x14ac:dyDescent="0.25">
      <c r="A3093" s="1">
        <v>42550</v>
      </c>
      <c r="B3093" s="11">
        <v>16.64</v>
      </c>
      <c r="C3093" s="11">
        <v>18.73</v>
      </c>
      <c r="D3093">
        <v>369.3777</v>
      </c>
      <c r="E3093">
        <v>328.67090000000002</v>
      </c>
      <c r="F3093">
        <v>25892.474386999998</v>
      </c>
      <c r="G3093">
        <v>23041.395417</v>
      </c>
      <c r="H3093">
        <f>(1/(1-91/360*VLOOKUP($A3093,Tbills!$B$4:$C$974,2,1)/100))^((1)/91)-1</f>
        <v>6.946663748896853E-6</v>
      </c>
      <c r="I3093" s="37">
        <f t="shared" si="97"/>
        <v>52.188557022642499</v>
      </c>
      <c r="J3093" s="39">
        <f>VLOOKUP(A3093,'VIXM-IV'!A$1:D$4500,4,0)</f>
        <v>52.1935</v>
      </c>
      <c r="K3093">
        <f>ROW()</f>
        <v>3093</v>
      </c>
      <c r="L3093">
        <f t="shared" si="96"/>
        <v>0.88841430859583559</v>
      </c>
    </row>
    <row r="3094" spans="1:12"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s="37">
        <f t="shared" si="97"/>
        <v>51.968580010922814</v>
      </c>
      <c r="J3094" s="39">
        <f>VLOOKUP(A3094,'VIXM-IV'!A$1:D$4500,4,0)</f>
        <v>51.973100000000002</v>
      </c>
      <c r="K3094">
        <f>ROW()</f>
        <v>3094</v>
      </c>
      <c r="L3094">
        <f t="shared" si="96"/>
        <v>0.86401326699834169</v>
      </c>
    </row>
    <row r="3095" spans="1:12"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s="37">
        <f t="shared" si="97"/>
        <v>52.32164811174114</v>
      </c>
      <c r="J3095" s="39">
        <f>VLOOKUP(A3095,'VIXM-IV'!A$1:D$4500,4,0)</f>
        <v>52.3264</v>
      </c>
      <c r="K3095">
        <f>ROW()</f>
        <v>3095</v>
      </c>
      <c r="L3095">
        <f t="shared" si="96"/>
        <v>0.83682719546742212</v>
      </c>
    </row>
    <row r="3096" spans="1:12"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s="37">
        <f t="shared" si="97"/>
        <v>52.302604883337523</v>
      </c>
      <c r="J3096" s="39">
        <f>VLOOKUP(A3096,'VIXM-IV'!A$1:D$4500,4,0)</f>
        <v>52.308599999999998</v>
      </c>
      <c r="K3096">
        <f>ROW()</f>
        <v>3096</v>
      </c>
      <c r="L3096">
        <f t="shared" si="96"/>
        <v>0.85416666666666674</v>
      </c>
    </row>
    <row r="3097" spans="1:12"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s="37">
        <f t="shared" si="97"/>
        <v>51.972351766521349</v>
      </c>
      <c r="J3097" s="39">
        <f>VLOOKUP(A3097,'VIXM-IV'!A$1:D$4500,4,0)</f>
        <v>51.9786</v>
      </c>
      <c r="K3097">
        <f>ROW()</f>
        <v>3097</v>
      </c>
      <c r="L3097">
        <f t="shared" si="96"/>
        <v>0.84329199549041722</v>
      </c>
    </row>
    <row r="3098" spans="1:12"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s="37">
        <f t="shared" si="97"/>
        <v>51.847749952887696</v>
      </c>
      <c r="J3098" s="39">
        <f>VLOOKUP(A3098,'VIXM-IV'!A$1:D$4500,4,0)</f>
        <v>51.854100000000003</v>
      </c>
      <c r="K3098">
        <f>ROW()</f>
        <v>3098</v>
      </c>
      <c r="L3098">
        <f t="shared" si="96"/>
        <v>0.83108108108108103</v>
      </c>
    </row>
    <row r="3099" spans="1:12"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s="37">
        <f t="shared" si="97"/>
        <v>50.661903074643682</v>
      </c>
      <c r="J3099" s="39">
        <f>VLOOKUP(A3099,'VIXM-IV'!A$1:D$4500,4,0)</f>
        <v>50.668700000000001</v>
      </c>
      <c r="K3099">
        <f>ROW()</f>
        <v>3099</v>
      </c>
      <c r="L3099">
        <f t="shared" si="96"/>
        <v>0.80048514251061254</v>
      </c>
    </row>
    <row r="3100" spans="1:12"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s="37">
        <f t="shared" si="97"/>
        <v>50.510887477786426</v>
      </c>
      <c r="J3100" s="39">
        <f>VLOOKUP(A3100,'VIXM-IV'!A$1:D$4500,4,0)</f>
        <v>50.518799999999999</v>
      </c>
      <c r="K3100">
        <f>ROW()</f>
        <v>3100</v>
      </c>
      <c r="L3100">
        <f t="shared" si="96"/>
        <v>0.8211036992116435</v>
      </c>
    </row>
    <row r="3101" spans="1:12"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s="37">
        <f t="shared" si="97"/>
        <v>49.729863145665298</v>
      </c>
      <c r="J3101" s="39">
        <f>VLOOKUP(A3101,'VIXM-IV'!A$1:D$4500,4,0)</f>
        <v>49.7376</v>
      </c>
      <c r="K3101">
        <f>ROW()</f>
        <v>3101</v>
      </c>
      <c r="L3101">
        <f t="shared" si="96"/>
        <v>0.83797155225726649</v>
      </c>
    </row>
    <row r="3102" spans="1:12"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s="37">
        <f t="shared" si="97"/>
        <v>49.557849203659032</v>
      </c>
      <c r="J3102" s="39">
        <f>VLOOKUP(A3102,'VIXM-IV'!A$1:D$4500,4,0)</f>
        <v>49.566000000000003</v>
      </c>
      <c r="K3102">
        <f>ROW()</f>
        <v>3102</v>
      </c>
      <c r="L3102">
        <f t="shared" si="96"/>
        <v>0.81653099561678133</v>
      </c>
    </row>
    <row r="3103" spans="1:12"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s="37">
        <f t="shared" si="97"/>
        <v>49.336294012988219</v>
      </c>
      <c r="J3103" s="39">
        <f>VLOOKUP(A3103,'VIXM-IV'!A$1:D$4500,4,0)</f>
        <v>49.344499999999996</v>
      </c>
      <c r="K3103">
        <f>ROW()</f>
        <v>3103</v>
      </c>
      <c r="L3103">
        <f t="shared" si="96"/>
        <v>0.80832282471626737</v>
      </c>
    </row>
    <row r="3104" spans="1:12"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s="37">
        <f t="shared" si="97"/>
        <v>49.808755621091635</v>
      </c>
      <c r="J3104" s="39">
        <f>VLOOKUP(A3104,'VIXM-IV'!A$1:D$4500,4,0)</f>
        <v>49.817799999999998</v>
      </c>
      <c r="K3104">
        <f>ROW()</f>
        <v>3104</v>
      </c>
      <c r="L3104">
        <f t="shared" si="96"/>
        <v>0.79237023139462159</v>
      </c>
    </row>
    <row r="3105" spans="1:12" x14ac:dyDescent="0.25">
      <c r="A3105" s="1">
        <v>42569</v>
      </c>
      <c r="B3105" s="11">
        <v>12.44</v>
      </c>
      <c r="C3105" s="11">
        <v>15.77</v>
      </c>
      <c r="D3105">
        <v>302.7303</v>
      </c>
      <c r="E3105">
        <v>269.33179999999999</v>
      </c>
      <c r="F3105">
        <v>24345.480122000001</v>
      </c>
      <c r="G3105">
        <v>21661.856947</v>
      </c>
      <c r="H3105">
        <f>(1/(1-91/360*VLOOKUP($A3105,Tbills!$B$4:$C$974,2,1)/100))^((1)/91)-1</f>
        <v>8.0585420541012809E-6</v>
      </c>
      <c r="I3105" s="37">
        <f t="shared" si="97"/>
        <v>49.039428077986976</v>
      </c>
      <c r="J3105" s="39">
        <f>VLOOKUP(A3105,'VIXM-IV'!A$1:D$4500,4,0)</f>
        <v>49.048900000000003</v>
      </c>
      <c r="K3105">
        <f>ROW()</f>
        <v>3105</v>
      </c>
      <c r="L3105">
        <f t="shared" si="96"/>
        <v>0.78883956880152184</v>
      </c>
    </row>
    <row r="3106" spans="1:12"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s="37">
        <f t="shared" si="97"/>
        <v>49.209014150859552</v>
      </c>
      <c r="J3106" s="39">
        <f>VLOOKUP(A3106,'VIXM-IV'!A$1:D$4500,4,0)</f>
        <v>49.218699999999998</v>
      </c>
      <c r="K3106">
        <f>ROW()</f>
        <v>3106</v>
      </c>
      <c r="L3106">
        <f t="shared" si="96"/>
        <v>0.76048284625158835</v>
      </c>
    </row>
    <row r="3107" spans="1:12"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s="37">
        <f t="shared" si="97"/>
        <v>48.910703528173229</v>
      </c>
      <c r="J3107" s="39">
        <f>VLOOKUP(A3107,'VIXM-IV'!A$1:D$4500,4,0)</f>
        <v>48.920699999999997</v>
      </c>
      <c r="K3107">
        <f>ROW()</f>
        <v>3107</v>
      </c>
      <c r="L3107">
        <f t="shared" si="96"/>
        <v>0.76230569948186533</v>
      </c>
    </row>
    <row r="3108" spans="1:12"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s="37">
        <f t="shared" si="97"/>
        <v>49.942715088964114</v>
      </c>
      <c r="J3108" s="39">
        <f>VLOOKUP(A3108,'VIXM-IV'!A$1:D$4500,4,0)</f>
        <v>49.9529</v>
      </c>
      <c r="K3108">
        <f>ROW()</f>
        <v>3108</v>
      </c>
      <c r="L3108">
        <f t="shared" si="96"/>
        <v>0.79130434782608694</v>
      </c>
    </row>
    <row r="3109" spans="1:12"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s="37">
        <f t="shared" si="97"/>
        <v>49.325344860757127</v>
      </c>
      <c r="J3109" s="39">
        <f>VLOOKUP(A3109,'VIXM-IV'!A$1:D$4500,4,0)</f>
        <v>49.3352</v>
      </c>
      <c r="K3109">
        <f>ROW()</f>
        <v>3109</v>
      </c>
      <c r="L3109">
        <f t="shared" si="96"/>
        <v>0.76075949367088602</v>
      </c>
    </row>
    <row r="3110" spans="1:12"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s="37">
        <f t="shared" si="97"/>
        <v>49.581842746255511</v>
      </c>
      <c r="J3110" s="39">
        <f>VLOOKUP(A3110,'VIXM-IV'!A$1:D$4500,4,0)</f>
        <v>49.592300000000002</v>
      </c>
      <c r="K3110">
        <f>ROW()</f>
        <v>3110</v>
      </c>
      <c r="L3110">
        <f t="shared" si="96"/>
        <v>0.79102642901044862</v>
      </c>
    </row>
    <row r="3111" spans="1:12"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s="37">
        <f t="shared" si="97"/>
        <v>49.420042616730818</v>
      </c>
      <c r="J3111" s="39">
        <f>VLOOKUP(A3111,'VIXM-IV'!A$1:D$4500,4,0)</f>
        <v>49.430399999999999</v>
      </c>
      <c r="K3111">
        <f>ROW()</f>
        <v>3111</v>
      </c>
      <c r="L3111">
        <f t="shared" si="96"/>
        <v>0.79963235294117652</v>
      </c>
    </row>
    <row r="3112" spans="1:12"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s="37">
        <f t="shared" si="97"/>
        <v>49.112794313532511</v>
      </c>
      <c r="J3112" s="39">
        <f>VLOOKUP(A3112,'VIXM-IV'!A$1:D$4500,4,0)</f>
        <v>49.123399999999997</v>
      </c>
      <c r="K3112">
        <f>ROW()</f>
        <v>3112</v>
      </c>
      <c r="L3112">
        <f t="shared" si="96"/>
        <v>0.79689440993788818</v>
      </c>
    </row>
    <row r="3113" spans="1:12"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s="37">
        <f t="shared" si="97"/>
        <v>48.436978692802334</v>
      </c>
      <c r="J3113" s="39">
        <f>VLOOKUP(A3113,'VIXM-IV'!A$1:D$4500,4,0)</f>
        <v>48.447699999999998</v>
      </c>
      <c r="K3113">
        <f>ROW()</f>
        <v>3113</v>
      </c>
      <c r="L3113">
        <f t="shared" si="96"/>
        <v>0.79500000000000004</v>
      </c>
    </row>
    <row r="3114" spans="1:12"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s="37">
        <f t="shared" si="97"/>
        <v>47.524000986672021</v>
      </c>
      <c r="J3114" s="39">
        <f>VLOOKUP(A3114,'VIXM-IV'!A$1:D$4500,4,0)</f>
        <v>47.534799999999997</v>
      </c>
      <c r="K3114">
        <f>ROW()</f>
        <v>3114</v>
      </c>
      <c r="L3114">
        <f t="shared" si="96"/>
        <v>0.76977950713359267</v>
      </c>
    </row>
    <row r="3115" spans="1:12" x14ac:dyDescent="0.25">
      <c r="A3115" s="1">
        <v>42583</v>
      </c>
      <c r="B3115" s="11">
        <v>12.44</v>
      </c>
      <c r="C3115" s="11">
        <v>15.7</v>
      </c>
      <c r="D3115">
        <v>265.7756</v>
      </c>
      <c r="E3115">
        <v>236.42599999999999</v>
      </c>
      <c r="F3115">
        <v>23495.841548</v>
      </c>
      <c r="G3115">
        <v>20903.405418999999</v>
      </c>
      <c r="H3115">
        <f>(1/(1-91/360*VLOOKUP($A3115,Tbills!$B$4:$C$974,2,1)/100))^((1)/91)-1</f>
        <v>8.3365294025750103E-6</v>
      </c>
      <c r="I3115" s="37">
        <f t="shared" si="97"/>
        <v>47.305938301793532</v>
      </c>
      <c r="J3115" s="39">
        <f>VLOOKUP(A3115,'VIXM-IV'!A$1:D$4500,4,0)</f>
        <v>47.317599999999999</v>
      </c>
      <c r="K3115">
        <f>ROW()</f>
        <v>3115</v>
      </c>
      <c r="L3115">
        <f t="shared" si="96"/>
        <v>0.79235668789808922</v>
      </c>
    </row>
    <row r="3116" spans="1:12"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s="37">
        <f t="shared" si="97"/>
        <v>48.275125413333974</v>
      </c>
      <c r="J3116" s="39">
        <f>VLOOKUP(A3116,'VIXM-IV'!A$1:D$4500,4,0)</f>
        <v>48.287500000000001</v>
      </c>
      <c r="K3116">
        <f>ROW()</f>
        <v>3116</v>
      </c>
      <c r="L3116">
        <f t="shared" si="96"/>
        <v>0.81574130567419145</v>
      </c>
    </row>
    <row r="3117" spans="1:12"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s="37">
        <f t="shared" si="97"/>
        <v>47.896292313183103</v>
      </c>
      <c r="J3117" s="39">
        <f>VLOOKUP(A3117,'VIXM-IV'!A$1:D$4500,4,0)</f>
        <v>47.8874</v>
      </c>
      <c r="K3117">
        <f>ROW()</f>
        <v>3117</v>
      </c>
      <c r="L3117">
        <f t="shared" si="96"/>
        <v>0.79975124378109452</v>
      </c>
    </row>
    <row r="3118" spans="1:12" x14ac:dyDescent="0.25">
      <c r="A3118" s="1">
        <v>42586</v>
      </c>
      <c r="B3118" s="11">
        <v>12.42</v>
      </c>
      <c r="C3118" s="11">
        <v>15.71</v>
      </c>
      <c r="D3118">
        <v>261.18759999999997</v>
      </c>
      <c r="E3118">
        <v>232.3389</v>
      </c>
      <c r="F3118">
        <v>23668.025275</v>
      </c>
      <c r="G3118">
        <v>21056.065716000001</v>
      </c>
      <c r="H3118">
        <f>(1/(1-91/360*VLOOKUP($A3118,Tbills!$B$4:$C$974,2,1)/100))^((1)/91)-1</f>
        <v>7.5025886843160805E-6</v>
      </c>
      <c r="I3118" s="37">
        <f t="shared" si="97"/>
        <v>47.64785012615787</v>
      </c>
      <c r="J3118" s="39">
        <f>VLOOKUP(A3118,'VIXM-IV'!A$1:D$4500,4,0)</f>
        <v>47.659799999999997</v>
      </c>
      <c r="K3118">
        <f>ROW()</f>
        <v>3118</v>
      </c>
      <c r="L3118">
        <f t="shared" si="96"/>
        <v>0.79057924888605979</v>
      </c>
    </row>
    <row r="3119" spans="1:12"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s="37">
        <f t="shared" si="97"/>
        <v>47.060721030954646</v>
      </c>
      <c r="J3119" s="39">
        <f>VLOOKUP(A3119,'VIXM-IV'!A$1:D$4500,4,0)</f>
        <v>47.072299999999998</v>
      </c>
      <c r="K3119">
        <f>ROW()</f>
        <v>3119</v>
      </c>
      <c r="L3119">
        <f t="shared" si="96"/>
        <v>0.75231175693527086</v>
      </c>
    </row>
    <row r="3120" spans="1:12" x14ac:dyDescent="0.25">
      <c r="A3120" s="1">
        <v>42590</v>
      </c>
      <c r="B3120" s="11">
        <v>11.5</v>
      </c>
      <c r="C3120" s="11">
        <v>15.16</v>
      </c>
      <c r="D3120">
        <v>246.85640000000001</v>
      </c>
      <c r="E3120">
        <v>219.5839</v>
      </c>
      <c r="F3120">
        <v>23124.398939999999</v>
      </c>
      <c r="G3120">
        <v>20571.808611</v>
      </c>
      <c r="H3120">
        <f>(1/(1-91/360*VLOOKUP($A3120,Tbills!$B$4:$C$974,2,1)/100))^((1)/91)-1</f>
        <v>7.5025886843160805E-6</v>
      </c>
      <c r="I3120" s="37">
        <f t="shared" si="97"/>
        <v>46.547237479108205</v>
      </c>
      <c r="J3120" s="39">
        <f>VLOOKUP(A3120,'VIXM-IV'!A$1:D$4500,4,0)</f>
        <v>46.559800000000003</v>
      </c>
      <c r="K3120">
        <f>ROW()</f>
        <v>3120</v>
      </c>
      <c r="L3120">
        <f t="shared" si="96"/>
        <v>0.75857519788918204</v>
      </c>
    </row>
    <row r="3121" spans="1:12"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s="37">
        <f t="shared" si="97"/>
        <v>45.913827117791293</v>
      </c>
      <c r="J3121" s="39">
        <f>VLOOKUP(A3121,'VIXM-IV'!A$1:D$4500,4,0)</f>
        <v>45.926499999999997</v>
      </c>
      <c r="K3121">
        <f>ROW()</f>
        <v>3121</v>
      </c>
      <c r="L3121">
        <f t="shared" si="96"/>
        <v>0.77167438782263409</v>
      </c>
    </row>
    <row r="3122" spans="1:12"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s="37">
        <f t="shared" si="97"/>
        <v>46.355359651990625</v>
      </c>
      <c r="J3122" s="39">
        <f>VLOOKUP(A3122,'VIXM-IV'!A$1:D$4500,4,0)</f>
        <v>46.368200000000002</v>
      </c>
      <c r="K3122">
        <f>ROW()</f>
        <v>3122</v>
      </c>
      <c r="L3122">
        <f t="shared" si="96"/>
        <v>0.78195976638546405</v>
      </c>
    </row>
    <row r="3123" spans="1:12" x14ac:dyDescent="0.25">
      <c r="A3123" s="1">
        <v>42593</v>
      </c>
      <c r="B3123" s="11">
        <v>11.68</v>
      </c>
      <c r="C3123" s="11">
        <v>15.3</v>
      </c>
      <c r="D3123">
        <v>247.1045</v>
      </c>
      <c r="E3123">
        <v>219.7996</v>
      </c>
      <c r="F3123">
        <v>23105.200161000001</v>
      </c>
      <c r="G3123">
        <v>20554.266304000001</v>
      </c>
      <c r="H3123">
        <f>(1/(1-91/360*VLOOKUP($A3123,Tbills!$B$4:$C$974,2,1)/100))^((1)/91)-1</f>
        <v>7.9195510458429652E-6</v>
      </c>
      <c r="I3123" s="37">
        <f t="shared" si="97"/>
        <v>46.503947811327066</v>
      </c>
      <c r="J3123" s="39">
        <f>VLOOKUP(A3123,'VIXM-IV'!A$1:D$4500,4,0)</f>
        <v>46.5167</v>
      </c>
      <c r="K3123">
        <f>ROW()</f>
        <v>3123</v>
      </c>
      <c r="L3123">
        <f t="shared" si="96"/>
        <v>0.76339869281045747</v>
      </c>
    </row>
    <row r="3124" spans="1:12"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s="37">
        <f t="shared" si="97"/>
        <v>46.62116350636402</v>
      </c>
      <c r="J3124" s="39">
        <f>VLOOKUP(A3124,'VIXM-IV'!A$1:D$4500,4,0)</f>
        <v>46.633899999999997</v>
      </c>
      <c r="K3124">
        <f>ROW()</f>
        <v>3124</v>
      </c>
      <c r="L3124">
        <f t="shared" si="96"/>
        <v>0.75688073394495414</v>
      </c>
    </row>
    <row r="3125" spans="1:12"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s="37">
        <f t="shared" si="97"/>
        <v>46.567846971099534</v>
      </c>
      <c r="J3125" s="39">
        <f>VLOOKUP(A3125,'VIXM-IV'!A$1:D$4500,4,0)</f>
        <v>46.580800000000004</v>
      </c>
      <c r="K3125">
        <f>ROW()</f>
        <v>3125</v>
      </c>
      <c r="L3125">
        <f t="shared" si="96"/>
        <v>0.76788036410923277</v>
      </c>
    </row>
    <row r="3126" spans="1:12"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s="37">
        <f t="shared" si="97"/>
        <v>47.253991035626342</v>
      </c>
      <c r="J3126" s="39">
        <f>VLOOKUP(A3126,'VIXM-IV'!A$1:D$4500,4,0)</f>
        <v>47.267099999999999</v>
      </c>
      <c r="K3126">
        <f>ROW()</f>
        <v>3126</v>
      </c>
      <c r="L3126">
        <f t="shared" si="96"/>
        <v>0.78901373283395759</v>
      </c>
    </row>
    <row r="3127" spans="1:12" x14ac:dyDescent="0.25">
      <c r="A3127" s="1">
        <v>42599</v>
      </c>
      <c r="B3127" s="11">
        <v>12.19</v>
      </c>
      <c r="C3127" s="11">
        <v>15.52</v>
      </c>
      <c r="D3127">
        <v>242.66759999999999</v>
      </c>
      <c r="E3127">
        <v>215.8425</v>
      </c>
      <c r="F3127">
        <v>23307.324709</v>
      </c>
      <c r="G3127">
        <v>20733.091103999999</v>
      </c>
      <c r="H3127">
        <f>(1/(1-91/360*VLOOKUP($A3127,Tbills!$B$4:$C$974,2,1)/100))^((1)/91)-1</f>
        <v>7.9195510458429652E-6</v>
      </c>
      <c r="I3127" s="37">
        <f t="shared" si="97"/>
        <v>46.901396342991148</v>
      </c>
      <c r="J3127" s="39">
        <f>VLOOKUP(A3127,'VIXM-IV'!A$1:D$4500,4,0)</f>
        <v>46.914700000000003</v>
      </c>
      <c r="K3127">
        <f>ROW()</f>
        <v>3127</v>
      </c>
      <c r="L3127">
        <f t="shared" si="96"/>
        <v>0.78543814432989689</v>
      </c>
    </row>
    <row r="3128" spans="1:12"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s="37">
        <f t="shared" si="97"/>
        <v>46.943215751145871</v>
      </c>
      <c r="J3128" s="39">
        <f>VLOOKUP(A3128,'VIXM-IV'!A$1:D$4500,4,0)</f>
        <v>46.956899999999997</v>
      </c>
      <c r="K3128">
        <f>ROW()</f>
        <v>3128</v>
      </c>
      <c r="L3128">
        <f t="shared" si="96"/>
        <v>0.75395778364116095</v>
      </c>
    </row>
    <row r="3129" spans="1:12"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s="37">
        <f t="shared" si="97"/>
        <v>47.208332040458401</v>
      </c>
      <c r="J3129" s="39">
        <f>VLOOKUP(A3129,'VIXM-IV'!A$1:D$4500,4,0)</f>
        <v>47.222200000000001</v>
      </c>
      <c r="K3129">
        <f>ROW()</f>
        <v>3129</v>
      </c>
      <c r="L3129">
        <f t="shared" si="96"/>
        <v>0.74950429610046265</v>
      </c>
    </row>
    <row r="3130" spans="1:12"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s="37">
        <f t="shared" si="97"/>
        <v>47.307671925160875</v>
      </c>
      <c r="J3130" s="39">
        <f>VLOOKUP(A3130,'VIXM-IV'!A$1:D$4500,4,0)</f>
        <v>47.322600000000001</v>
      </c>
      <c r="K3130">
        <f>ROW()</f>
        <v>3130</v>
      </c>
      <c r="L3130">
        <f t="shared" si="96"/>
        <v>0.79161290322580646</v>
      </c>
    </row>
    <row r="3131" spans="1:12"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s="37">
        <f t="shared" si="97"/>
        <v>47.505259147186607</v>
      </c>
      <c r="J3131" s="39">
        <f>VLOOKUP(A3131,'VIXM-IV'!A$1:D$4500,4,0)</f>
        <v>47.520299999999999</v>
      </c>
      <c r="K3131">
        <f>ROW()</f>
        <v>3131</v>
      </c>
      <c r="L3131">
        <f t="shared" si="96"/>
        <v>0.80285343709468227</v>
      </c>
    </row>
    <row r="3132" spans="1:12"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s="37">
        <f t="shared" si="97"/>
        <v>47.759084633035663</v>
      </c>
      <c r="J3132" s="39">
        <f>VLOOKUP(A3132,'VIXM-IV'!A$1:D$4500,4,0)</f>
        <v>47.7746</v>
      </c>
      <c r="K3132">
        <f>ROW()</f>
        <v>3132</v>
      </c>
      <c r="L3132">
        <f t="shared" si="96"/>
        <v>0.84062499999999996</v>
      </c>
    </row>
    <row r="3133" spans="1:12"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s="37">
        <f t="shared" si="97"/>
        <v>47.388607444610564</v>
      </c>
      <c r="J3133" s="39">
        <f>VLOOKUP(A3133,'VIXM-IV'!A$1:D$4500,4,0)</f>
        <v>47.404299999999999</v>
      </c>
      <c r="K3133">
        <f>ROW()</f>
        <v>3133</v>
      </c>
      <c r="L3133">
        <f t="shared" si="96"/>
        <v>0.84500929944203362</v>
      </c>
    </row>
    <row r="3134" spans="1:12"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s="37">
        <f t="shared" si="97"/>
        <v>47.703286447464272</v>
      </c>
      <c r="J3134" s="39">
        <f>VLOOKUP(A3134,'VIXM-IV'!A$1:D$4500,4,0)</f>
        <v>47.719499999999996</v>
      </c>
      <c r="K3134">
        <f>ROW()</f>
        <v>3134</v>
      </c>
      <c r="L3134">
        <f t="shared" si="96"/>
        <v>0.8405172413793105</v>
      </c>
    </row>
    <row r="3135" spans="1:12"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s="37">
        <f t="shared" si="97"/>
        <v>47.433680924762058</v>
      </c>
      <c r="J3135" s="39">
        <f>VLOOKUP(A3135,'VIXM-IV'!A$1:D$4500,4,0)</f>
        <v>47.450699999999998</v>
      </c>
      <c r="K3135">
        <f>ROW()</f>
        <v>3135</v>
      </c>
      <c r="L3135">
        <f t="shared" si="96"/>
        <v>0.81230382925298172</v>
      </c>
    </row>
    <row r="3136" spans="1:12" x14ac:dyDescent="0.25">
      <c r="A3136" s="1">
        <v>42612</v>
      </c>
      <c r="B3136" s="11">
        <v>13.12</v>
      </c>
      <c r="C3136" s="11">
        <v>16.03</v>
      </c>
      <c r="D3136">
        <v>239.4092</v>
      </c>
      <c r="E3136">
        <v>212.9222</v>
      </c>
      <c r="F3136">
        <v>23544.619193999999</v>
      </c>
      <c r="G3136">
        <v>20942.012524999998</v>
      </c>
      <c r="H3136">
        <f>(1/(1-91/360*VLOOKUP($A3136,Tbills!$B$4:$C$974,2,1)/100))^((1)/91)-1</f>
        <v>8.1975348396046144E-6</v>
      </c>
      <c r="I3136" s="37">
        <f t="shared" si="97"/>
        <v>47.358406075755056</v>
      </c>
      <c r="J3136" s="39">
        <f>VLOOKUP(A3136,'VIXM-IV'!A$1:D$4500,4,0)</f>
        <v>47.375300000000003</v>
      </c>
      <c r="K3136">
        <f>ROW()</f>
        <v>3136</v>
      </c>
      <c r="L3136">
        <f t="shared" si="96"/>
        <v>0.81846537741734238</v>
      </c>
    </row>
    <row r="3137" spans="1:12" x14ac:dyDescent="0.25">
      <c r="A3137" s="1">
        <v>42613</v>
      </c>
      <c r="B3137" s="11">
        <v>13.42</v>
      </c>
      <c r="C3137" s="11">
        <v>16.14</v>
      </c>
      <c r="D3137">
        <v>239.5402</v>
      </c>
      <c r="E3137">
        <v>213.03700000000001</v>
      </c>
      <c r="F3137">
        <v>23492.381830999999</v>
      </c>
      <c r="G3137">
        <v>20895.377773</v>
      </c>
      <c r="H3137">
        <f>(1/(1-91/360*VLOOKUP($A3137,Tbills!$B$4:$C$974,2,1)/100))^((1)/91)-1</f>
        <v>8.1975348396046144E-6</v>
      </c>
      <c r="I3137" s="37">
        <f t="shared" si="97"/>
        <v>47.25176120634211</v>
      </c>
      <c r="J3137" s="39">
        <f>VLOOKUP(A3137,'VIXM-IV'!A$1:D$4500,4,0)</f>
        <v>47.268700000000003</v>
      </c>
      <c r="K3137">
        <f>ROW()</f>
        <v>3137</v>
      </c>
      <c r="L3137">
        <f t="shared" si="96"/>
        <v>0.83147459727385375</v>
      </c>
    </row>
    <row r="3138" spans="1:12"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s="37">
        <f t="shared" si="97"/>
        <v>47.287946366530434</v>
      </c>
      <c r="J3138" s="39">
        <f>VLOOKUP(A3138,'VIXM-IV'!A$1:D$4500,4,0)</f>
        <v>47.305</v>
      </c>
      <c r="K3138">
        <f>ROW()</f>
        <v>3138</v>
      </c>
      <c r="L3138">
        <f t="shared" si="96"/>
        <v>0.82648681790312706</v>
      </c>
    </row>
    <row r="3139" spans="1:12"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s="37">
        <f t="shared" si="97"/>
        <v>47.052695231600964</v>
      </c>
      <c r="J3139" s="39">
        <f>VLOOKUP(A3139,'VIXM-IV'!A$1:D$4500,4,0)</f>
        <v>47.0685</v>
      </c>
      <c r="K3139">
        <f>ROW()</f>
        <v>3139</v>
      </c>
      <c r="L3139">
        <f t="shared" si="96"/>
        <v>0.7654952076677316</v>
      </c>
    </row>
    <row r="3140" spans="1:12" x14ac:dyDescent="0.25">
      <c r="A3140" s="1">
        <v>42619</v>
      </c>
      <c r="B3140" s="11">
        <v>12.02</v>
      </c>
      <c r="C3140" s="11">
        <v>15.56</v>
      </c>
      <c r="D3140">
        <v>223.9769</v>
      </c>
      <c r="E3140">
        <v>199.1849</v>
      </c>
      <c r="F3140">
        <v>23039.066137999998</v>
      </c>
      <c r="G3140">
        <v>20491.097894999999</v>
      </c>
      <c r="H3140">
        <f>(1/(1-91/360*VLOOKUP($A3140,Tbills!$B$4:$C$974,2,1)/100))^((1)/91)-1</f>
        <v>8.7535237558444834E-6</v>
      </c>
      <c r="I3140" s="37">
        <f t="shared" si="97"/>
        <v>46.330723230173142</v>
      </c>
      <c r="J3140" s="39">
        <f>VLOOKUP(A3140,'VIXM-IV'!A$1:D$4500,4,0)</f>
        <v>46.347299999999997</v>
      </c>
      <c r="K3140">
        <f>ROW()</f>
        <v>3140</v>
      </c>
      <c r="L3140">
        <f t="shared" si="96"/>
        <v>0.77249357326478141</v>
      </c>
    </row>
    <row r="3141" spans="1:12"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s="37">
        <f t="shared" si="97"/>
        <v>46.272076777814164</v>
      </c>
      <c r="J3141" s="39">
        <f>VLOOKUP(A3141,'VIXM-IV'!A$1:D$4500,4,0)</f>
        <v>46.288600000000002</v>
      </c>
      <c r="K3141">
        <f>ROW()</f>
        <v>3141</v>
      </c>
      <c r="L3141">
        <f t="shared" si="96"/>
        <v>0.77081988379599742</v>
      </c>
    </row>
    <row r="3142" spans="1:12"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s="37">
        <f t="shared" si="97"/>
        <v>46.635755208686454</v>
      </c>
      <c r="J3142" s="39">
        <f>VLOOKUP(A3142,'VIXM-IV'!A$1:D$4500,4,0)</f>
        <v>46.652500000000003</v>
      </c>
      <c r="K3142">
        <f>ROW()</f>
        <v>3142</v>
      </c>
      <c r="L3142">
        <f t="shared" si="96"/>
        <v>0.79127134724857684</v>
      </c>
    </row>
    <row r="3143" spans="1:12"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s="37">
        <f t="shared" si="97"/>
        <v>49.137322502575856</v>
      </c>
      <c r="J3143" s="39">
        <f>VLOOKUP(A3143,'VIXM-IV'!A$1:D$4500,4,0)</f>
        <v>49.1554</v>
      </c>
      <c r="K3143">
        <f>ROW()</f>
        <v>3143</v>
      </c>
      <c r="L3143">
        <f t="shared" ref="L3143:L3206" si="98">B3143/C3143</f>
        <v>0.92936802973977706</v>
      </c>
    </row>
    <row r="3144" spans="1:12"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s="37">
        <f t="shared" ref="I3144:I3207" si="99">I3143*$F3144/$F3143*(1-(I$1+I$5+IF(AND(WEEKDAY($A3144)&lt;&gt;1,WEEKDAY($A3144)&lt;&gt;7),IF($A3144&lt;J$2,J$1,J$3),0)))^($A3144-$A3143)</f>
        <v>48.017709590937557</v>
      </c>
      <c r="J3144" s="39">
        <f>VLOOKUP(A3144,'VIXM-IV'!A$1:D$4500,4,0)</f>
        <v>48.034999999999997</v>
      </c>
      <c r="K3144">
        <f>ROW()</f>
        <v>3144</v>
      </c>
      <c r="L3144">
        <f t="shared" si="98"/>
        <v>0.87782281412854668</v>
      </c>
    </row>
    <row r="3145" spans="1:12"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s="37">
        <f t="shared" si="99"/>
        <v>48.985527703485765</v>
      </c>
      <c r="J3145" s="39">
        <f>VLOOKUP(A3145,'VIXM-IV'!A$1:D$4500,4,0)</f>
        <v>49.0032</v>
      </c>
      <c r="K3145">
        <f>ROW()</f>
        <v>3145</v>
      </c>
      <c r="L3145">
        <f t="shared" si="98"/>
        <v>0.93700787401574803</v>
      </c>
    </row>
    <row r="3146" spans="1:12"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s="37">
        <f t="shared" si="99"/>
        <v>49.888347625499335</v>
      </c>
      <c r="J3146" s="39">
        <f>VLOOKUP(A3146,'VIXM-IV'!A$1:D$4500,4,0)</f>
        <v>49.905000000000001</v>
      </c>
      <c r="K3146">
        <f>ROW()</f>
        <v>3146</v>
      </c>
      <c r="L3146">
        <f t="shared" si="98"/>
        <v>0.93746770025839787</v>
      </c>
    </row>
    <row r="3147" spans="1:12"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s="37">
        <f t="shared" si="99"/>
        <v>49.094838235376578</v>
      </c>
      <c r="J3147" s="39">
        <f>VLOOKUP(A3147,'VIXM-IV'!A$1:D$4500,4,0)</f>
        <v>49.111600000000003</v>
      </c>
      <c r="K3147">
        <f>ROW()</f>
        <v>3147</v>
      </c>
      <c r="L3147">
        <f t="shared" si="98"/>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37">
        <f t="shared" si="99"/>
        <v>48.419649120934686</v>
      </c>
      <c r="J3148" s="39">
        <f>VLOOKUP(A3148,'VIXM-IV'!A$1:D$4500,4,0)</f>
        <v>48.436700000000002</v>
      </c>
      <c r="K3148">
        <f>ROW()</f>
        <v>3148</v>
      </c>
      <c r="L3148">
        <f t="shared" si="98"/>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37">
        <f t="shared" si="99"/>
        <v>47.933933868291689</v>
      </c>
      <c r="J3149" s="39">
        <f>VLOOKUP(A3149,'VIXM-IV'!A$1:D$4500,4,0)</f>
        <v>47.950899999999997</v>
      </c>
      <c r="K3149">
        <f>ROW()</f>
        <v>3149</v>
      </c>
      <c r="L3149">
        <f t="shared" si="98"/>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37">
        <f t="shared" si="99"/>
        <v>48.257275222934993</v>
      </c>
      <c r="J3150" s="39">
        <f>VLOOKUP(A3150,'VIXM-IV'!A$1:D$4500,4,0)</f>
        <v>48.274299999999997</v>
      </c>
      <c r="K3150">
        <f>ROW()</f>
        <v>3150</v>
      </c>
      <c r="L3150">
        <f t="shared" si="98"/>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37">
        <f t="shared" si="99"/>
        <v>47.213632634043769</v>
      </c>
      <c r="J3151" s="39">
        <f>VLOOKUP(A3151,'VIXM-IV'!A$1:D$4500,4,0)</f>
        <v>47.230400000000003</v>
      </c>
      <c r="K3151">
        <f>ROW()</f>
        <v>3151</v>
      </c>
      <c r="L3151">
        <f t="shared" si="98"/>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37">
        <f t="shared" si="99"/>
        <v>46.291224546489488</v>
      </c>
      <c r="J3152" s="39">
        <f>VLOOKUP(A3152,'VIXM-IV'!A$1:D$4500,4,0)</f>
        <v>46.3078</v>
      </c>
      <c r="K3152">
        <f>ROW()</f>
        <v>3152</v>
      </c>
      <c r="L3152">
        <f t="shared" si="98"/>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37">
        <f t="shared" si="99"/>
        <v>46.478115625553016</v>
      </c>
      <c r="J3153" s="39">
        <f>VLOOKUP(A3153,'VIXM-IV'!A$1:D$4500,4,0)</f>
        <v>46.495199999999997</v>
      </c>
      <c r="K3153">
        <f>ROW()</f>
        <v>3153</v>
      </c>
      <c r="L3153">
        <f t="shared" si="98"/>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37">
        <f t="shared" si="99"/>
        <v>46.737352570723722</v>
      </c>
      <c r="J3154" s="39">
        <f>VLOOKUP(A3154,'VIXM-IV'!A$1:D$4500,4,0)</f>
        <v>46.755400000000002</v>
      </c>
      <c r="K3154">
        <f>ROW()</f>
        <v>3154</v>
      </c>
      <c r="L3154">
        <f t="shared" si="98"/>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37">
        <f t="shared" si="99"/>
        <v>45.889757817459333</v>
      </c>
      <c r="J3155" s="39">
        <f>VLOOKUP(A3155,'VIXM-IV'!A$1:D$4500,4,0)</f>
        <v>45.9071</v>
      </c>
      <c r="K3155">
        <f>ROW()</f>
        <v>3155</v>
      </c>
      <c r="L3155">
        <f t="shared" si="98"/>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37">
        <f t="shared" si="99"/>
        <v>45.60446507351876</v>
      </c>
      <c r="J3156" s="39">
        <f>VLOOKUP(A3156,'VIXM-IV'!A$1:D$4500,4,0)</f>
        <v>45.621099999999998</v>
      </c>
      <c r="K3156">
        <f>ROW()</f>
        <v>3156</v>
      </c>
      <c r="L3156">
        <f t="shared" si="98"/>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37">
        <f t="shared" si="99"/>
        <v>45.945806817765124</v>
      </c>
      <c r="J3157" s="39">
        <f>VLOOKUP(A3157,'VIXM-IV'!A$1:D$4500,4,0)</f>
        <v>45.962800000000001</v>
      </c>
      <c r="K3157">
        <f>ROW()</f>
        <v>3157</v>
      </c>
      <c r="L3157">
        <f t="shared" si="98"/>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37">
        <f t="shared" si="99"/>
        <v>45.721770871059654</v>
      </c>
      <c r="J3158" s="39">
        <f>VLOOKUP(A3158,'VIXM-IV'!A$1:D$4500,4,0)</f>
        <v>45.738999999999997</v>
      </c>
      <c r="K3158">
        <f>ROW()</f>
        <v>3158</v>
      </c>
      <c r="L3158">
        <f t="shared" si="98"/>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37">
        <f t="shared" si="99"/>
        <v>45.364439925220914</v>
      </c>
      <c r="J3159" s="39">
        <f>VLOOKUP(A3159,'VIXM-IV'!A$1:D$4500,4,0)</f>
        <v>45.383000000000003</v>
      </c>
      <c r="K3159">
        <f>ROW()</f>
        <v>3159</v>
      </c>
      <c r="L3159">
        <f t="shared" si="98"/>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37">
        <f t="shared" si="99"/>
        <v>44.798798867924368</v>
      </c>
      <c r="J3160" s="39">
        <f>VLOOKUP(A3160,'VIXM-IV'!A$1:D$4500,4,0)</f>
        <v>44.8172</v>
      </c>
      <c r="K3160">
        <f>ROW()</f>
        <v>3160</v>
      </c>
      <c r="L3160">
        <f t="shared" si="98"/>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37">
        <f t="shared" si="99"/>
        <v>45.154203920935338</v>
      </c>
      <c r="J3161" s="39">
        <f>VLOOKUP(A3161,'VIXM-IV'!A$1:D$4500,4,0)</f>
        <v>45.173400000000001</v>
      </c>
      <c r="K3161">
        <f>ROW()</f>
        <v>3161</v>
      </c>
      <c r="L3161">
        <f t="shared" si="98"/>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37">
        <f t="shared" si="99"/>
        <v>45.012468127448415</v>
      </c>
      <c r="J3162" s="39">
        <f>VLOOKUP(A3162,'VIXM-IV'!A$1:D$4500,4,0)</f>
        <v>45.0319</v>
      </c>
      <c r="K3162">
        <f>ROW()</f>
        <v>3162</v>
      </c>
      <c r="L3162">
        <f t="shared" si="98"/>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37">
        <f t="shared" si="99"/>
        <v>45.232678922128386</v>
      </c>
      <c r="J3163" s="39">
        <f>VLOOKUP(A3163,'VIXM-IV'!A$1:D$4500,4,0)</f>
        <v>45.252600000000001</v>
      </c>
      <c r="K3163">
        <f>ROW()</f>
        <v>3163</v>
      </c>
      <c r="L3163">
        <f t="shared" si="98"/>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37">
        <f t="shared" si="99"/>
        <v>44.603447797592153</v>
      </c>
      <c r="J3164" s="39">
        <f>VLOOKUP(A3164,'VIXM-IV'!A$1:D$4500,4,0)</f>
        <v>44.624200000000002</v>
      </c>
      <c r="K3164">
        <f>ROW()</f>
        <v>3164</v>
      </c>
      <c r="L3164">
        <f t="shared" si="98"/>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37">
        <f t="shared" si="99"/>
        <v>45.361416917828009</v>
      </c>
      <c r="J3165" s="39">
        <f>VLOOKUP(A3165,'VIXM-IV'!A$1:D$4500,4,0)</f>
        <v>45.383099999999999</v>
      </c>
      <c r="K3165">
        <f>ROW()</f>
        <v>3165</v>
      </c>
      <c r="L3165">
        <f t="shared" si="98"/>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37">
        <f t="shared" si="99"/>
        <v>45.793572048823897</v>
      </c>
      <c r="J3166" s="39">
        <f>VLOOKUP(A3166,'VIXM-IV'!A$1:D$4500,4,0)</f>
        <v>45.815800000000003</v>
      </c>
      <c r="K3166">
        <f>ROW()</f>
        <v>3166</v>
      </c>
      <c r="L3166">
        <f t="shared" si="98"/>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37">
        <f t="shared" si="99"/>
        <v>46.213453137850131</v>
      </c>
      <c r="J3167" s="39">
        <f>VLOOKUP(A3167,'VIXM-IV'!A$1:D$4500,4,0)</f>
        <v>46.235900000000001</v>
      </c>
      <c r="K3167">
        <f>ROW()</f>
        <v>3167</v>
      </c>
      <c r="L3167">
        <f t="shared" si="98"/>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37">
        <f t="shared" si="99"/>
        <v>45.967641155993519</v>
      </c>
      <c r="J3168" s="39">
        <f>VLOOKUP(A3168,'VIXM-IV'!A$1:D$4500,4,0)</f>
        <v>45.989600000000003</v>
      </c>
      <c r="K3168">
        <f>ROW()</f>
        <v>3168</v>
      </c>
      <c r="L3168">
        <f t="shared" si="98"/>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37">
        <f t="shared" si="99"/>
        <v>45.589361492144654</v>
      </c>
      <c r="J3169" s="39">
        <f>VLOOKUP(A3169,'VIXM-IV'!A$1:D$4500,4,0)</f>
        <v>45.612099999999998</v>
      </c>
      <c r="K3169">
        <f>ROW()</f>
        <v>3169</v>
      </c>
      <c r="L3169">
        <f t="shared" si="98"/>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37">
        <f t="shared" si="99"/>
        <v>45.309785795971948</v>
      </c>
      <c r="J3170" s="39">
        <f>VLOOKUP(A3170,'VIXM-IV'!A$1:D$4500,4,0)</f>
        <v>45.332799999999999</v>
      </c>
      <c r="K3170">
        <f>ROW()</f>
        <v>3170</v>
      </c>
      <c r="L3170">
        <f t="shared" si="98"/>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37">
        <f t="shared" si="99"/>
        <v>44.760226702903175</v>
      </c>
      <c r="J3171" s="39">
        <f>VLOOKUP(A3171,'VIXM-IV'!A$1:D$4500,4,0)</f>
        <v>44.783000000000001</v>
      </c>
      <c r="K3171">
        <f>ROW()</f>
        <v>3171</v>
      </c>
      <c r="L3171">
        <f t="shared" si="98"/>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37">
        <f t="shared" si="99"/>
        <v>44.762094835922802</v>
      </c>
      <c r="J3172" s="39">
        <f>VLOOKUP(A3172,'VIXM-IV'!A$1:D$4500,4,0)</f>
        <v>44.785200000000003</v>
      </c>
      <c r="K3172">
        <f>ROW()</f>
        <v>3172</v>
      </c>
      <c r="L3172">
        <f t="shared" si="98"/>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37">
        <f t="shared" si="99"/>
        <v>44.448252551631064</v>
      </c>
      <c r="J3173" s="39">
        <f>VLOOKUP(A3173,'VIXM-IV'!A$1:D$4500,4,0)</f>
        <v>44.469700000000003</v>
      </c>
      <c r="K3173">
        <f>ROW()</f>
        <v>3173</v>
      </c>
      <c r="L3173">
        <f t="shared" si="98"/>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37">
        <f t="shared" si="99"/>
        <v>43.597669993919411</v>
      </c>
      <c r="J3174" s="39">
        <f>VLOOKUP(A3174,'VIXM-IV'!A$1:D$4500,4,0)</f>
        <v>43.619199999999999</v>
      </c>
      <c r="K3174">
        <f>ROW()</f>
        <v>3174</v>
      </c>
      <c r="L3174">
        <f t="shared" si="98"/>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37">
        <f t="shared" si="99"/>
        <v>43.60829378463059</v>
      </c>
      <c r="J3175" s="39">
        <f>VLOOKUP(A3175,'VIXM-IV'!A$1:D$4500,4,0)</f>
        <v>43.630299999999998</v>
      </c>
      <c r="K3175">
        <f>ROW()</f>
        <v>3175</v>
      </c>
      <c r="L3175">
        <f t="shared" si="98"/>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37">
        <f t="shared" si="99"/>
        <v>44.006476534465776</v>
      </c>
      <c r="J3176" s="39">
        <f>VLOOKUP(A3176,'VIXM-IV'!A$1:D$4500,4,0)</f>
        <v>44.0291</v>
      </c>
      <c r="K3176">
        <f>ROW()</f>
        <v>3176</v>
      </c>
      <c r="L3176">
        <f t="shared" si="98"/>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37">
        <f t="shared" si="99"/>
        <v>44.659046090199169</v>
      </c>
      <c r="J3177" s="39">
        <f>VLOOKUP(A3177,'VIXM-IV'!A$1:D$4500,4,0)</f>
        <v>44.682600000000001</v>
      </c>
      <c r="K3177">
        <f>ROW()</f>
        <v>3177</v>
      </c>
      <c r="L3177">
        <f t="shared" si="98"/>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37">
        <f t="shared" si="99"/>
        <v>44.760966172518934</v>
      </c>
      <c r="J3178" s="39">
        <f>VLOOKUP(A3178,'VIXM-IV'!A$1:D$4500,4,0)</f>
        <v>44.7849</v>
      </c>
      <c r="K3178">
        <f>ROW()</f>
        <v>3178</v>
      </c>
      <c r="L3178">
        <f t="shared" si="98"/>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37">
        <f t="shared" si="99"/>
        <v>44.76545721662773</v>
      </c>
      <c r="J3179" s="39">
        <f>VLOOKUP(A3179,'VIXM-IV'!A$1:D$4500,4,0)</f>
        <v>44.790599999999998</v>
      </c>
      <c r="K3179">
        <f>ROW()</f>
        <v>3179</v>
      </c>
      <c r="L3179">
        <f t="shared" si="98"/>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37">
        <f t="shared" si="99"/>
        <v>45.427908692192375</v>
      </c>
      <c r="J3180" s="39">
        <f>VLOOKUP(A3180,'VIXM-IV'!A$1:D$4500,4,0)</f>
        <v>45.453699999999998</v>
      </c>
      <c r="K3180">
        <f>ROW()</f>
        <v>3180</v>
      </c>
      <c r="L3180">
        <f t="shared" si="98"/>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37">
        <f t="shared" si="99"/>
        <v>45.698234326524506</v>
      </c>
      <c r="J3181" s="39">
        <f>VLOOKUP(A3181,'VIXM-IV'!A$1:D$4500,4,0)</f>
        <v>45.724499999999999</v>
      </c>
      <c r="K3181">
        <f>ROW()</f>
        <v>3181</v>
      </c>
      <c r="L3181">
        <f t="shared" si="98"/>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37">
        <f t="shared" si="99"/>
        <v>46.948765742907781</v>
      </c>
      <c r="J3182" s="39">
        <f>VLOOKUP(A3182,'VIXM-IV'!A$1:D$4500,4,0)</f>
        <v>46.976500000000001</v>
      </c>
      <c r="K3182">
        <f>ROW()</f>
        <v>3182</v>
      </c>
      <c r="L3182">
        <f t="shared" si="98"/>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37">
        <f t="shared" si="99"/>
        <v>46.707487787494138</v>
      </c>
      <c r="J3183" s="39">
        <f>VLOOKUP(A3183,'VIXM-IV'!A$1:D$4500,4,0)</f>
        <v>46.735100000000003</v>
      </c>
      <c r="K3183">
        <f>ROW()</f>
        <v>3183</v>
      </c>
      <c r="L3183">
        <f t="shared" si="98"/>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37">
        <f t="shared" si="99"/>
        <v>43.330150193623219</v>
      </c>
      <c r="J3184" s="39">
        <f>VLOOKUP(A3184,'VIXM-IV'!A$1:D$4500,4,0)</f>
        <v>43.354500000000002</v>
      </c>
      <c r="K3184">
        <f>ROW()</f>
        <v>3184</v>
      </c>
      <c r="L3184">
        <f t="shared" si="98"/>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37">
        <f t="shared" si="99"/>
        <v>43.642430586289933</v>
      </c>
      <c r="J3185" s="39">
        <f>VLOOKUP(A3185,'VIXM-IV'!A$1:D$4500,4,0)</f>
        <v>43.664499999999997</v>
      </c>
      <c r="K3185">
        <f>ROW()</f>
        <v>3185</v>
      </c>
      <c r="L3185">
        <f t="shared" si="98"/>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37">
        <f t="shared" si="99"/>
        <v>42.520638430071457</v>
      </c>
      <c r="J3186" s="39">
        <f>VLOOKUP(A3186,'VIXM-IV'!A$1:D$4500,4,0)</f>
        <v>42.540900000000001</v>
      </c>
      <c r="K3186">
        <f>ROW()</f>
        <v>3186</v>
      </c>
      <c r="L3186">
        <f t="shared" si="98"/>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37">
        <f t="shared" si="99"/>
        <v>43.337952494161449</v>
      </c>
      <c r="J3187" s="39">
        <f>VLOOKUP(A3187,'VIXM-IV'!A$1:D$4500,4,0)</f>
        <v>43.357700000000001</v>
      </c>
      <c r="K3187">
        <f>ROW()</f>
        <v>3187</v>
      </c>
      <c r="L3187">
        <f t="shared" si="98"/>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37">
        <f t="shared" si="99"/>
        <v>43.259849449487184</v>
      </c>
      <c r="J3188" s="39">
        <f>VLOOKUP(A3188,'VIXM-IV'!A$1:D$4500,4,0)</f>
        <v>43.280299999999997</v>
      </c>
      <c r="K3188">
        <f>ROW()</f>
        <v>3188</v>
      </c>
      <c r="L3188">
        <f t="shared" si="98"/>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37">
        <f t="shared" si="99"/>
        <v>43.407106156212507</v>
      </c>
      <c r="J3189" s="39">
        <f>VLOOKUP(A3189,'VIXM-IV'!A$1:D$4500,4,0)</f>
        <v>43.428699999999999</v>
      </c>
      <c r="K3189">
        <f>ROW()</f>
        <v>3189</v>
      </c>
      <c r="L3189">
        <f t="shared" si="98"/>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37">
        <f t="shared" si="99"/>
        <v>43.433049796490337</v>
      </c>
      <c r="J3190" s="39">
        <f>VLOOKUP(A3190,'VIXM-IV'!A$1:D$4500,4,0)</f>
        <v>43.454999999999998</v>
      </c>
      <c r="K3190">
        <f>ROW()</f>
        <v>3190</v>
      </c>
      <c r="L3190">
        <f t="shared" si="98"/>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37">
        <f t="shared" si="99"/>
        <v>43.470480726929061</v>
      </c>
      <c r="J3191" s="39">
        <f>VLOOKUP(A3191,'VIXM-IV'!A$1:D$4500,4,0)</f>
        <v>43.492199999999997</v>
      </c>
      <c r="K3191">
        <f>ROW()</f>
        <v>3191</v>
      </c>
      <c r="L3191">
        <f t="shared" si="98"/>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37">
        <f t="shared" si="99"/>
        <v>42.858536841390169</v>
      </c>
      <c r="J3192" s="39">
        <f>VLOOKUP(A3192,'VIXM-IV'!A$1:D$4500,4,0)</f>
        <v>42.880099999999999</v>
      </c>
      <c r="K3192">
        <f>ROW()</f>
        <v>3192</v>
      </c>
      <c r="L3192">
        <f t="shared" si="98"/>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37">
        <f t="shared" si="99"/>
        <v>42.93757367225944</v>
      </c>
      <c r="J3193" s="39">
        <f>VLOOKUP(A3193,'VIXM-IV'!A$1:D$4500,4,0)</f>
        <v>42.959099999999999</v>
      </c>
      <c r="K3193">
        <f>ROW()</f>
        <v>3193</v>
      </c>
      <c r="L3193">
        <f t="shared" si="98"/>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37">
        <f t="shared" si="99"/>
        <v>42.427428136467263</v>
      </c>
      <c r="J3194" s="39">
        <f>VLOOKUP(A3194,'VIXM-IV'!A$1:D$4500,4,0)</f>
        <v>42.448399999999999</v>
      </c>
      <c r="K3194">
        <f>ROW()</f>
        <v>3194</v>
      </c>
      <c r="L3194">
        <f t="shared" si="98"/>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37">
        <f t="shared" si="99"/>
        <v>42.483983258209278</v>
      </c>
      <c r="J3195" s="39">
        <f>VLOOKUP(A3195,'VIXM-IV'!A$1:D$4500,4,0)</f>
        <v>42.505200000000002</v>
      </c>
      <c r="K3195">
        <f>ROW()</f>
        <v>3195</v>
      </c>
      <c r="L3195">
        <f t="shared" si="98"/>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37">
        <f t="shared" si="99"/>
        <v>42.70453195988933</v>
      </c>
      <c r="J3196" s="39">
        <f>VLOOKUP(A3196,'VIXM-IV'!A$1:D$4500,4,0)</f>
        <v>42.726100000000002</v>
      </c>
      <c r="K3196">
        <f>ROW()</f>
        <v>3196</v>
      </c>
      <c r="L3196">
        <f t="shared" si="98"/>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37">
        <f t="shared" si="99"/>
        <v>42.526217301608185</v>
      </c>
      <c r="J3197" s="39">
        <f>VLOOKUP(A3197,'VIXM-IV'!A$1:D$4500,4,0)</f>
        <v>42.547800000000002</v>
      </c>
      <c r="K3197">
        <f>ROW()</f>
        <v>3197</v>
      </c>
      <c r="L3197">
        <f t="shared" si="98"/>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37">
        <f t="shared" si="99"/>
        <v>42.735770464007402</v>
      </c>
      <c r="J3198" s="39">
        <f>VLOOKUP(A3198,'VIXM-IV'!A$1:D$4500,4,0)</f>
        <v>42.757899999999999</v>
      </c>
      <c r="K3198">
        <f>ROW()</f>
        <v>3198</v>
      </c>
      <c r="L3198">
        <f t="shared" si="98"/>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37">
        <f t="shared" si="99"/>
        <v>42.722192715241697</v>
      </c>
      <c r="J3199" s="39">
        <f>VLOOKUP(A3199,'VIXM-IV'!A$1:D$4500,4,0)</f>
        <v>42.744100000000003</v>
      </c>
      <c r="K3199">
        <f>ROW()</f>
        <v>3199</v>
      </c>
      <c r="L3199">
        <f t="shared" si="98"/>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37">
        <f t="shared" si="99"/>
        <v>42.716558936053183</v>
      </c>
      <c r="J3200" s="39">
        <f>VLOOKUP(A3200,'VIXM-IV'!A$1:D$4500,4,0)</f>
        <v>42.738399999999999</v>
      </c>
      <c r="K3200">
        <f>ROW()</f>
        <v>3200</v>
      </c>
      <c r="L3200">
        <f t="shared" si="98"/>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37">
        <f t="shared" si="99"/>
        <v>43.118118022444122</v>
      </c>
      <c r="J3201" s="39">
        <f>VLOOKUP(A3201,'VIXM-IV'!A$1:D$4500,4,0)</f>
        <v>43.1402</v>
      </c>
      <c r="K3201">
        <f>ROW()</f>
        <v>3201</v>
      </c>
      <c r="L3201">
        <f t="shared" si="98"/>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37">
        <f t="shared" si="99"/>
        <v>43.365773663048714</v>
      </c>
      <c r="J3202" s="39">
        <f>VLOOKUP(A3202,'VIXM-IV'!A$1:D$4500,4,0)</f>
        <v>43.388399999999997</v>
      </c>
      <c r="K3202">
        <f>ROW()</f>
        <v>3202</v>
      </c>
      <c r="L3202">
        <f t="shared" si="98"/>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37">
        <f t="shared" si="99"/>
        <v>42.262538145026028</v>
      </c>
      <c r="J3203" s="39">
        <f>VLOOKUP(A3203,'VIXM-IV'!A$1:D$4500,4,0)</f>
        <v>42.284999999999997</v>
      </c>
      <c r="K3203">
        <f>ROW()</f>
        <v>3203</v>
      </c>
      <c r="L3203">
        <f t="shared" si="98"/>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37">
        <f t="shared" si="99"/>
        <v>41.892826499827081</v>
      </c>
      <c r="J3204" s="39">
        <f>VLOOKUP(A3204,'VIXM-IV'!A$1:D$4500,4,0)</f>
        <v>41.915199999999999</v>
      </c>
      <c r="K3204">
        <f>ROW()</f>
        <v>3204</v>
      </c>
      <c r="L3204">
        <f t="shared" si="98"/>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37">
        <f t="shared" si="99"/>
        <v>41.989827502310675</v>
      </c>
      <c r="J3205" s="39">
        <f>VLOOKUP(A3205,'VIXM-IV'!A$1:D$4500,4,0)</f>
        <v>42.0122</v>
      </c>
      <c r="K3205">
        <f>ROW()</f>
        <v>3205</v>
      </c>
      <c r="L3205">
        <f t="shared" si="98"/>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37">
        <f t="shared" si="99"/>
        <v>42.152129857398592</v>
      </c>
      <c r="J3206" s="39">
        <f>VLOOKUP(A3206,'VIXM-IV'!A$1:D$4500,4,0)</f>
        <v>42.174700000000001</v>
      </c>
      <c r="K3206">
        <f>ROW()</f>
        <v>3206</v>
      </c>
      <c r="L3206">
        <f t="shared" si="98"/>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37">
        <f t="shared" si="99"/>
        <v>41.798616019705463</v>
      </c>
      <c r="J3207" s="39">
        <f>VLOOKUP(A3207,'VIXM-IV'!A$1:D$4500,4,0)</f>
        <v>41.820700000000002</v>
      </c>
      <c r="K3207">
        <f>ROW()</f>
        <v>3207</v>
      </c>
      <c r="L3207">
        <f t="shared" ref="L3207:L3270" si="10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37">
        <f t="shared" ref="I3208:I3271" si="101">I3207*$F3208/$F3207*(1-(I$1+I$5+IF(AND(WEEKDAY($A3208)&lt;&gt;1,WEEKDAY($A3208)&lt;&gt;7),IF($A3208&lt;J$2,J$1,J$3),0)))^($A3208-$A3207)</f>
        <v>42.248983629895349</v>
      </c>
      <c r="J3208" s="39">
        <f>VLOOKUP(A3208,'VIXM-IV'!A$1:D$4500,4,0)</f>
        <v>42.271900000000002</v>
      </c>
      <c r="K3208">
        <f>ROW()</f>
        <v>3208</v>
      </c>
      <c r="L3208">
        <f t="shared" si="10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37">
        <f t="shared" si="101"/>
        <v>42.2952606677296</v>
      </c>
      <c r="J3209" s="39">
        <f>VLOOKUP(A3209,'VIXM-IV'!A$1:D$4500,4,0)</f>
        <v>42.318199999999997</v>
      </c>
      <c r="K3209">
        <f>ROW()</f>
        <v>3209</v>
      </c>
      <c r="L3209">
        <f t="shared" si="10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37">
        <f t="shared" si="101"/>
        <v>41.880232841666029</v>
      </c>
      <c r="J3210" s="39">
        <f>VLOOKUP(A3210,'VIXM-IV'!A$1:D$4500,4,0)</f>
        <v>41.902799999999999</v>
      </c>
      <c r="K3210">
        <f>ROW()</f>
        <v>3210</v>
      </c>
      <c r="L3210">
        <f t="shared" si="10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37">
        <f t="shared" si="101"/>
        <v>41.910739218718639</v>
      </c>
      <c r="J3211" s="39">
        <f>VLOOKUP(A3211,'VIXM-IV'!A$1:D$4500,4,0)</f>
        <v>41.930100000000003</v>
      </c>
      <c r="K3211">
        <f>ROW()</f>
        <v>3211</v>
      </c>
      <c r="L3211">
        <f t="shared" si="10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37">
        <f t="shared" si="101"/>
        <v>41.905242486141653</v>
      </c>
      <c r="J3212" s="39">
        <f>VLOOKUP(A3212,'VIXM-IV'!A$1:D$4500,4,0)</f>
        <v>41.927900000000001</v>
      </c>
      <c r="K3212">
        <f>ROW()</f>
        <v>3212</v>
      </c>
      <c r="L3212">
        <f t="shared" si="10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37">
        <f t="shared" si="101"/>
        <v>41.37133856733395</v>
      </c>
      <c r="J3213" s="39">
        <f>VLOOKUP(A3213,'VIXM-IV'!A$1:D$4500,4,0)</f>
        <v>41.393700000000003</v>
      </c>
      <c r="K3213">
        <f>ROW()</f>
        <v>3213</v>
      </c>
      <c r="L3213">
        <f t="shared" si="10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37">
        <f t="shared" si="101"/>
        <v>41.199591163092101</v>
      </c>
      <c r="J3214" s="39">
        <f>VLOOKUP(A3214,'VIXM-IV'!A$1:D$4500,4,0)</f>
        <v>41.222099999999998</v>
      </c>
      <c r="K3214">
        <f>ROW()</f>
        <v>3214</v>
      </c>
      <c r="L3214">
        <f t="shared" si="10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37">
        <f t="shared" si="101"/>
        <v>41.067837562989574</v>
      </c>
      <c r="J3215" s="39">
        <f>VLOOKUP(A3215,'VIXM-IV'!A$1:D$4500,4,0)</f>
        <v>41.090400000000002</v>
      </c>
      <c r="K3215">
        <f>ROW()</f>
        <v>3215</v>
      </c>
      <c r="L3215">
        <f t="shared" si="10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37">
        <f t="shared" si="101"/>
        <v>41.62196042166736</v>
      </c>
      <c r="J3216" s="39">
        <f>VLOOKUP(A3216,'VIXM-IV'!A$1:D$4500,4,0)</f>
        <v>41.645299999999999</v>
      </c>
      <c r="K3216">
        <f>ROW()</f>
        <v>3216</v>
      </c>
      <c r="L3216">
        <f t="shared" si="10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37">
        <f t="shared" si="101"/>
        <v>41.621141781527463</v>
      </c>
      <c r="J3217" s="39">
        <f>VLOOKUP(A3217,'VIXM-IV'!A$1:D$4500,4,0)</f>
        <v>41.644799999999996</v>
      </c>
      <c r="K3217">
        <f>ROW()</f>
        <v>3217</v>
      </c>
      <c r="L3217">
        <f t="shared" si="10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37">
        <f t="shared" si="101"/>
        <v>41.279324295820508</v>
      </c>
      <c r="J3218" s="39">
        <f>VLOOKUP(A3218,'VIXM-IV'!A$1:D$4500,4,0)</f>
        <v>41.303899999999999</v>
      </c>
      <c r="K3218">
        <f>ROW()</f>
        <v>3218</v>
      </c>
      <c r="L3218">
        <f t="shared" si="10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37">
        <f t="shared" si="101"/>
        <v>41.687714116545628</v>
      </c>
      <c r="J3219" s="39">
        <f>VLOOKUP(A3219,'VIXM-IV'!A$1:D$4500,4,0)</f>
        <v>41.712800000000001</v>
      </c>
      <c r="K3219">
        <f>ROW()</f>
        <v>3219</v>
      </c>
      <c r="L3219">
        <f t="shared" si="10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37">
        <f t="shared" si="101"/>
        <v>41.909786499695016</v>
      </c>
      <c r="J3220" s="39">
        <f>VLOOKUP(A3220,'VIXM-IV'!A$1:D$4500,4,0)</f>
        <v>41.934899999999999</v>
      </c>
      <c r="K3220">
        <f>ROW()</f>
        <v>3220</v>
      </c>
      <c r="L3220">
        <f t="shared" si="10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37">
        <f t="shared" si="101"/>
        <v>42.111984174763968</v>
      </c>
      <c r="J3221" s="39">
        <f>VLOOKUP(A3221,'VIXM-IV'!A$1:D$4500,4,0)</f>
        <v>42.137</v>
      </c>
      <c r="K3221">
        <f>ROW()</f>
        <v>3221</v>
      </c>
      <c r="L3221">
        <f t="shared" si="10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37">
        <f t="shared" si="101"/>
        <v>40.939838360204057</v>
      </c>
      <c r="J3222" s="39">
        <f>VLOOKUP(A3222,'VIXM-IV'!A$1:D$4500,4,0)</f>
        <v>40.964799999999997</v>
      </c>
      <c r="K3222">
        <f>ROW()</f>
        <v>3222</v>
      </c>
      <c r="L3222">
        <f t="shared" si="10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37">
        <f t="shared" si="101"/>
        <v>40.009948353842731</v>
      </c>
      <c r="J3223" s="39">
        <f>VLOOKUP(A3223,'VIXM-IV'!A$1:D$4500,4,0)</f>
        <v>40.034500000000001</v>
      </c>
      <c r="K3223">
        <f>ROW()</f>
        <v>3223</v>
      </c>
      <c r="L3223">
        <f t="shared" si="10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37">
        <f t="shared" si="101"/>
        <v>39.824596981147394</v>
      </c>
      <c r="J3224" s="39">
        <f>VLOOKUP(A3224,'VIXM-IV'!A$1:D$4500,4,0)</f>
        <v>39.848300000000002</v>
      </c>
      <c r="K3224">
        <f>ROW()</f>
        <v>3224</v>
      </c>
      <c r="L3224">
        <f t="shared" si="10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37">
        <f t="shared" si="101"/>
        <v>39.513780524963465</v>
      </c>
      <c r="J3225" s="39">
        <f>VLOOKUP(A3225,'VIXM-IV'!A$1:D$4500,4,0)</f>
        <v>39.537199999999999</v>
      </c>
      <c r="K3225">
        <f>ROW()</f>
        <v>3225</v>
      </c>
      <c r="L3225">
        <f t="shared" si="10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37">
        <f t="shared" si="101"/>
        <v>39.290825353747366</v>
      </c>
      <c r="J3226" s="39">
        <f>VLOOKUP(A3226,'VIXM-IV'!A$1:D$4500,4,0)</f>
        <v>39.3142</v>
      </c>
      <c r="K3226">
        <f>ROW()</f>
        <v>3226</v>
      </c>
      <c r="L3226">
        <f t="shared" si="10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37">
        <f t="shared" si="101"/>
        <v>39.242568196268429</v>
      </c>
      <c r="J3227" s="39">
        <f>VLOOKUP(A3227,'VIXM-IV'!A$1:D$4500,4,0)</f>
        <v>39.266100000000002</v>
      </c>
      <c r="K3227">
        <f>ROW()</f>
        <v>3227</v>
      </c>
      <c r="L3227">
        <f t="shared" si="10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37">
        <f t="shared" si="101"/>
        <v>38.985241382865922</v>
      </c>
      <c r="J3228" s="39">
        <f>VLOOKUP(A3228,'VIXM-IV'!A$1:D$4500,4,0)</f>
        <v>39.008299999999998</v>
      </c>
      <c r="K3228">
        <f>ROW()</f>
        <v>3228</v>
      </c>
      <c r="L3228">
        <f t="shared" si="10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37">
        <f t="shared" si="101"/>
        <v>39.380523473610971</v>
      </c>
      <c r="J3229" s="39">
        <f>VLOOKUP(A3229,'VIXM-IV'!A$1:D$4500,4,0)</f>
        <v>39.4041</v>
      </c>
      <c r="K3229">
        <f>ROW()</f>
        <v>3229</v>
      </c>
      <c r="L3229">
        <f t="shared" si="10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37">
        <f t="shared" si="101"/>
        <v>39.685868617683838</v>
      </c>
      <c r="J3230" s="39">
        <f>VLOOKUP(A3230,'VIXM-IV'!A$1:D$4500,4,0)</f>
        <v>39.709499999999998</v>
      </c>
      <c r="K3230">
        <f>ROW()</f>
        <v>3230</v>
      </c>
      <c r="L3230">
        <f t="shared" si="10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37">
        <f t="shared" si="101"/>
        <v>39.881119791352837</v>
      </c>
      <c r="J3231" s="39">
        <f>VLOOKUP(A3231,'VIXM-IV'!A$1:D$4500,4,0)</f>
        <v>39.905500000000004</v>
      </c>
      <c r="K3231">
        <f>ROW()</f>
        <v>3231</v>
      </c>
      <c r="L3231">
        <f t="shared" si="10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37">
        <f t="shared" si="101"/>
        <v>39.62576701906206</v>
      </c>
      <c r="J3232" s="39">
        <f>VLOOKUP(A3232,'VIXM-IV'!A$1:D$4500,4,0)</f>
        <v>39.650799999999997</v>
      </c>
      <c r="K3232">
        <f>ROW()</f>
        <v>3232</v>
      </c>
      <c r="L3232">
        <f t="shared" si="10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37">
        <f t="shared" si="101"/>
        <v>39.263631812479233</v>
      </c>
      <c r="J3233" s="39">
        <f>VLOOKUP(A3233,'VIXM-IV'!A$1:D$4500,4,0)</f>
        <v>39.288400000000003</v>
      </c>
      <c r="K3233">
        <f>ROW()</f>
        <v>3233</v>
      </c>
      <c r="L3233">
        <f t="shared" si="10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37">
        <f t="shared" si="101"/>
        <v>38.838582896961867</v>
      </c>
      <c r="J3234" s="39">
        <f>VLOOKUP(A3234,'VIXM-IV'!A$1:D$4500,4,0)</f>
        <v>38.862699999999997</v>
      </c>
      <c r="K3234">
        <f>ROW()</f>
        <v>3234</v>
      </c>
      <c r="L3234">
        <f t="shared" si="10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37">
        <f t="shared" si="101"/>
        <v>38.371171988067459</v>
      </c>
      <c r="J3235" s="39">
        <f>VLOOKUP(A3235,'VIXM-IV'!A$1:D$4500,4,0)</f>
        <v>38.395400000000002</v>
      </c>
      <c r="K3235">
        <f>ROW()</f>
        <v>3235</v>
      </c>
      <c r="L3235">
        <f t="shared" si="10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37">
        <f t="shared" si="101"/>
        <v>37.264365975458766</v>
      </c>
      <c r="J3236" s="39">
        <f>VLOOKUP(A3236,'VIXM-IV'!A$1:D$4500,4,0)</f>
        <v>37.287599999999998</v>
      </c>
      <c r="K3236">
        <f>ROW()</f>
        <v>3236</v>
      </c>
      <c r="L3236">
        <f t="shared" si="10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37">
        <f t="shared" si="101"/>
        <v>36.749513725218762</v>
      </c>
      <c r="J3237" s="39">
        <f>VLOOKUP(A3237,'VIXM-IV'!A$1:D$4500,4,0)</f>
        <v>36.772399999999998</v>
      </c>
      <c r="K3237">
        <f>ROW()</f>
        <v>3237</v>
      </c>
      <c r="L3237">
        <f t="shared" si="10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37">
        <f t="shared" si="101"/>
        <v>36.846078085661716</v>
      </c>
      <c r="J3238" s="39">
        <f>VLOOKUP(A3238,'VIXM-IV'!A$1:D$4500,4,0)</f>
        <v>36.868600000000001</v>
      </c>
      <c r="K3238">
        <f>ROW()</f>
        <v>3238</v>
      </c>
      <c r="L3238">
        <f t="shared" si="10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37">
        <f t="shared" si="101"/>
        <v>37.02514358269616</v>
      </c>
      <c r="J3239" s="39">
        <f>VLOOKUP(A3239,'VIXM-IV'!A$1:D$4500,4,0)</f>
        <v>37.047600000000003</v>
      </c>
      <c r="K3239">
        <f>ROW()</f>
        <v>3239</v>
      </c>
      <c r="L3239">
        <f t="shared" si="10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37">
        <f t="shared" si="101"/>
        <v>37.130677931069727</v>
      </c>
      <c r="J3240" s="39">
        <f>VLOOKUP(A3240,'VIXM-IV'!A$1:D$4500,4,0)</f>
        <v>37.154000000000003</v>
      </c>
      <c r="K3240">
        <f>ROW()</f>
        <v>3240</v>
      </c>
      <c r="L3240">
        <f t="shared" si="10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37">
        <f t="shared" si="101"/>
        <v>36.934686439337298</v>
      </c>
      <c r="J3241" s="39">
        <f>VLOOKUP(A3241,'VIXM-IV'!A$1:D$4500,4,0)</f>
        <v>36.957299999999996</v>
      </c>
      <c r="K3241">
        <f>ROW()</f>
        <v>3241</v>
      </c>
      <c r="L3241">
        <f t="shared" si="10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37">
        <f t="shared" si="101"/>
        <v>36.486839115659301</v>
      </c>
      <c r="J3242" s="39">
        <f>VLOOKUP(A3242,'VIXM-IV'!A$1:D$4500,4,0)</f>
        <v>36.509300000000003</v>
      </c>
      <c r="K3242">
        <f>ROW()</f>
        <v>3242</v>
      </c>
      <c r="L3242">
        <f t="shared" si="10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37">
        <f t="shared" si="101"/>
        <v>36.803946394093138</v>
      </c>
      <c r="J3243" s="39">
        <f>VLOOKUP(A3243,'VIXM-IV'!A$1:D$4500,4,0)</f>
        <v>36.826900000000002</v>
      </c>
      <c r="K3243">
        <f>ROW()</f>
        <v>3243</v>
      </c>
      <c r="L3243">
        <f t="shared" si="10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37">
        <f t="shared" si="101"/>
        <v>36.411085042331585</v>
      </c>
      <c r="J3244" s="39">
        <f>VLOOKUP(A3244,'VIXM-IV'!A$1:D$4500,4,0)</f>
        <v>36.433999999999997</v>
      </c>
      <c r="K3244">
        <f>ROW()</f>
        <v>3244</v>
      </c>
      <c r="L3244">
        <f t="shared" si="10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37">
        <f t="shared" si="101"/>
        <v>36.515784517106781</v>
      </c>
      <c r="J3245" s="39">
        <f>VLOOKUP(A3245,'VIXM-IV'!A$1:D$4500,4,0)</f>
        <v>36.539499999999997</v>
      </c>
      <c r="K3245">
        <f>ROW()</f>
        <v>3245</v>
      </c>
      <c r="L3245">
        <f t="shared" si="10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37">
        <f t="shared" si="101"/>
        <v>36.621693204800529</v>
      </c>
      <c r="J3246" s="39">
        <f>VLOOKUP(A3246,'VIXM-IV'!A$1:D$4500,4,0)</f>
        <v>36.646099999999997</v>
      </c>
      <c r="K3246">
        <f>ROW()</f>
        <v>3246</v>
      </c>
      <c r="L3246">
        <f t="shared" si="10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37">
        <f t="shared" si="101"/>
        <v>36.833856546560682</v>
      </c>
      <c r="J3247" s="39">
        <f>VLOOKUP(A3247,'VIXM-IV'!A$1:D$4500,4,0)</f>
        <v>36.858199999999997</v>
      </c>
      <c r="K3247">
        <f>ROW()</f>
        <v>3247</v>
      </c>
      <c r="L3247">
        <f t="shared" si="10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37">
        <f t="shared" si="101"/>
        <v>36.464795968719571</v>
      </c>
      <c r="J3248" s="39">
        <f>VLOOKUP(A3248,'VIXM-IV'!A$1:D$4500,4,0)</f>
        <v>36.488399999999999</v>
      </c>
      <c r="K3248">
        <f>ROW()</f>
        <v>3248</v>
      </c>
      <c r="L3248">
        <f t="shared" si="10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37">
        <f t="shared" si="101"/>
        <v>36.413727180166092</v>
      </c>
      <c r="J3249" s="39">
        <f>VLOOKUP(A3249,'VIXM-IV'!A$1:D$4500,4,0)</f>
        <v>36.437899999999999</v>
      </c>
      <c r="K3249">
        <f>ROW()</f>
        <v>3249</v>
      </c>
      <c r="L3249">
        <f t="shared" si="10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37">
        <f t="shared" si="101"/>
        <v>35.869767728981934</v>
      </c>
      <c r="J3250" s="39">
        <f>VLOOKUP(A3250,'VIXM-IV'!A$1:D$4500,4,0)</f>
        <v>35.894199999999998</v>
      </c>
      <c r="K3250">
        <f>ROW()</f>
        <v>3250</v>
      </c>
      <c r="L3250">
        <f t="shared" si="10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37">
        <f t="shared" si="101"/>
        <v>34.595917109866861</v>
      </c>
      <c r="J3251" s="39">
        <f>VLOOKUP(A3251,'VIXM-IV'!A$1:D$4500,4,0)</f>
        <v>34.619599999999998</v>
      </c>
      <c r="K3251">
        <f>ROW()</f>
        <v>3251</v>
      </c>
      <c r="L3251">
        <f t="shared" si="10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37">
        <f t="shared" si="101"/>
        <v>33.997297503387138</v>
      </c>
      <c r="J3252" s="39">
        <f>VLOOKUP(A3252,'VIXM-IV'!A$1:D$4500,4,0)</f>
        <v>34.0212</v>
      </c>
      <c r="K3252">
        <f>ROW()</f>
        <v>3252</v>
      </c>
      <c r="L3252">
        <f t="shared" si="10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37">
        <f t="shared" si="101"/>
        <v>34.382246749922935</v>
      </c>
      <c r="J3253" s="39">
        <f>VLOOKUP(A3253,'VIXM-IV'!A$1:D$4500,4,0)</f>
        <v>34.406999999999996</v>
      </c>
      <c r="K3253">
        <f>ROW()</f>
        <v>3253</v>
      </c>
      <c r="L3253">
        <f t="shared" si="10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37">
        <f t="shared" si="101"/>
        <v>34.592007520887833</v>
      </c>
      <c r="J3254" s="39">
        <f>VLOOKUP(A3254,'VIXM-IV'!A$1:D$4500,4,0)</f>
        <v>34.617199999999997</v>
      </c>
      <c r="K3254">
        <f>ROW()</f>
        <v>3254</v>
      </c>
      <c r="L3254">
        <f t="shared" si="10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37">
        <f t="shared" si="101"/>
        <v>34.930801569198046</v>
      </c>
      <c r="J3255" s="39">
        <f>VLOOKUP(A3255,'VIXM-IV'!A$1:D$4500,4,0)</f>
        <v>34.957000000000001</v>
      </c>
      <c r="K3255">
        <f>ROW()</f>
        <v>3255</v>
      </c>
      <c r="L3255">
        <f t="shared" si="10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37">
        <f t="shared" si="101"/>
        <v>35.104956966744759</v>
      </c>
      <c r="J3256" s="39">
        <f>VLOOKUP(A3256,'VIXM-IV'!A$1:D$4500,4,0)</f>
        <v>35.131300000000003</v>
      </c>
      <c r="K3256">
        <f>ROW()</f>
        <v>3256</v>
      </c>
      <c r="L3256">
        <f t="shared" si="10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37">
        <f t="shared" si="101"/>
        <v>35.87085615941151</v>
      </c>
      <c r="J3257" s="39">
        <f>VLOOKUP(A3257,'VIXM-IV'!A$1:D$4500,4,0)</f>
        <v>35.897599999999997</v>
      </c>
      <c r="K3257">
        <f>ROW()</f>
        <v>3257</v>
      </c>
      <c r="L3257">
        <f t="shared" si="10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37">
        <f t="shared" si="101"/>
        <v>36.140416556917359</v>
      </c>
      <c r="J3258" s="39">
        <f>VLOOKUP(A3258,'VIXM-IV'!A$1:D$4500,4,0)</f>
        <v>36.167499999999997</v>
      </c>
      <c r="K3258">
        <f>ROW()</f>
        <v>3258</v>
      </c>
      <c r="L3258">
        <f t="shared" si="10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37">
        <f t="shared" si="101"/>
        <v>35.452075850625562</v>
      </c>
      <c r="J3259" s="39">
        <f>VLOOKUP(A3259,'VIXM-IV'!A$1:D$4500,4,0)</f>
        <v>35.4788</v>
      </c>
      <c r="K3259">
        <f>ROW()</f>
        <v>3259</v>
      </c>
      <c r="L3259">
        <f t="shared" si="10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37">
        <f t="shared" si="101"/>
        <v>35.567370262801077</v>
      </c>
      <c r="J3260" s="39">
        <f>VLOOKUP(A3260,'VIXM-IV'!A$1:D$4500,4,0)</f>
        <v>35.5946</v>
      </c>
      <c r="K3260">
        <f>ROW()</f>
        <v>3260</v>
      </c>
      <c r="L3260">
        <f t="shared" si="10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37">
        <f t="shared" si="101"/>
        <v>35.406018080310638</v>
      </c>
      <c r="J3261" s="39">
        <f>VLOOKUP(A3261,'VIXM-IV'!A$1:D$4500,4,0)</f>
        <v>35.433300000000003</v>
      </c>
      <c r="K3261">
        <f>ROW()</f>
        <v>3261</v>
      </c>
      <c r="L3261">
        <f t="shared" si="10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37">
        <f t="shared" si="101"/>
        <v>35.613595748577303</v>
      </c>
      <c r="J3262" s="39">
        <f>VLOOKUP(A3262,'VIXM-IV'!A$1:D$4500,4,0)</f>
        <v>35.641300000000001</v>
      </c>
      <c r="K3262">
        <f>ROW()</f>
        <v>3262</v>
      </c>
      <c r="L3262">
        <f t="shared" si="10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37">
        <f t="shared" si="101"/>
        <v>34.98606305300433</v>
      </c>
      <c r="J3263" s="39">
        <f>VLOOKUP(A3263,'VIXM-IV'!A$1:D$4500,4,0)</f>
        <v>35.0137</v>
      </c>
      <c r="K3263">
        <f>ROW()</f>
        <v>3263</v>
      </c>
      <c r="L3263">
        <f t="shared" si="100"/>
        <v>0.76858345021037877</v>
      </c>
    </row>
    <row r="3264" spans="1:12" x14ac:dyDescent="0.25">
      <c r="A3264" s="1">
        <v>42800</v>
      </c>
      <c r="B3264" s="11">
        <v>11.24</v>
      </c>
      <c r="C3264" s="11">
        <v>14.34</v>
      </c>
      <c r="D3264">
        <v>115.3848</v>
      </c>
      <c r="E3264">
        <v>102.3879</v>
      </c>
      <c r="F3264">
        <v>17389.230313</v>
      </c>
      <c r="G3264">
        <v>15432.464209</v>
      </c>
      <c r="H3264">
        <f>(1/(1-91/360*VLOOKUP($A3264,Tbills!$B$4:$C$974,2,1)/100))^((1)/91)-1</f>
        <v>1.4315026533262554E-5</v>
      </c>
      <c r="I3264" s="37">
        <f t="shared" si="101"/>
        <v>34.759047756048986</v>
      </c>
      <c r="J3264" s="39">
        <f>VLOOKUP(A3264,'VIXM-IV'!A$1:D$4500,4,0)</f>
        <v>34.787199999999999</v>
      </c>
      <c r="K3264">
        <f>ROW()</f>
        <v>3264</v>
      </c>
      <c r="L3264">
        <f t="shared" si="100"/>
        <v>0.78382147838214788</v>
      </c>
    </row>
    <row r="3265" spans="1:12" x14ac:dyDescent="0.25">
      <c r="A3265" s="1">
        <v>42801</v>
      </c>
      <c r="B3265" s="11">
        <v>11.45</v>
      </c>
      <c r="C3265" s="11">
        <v>14.41</v>
      </c>
      <c r="D3265">
        <v>115.4217</v>
      </c>
      <c r="E3265">
        <v>102.4192</v>
      </c>
      <c r="F3265">
        <v>17433.447864000002</v>
      </c>
      <c r="G3265">
        <v>15471.485155</v>
      </c>
      <c r="H3265">
        <f>(1/(1-91/360*VLOOKUP($A3265,Tbills!$B$4:$C$974,2,1)/100))^((1)/91)-1</f>
        <v>1.4315026533262554E-5</v>
      </c>
      <c r="I3265" s="37">
        <f t="shared" si="101"/>
        <v>34.846273504852476</v>
      </c>
      <c r="J3265" s="39">
        <f>VLOOKUP(A3265,'VIXM-IV'!A$1:D$4500,4,0)</f>
        <v>34.874699999999997</v>
      </c>
      <c r="K3265">
        <f>ROW()</f>
        <v>3265</v>
      </c>
      <c r="L3265">
        <f t="shared" si="100"/>
        <v>0.79458709229701585</v>
      </c>
    </row>
    <row r="3266" spans="1:12" x14ac:dyDescent="0.25">
      <c r="A3266" s="1">
        <v>42802</v>
      </c>
      <c r="B3266" s="11">
        <v>11.86</v>
      </c>
      <c r="C3266" s="11">
        <v>14.54</v>
      </c>
      <c r="D3266">
        <v>115.3532</v>
      </c>
      <c r="E3266">
        <v>102.3569</v>
      </c>
      <c r="F3266">
        <v>17404.180933</v>
      </c>
      <c r="G3266">
        <v>15445.290454</v>
      </c>
      <c r="H3266">
        <f>(1/(1-91/360*VLOOKUP($A3266,Tbills!$B$4:$C$974,2,1)/100))^((1)/91)-1</f>
        <v>1.4315026533262554E-5</v>
      </c>
      <c r="I3266" s="37">
        <f t="shared" si="101"/>
        <v>34.786616259044408</v>
      </c>
      <c r="J3266" s="39">
        <f>VLOOKUP(A3266,'VIXM-IV'!A$1:D$4500,4,0)</f>
        <v>34.815300000000001</v>
      </c>
      <c r="K3266">
        <f>ROW()</f>
        <v>3266</v>
      </c>
      <c r="L3266">
        <f t="shared" si="100"/>
        <v>0.81568088033012376</v>
      </c>
    </row>
    <row r="3267" spans="1:12" x14ac:dyDescent="0.25">
      <c r="A3267" s="1">
        <v>42803</v>
      </c>
      <c r="B3267" s="11">
        <v>12.3</v>
      </c>
      <c r="C3267" s="11">
        <v>14.78</v>
      </c>
      <c r="D3267">
        <v>115.669</v>
      </c>
      <c r="E3267">
        <v>102.6357</v>
      </c>
      <c r="F3267">
        <v>17375.309861000002</v>
      </c>
      <c r="G3267">
        <v>15419.447803999999</v>
      </c>
      <c r="H3267">
        <f>(1/(1-91/360*VLOOKUP($A3267,Tbills!$B$4:$C$974,2,1)/100))^((1)/91)-1</f>
        <v>2.0714120376519318E-5</v>
      </c>
      <c r="I3267" s="37">
        <f t="shared" si="101"/>
        <v>34.727754143382889</v>
      </c>
      <c r="J3267" s="39">
        <f>VLOOKUP(A3267,'VIXM-IV'!A$1:D$4500,4,0)</f>
        <v>34.756700000000002</v>
      </c>
      <c r="K3267">
        <f>ROW()</f>
        <v>3267</v>
      </c>
      <c r="L3267">
        <f t="shared" si="100"/>
        <v>0.83220568335588641</v>
      </c>
    </row>
    <row r="3268" spans="1:12" x14ac:dyDescent="0.25">
      <c r="A3268" s="1">
        <v>42804</v>
      </c>
      <c r="B3268" s="11">
        <v>11.66</v>
      </c>
      <c r="C3268" s="11">
        <v>14.38</v>
      </c>
      <c r="D3268">
        <v>113.72620000000001</v>
      </c>
      <c r="E3268">
        <v>100.9097</v>
      </c>
      <c r="F3268">
        <v>17232.048434</v>
      </c>
      <c r="G3268">
        <v>15291.993284</v>
      </c>
      <c r="H3268">
        <f>(1/(1-91/360*VLOOKUP($A3268,Tbills!$B$4:$C$974,2,1)/100))^((1)/91)-1</f>
        <v>2.0714120376519318E-5</v>
      </c>
      <c r="I3268" s="37">
        <f t="shared" si="101"/>
        <v>34.440273344047135</v>
      </c>
      <c r="J3268" s="39">
        <f>VLOOKUP(A3268,'VIXM-IV'!A$1:D$4500,4,0)</f>
        <v>34.469000000000001</v>
      </c>
      <c r="K3268">
        <f>ROW()</f>
        <v>3268</v>
      </c>
      <c r="L3268">
        <f t="shared" si="100"/>
        <v>0.81084840055632823</v>
      </c>
    </row>
    <row r="3269" spans="1:12" x14ac:dyDescent="0.25">
      <c r="A3269" s="1">
        <v>42807</v>
      </c>
      <c r="B3269" s="11">
        <v>11.35</v>
      </c>
      <c r="C3269" s="11">
        <v>14.36</v>
      </c>
      <c r="D3269">
        <v>110.8562</v>
      </c>
      <c r="E3269">
        <v>98.356899999999996</v>
      </c>
      <c r="F3269">
        <v>17144.549379</v>
      </c>
      <c r="G3269">
        <v>15213.394933</v>
      </c>
      <c r="H3269">
        <f>(1/(1-91/360*VLOOKUP($A3269,Tbills!$B$4:$C$974,2,1)/100))^((1)/91)-1</f>
        <v>2.0714120376519318E-5</v>
      </c>
      <c r="I3269" s="37">
        <f t="shared" si="101"/>
        <v>34.261974470766134</v>
      </c>
      <c r="J3269" s="39">
        <f>VLOOKUP(A3269,'VIXM-IV'!A$1:D$4500,4,0)</f>
        <v>34.290700000000001</v>
      </c>
      <c r="K3269">
        <f>ROW()</f>
        <v>3269</v>
      </c>
      <c r="L3269">
        <f t="shared" si="100"/>
        <v>0.79038997214484685</v>
      </c>
    </row>
    <row r="3270" spans="1:12" x14ac:dyDescent="0.25">
      <c r="A3270" s="1">
        <v>42808</v>
      </c>
      <c r="B3270" s="11">
        <v>12.3</v>
      </c>
      <c r="C3270" s="11">
        <v>14.63</v>
      </c>
      <c r="D3270">
        <v>113.1272</v>
      </c>
      <c r="E3270">
        <v>100.3698</v>
      </c>
      <c r="F3270">
        <v>17310.355109</v>
      </c>
      <c r="G3270">
        <v>15360.209247000001</v>
      </c>
      <c r="H3270">
        <f>(1/(1-91/360*VLOOKUP($A3270,Tbills!$B$4:$C$974,2,1)/100))^((1)/91)-1</f>
        <v>2.0714120376519318E-5</v>
      </c>
      <c r="I3270" s="37">
        <f t="shared" si="101"/>
        <v>34.592172079346568</v>
      </c>
      <c r="J3270" s="39">
        <f>VLOOKUP(A3270,'VIXM-IV'!A$1:D$4500,4,0)</f>
        <v>34.621200000000002</v>
      </c>
      <c r="K3270">
        <f>ROW()</f>
        <v>3270</v>
      </c>
      <c r="L3270">
        <f t="shared" si="100"/>
        <v>0.84073820915926178</v>
      </c>
    </row>
    <row r="3271" spans="1:12" x14ac:dyDescent="0.25">
      <c r="A3271" s="1">
        <v>42809</v>
      </c>
      <c r="B3271" s="11">
        <v>11.63</v>
      </c>
      <c r="C3271" s="11">
        <v>14.2</v>
      </c>
      <c r="D3271">
        <v>110.2547</v>
      </c>
      <c r="E3271">
        <v>97.819199999999995</v>
      </c>
      <c r="F3271">
        <v>17087.557293999998</v>
      </c>
      <c r="G3271">
        <v>15162.193162</v>
      </c>
      <c r="H3271">
        <f>(1/(1-91/360*VLOOKUP($A3271,Tbills!$B$4:$C$974,2,1)/100))^((1)/91)-1</f>
        <v>2.0714120376519318E-5</v>
      </c>
      <c r="I3271" s="37">
        <f t="shared" si="101"/>
        <v>34.145807085283721</v>
      </c>
      <c r="J3271" s="39">
        <f>VLOOKUP(A3271,'VIXM-IV'!A$1:D$4500,4,0)</f>
        <v>34.174700000000001</v>
      </c>
      <c r="K3271">
        <f>ROW()</f>
        <v>3271</v>
      </c>
      <c r="L3271">
        <f t="shared" ref="L3271:L3334" si="102">B3271/C3271</f>
        <v>0.81901408450704238</v>
      </c>
    </row>
    <row r="3272" spans="1:12" x14ac:dyDescent="0.25">
      <c r="A3272" s="1">
        <v>42810</v>
      </c>
      <c r="B3272" s="11">
        <v>11.21</v>
      </c>
      <c r="C3272" s="11">
        <v>13.78</v>
      </c>
      <c r="D3272">
        <v>106.7136</v>
      </c>
      <c r="E3272">
        <v>94.675399999999996</v>
      </c>
      <c r="F3272">
        <v>16849.353976999999</v>
      </c>
      <c r="G3272">
        <v>14950.515662</v>
      </c>
      <c r="H3272">
        <f>(1/(1-91/360*VLOOKUP($A3272,Tbills!$B$4:$C$974,2,1)/100))^((1)/91)-1</f>
        <v>2.1688326397484303E-5</v>
      </c>
      <c r="I3272" s="37">
        <f t="shared" ref="I3272:I3335" si="103">I3271*$F3272/$F3271*(1-(I$1+I$5+IF(AND(WEEKDAY($A3272)&lt;&gt;1,WEEKDAY($A3272)&lt;&gt;7),IF($A3272&lt;J$2,J$1,J$3),0)))^($A3272-$A3271)</f>
        <v>33.66868821308708</v>
      </c>
      <c r="J3272" s="39">
        <f>VLOOKUP(A3272,'VIXM-IV'!A$1:D$4500,4,0)</f>
        <v>33.697400000000002</v>
      </c>
      <c r="K3272">
        <f>ROW()</f>
        <v>3272</v>
      </c>
      <c r="L3272">
        <f t="shared" si="102"/>
        <v>0.8134978229317853</v>
      </c>
    </row>
    <row r="3273" spans="1:12" x14ac:dyDescent="0.25">
      <c r="A3273" s="1">
        <v>42811</v>
      </c>
      <c r="B3273" s="11">
        <v>11.28</v>
      </c>
      <c r="C3273" s="11">
        <v>13.92</v>
      </c>
      <c r="D3273">
        <v>106.56319999999999</v>
      </c>
      <c r="E3273">
        <v>94.54</v>
      </c>
      <c r="F3273">
        <v>16720.281799</v>
      </c>
      <c r="G3273">
        <v>14835.665024</v>
      </c>
      <c r="H3273">
        <f>(1/(1-91/360*VLOOKUP($A3273,Tbills!$B$4:$C$974,2,1)/100))^((1)/91)-1</f>
        <v>2.1688326397484303E-5</v>
      </c>
      <c r="I3273" s="37">
        <f t="shared" si="103"/>
        <v>33.409661652363319</v>
      </c>
      <c r="J3273" s="39">
        <f>VLOOKUP(A3273,'VIXM-IV'!A$1:D$4500,4,0)</f>
        <v>33.438099999999999</v>
      </c>
      <c r="K3273">
        <f>ROW()</f>
        <v>3273</v>
      </c>
      <c r="L3273">
        <f t="shared" si="102"/>
        <v>0.81034482758620685</v>
      </c>
    </row>
    <row r="3274" spans="1:12" x14ac:dyDescent="0.25">
      <c r="A3274" s="1">
        <v>42814</v>
      </c>
      <c r="B3274" s="11">
        <v>11.34</v>
      </c>
      <c r="C3274" s="11">
        <v>13.9</v>
      </c>
      <c r="D3274">
        <v>105.726</v>
      </c>
      <c r="E3274">
        <v>93.7911</v>
      </c>
      <c r="F3274">
        <v>16667.254174000002</v>
      </c>
      <c r="G3274">
        <v>14787.649074000001</v>
      </c>
      <c r="H3274">
        <f>(1/(1-91/360*VLOOKUP($A3274,Tbills!$B$4:$C$974,2,1)/100))^((1)/91)-1</f>
        <v>2.1688326397484303E-5</v>
      </c>
      <c r="I3274" s="37">
        <f t="shared" si="103"/>
        <v>33.300378708917954</v>
      </c>
      <c r="J3274" s="39">
        <f>VLOOKUP(A3274,'VIXM-IV'!A$1:D$4500,4,0)</f>
        <v>33.3292</v>
      </c>
      <c r="K3274">
        <f>ROW()</f>
        <v>3274</v>
      </c>
      <c r="L3274">
        <f t="shared" si="102"/>
        <v>0.81582733812949637</v>
      </c>
    </row>
    <row r="3275" spans="1:12" x14ac:dyDescent="0.25">
      <c r="A3275" s="1">
        <v>42815</v>
      </c>
      <c r="B3275" s="11">
        <v>12.47</v>
      </c>
      <c r="C3275" s="11">
        <v>14.62</v>
      </c>
      <c r="D3275">
        <v>110.5501</v>
      </c>
      <c r="E3275">
        <v>98.068600000000004</v>
      </c>
      <c r="F3275">
        <v>16976.860938000002</v>
      </c>
      <c r="G3275">
        <v>15062.020042</v>
      </c>
      <c r="H3275">
        <f>(1/(1-91/360*VLOOKUP($A3275,Tbills!$B$4:$C$974,2,1)/100))^((1)/91)-1</f>
        <v>2.1688326397484303E-5</v>
      </c>
      <c r="I3275" s="37">
        <f t="shared" si="103"/>
        <v>33.917829170108497</v>
      </c>
      <c r="J3275" s="39">
        <f>VLOOKUP(A3275,'VIXM-IV'!A$1:D$4500,4,0)</f>
        <v>33.947400000000002</v>
      </c>
      <c r="K3275">
        <f>ROW()</f>
        <v>3275</v>
      </c>
      <c r="L3275">
        <f t="shared" si="102"/>
        <v>0.85294117647058831</v>
      </c>
    </row>
    <row r="3276" spans="1:12" x14ac:dyDescent="0.25">
      <c r="A3276" s="1">
        <v>42816</v>
      </c>
      <c r="B3276" s="11">
        <v>12.81</v>
      </c>
      <c r="C3276" s="11">
        <v>14.68</v>
      </c>
      <c r="D3276">
        <v>111.7563</v>
      </c>
      <c r="E3276">
        <v>99.136499999999998</v>
      </c>
      <c r="F3276">
        <v>16943.156159999999</v>
      </c>
      <c r="G3276">
        <v>15031.790197</v>
      </c>
      <c r="H3276">
        <f>(1/(1-91/360*VLOOKUP($A3276,Tbills!$B$4:$C$974,2,1)/100))^((1)/91)-1</f>
        <v>2.1688326397484303E-5</v>
      </c>
      <c r="I3276" s="37">
        <f t="shared" si="103"/>
        <v>33.849364069188553</v>
      </c>
      <c r="J3276" s="39">
        <f>VLOOKUP(A3276,'VIXM-IV'!A$1:D$4500,4,0)</f>
        <v>33.879300000000001</v>
      </c>
      <c r="K3276">
        <f>ROW()</f>
        <v>3276</v>
      </c>
      <c r="L3276">
        <f t="shared" si="102"/>
        <v>0.87261580381471393</v>
      </c>
    </row>
    <row r="3277" spans="1:12"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s="37">
        <f t="shared" si="103"/>
        <v>34.219151582689321</v>
      </c>
      <c r="J3277" s="39">
        <f>VLOOKUP(A3277,'VIXM-IV'!A$1:D$4500,4,0)</f>
        <v>34.249600000000001</v>
      </c>
      <c r="K3277">
        <f>ROW()</f>
        <v>3277</v>
      </c>
      <c r="L3277">
        <f t="shared" si="102"/>
        <v>0.87994634473507705</v>
      </c>
    </row>
    <row r="3278" spans="1:12" x14ac:dyDescent="0.25">
      <c r="A3278" s="1">
        <v>42818</v>
      </c>
      <c r="B3278" s="11">
        <v>12.96</v>
      </c>
      <c r="C3278" s="11">
        <v>14.55</v>
      </c>
      <c r="D3278">
        <v>111.682</v>
      </c>
      <c r="E3278">
        <v>99.066400000000002</v>
      </c>
      <c r="F3278">
        <v>16815.020661999999</v>
      </c>
      <c r="G3278">
        <v>14917.468567</v>
      </c>
      <c r="H3278">
        <f>(1/(1-91/360*VLOOKUP($A3278,Tbills!$B$4:$C$974,2,1)/100))^((1)/91)-1</f>
        <v>2.1131626551262883E-5</v>
      </c>
      <c r="I3278" s="37">
        <f t="shared" si="103"/>
        <v>33.591136047559743</v>
      </c>
      <c r="J3278" s="39">
        <f>VLOOKUP(A3278,'VIXM-IV'!A$1:D$4500,4,0)</f>
        <v>33.621400000000001</v>
      </c>
      <c r="K3278">
        <f>ROW()</f>
        <v>3278</v>
      </c>
      <c r="L3278">
        <f t="shared" si="102"/>
        <v>0.89072164948453614</v>
      </c>
    </row>
    <row r="3279" spans="1:12"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s="37">
        <f t="shared" si="103"/>
        <v>32.950882183136272</v>
      </c>
      <c r="J3279" s="39">
        <f>VLOOKUP(A3279,'VIXM-IV'!A$1:D$4500,4,0)</f>
        <v>32.981200000000001</v>
      </c>
      <c r="K3279">
        <f>ROW()</f>
        <v>3279</v>
      </c>
      <c r="L3279">
        <f t="shared" si="102"/>
        <v>0.87842586085734364</v>
      </c>
    </row>
    <row r="3280" spans="1:12"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s="37">
        <f t="shared" si="103"/>
        <v>32.341964363906534</v>
      </c>
      <c r="J3280" s="39">
        <f>VLOOKUP(A3280,'VIXM-IV'!A$1:D$4500,4,0)</f>
        <v>32.372199999999999</v>
      </c>
      <c r="K3280">
        <f>ROW()</f>
        <v>3280</v>
      </c>
      <c r="L3280">
        <f t="shared" si="102"/>
        <v>0.84283625730994149</v>
      </c>
    </row>
    <row r="3281" spans="1:12"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s="37">
        <f t="shared" si="103"/>
        <v>32.046763944728255</v>
      </c>
      <c r="J3281" s="39">
        <f>VLOOKUP(A3281,'VIXM-IV'!A$1:D$4500,4,0)</f>
        <v>32.076999999999998</v>
      </c>
      <c r="K3281">
        <f>ROW()</f>
        <v>3281</v>
      </c>
      <c r="L3281">
        <f t="shared" si="102"/>
        <v>0.85033507073715564</v>
      </c>
    </row>
    <row r="3282" spans="1:12"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s="37">
        <f t="shared" si="103"/>
        <v>31.867353070228553</v>
      </c>
      <c r="J3282" s="39">
        <f>VLOOKUP(A3282,'VIXM-IV'!A$1:D$4500,4,0)</f>
        <v>31.897400000000001</v>
      </c>
      <c r="K3282">
        <f>ROW()</f>
        <v>3282</v>
      </c>
      <c r="L3282">
        <f t="shared" si="102"/>
        <v>0.86312640239341809</v>
      </c>
    </row>
    <row r="3283" spans="1:12"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s="37">
        <f t="shared" si="103"/>
        <v>31.866983406543678</v>
      </c>
      <c r="J3283" s="39">
        <f>VLOOKUP(A3283,'VIXM-IV'!A$1:D$4500,4,0)</f>
        <v>31.896999999999998</v>
      </c>
      <c r="K3283">
        <f>ROW()</f>
        <v>3283</v>
      </c>
      <c r="L3283">
        <f t="shared" si="102"/>
        <v>0.90955882352941175</v>
      </c>
    </row>
    <row r="3284" spans="1:12"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s="37">
        <f t="shared" si="103"/>
        <v>31.985938636532378</v>
      </c>
      <c r="J3284" s="39">
        <f>VLOOKUP(A3284,'VIXM-IV'!A$1:D$4500,4,0)</f>
        <v>32.015999999999998</v>
      </c>
      <c r="K3284">
        <f>ROW()</f>
        <v>3284</v>
      </c>
      <c r="L3284">
        <f t="shared" si="102"/>
        <v>0.90563277249451357</v>
      </c>
    </row>
    <row r="3285" spans="1:12"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s="37">
        <f t="shared" si="103"/>
        <v>31.585481283896019</v>
      </c>
      <c r="J3285" s="39">
        <f>VLOOKUP(A3285,'VIXM-IV'!A$1:D$4500,4,0)</f>
        <v>31.614799999999999</v>
      </c>
      <c r="K3285">
        <f>ROW()</f>
        <v>3285</v>
      </c>
      <c r="L3285">
        <f t="shared" si="102"/>
        <v>0.88182498130142106</v>
      </c>
    </row>
    <row r="3286" spans="1:12" x14ac:dyDescent="0.25">
      <c r="A3286" s="1">
        <v>42830</v>
      </c>
      <c r="B3286" s="11">
        <v>12.89</v>
      </c>
      <c r="C3286" s="11">
        <v>14.12</v>
      </c>
      <c r="D3286">
        <v>109.476</v>
      </c>
      <c r="E3286">
        <v>97.084599999999995</v>
      </c>
      <c r="F3286">
        <v>16117.615899</v>
      </c>
      <c r="G3286">
        <v>14295.069463</v>
      </c>
      <c r="H3286">
        <f>(1/(1-91/360*VLOOKUP($A3286,Tbills!$B$4:$C$974,2,1)/100))^((1)/91)-1</f>
        <v>2.1688326397484303E-5</v>
      </c>
      <c r="I3286" s="37">
        <f t="shared" si="103"/>
        <v>32.185080943135517</v>
      </c>
      <c r="J3286" s="39">
        <f>VLOOKUP(A3286,'VIXM-IV'!A$1:D$4500,4,0)</f>
        <v>32.214599999999997</v>
      </c>
      <c r="K3286">
        <f>ROW()</f>
        <v>3286</v>
      </c>
      <c r="L3286">
        <f t="shared" si="102"/>
        <v>0.91288951841359778</v>
      </c>
    </row>
    <row r="3287" spans="1:12"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s="37">
        <f t="shared" si="103"/>
        <v>31.56988875617045</v>
      </c>
      <c r="J3287" s="39">
        <f>VLOOKUP(A3287,'VIXM-IV'!A$1:D$4500,4,0)</f>
        <v>31.598299999999998</v>
      </c>
      <c r="K3287">
        <f>ROW()</f>
        <v>3287</v>
      </c>
      <c r="L3287">
        <f t="shared" si="102"/>
        <v>0.90702781844802349</v>
      </c>
    </row>
    <row r="3288" spans="1:12"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s="37">
        <f t="shared" si="103"/>
        <v>32.01496558615527</v>
      </c>
      <c r="J3288" s="39">
        <f>VLOOKUP(A3288,'VIXM-IV'!A$1:D$4500,4,0)</f>
        <v>32.043900000000001</v>
      </c>
      <c r="K3288">
        <f>ROW()</f>
        <v>3288</v>
      </c>
      <c r="L3288">
        <f t="shared" si="102"/>
        <v>0.91536273115220479</v>
      </c>
    </row>
    <row r="3289" spans="1:12" x14ac:dyDescent="0.25">
      <c r="A3289" s="1">
        <v>42835</v>
      </c>
      <c r="B3289" s="11">
        <v>14.05</v>
      </c>
      <c r="C3289" s="11">
        <v>14.58</v>
      </c>
      <c r="D3289">
        <v>114.8704</v>
      </c>
      <c r="E3289">
        <v>101.8575</v>
      </c>
      <c r="F3289">
        <v>16206.420145</v>
      </c>
      <c r="G3289">
        <v>14372.265659000001</v>
      </c>
      <c r="H3289">
        <f>(1/(1-91/360*VLOOKUP($A3289,Tbills!$B$4:$C$974,2,1)/100))^((1)/91)-1</f>
        <v>2.1966576900345203E-5</v>
      </c>
      <c r="I3289" s="37">
        <f t="shared" si="103"/>
        <v>32.35702712754933</v>
      </c>
      <c r="J3289" s="39">
        <f>VLOOKUP(A3289,'VIXM-IV'!A$1:D$4500,4,0)</f>
        <v>32.387099999999997</v>
      </c>
      <c r="K3289">
        <f>ROW()</f>
        <v>3289</v>
      </c>
      <c r="L3289">
        <f t="shared" si="102"/>
        <v>0.96364883401920443</v>
      </c>
    </row>
    <row r="3290" spans="1:12" x14ac:dyDescent="0.25">
      <c r="A3290" s="1">
        <v>42836</v>
      </c>
      <c r="B3290" s="11">
        <v>15.07</v>
      </c>
      <c r="C3290" s="11">
        <v>15.16</v>
      </c>
      <c r="D3290">
        <v>118.0189</v>
      </c>
      <c r="E3290">
        <v>104.64709999999999</v>
      </c>
      <c r="F3290">
        <v>16277.701397000001</v>
      </c>
      <c r="G3290">
        <v>14435.163977</v>
      </c>
      <c r="H3290">
        <f>(1/(1-91/360*VLOOKUP($A3290,Tbills!$B$4:$C$974,2,1)/100))^((1)/91)-1</f>
        <v>2.1966576900345203E-5</v>
      </c>
      <c r="I3290" s="37">
        <f t="shared" si="103"/>
        <v>32.498262319124819</v>
      </c>
      <c r="J3290" s="39">
        <f>VLOOKUP(A3290,'VIXM-IV'!A$1:D$4500,4,0)</f>
        <v>32.529000000000003</v>
      </c>
      <c r="K3290">
        <f>ROW()</f>
        <v>3290</v>
      </c>
      <c r="L3290">
        <f t="shared" si="102"/>
        <v>0.99406332453825863</v>
      </c>
    </row>
    <row r="3291" spans="1:12" x14ac:dyDescent="0.25">
      <c r="A3291" s="1">
        <v>42837</v>
      </c>
      <c r="B3291" s="11">
        <v>15.77</v>
      </c>
      <c r="C3291" s="11">
        <v>15.28</v>
      </c>
      <c r="D3291">
        <v>121.0371</v>
      </c>
      <c r="E3291">
        <v>107.3211</v>
      </c>
      <c r="F3291">
        <v>16298.169463</v>
      </c>
      <c r="G3291">
        <v>14452.998089999999</v>
      </c>
      <c r="H3291">
        <f>(1/(1-91/360*VLOOKUP($A3291,Tbills!$B$4:$C$974,2,1)/100))^((1)/91)-1</f>
        <v>2.1966576900345203E-5</v>
      </c>
      <c r="I3291" s="37">
        <f t="shared" si="103"/>
        <v>32.538043449243276</v>
      </c>
      <c r="J3291" s="39">
        <f>VLOOKUP(A3291,'VIXM-IV'!A$1:D$4500,4,0)</f>
        <v>32.568600000000004</v>
      </c>
      <c r="K3291">
        <f>ROW()</f>
        <v>3291</v>
      </c>
      <c r="L3291">
        <f t="shared" si="102"/>
        <v>1.0320680628272252</v>
      </c>
    </row>
    <row r="3292" spans="1:12" x14ac:dyDescent="0.25">
      <c r="A3292" s="1">
        <v>42838</v>
      </c>
      <c r="B3292" s="11">
        <v>15.96</v>
      </c>
      <c r="C3292" s="11">
        <v>15.75</v>
      </c>
      <c r="D3292">
        <v>123.1228</v>
      </c>
      <c r="E3292">
        <v>109.1681</v>
      </c>
      <c r="F3292">
        <v>16500.229931999998</v>
      </c>
      <c r="G3292">
        <v>14631.865121000001</v>
      </c>
      <c r="H3292">
        <f>(1/(1-91/360*VLOOKUP($A3292,Tbills!$B$4:$C$974,2,1)/100))^((1)/91)-1</f>
        <v>2.2940895184175858E-5</v>
      </c>
      <c r="I3292" s="37">
        <f t="shared" si="103"/>
        <v>32.94034511119407</v>
      </c>
      <c r="J3292" s="39">
        <f>VLOOKUP(A3292,'VIXM-IV'!A$1:D$4500,4,0)</f>
        <v>32.971400000000003</v>
      </c>
      <c r="K3292">
        <f>ROW()</f>
        <v>3292</v>
      </c>
      <c r="L3292">
        <f t="shared" si="102"/>
        <v>1.0133333333333334</v>
      </c>
    </row>
    <row r="3293" spans="1:12" x14ac:dyDescent="0.25">
      <c r="A3293" s="1">
        <v>42842</v>
      </c>
      <c r="B3293" s="11">
        <v>14.66</v>
      </c>
      <c r="C3293" s="11">
        <v>14.86</v>
      </c>
      <c r="D3293">
        <v>115.6151</v>
      </c>
      <c r="E3293">
        <v>102.5013</v>
      </c>
      <c r="F3293">
        <v>16001.195417000001</v>
      </c>
      <c r="G3293">
        <v>14187.99489</v>
      </c>
      <c r="H3293">
        <f>(1/(1-91/360*VLOOKUP($A3293,Tbills!$B$4:$C$974,2,1)/100))^((1)/91)-1</f>
        <v>2.2940895184175858E-5</v>
      </c>
      <c r="I3293" s="37">
        <f t="shared" si="103"/>
        <v>31.939841031815799</v>
      </c>
      <c r="J3293" s="39">
        <f>VLOOKUP(A3293,'VIXM-IV'!A$1:D$4500,4,0)</f>
        <v>31.9695</v>
      </c>
      <c r="K3293">
        <f>ROW()</f>
        <v>3293</v>
      </c>
      <c r="L3293">
        <f t="shared" si="102"/>
        <v>0.98654104979811574</v>
      </c>
    </row>
    <row r="3294" spans="1:12" x14ac:dyDescent="0.25">
      <c r="A3294" s="1">
        <v>42843</v>
      </c>
      <c r="B3294" s="11">
        <v>14.42</v>
      </c>
      <c r="C3294" s="11">
        <v>14.76</v>
      </c>
      <c r="D3294">
        <v>115.4695</v>
      </c>
      <c r="E3294">
        <v>102.3699</v>
      </c>
      <c r="F3294">
        <v>15951.05395</v>
      </c>
      <c r="G3294">
        <v>14143.209795999999</v>
      </c>
      <c r="H3294">
        <f>(1/(1-91/360*VLOOKUP($A3294,Tbills!$B$4:$C$974,2,1)/100))^((1)/91)-1</f>
        <v>2.2940895184175858E-5</v>
      </c>
      <c r="I3294" s="37">
        <f t="shared" si="103"/>
        <v>31.838694233082318</v>
      </c>
      <c r="J3294" s="39">
        <f>VLOOKUP(A3294,'VIXM-IV'!A$1:D$4500,4,0)</f>
        <v>31.868300000000001</v>
      </c>
      <c r="K3294">
        <f>ROW()</f>
        <v>3294</v>
      </c>
      <c r="L3294">
        <f t="shared" si="102"/>
        <v>0.97696476964769652</v>
      </c>
    </row>
    <row r="3295" spans="1:12"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s="37">
        <f t="shared" si="103"/>
        <v>31.772414218655324</v>
      </c>
      <c r="J3295" s="39">
        <f>VLOOKUP(A3295,'VIXM-IV'!A$1:D$4500,4,0)</f>
        <v>31.802099999999999</v>
      </c>
      <c r="K3295">
        <f>ROW()</f>
        <v>3295</v>
      </c>
      <c r="L3295">
        <f t="shared" si="102"/>
        <v>0.99005305039787794</v>
      </c>
    </row>
    <row r="3296" spans="1:12"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s="37">
        <f t="shared" si="103"/>
        <v>31.740806330490763</v>
      </c>
      <c r="J3296" s="39">
        <f>VLOOKUP(A3296,'VIXM-IV'!A$1:D$4500,4,0)</f>
        <v>31.770499999999998</v>
      </c>
      <c r="K3296">
        <f>ROW()</f>
        <v>3296</v>
      </c>
      <c r="L3296">
        <f t="shared" si="102"/>
        <v>0.97384721266345498</v>
      </c>
    </row>
    <row r="3297" spans="1:12" x14ac:dyDescent="0.25">
      <c r="A3297" s="1">
        <v>42846</v>
      </c>
      <c r="B3297" s="11">
        <v>14.63</v>
      </c>
      <c r="C3297" s="11">
        <v>14.75</v>
      </c>
      <c r="D3297">
        <v>115.4166</v>
      </c>
      <c r="E3297">
        <v>102.316</v>
      </c>
      <c r="F3297">
        <v>15682.718016000001</v>
      </c>
      <c r="G3297">
        <v>13904.325785999999</v>
      </c>
      <c r="H3297">
        <f>(1/(1-91/360*VLOOKUP($A3297,Tbills!$B$4:$C$974,2,1)/100))^((1)/91)-1</f>
        <v>2.2801701510921646E-5</v>
      </c>
      <c r="I3297" s="37">
        <f t="shared" si="103"/>
        <v>31.299963222063493</v>
      </c>
      <c r="J3297" s="39">
        <f>VLOOKUP(A3297,'VIXM-IV'!A$1:D$4500,4,0)</f>
        <v>31.3293</v>
      </c>
      <c r="K3297">
        <f>ROW()</f>
        <v>3297</v>
      </c>
      <c r="L3297">
        <f t="shared" si="102"/>
        <v>0.99186440677966103</v>
      </c>
    </row>
    <row r="3298" spans="1:12" x14ac:dyDescent="0.25">
      <c r="A3298" s="1">
        <v>42849</v>
      </c>
      <c r="B3298" s="11">
        <v>10.84</v>
      </c>
      <c r="C3298" s="11">
        <v>12.9</v>
      </c>
      <c r="D3298">
        <v>103.0239</v>
      </c>
      <c r="E3298">
        <v>91.322900000000004</v>
      </c>
      <c r="F3298">
        <v>15318.713127000001</v>
      </c>
      <c r="G3298">
        <v>13580.647254</v>
      </c>
      <c r="H3298">
        <f>(1/(1-91/360*VLOOKUP($A3298,Tbills!$B$4:$C$974,2,1)/100))^((1)/91)-1</f>
        <v>2.2801701510921646E-5</v>
      </c>
      <c r="I3298" s="37">
        <f t="shared" si="103"/>
        <v>30.570420048039605</v>
      </c>
      <c r="J3298" s="39">
        <f>VLOOKUP(A3298,'VIXM-IV'!A$1:D$4500,4,0)</f>
        <v>30.5992</v>
      </c>
      <c r="K3298">
        <f>ROW()</f>
        <v>3298</v>
      </c>
      <c r="L3298">
        <f t="shared" si="102"/>
        <v>0.84031007751937981</v>
      </c>
    </row>
    <row r="3299" spans="1:12" x14ac:dyDescent="0.25">
      <c r="A3299" s="1">
        <v>42850</v>
      </c>
      <c r="B3299" s="11">
        <v>10.76</v>
      </c>
      <c r="C3299" s="11">
        <v>12.85</v>
      </c>
      <c r="D3299">
        <v>101.4171</v>
      </c>
      <c r="E3299">
        <v>89.896500000000003</v>
      </c>
      <c r="F3299">
        <v>14987.438794</v>
      </c>
      <c r="G3299">
        <v>13286.649745999999</v>
      </c>
      <c r="H3299">
        <f>(1/(1-91/360*VLOOKUP($A3299,Tbills!$B$4:$C$974,2,1)/100))^((1)/91)-1</f>
        <v>2.2801701510921646E-5</v>
      </c>
      <c r="I3299" s="37">
        <f t="shared" si="103"/>
        <v>29.908324810944439</v>
      </c>
      <c r="J3299" s="39">
        <f>VLOOKUP(A3299,'VIXM-IV'!A$1:D$4500,4,0)</f>
        <v>29.9358</v>
      </c>
      <c r="K3299">
        <f>ROW()</f>
        <v>3299</v>
      </c>
      <c r="L3299">
        <f t="shared" si="102"/>
        <v>0.83735408560311286</v>
      </c>
    </row>
    <row r="3300" spans="1:12" x14ac:dyDescent="0.25">
      <c r="A3300" s="1">
        <v>42851</v>
      </c>
      <c r="B3300" s="11">
        <v>10.85</v>
      </c>
      <c r="C3300" s="11">
        <v>12.98</v>
      </c>
      <c r="D3300">
        <v>100.9178</v>
      </c>
      <c r="E3300">
        <v>89.451899999999995</v>
      </c>
      <c r="F3300">
        <v>15065.626716000001</v>
      </c>
      <c r="G3300">
        <v>13355.661869</v>
      </c>
      <c r="H3300">
        <f>(1/(1-91/360*VLOOKUP($A3300,Tbills!$B$4:$C$974,2,1)/100))^((1)/91)-1</f>
        <v>2.2801701510921646E-5</v>
      </c>
      <c r="I3300" s="37">
        <f t="shared" si="103"/>
        <v>30.063352683658831</v>
      </c>
      <c r="J3300" s="39">
        <f>VLOOKUP(A3300,'VIXM-IV'!A$1:D$4500,4,0)</f>
        <v>30.091000000000001</v>
      </c>
      <c r="K3300">
        <f>ROW()</f>
        <v>3300</v>
      </c>
      <c r="L3300">
        <f t="shared" si="102"/>
        <v>0.83590138674884429</v>
      </c>
    </row>
    <row r="3301" spans="1:12" x14ac:dyDescent="0.25">
      <c r="A3301" s="1">
        <v>42852</v>
      </c>
      <c r="B3301" s="11">
        <v>10.36</v>
      </c>
      <c r="C3301" s="11">
        <v>12.8</v>
      </c>
      <c r="D3301">
        <v>100.8001</v>
      </c>
      <c r="E3301">
        <v>89.345500000000001</v>
      </c>
      <c r="F3301">
        <v>15123.235326</v>
      </c>
      <c r="G3301">
        <v>13406.427308</v>
      </c>
      <c r="H3301">
        <f>(1/(1-91/360*VLOOKUP($A3301,Tbills!$B$4:$C$974,2,1)/100))^((1)/91)-1</f>
        <v>2.2801701510921646E-5</v>
      </c>
      <c r="I3301" s="37">
        <f t="shared" si="103"/>
        <v>30.177305696102767</v>
      </c>
      <c r="J3301" s="39">
        <f>VLOOKUP(A3301,'VIXM-IV'!A$1:D$4500,4,0)</f>
        <v>30.205100000000002</v>
      </c>
      <c r="K3301">
        <f>ROW()</f>
        <v>3301</v>
      </c>
      <c r="L3301">
        <f t="shared" si="102"/>
        <v>0.80937499999999996</v>
      </c>
    </row>
    <row r="3302" spans="1:12"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s="37">
        <f t="shared" si="103"/>
        <v>29.992838345217113</v>
      </c>
      <c r="J3302" s="39">
        <f>VLOOKUP(A3302,'VIXM-IV'!A$1:D$4500,4,0)</f>
        <v>30.020800000000001</v>
      </c>
      <c r="K3302">
        <f>ROW()</f>
        <v>3302</v>
      </c>
      <c r="L3302">
        <f t="shared" si="102"/>
        <v>0.8368136117556072</v>
      </c>
    </row>
    <row r="3303" spans="1:12"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s="37">
        <f t="shared" si="103"/>
        <v>29.292413726989274</v>
      </c>
      <c r="J3303" s="39">
        <f>VLOOKUP(A3303,'VIXM-IV'!A$1:D$4500,4,0)</f>
        <v>29.319099999999999</v>
      </c>
      <c r="K3303">
        <f>ROW()</f>
        <v>3303</v>
      </c>
      <c r="L3303">
        <f t="shared" si="102"/>
        <v>0.80047505938242269</v>
      </c>
    </row>
    <row r="3304" spans="1:12"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s="37">
        <f t="shared" si="103"/>
        <v>29.472356555771423</v>
      </c>
      <c r="J3304" s="39">
        <f>VLOOKUP(A3304,'VIXM-IV'!A$1:D$4500,4,0)</f>
        <v>29.499199999999998</v>
      </c>
      <c r="K3304">
        <f>ROW()</f>
        <v>3304</v>
      </c>
      <c r="L3304">
        <f t="shared" si="102"/>
        <v>0.82540919719407635</v>
      </c>
    </row>
    <row r="3305" spans="1:12"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s="37">
        <f t="shared" si="103"/>
        <v>29.66657801776849</v>
      </c>
      <c r="J3305" s="39">
        <f>VLOOKUP(A3305,'VIXM-IV'!A$1:D$4500,4,0)</f>
        <v>29.6937</v>
      </c>
      <c r="K3305">
        <f>ROW()</f>
        <v>3305</v>
      </c>
      <c r="L3305">
        <f t="shared" si="102"/>
        <v>0.81588999236058057</v>
      </c>
    </row>
    <row r="3306" spans="1:12"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s="37">
        <f t="shared" si="103"/>
        <v>29.345837754073816</v>
      </c>
      <c r="J3306" s="39">
        <f>VLOOKUP(A3306,'VIXM-IV'!A$1:D$4500,4,0)</f>
        <v>29.373000000000001</v>
      </c>
      <c r="K3306">
        <f>ROW()</f>
        <v>3306</v>
      </c>
      <c r="L3306">
        <f t="shared" si="102"/>
        <v>0.81527669524551838</v>
      </c>
    </row>
    <row r="3307" spans="1:12"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s="37">
        <f t="shared" si="103"/>
        <v>29.623394540525862</v>
      </c>
      <c r="J3307" s="39">
        <f>VLOOKUP(A3307,'VIXM-IV'!A$1:D$4500,4,0)</f>
        <v>29.651299999999999</v>
      </c>
      <c r="K3307">
        <f>ROW()</f>
        <v>3307</v>
      </c>
      <c r="L3307">
        <f t="shared" si="102"/>
        <v>0.82256809338521408</v>
      </c>
    </row>
    <row r="3308" spans="1:12" x14ac:dyDescent="0.25">
      <c r="A3308" s="1">
        <v>42863</v>
      </c>
      <c r="B3308" s="11">
        <v>9.77</v>
      </c>
      <c r="C3308" s="11">
        <v>12.59</v>
      </c>
      <c r="D3308">
        <v>94.511399999999995</v>
      </c>
      <c r="E3308">
        <v>83.75</v>
      </c>
      <c r="F3308">
        <v>14947.638609</v>
      </c>
      <c r="G3308">
        <v>13247.390599</v>
      </c>
      <c r="H3308">
        <f>(1/(1-91/360*VLOOKUP($A3308,Tbills!$B$4:$C$974,2,1)/100))^((1)/91)-1</f>
        <v>2.3497577574582706E-5</v>
      </c>
      <c r="I3308" s="37">
        <f t="shared" si="103"/>
        <v>29.81599560372398</v>
      </c>
      <c r="J3308" s="39">
        <f>VLOOKUP(A3308,'VIXM-IV'!A$1:D$4500,4,0)</f>
        <v>29.844200000000001</v>
      </c>
      <c r="K3308">
        <f>ROW()</f>
        <v>3308</v>
      </c>
      <c r="L3308">
        <f t="shared" si="102"/>
        <v>0.77601270849880855</v>
      </c>
    </row>
    <row r="3309" spans="1:12"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s="37">
        <f t="shared" si="103"/>
        <v>29.815703678419098</v>
      </c>
      <c r="J3309" s="39">
        <f>VLOOKUP(A3309,'VIXM-IV'!A$1:D$4500,4,0)</f>
        <v>29.843900000000001</v>
      </c>
      <c r="K3309">
        <f>ROW()</f>
        <v>3309</v>
      </c>
      <c r="L3309">
        <f t="shared" si="102"/>
        <v>0.78363493312352483</v>
      </c>
    </row>
    <row r="3310" spans="1:12"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s="37">
        <f t="shared" si="103"/>
        <v>30.008179286568485</v>
      </c>
      <c r="J3310" s="39">
        <f>VLOOKUP(A3310,'VIXM-IV'!A$1:D$4500,4,0)</f>
        <v>30.0366</v>
      </c>
      <c r="K3310">
        <f>ROW()</f>
        <v>3310</v>
      </c>
      <c r="L3310">
        <f t="shared" si="102"/>
        <v>0.79085979860573208</v>
      </c>
    </row>
    <row r="3311" spans="1:12"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s="37">
        <f t="shared" si="103"/>
        <v>30.001471633545847</v>
      </c>
      <c r="J3311" s="39">
        <f>VLOOKUP(A3311,'VIXM-IV'!A$1:D$4500,4,0)</f>
        <v>30.029900000000001</v>
      </c>
      <c r="K3311">
        <f>ROW()</f>
        <v>3311</v>
      </c>
      <c r="L3311">
        <f t="shared" si="102"/>
        <v>0.81475787855495774</v>
      </c>
    </row>
    <row r="3312" spans="1:12"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s="37">
        <f t="shared" si="103"/>
        <v>30.156467676074907</v>
      </c>
      <c r="J3312" s="39">
        <f>VLOOKUP(A3312,'VIXM-IV'!A$1:D$4500,4,0)</f>
        <v>30.185099999999998</v>
      </c>
      <c r="K3312">
        <f>ROW()</f>
        <v>3312</v>
      </c>
      <c r="L3312">
        <f t="shared" si="102"/>
        <v>0.80185042405551266</v>
      </c>
    </row>
    <row r="3313" spans="1:12"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s="37">
        <f t="shared" si="103"/>
        <v>29.922517517686977</v>
      </c>
      <c r="J3313" s="39">
        <f>VLOOKUP(A3313,'VIXM-IV'!A$1:D$4500,4,0)</f>
        <v>29.950600000000001</v>
      </c>
      <c r="K3313">
        <f>ROW()</f>
        <v>3313</v>
      </c>
      <c r="L3313">
        <f t="shared" si="102"/>
        <v>0.81533646322378717</v>
      </c>
    </row>
    <row r="3314" spans="1:12" x14ac:dyDescent="0.25">
      <c r="A3314" s="1">
        <v>42871</v>
      </c>
      <c r="B3314" s="11">
        <v>10.65</v>
      </c>
      <c r="C3314" s="11">
        <v>12.65</v>
      </c>
      <c r="D3314">
        <v>91.31</v>
      </c>
      <c r="E3314">
        <v>80.897000000000006</v>
      </c>
      <c r="F3314">
        <v>15019.300888</v>
      </c>
      <c r="G3314">
        <v>13308.293885999999</v>
      </c>
      <c r="H3314">
        <f>(1/(1-91/360*VLOOKUP($A3314,Tbills!$B$4:$C$974,2,1)/100))^((1)/91)-1</f>
        <v>2.5028793918968617E-5</v>
      </c>
      <c r="I3314" s="37">
        <f t="shared" si="103"/>
        <v>29.9509628908271</v>
      </c>
      <c r="J3314" s="39">
        <f>VLOOKUP(A3314,'VIXM-IV'!A$1:D$4500,4,0)</f>
        <v>29.978999999999999</v>
      </c>
      <c r="K3314">
        <f>ROW()</f>
        <v>3314</v>
      </c>
      <c r="L3314">
        <f t="shared" si="102"/>
        <v>0.84189723320158105</v>
      </c>
    </row>
    <row r="3315" spans="1:12"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s="37">
        <f t="shared" si="103"/>
        <v>31.048191683968071</v>
      </c>
      <c r="J3315" s="39">
        <f>VLOOKUP(A3315,'VIXM-IV'!A$1:D$4500,4,0)</f>
        <v>31.078099999999999</v>
      </c>
      <c r="K3315">
        <f>ROW()</f>
        <v>3315</v>
      </c>
      <c r="L3315">
        <f t="shared" si="102"/>
        <v>0.99935897435897436</v>
      </c>
    </row>
    <row r="3316" spans="1:12"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s="37">
        <f t="shared" si="103"/>
        <v>31.15519073840062</v>
      </c>
      <c r="J3316" s="39">
        <f>VLOOKUP(A3316,'VIXM-IV'!A$1:D$4500,4,0)</f>
        <v>31.185199999999998</v>
      </c>
      <c r="K3316">
        <f>ROW()</f>
        <v>3316</v>
      </c>
      <c r="L3316">
        <f t="shared" si="102"/>
        <v>0.97929191716766861</v>
      </c>
    </row>
    <row r="3317" spans="1:12" x14ac:dyDescent="0.25">
      <c r="A3317" s="1">
        <v>42874</v>
      </c>
      <c r="B3317" s="11">
        <v>12.04</v>
      </c>
      <c r="C3317" s="11">
        <v>13.49</v>
      </c>
      <c r="D3317">
        <v>96.507499999999993</v>
      </c>
      <c r="E3317">
        <v>85.4953</v>
      </c>
      <c r="F3317">
        <v>15072.573848</v>
      </c>
      <c r="G3317">
        <v>13354.493990999999</v>
      </c>
      <c r="H3317">
        <f>(1/(1-91/360*VLOOKUP($A3317,Tbills!$B$4:$C$974,2,1)/100))^((1)/91)-1</f>
        <v>2.5168016114518466E-5</v>
      </c>
      <c r="I3317" s="37">
        <f t="shared" si="103"/>
        <v>30.054196456164149</v>
      </c>
      <c r="J3317" s="39">
        <f>VLOOKUP(A3317,'VIXM-IV'!A$1:D$4500,4,0)</f>
        <v>30.0822</v>
      </c>
      <c r="K3317">
        <f>ROW()</f>
        <v>3317</v>
      </c>
      <c r="L3317">
        <f t="shared" si="102"/>
        <v>0.89251297257227569</v>
      </c>
    </row>
    <row r="3318" spans="1:12"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s="37">
        <f t="shared" si="103"/>
        <v>29.645116921944812</v>
      </c>
      <c r="J3318" s="39">
        <f>VLOOKUP(A3318,'VIXM-IV'!A$1:D$4500,4,0)</f>
        <v>29.672499999999999</v>
      </c>
      <c r="K3318">
        <f>ROW()</f>
        <v>3318</v>
      </c>
      <c r="L3318">
        <f t="shared" si="102"/>
        <v>0.84336419753086411</v>
      </c>
    </row>
    <row r="3319" spans="1:12"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s="37">
        <f t="shared" si="103"/>
        <v>29.988101777391787</v>
      </c>
      <c r="J3319" s="39">
        <f>VLOOKUP(A3319,'VIXM-IV'!A$1:D$4500,4,0)</f>
        <v>30.016100000000002</v>
      </c>
      <c r="K3319">
        <f>ROW()</f>
        <v>3319</v>
      </c>
      <c r="L3319">
        <f t="shared" si="102"/>
        <v>0.83100775193798448</v>
      </c>
    </row>
    <row r="3320" spans="1:12"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s="37">
        <f t="shared" si="103"/>
        <v>29.906099226276137</v>
      </c>
      <c r="J3320" s="39">
        <f>VLOOKUP(A3320,'VIXM-IV'!A$1:D$4500,4,0)</f>
        <v>29.9343</v>
      </c>
      <c r="K3320">
        <f>ROW()</f>
        <v>3320</v>
      </c>
      <c r="L3320">
        <f t="shared" si="102"/>
        <v>0.79586973788721205</v>
      </c>
    </row>
    <row r="3321" spans="1:12"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s="37">
        <f t="shared" si="103"/>
        <v>29.913759413468345</v>
      </c>
      <c r="J3321" s="39">
        <f>VLOOKUP(A3321,'VIXM-IV'!A$1:D$4500,4,0)</f>
        <v>29.942</v>
      </c>
      <c r="K3321">
        <f>ROW()</f>
        <v>3321</v>
      </c>
      <c r="L3321">
        <f t="shared" si="102"/>
        <v>0.79856115107913672</v>
      </c>
    </row>
    <row r="3322" spans="1:12"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s="37">
        <f t="shared" si="103"/>
        <v>29.753683773047452</v>
      </c>
      <c r="J3322" s="39">
        <f>VLOOKUP(A3322,'VIXM-IV'!A$1:D$4500,4,0)</f>
        <v>29.781600000000001</v>
      </c>
      <c r="K3322">
        <f>ROW()</f>
        <v>3322</v>
      </c>
      <c r="L3322">
        <f t="shared" si="102"/>
        <v>0.78858520900321549</v>
      </c>
    </row>
    <row r="3323" spans="1:12"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s="37">
        <f t="shared" si="103"/>
        <v>29.290308888591547</v>
      </c>
      <c r="J3323" s="39">
        <f>VLOOKUP(A3323,'VIXM-IV'!A$1:D$4500,4,0)</f>
        <v>29.3172</v>
      </c>
      <c r="K3323">
        <f>ROW()</f>
        <v>3323</v>
      </c>
      <c r="L3323">
        <f t="shared" si="102"/>
        <v>0.81475667189952905</v>
      </c>
    </row>
    <row r="3324" spans="1:12"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s="37">
        <f t="shared" si="103"/>
        <v>29.3018934848055</v>
      </c>
      <c r="J3324" s="39">
        <f>VLOOKUP(A3324,'VIXM-IV'!A$1:D$4500,4,0)</f>
        <v>29.328900000000001</v>
      </c>
      <c r="K3324">
        <f>ROW()</f>
        <v>3324</v>
      </c>
      <c r="L3324">
        <f t="shared" si="102"/>
        <v>0.82422802850356292</v>
      </c>
    </row>
    <row r="3325" spans="1:12" x14ac:dyDescent="0.25">
      <c r="A3325" s="1">
        <v>42887</v>
      </c>
      <c r="B3325" s="11">
        <v>9.89</v>
      </c>
      <c r="C3325" s="11">
        <v>12.42</v>
      </c>
      <c r="D3325">
        <v>88.0351</v>
      </c>
      <c r="E3325">
        <v>77.963700000000003</v>
      </c>
      <c r="F3325">
        <v>14585.14791</v>
      </c>
      <c r="G3325">
        <v>12918.327574000001</v>
      </c>
      <c r="H3325">
        <f>(1/(1-91/360*VLOOKUP($A3325,Tbills!$B$4:$C$974,2,1)/100))^((1)/91)-1</f>
        <v>2.6699467805313404E-5</v>
      </c>
      <c r="I3325" s="37">
        <f t="shared" si="103"/>
        <v>29.069703268798008</v>
      </c>
      <c r="J3325" s="39">
        <f>VLOOKUP(A3325,'VIXM-IV'!A$1:D$4500,4,0)</f>
        <v>29.096299999999999</v>
      </c>
      <c r="K3325">
        <f>ROW()</f>
        <v>3325</v>
      </c>
      <c r="L3325">
        <f t="shared" si="102"/>
        <v>0.79629629629629639</v>
      </c>
    </row>
    <row r="3326" spans="1:12"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s="37">
        <f t="shared" si="103"/>
        <v>29.172246603827862</v>
      </c>
      <c r="J3326" s="39">
        <f>VLOOKUP(A3326,'VIXM-IV'!A$1:D$4500,4,0)</f>
        <v>29.199000000000002</v>
      </c>
      <c r="K3326">
        <f>ROW()</f>
        <v>3326</v>
      </c>
      <c r="L3326">
        <f t="shared" si="102"/>
        <v>0.78250401284109139</v>
      </c>
    </row>
    <row r="3327" spans="1:12" x14ac:dyDescent="0.25">
      <c r="A3327" s="1">
        <v>42891</v>
      </c>
      <c r="B3327" s="11">
        <v>10.07</v>
      </c>
      <c r="C3327" s="11">
        <v>12.85</v>
      </c>
      <c r="D3327">
        <v>89.2958</v>
      </c>
      <c r="E3327">
        <v>79.071899999999999</v>
      </c>
      <c r="F3327">
        <v>14646.126071000001</v>
      </c>
      <c r="G3327">
        <v>12970.953479</v>
      </c>
      <c r="H3327">
        <f>(1/(1-91/360*VLOOKUP($A3327,Tbills!$B$4:$C$974,2,1)/100))^((1)/91)-1</f>
        <v>2.6699467805313404E-5</v>
      </c>
      <c r="I3327" s="37">
        <f t="shared" si="103"/>
        <v>29.187352390097221</v>
      </c>
      <c r="J3327" s="39">
        <f>VLOOKUP(A3327,'VIXM-IV'!A$1:D$4500,4,0)</f>
        <v>29.213699999999999</v>
      </c>
      <c r="K3327">
        <f>ROW()</f>
        <v>3327</v>
      </c>
      <c r="L3327">
        <f t="shared" si="102"/>
        <v>0.78365758754863812</v>
      </c>
    </row>
    <row r="3328" spans="1:12"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s="37">
        <f t="shared" si="103"/>
        <v>29.406449516958347</v>
      </c>
      <c r="J3328" s="39">
        <f>VLOOKUP(A3328,'VIXM-IV'!A$1:D$4500,4,0)</f>
        <v>29.433</v>
      </c>
      <c r="K3328">
        <f>ROW()</f>
        <v>3328</v>
      </c>
      <c r="L3328">
        <f t="shared" si="102"/>
        <v>0.79892966360856266</v>
      </c>
    </row>
    <row r="3329" spans="1:12" x14ac:dyDescent="0.25">
      <c r="A3329" s="1">
        <v>42893</v>
      </c>
      <c r="B3329" s="11">
        <v>10.39</v>
      </c>
      <c r="C3329" s="11">
        <v>13.09</v>
      </c>
      <c r="D3329">
        <v>90.032499999999999</v>
      </c>
      <c r="E3329">
        <v>79.72</v>
      </c>
      <c r="F3329">
        <v>14750.411368999999</v>
      </c>
      <c r="G3329">
        <v>13062.615897</v>
      </c>
      <c r="H3329">
        <f>(1/(1-91/360*VLOOKUP($A3329,Tbills!$B$4:$C$974,2,1)/100))^((1)/91)-1</f>
        <v>2.6699467805313404E-5</v>
      </c>
      <c r="I3329" s="37">
        <f t="shared" si="103"/>
        <v>29.393219103567553</v>
      </c>
      <c r="J3329" s="39">
        <f>VLOOKUP(A3329,'VIXM-IV'!A$1:D$4500,4,0)</f>
        <v>29.419799999999999</v>
      </c>
      <c r="K3329">
        <f>ROW()</f>
        <v>3329</v>
      </c>
      <c r="L3329">
        <f t="shared" si="102"/>
        <v>0.79373567608861728</v>
      </c>
    </row>
    <row r="3330" spans="1:12"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s="37">
        <f t="shared" si="103"/>
        <v>29.068831944037814</v>
      </c>
      <c r="J3330" s="39">
        <f>VLOOKUP(A3330,'VIXM-IV'!A$1:D$4500,4,0)</f>
        <v>29.094899999999999</v>
      </c>
      <c r="K3330">
        <f>ROW()</f>
        <v>3330</v>
      </c>
      <c r="L3330">
        <f t="shared" si="102"/>
        <v>0.79623824451410663</v>
      </c>
    </row>
    <row r="3331" spans="1:12"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s="37">
        <f t="shared" si="103"/>
        <v>29.016647532758551</v>
      </c>
      <c r="J3331" s="39">
        <f>VLOOKUP(A3331,'VIXM-IV'!A$1:D$4500,4,0)</f>
        <v>29.0425</v>
      </c>
      <c r="K3331">
        <f>ROW()</f>
        <v>3331</v>
      </c>
      <c r="L3331">
        <f t="shared" si="102"/>
        <v>0.82561728395061718</v>
      </c>
    </row>
    <row r="3332" spans="1:12"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s="37">
        <f t="shared" si="103"/>
        <v>29.067407559541518</v>
      </c>
      <c r="J3332" s="39">
        <f>VLOOKUP(A3332,'VIXM-IV'!A$1:D$4500,4,0)</f>
        <v>29.093299999999999</v>
      </c>
      <c r="K3332">
        <f>ROW()</f>
        <v>3332</v>
      </c>
      <c r="L3332">
        <f t="shared" si="102"/>
        <v>0.86165413533834589</v>
      </c>
    </row>
    <row r="3333" spans="1:12"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s="37">
        <f t="shared" si="103"/>
        <v>28.748248266834896</v>
      </c>
      <c r="J3333" s="39">
        <f>VLOOKUP(A3333,'VIXM-IV'!A$1:D$4500,4,0)</f>
        <v>28.775300000000001</v>
      </c>
      <c r="K3333">
        <f>ROW()</f>
        <v>3333</v>
      </c>
      <c r="L3333">
        <f t="shared" si="102"/>
        <v>0.81853888452474466</v>
      </c>
    </row>
    <row r="3334" spans="1:12" x14ac:dyDescent="0.25">
      <c r="A3334" s="1">
        <v>42900</v>
      </c>
      <c r="B3334" s="11">
        <v>10.64</v>
      </c>
      <c r="C3334" s="11">
        <v>12.77</v>
      </c>
      <c r="D3334">
        <v>86.877300000000005</v>
      </c>
      <c r="E3334">
        <v>76.911699999999996</v>
      </c>
      <c r="F3334">
        <v>14364.37507</v>
      </c>
      <c r="G3334">
        <v>12718.323564</v>
      </c>
      <c r="H3334">
        <f>(1/(1-91/360*VLOOKUP($A3334,Tbills!$B$4:$C$974,2,1)/100))^((1)/91)-1</f>
        <v>2.72563427237138E-5</v>
      </c>
      <c r="I3334" s="37">
        <f t="shared" si="103"/>
        <v>28.617293514860474</v>
      </c>
      <c r="J3334" s="39">
        <f>VLOOKUP(A3334,'VIXM-IV'!A$1:D$4500,4,0)</f>
        <v>28.644100000000002</v>
      </c>
      <c r="K3334">
        <f>ROW()</f>
        <v>3334</v>
      </c>
      <c r="L3334">
        <f t="shared" si="102"/>
        <v>0.83320281910728278</v>
      </c>
    </row>
    <row r="3335" spans="1:12"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s="37">
        <f t="shared" si="103"/>
        <v>28.751591314177006</v>
      </c>
      <c r="J3335" s="39">
        <f>VLOOKUP(A3335,'VIXM-IV'!A$1:D$4500,4,0)</f>
        <v>28.778500000000001</v>
      </c>
      <c r="K3335">
        <f>ROW()</f>
        <v>3335</v>
      </c>
      <c r="L3335">
        <f t="shared" ref="L3335:L3398" si="104">B3335/C3335</f>
        <v>0.84430673896204489</v>
      </c>
    </row>
    <row r="3336" spans="1:12"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s="37">
        <f t="shared" ref="I3336:I3399" si="105">I3335*$F3336/$F3335*(1-(I$1+I$5+IF(AND(WEEKDAY($A3336)&lt;&gt;1,WEEKDAY($A3336)&lt;&gt;7),IF($A3336&lt;J$2,J$1,J$3),0)))^($A3336-$A3335)</f>
        <v>28.437655825851831</v>
      </c>
      <c r="J3336" s="39">
        <f>VLOOKUP(A3336,'VIXM-IV'!A$1:D$4500,4,0)</f>
        <v>28.4635</v>
      </c>
      <c r="K3336">
        <f>ROW()</f>
        <v>3336</v>
      </c>
      <c r="L3336">
        <f t="shared" si="104"/>
        <v>0.81667977970102279</v>
      </c>
    </row>
    <row r="3337" spans="1:12"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s="37">
        <f t="shared" si="105"/>
        <v>28.214111401806171</v>
      </c>
      <c r="J3337" s="39">
        <f>VLOOKUP(A3337,'VIXM-IV'!A$1:D$4500,4,0)</f>
        <v>28.2394</v>
      </c>
      <c r="K3337">
        <f>ROW()</f>
        <v>3337</v>
      </c>
      <c r="L3337">
        <f t="shared" si="104"/>
        <v>0.83629032258064506</v>
      </c>
    </row>
    <row r="3338" spans="1:12"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s="37">
        <f t="shared" si="105"/>
        <v>28.029204251857994</v>
      </c>
      <c r="J3338" s="39">
        <f>VLOOKUP(A3338,'VIXM-IV'!A$1:D$4500,4,0)</f>
        <v>28.053999999999998</v>
      </c>
      <c r="K3338">
        <f>ROW()</f>
        <v>3338</v>
      </c>
      <c r="L3338">
        <f t="shared" si="104"/>
        <v>0.85579196217494091</v>
      </c>
    </row>
    <row r="3339" spans="1:12"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s="37">
        <f t="shared" si="105"/>
        <v>27.936489524390538</v>
      </c>
      <c r="J3339" s="39">
        <f>VLOOKUP(A3339,'VIXM-IV'!A$1:D$4500,4,0)</f>
        <v>27.961099999999998</v>
      </c>
      <c r="K3339">
        <f>ROW()</f>
        <v>3339</v>
      </c>
      <c r="L3339">
        <f t="shared" si="104"/>
        <v>0.84247648902821315</v>
      </c>
    </row>
    <row r="3340" spans="1:12"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s="37">
        <f t="shared" si="105"/>
        <v>27.905549369475626</v>
      </c>
      <c r="J3340" s="39">
        <f>VLOOKUP(A3340,'VIXM-IV'!A$1:D$4500,4,0)</f>
        <v>27.930099999999999</v>
      </c>
      <c r="K3340">
        <f>ROW()</f>
        <v>3340</v>
      </c>
      <c r="L3340">
        <f t="shared" si="104"/>
        <v>0.83042789223454838</v>
      </c>
    </row>
    <row r="3341" spans="1:12"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s="37">
        <f t="shared" si="105"/>
        <v>27.784188833903755</v>
      </c>
      <c r="J3341" s="39">
        <f>VLOOKUP(A3341,'VIXM-IV'!A$1:D$4500,4,0)</f>
        <v>27.808700000000002</v>
      </c>
      <c r="K3341">
        <f>ROW()</f>
        <v>3341</v>
      </c>
      <c r="L3341">
        <f t="shared" si="104"/>
        <v>0.81067961165048541</v>
      </c>
    </row>
    <row r="3342" spans="1:12"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s="37">
        <f t="shared" si="105"/>
        <v>27.296037154459878</v>
      </c>
      <c r="J3342" s="39">
        <f>VLOOKUP(A3342,'VIXM-IV'!A$1:D$4500,4,0)</f>
        <v>27.319800000000001</v>
      </c>
      <c r="K3342">
        <f>ROW()</f>
        <v>3342</v>
      </c>
      <c r="L3342">
        <f t="shared" si="104"/>
        <v>0.8068459657701712</v>
      </c>
    </row>
    <row r="3343" spans="1:12"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s="37">
        <f t="shared" si="105"/>
        <v>27.392404199670775</v>
      </c>
      <c r="J3343" s="39">
        <f>VLOOKUP(A3343,'VIXM-IV'!A$1:D$4500,4,0)</f>
        <v>27.4162</v>
      </c>
      <c r="K3343">
        <f>ROW()</f>
        <v>3343</v>
      </c>
      <c r="L3343">
        <f t="shared" si="104"/>
        <v>0.85339506172839508</v>
      </c>
    </row>
    <row r="3344" spans="1:12"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s="37">
        <f t="shared" si="105"/>
        <v>27.278307847204516</v>
      </c>
      <c r="J3344" s="39">
        <f>VLOOKUP(A3344,'VIXM-IV'!A$1:D$4500,4,0)</f>
        <v>27.302</v>
      </c>
      <c r="K3344">
        <f>ROW()</f>
        <v>3344</v>
      </c>
      <c r="L3344">
        <f t="shared" si="104"/>
        <v>0.80887096774193545</v>
      </c>
    </row>
    <row r="3345" spans="1:12"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s="37">
        <f t="shared" si="105"/>
        <v>27.359837348324266</v>
      </c>
      <c r="J3345" s="39">
        <f>VLOOKUP(A3345,'VIXM-IV'!A$1:D$4500,4,0)</f>
        <v>27.383700000000001</v>
      </c>
      <c r="K3345">
        <f>ROW()</f>
        <v>3345</v>
      </c>
      <c r="L3345">
        <f t="shared" si="104"/>
        <v>0.86996197718631174</v>
      </c>
    </row>
    <row r="3346" spans="1:12"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s="37">
        <f t="shared" si="105"/>
        <v>27.439583952631569</v>
      </c>
      <c r="J3346" s="39">
        <f>VLOOKUP(A3346,'VIXM-IV'!A$1:D$4500,4,0)</f>
        <v>27.4635</v>
      </c>
      <c r="K3346">
        <f>ROW()</f>
        <v>3346</v>
      </c>
      <c r="L3346">
        <f t="shared" si="104"/>
        <v>0.85083713850837128</v>
      </c>
    </row>
    <row r="3347" spans="1:12"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s="37">
        <f t="shared" si="105"/>
        <v>27.718165503691761</v>
      </c>
      <c r="J3347" s="39">
        <f>VLOOKUP(A3347,'VIXM-IV'!A$1:D$4500,4,0)</f>
        <v>27.742599999999999</v>
      </c>
      <c r="K3347">
        <f>ROW()</f>
        <v>3347</v>
      </c>
      <c r="L3347">
        <f t="shared" si="104"/>
        <v>0.84297520661157022</v>
      </c>
    </row>
    <row r="3348" spans="1:12"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s="37">
        <f t="shared" si="105"/>
        <v>27.666149456379028</v>
      </c>
      <c r="J3348" s="39">
        <f>VLOOKUP(A3348,'VIXM-IV'!A$1:D$4500,4,0)</f>
        <v>27.6907</v>
      </c>
      <c r="K3348">
        <f>ROW()</f>
        <v>3348</v>
      </c>
      <c r="L3348">
        <f t="shared" si="104"/>
        <v>0.83170548459804661</v>
      </c>
    </row>
    <row r="3349" spans="1:12"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s="37">
        <f t="shared" si="105"/>
        <v>28.102696185263536</v>
      </c>
      <c r="J3349" s="39">
        <f>VLOOKUP(A3349,'VIXM-IV'!A$1:D$4500,4,0)</f>
        <v>28.127700000000001</v>
      </c>
      <c r="K3349">
        <f>ROW()</f>
        <v>3349</v>
      </c>
      <c r="L3349">
        <f t="shared" si="104"/>
        <v>0.88873139617292696</v>
      </c>
    </row>
    <row r="3350" spans="1:12"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s="37">
        <f t="shared" si="105"/>
        <v>28.029670341142054</v>
      </c>
      <c r="J3350" s="39">
        <f>VLOOKUP(A3350,'VIXM-IV'!A$1:D$4500,4,0)</f>
        <v>28.054600000000001</v>
      </c>
      <c r="K3350">
        <f>ROW()</f>
        <v>3350</v>
      </c>
      <c r="L3350">
        <f t="shared" si="104"/>
        <v>0.8276627218934911</v>
      </c>
    </row>
    <row r="3351" spans="1:12"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s="37">
        <f t="shared" si="105"/>
        <v>27.507355469144027</v>
      </c>
      <c r="J3351" s="39">
        <f>VLOOKUP(A3351,'VIXM-IV'!A$1:D$4500,4,0)</f>
        <v>27.5318</v>
      </c>
      <c r="K3351">
        <f>ROW()</f>
        <v>3351</v>
      </c>
      <c r="L3351">
        <f t="shared" si="104"/>
        <v>0.83220973782771535</v>
      </c>
    </row>
    <row r="3352" spans="1:12"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s="37">
        <f t="shared" si="105"/>
        <v>27.237313005124712</v>
      </c>
      <c r="J3352" s="39">
        <f>VLOOKUP(A3352,'VIXM-IV'!A$1:D$4500,4,0)</f>
        <v>27.261399999999998</v>
      </c>
      <c r="K3352">
        <f>ROW()</f>
        <v>3352</v>
      </c>
      <c r="L3352">
        <f t="shared" si="104"/>
        <v>0.82750759878419455</v>
      </c>
    </row>
    <row r="3353" spans="1:12"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s="37">
        <f t="shared" si="105"/>
        <v>26.878046992545048</v>
      </c>
      <c r="J3353" s="39">
        <f>VLOOKUP(A3353,'VIXM-IV'!A$1:D$4500,4,0)</f>
        <v>26.902100000000001</v>
      </c>
      <c r="K3353">
        <f>ROW()</f>
        <v>3353</v>
      </c>
      <c r="L3353">
        <f t="shared" si="104"/>
        <v>0.80594679186228491</v>
      </c>
    </row>
    <row r="3354" spans="1:12"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s="37">
        <f t="shared" si="105"/>
        <v>26.782047540487639</v>
      </c>
      <c r="J3354" s="39">
        <f>VLOOKUP(A3354,'VIXM-IV'!A$1:D$4500,4,0)</f>
        <v>26.805900000000001</v>
      </c>
      <c r="K3354">
        <f>ROW()</f>
        <v>3354</v>
      </c>
      <c r="L3354">
        <f t="shared" si="104"/>
        <v>0.78884462151394419</v>
      </c>
    </row>
    <row r="3355" spans="1:12"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s="37">
        <f t="shared" si="105"/>
        <v>26.171004486428966</v>
      </c>
      <c r="J3355" s="39">
        <f>VLOOKUP(A3355,'VIXM-IV'!A$1:D$4500,4,0)</f>
        <v>26.1952</v>
      </c>
      <c r="K3355">
        <f>ROW()</f>
        <v>3355</v>
      </c>
      <c r="L3355">
        <f t="shared" si="104"/>
        <v>0.77759607522485685</v>
      </c>
    </row>
    <row r="3356" spans="1:12"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s="37">
        <f t="shared" si="105"/>
        <v>26.126062193028059</v>
      </c>
      <c r="J3356" s="39">
        <f>VLOOKUP(A3356,'VIXM-IV'!A$1:D$4500,4,0)</f>
        <v>26.150099999999998</v>
      </c>
      <c r="K3356">
        <f>ROW()</f>
        <v>3356</v>
      </c>
      <c r="L3356">
        <f t="shared" si="104"/>
        <v>0.79967426710097722</v>
      </c>
    </row>
    <row r="3357" spans="1:12"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s="37">
        <f t="shared" si="105"/>
        <v>26.24306306607933</v>
      </c>
      <c r="J3357" s="39">
        <f>VLOOKUP(A3357,'VIXM-IV'!A$1:D$4500,4,0)</f>
        <v>26.267299999999999</v>
      </c>
      <c r="K3357">
        <f>ROW()</f>
        <v>3357</v>
      </c>
      <c r="L3357">
        <f t="shared" si="104"/>
        <v>0.80734693877551023</v>
      </c>
    </row>
    <row r="3358" spans="1:12"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s="37">
        <f t="shared" si="105"/>
        <v>26.183744575306864</v>
      </c>
      <c r="J3358" s="39">
        <f>VLOOKUP(A3358,'VIXM-IV'!A$1:D$4500,4,0)</f>
        <v>26.207899999999999</v>
      </c>
      <c r="K3358">
        <f>ROW()</f>
        <v>3358</v>
      </c>
      <c r="L3358">
        <f t="shared" si="104"/>
        <v>0.8158333333333333</v>
      </c>
    </row>
    <row r="3359" spans="1:12"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s="37">
        <f t="shared" si="105"/>
        <v>26.095020059046067</v>
      </c>
      <c r="J3359" s="39">
        <f>VLOOKUP(A3359,'VIXM-IV'!A$1:D$4500,4,0)</f>
        <v>26.1191</v>
      </c>
      <c r="K3359">
        <f>ROW()</f>
        <v>3359</v>
      </c>
      <c r="L3359">
        <f t="shared" si="104"/>
        <v>0.79568106312292364</v>
      </c>
    </row>
    <row r="3360" spans="1:12" x14ac:dyDescent="0.25">
      <c r="A3360" s="1">
        <v>42937</v>
      </c>
      <c r="B3360" s="11">
        <v>9.36</v>
      </c>
      <c r="C3360" s="11">
        <v>12.06</v>
      </c>
      <c r="D3360">
        <v>75.230199999999996</v>
      </c>
      <c r="E3360">
        <v>66.5304</v>
      </c>
      <c r="F3360">
        <v>13061.094574999999</v>
      </c>
      <c r="G3360">
        <v>11552.236771</v>
      </c>
      <c r="H3360">
        <f>(1/(1-91/360*VLOOKUP($A3360,Tbills!$B$4:$C$974,2,1)/100))^((1)/91)-1</f>
        <v>2.920590510124832E-5</v>
      </c>
      <c r="I3360" s="37">
        <f t="shared" si="105"/>
        <v>25.988815772160908</v>
      </c>
      <c r="J3360" s="39">
        <f>VLOOKUP(A3360,'VIXM-IV'!A$1:D$4500,4,0)</f>
        <v>26.012699999999999</v>
      </c>
      <c r="K3360">
        <f>ROW()</f>
        <v>3360</v>
      </c>
      <c r="L3360">
        <f t="shared" si="104"/>
        <v>0.77611940298507454</v>
      </c>
    </row>
    <row r="3361" spans="1:12" x14ac:dyDescent="0.25">
      <c r="A3361" s="1">
        <v>42940</v>
      </c>
      <c r="B3361" s="11">
        <v>9.43</v>
      </c>
      <c r="C3361" s="11">
        <v>12.04</v>
      </c>
      <c r="D3361">
        <v>74.8142</v>
      </c>
      <c r="E3361">
        <v>66.156599999999997</v>
      </c>
      <c r="F3361">
        <v>12912.221893</v>
      </c>
      <c r="G3361">
        <v>11419.550109</v>
      </c>
      <c r="H3361">
        <f>(1/(1-91/360*VLOOKUP($A3361,Tbills!$B$4:$C$974,2,1)/100))^((1)/91)-1</f>
        <v>2.920590510124832E-5</v>
      </c>
      <c r="I3361" s="37">
        <f t="shared" si="105"/>
        <v>25.690024967551157</v>
      </c>
      <c r="J3361" s="39">
        <f>VLOOKUP(A3361,'VIXM-IV'!A$1:D$4500,4,0)</f>
        <v>25.7135</v>
      </c>
      <c r="K3361">
        <f>ROW()</f>
        <v>3361</v>
      </c>
      <c r="L3361">
        <f t="shared" si="104"/>
        <v>0.78322259136212624</v>
      </c>
    </row>
    <row r="3362" spans="1:12" x14ac:dyDescent="0.25">
      <c r="A3362" s="1">
        <v>42941</v>
      </c>
      <c r="B3362" s="11">
        <v>9.43</v>
      </c>
      <c r="C3362" s="11">
        <v>12.05</v>
      </c>
      <c r="D3362">
        <v>74.104799999999997</v>
      </c>
      <c r="E3362">
        <v>65.5274</v>
      </c>
      <c r="F3362">
        <v>12914.074014</v>
      </c>
      <c r="G3362">
        <v>11420.854604</v>
      </c>
      <c r="H3362">
        <f>(1/(1-91/360*VLOOKUP($A3362,Tbills!$B$4:$C$974,2,1)/100))^((1)/91)-1</f>
        <v>2.920590510124832E-5</v>
      </c>
      <c r="I3362" s="37">
        <f t="shared" si="105"/>
        <v>25.692854644831389</v>
      </c>
      <c r="J3362" s="39">
        <f>VLOOKUP(A3362,'VIXM-IV'!A$1:D$4500,4,0)</f>
        <v>25.7166</v>
      </c>
      <c r="K3362">
        <f>ROW()</f>
        <v>3362</v>
      </c>
      <c r="L3362">
        <f t="shared" si="104"/>
        <v>0.7825726141078837</v>
      </c>
    </row>
    <row r="3363" spans="1:12"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s="37">
        <f t="shared" si="105"/>
        <v>25.590245332947841</v>
      </c>
      <c r="J3363" s="39">
        <f>VLOOKUP(A3363,'VIXM-IV'!A$1:D$4500,4,0)</f>
        <v>25.614000000000001</v>
      </c>
      <c r="K3363">
        <f>ROW()</f>
        <v>3363</v>
      </c>
      <c r="L3363">
        <f t="shared" si="104"/>
        <v>0.79273327828241125</v>
      </c>
    </row>
    <row r="3364" spans="1:12"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s="37">
        <f t="shared" si="105"/>
        <v>25.391365580128799</v>
      </c>
      <c r="J3364" s="39">
        <f>VLOOKUP(A3364,'VIXM-IV'!A$1:D$4500,4,0)</f>
        <v>25.415199999999999</v>
      </c>
      <c r="K3364">
        <f>ROW()</f>
        <v>3364</v>
      </c>
      <c r="L3364">
        <f t="shared" si="104"/>
        <v>0.81400966183574874</v>
      </c>
    </row>
    <row r="3365" spans="1:12" x14ac:dyDescent="0.25">
      <c r="A3365" s="1">
        <v>42944</v>
      </c>
      <c r="B3365" s="11">
        <v>10.29</v>
      </c>
      <c r="C3365" s="11">
        <v>12.58</v>
      </c>
      <c r="D3365">
        <v>75.1387</v>
      </c>
      <c r="E3365">
        <v>66.435599999999994</v>
      </c>
      <c r="F3365">
        <v>12771.137984999999</v>
      </c>
      <c r="G3365">
        <v>11293.411758</v>
      </c>
      <c r="H3365">
        <f>(1/(1-91/360*VLOOKUP($A3365,Tbills!$B$4:$C$974,2,1)/100))^((1)/91)-1</f>
        <v>3.2827322914652513E-5</v>
      </c>
      <c r="I3365" s="37">
        <f t="shared" si="105"/>
        <v>25.405942763102477</v>
      </c>
      <c r="J3365" s="39">
        <f>VLOOKUP(A3365,'VIXM-IV'!A$1:D$4500,4,0)</f>
        <v>25.4297</v>
      </c>
      <c r="K3365">
        <f>ROW()</f>
        <v>3365</v>
      </c>
      <c r="L3365">
        <f t="shared" si="104"/>
        <v>0.81796502384737668</v>
      </c>
    </row>
    <row r="3366" spans="1:12"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s="37">
        <f t="shared" si="105"/>
        <v>25.196226839514143</v>
      </c>
      <c r="J3366" s="39">
        <f>VLOOKUP(A3366,'VIXM-IV'!A$1:D$4500,4,0)</f>
        <v>25.2194</v>
      </c>
      <c r="K3366">
        <f>ROW()</f>
        <v>3366</v>
      </c>
      <c r="L3366">
        <f t="shared" si="104"/>
        <v>0.82277465918203685</v>
      </c>
    </row>
    <row r="3367" spans="1:12"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s="37">
        <f t="shared" si="105"/>
        <v>24.892463707225257</v>
      </c>
      <c r="J3367" s="39">
        <f>VLOOKUP(A3367,'VIXM-IV'!A$1:D$4500,4,0)</f>
        <v>24.915400000000002</v>
      </c>
      <c r="K3367">
        <f>ROW()</f>
        <v>3367</v>
      </c>
      <c r="L3367">
        <f t="shared" si="104"/>
        <v>0.81370967741935485</v>
      </c>
    </row>
    <row r="3368" spans="1:12"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s="37">
        <f t="shared" si="105"/>
        <v>25.168058902388768</v>
      </c>
      <c r="J3368" s="39">
        <f>VLOOKUP(A3368,'VIXM-IV'!A$1:D$4500,4,0)</f>
        <v>25.192599999999999</v>
      </c>
      <c r="K3368">
        <f>ROW()</f>
        <v>3368</v>
      </c>
      <c r="L3368">
        <f t="shared" si="104"/>
        <v>0.81847133757961776</v>
      </c>
    </row>
    <row r="3369" spans="1:12"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s="37">
        <f t="shared" si="105"/>
        <v>25.412740671329313</v>
      </c>
      <c r="J3369" s="39">
        <f>VLOOKUP(A3369,'VIXM-IV'!A$1:D$4500,4,0)</f>
        <v>25.4375</v>
      </c>
      <c r="K3369">
        <f>ROW()</f>
        <v>3369</v>
      </c>
      <c r="L3369">
        <f t="shared" si="104"/>
        <v>0.81946624803767654</v>
      </c>
    </row>
    <row r="3370" spans="1:12"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s="37">
        <f t="shared" si="105"/>
        <v>25.655467493877985</v>
      </c>
      <c r="J3370" s="39">
        <f>VLOOKUP(A3370,'VIXM-IV'!A$1:D$4500,4,0)</f>
        <v>25.680499999999999</v>
      </c>
      <c r="K3370">
        <f>ROW()</f>
        <v>3370</v>
      </c>
      <c r="L3370">
        <f t="shared" si="104"/>
        <v>0.78666666666666663</v>
      </c>
    </row>
    <row r="3371" spans="1:12"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s="37">
        <f t="shared" si="105"/>
        <v>25.505887781064647</v>
      </c>
      <c r="J3371" s="39">
        <f>VLOOKUP(A3371,'VIXM-IV'!A$1:D$4500,4,0)</f>
        <v>25.5306</v>
      </c>
      <c r="K3371">
        <f>ROW()</f>
        <v>3371</v>
      </c>
      <c r="L3371">
        <f t="shared" si="104"/>
        <v>0.78436018957345965</v>
      </c>
    </row>
    <row r="3372" spans="1:12"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s="37">
        <f t="shared" si="105"/>
        <v>26.004033141807529</v>
      </c>
      <c r="J3372" s="39">
        <f>VLOOKUP(A3372,'VIXM-IV'!A$1:D$4500,4,0)</f>
        <v>26.0289</v>
      </c>
      <c r="K3372">
        <f>ROW()</f>
        <v>3372</v>
      </c>
      <c r="L3372">
        <f t="shared" si="104"/>
        <v>0.83030303030303043</v>
      </c>
    </row>
    <row r="3373" spans="1:12" x14ac:dyDescent="0.25">
      <c r="A3373" s="1">
        <v>42956</v>
      </c>
      <c r="B3373" s="11">
        <v>11.11</v>
      </c>
      <c r="C3373" s="11">
        <v>13.49</v>
      </c>
      <c r="D3373">
        <v>77.5197</v>
      </c>
      <c r="E3373">
        <v>68.515100000000004</v>
      </c>
      <c r="F3373">
        <v>13181.779489</v>
      </c>
      <c r="G3373">
        <v>11652.162270999999</v>
      </c>
      <c r="H3373">
        <f>(1/(1-91/360*VLOOKUP($A3373,Tbills!$B$4:$C$974,2,1)/100))^((1)/91)-1</f>
        <v>2.9762908445141179E-5</v>
      </c>
      <c r="I3373" s="37">
        <f t="shared" si="105"/>
        <v>26.212369280319798</v>
      </c>
      <c r="J3373" s="39">
        <f>VLOOKUP(A3373,'VIXM-IV'!A$1:D$4500,4,0)</f>
        <v>26.2376</v>
      </c>
      <c r="K3373">
        <f>ROW()</f>
        <v>3373</v>
      </c>
      <c r="L3373">
        <f t="shared" si="104"/>
        <v>0.82357301704966634</v>
      </c>
    </row>
    <row r="3374" spans="1:12"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s="37">
        <f t="shared" si="105"/>
        <v>27.782154087758855</v>
      </c>
      <c r="J3374" s="39">
        <f>VLOOKUP(A3374,'VIXM-IV'!A$1:D$4500,4,0)</f>
        <v>27.808299999999999</v>
      </c>
      <c r="K3374">
        <f>ROW()</f>
        <v>3374</v>
      </c>
      <c r="L3374">
        <f t="shared" si="104"/>
        <v>0.98951264651449711</v>
      </c>
    </row>
    <row r="3375" spans="1:12"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s="37">
        <f t="shared" si="105"/>
        <v>28.201940076909075</v>
      </c>
      <c r="J3375" s="39">
        <f>VLOOKUP(A3375,'VIXM-IV'!A$1:D$4500,4,0)</f>
        <v>28.227499999999999</v>
      </c>
      <c r="K3375">
        <f>ROW()</f>
        <v>3375</v>
      </c>
      <c r="L3375">
        <f t="shared" si="104"/>
        <v>0.94630872483221473</v>
      </c>
    </row>
    <row r="3376" spans="1:12"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s="37">
        <f t="shared" si="105"/>
        <v>26.209226130188306</v>
      </c>
      <c r="J3376" s="39">
        <f>VLOOKUP(A3376,'VIXM-IV'!A$1:D$4500,4,0)</f>
        <v>26.232600000000001</v>
      </c>
      <c r="K3376">
        <f>ROW()</f>
        <v>3376</v>
      </c>
      <c r="L3376">
        <f t="shared" si="104"/>
        <v>0.88577586206896552</v>
      </c>
    </row>
    <row r="3377" spans="1:12"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s="37">
        <f t="shared" si="105"/>
        <v>26.380595055673457</v>
      </c>
      <c r="J3377" s="39">
        <f>VLOOKUP(A3377,'VIXM-IV'!A$1:D$4500,4,0)</f>
        <v>26.4039</v>
      </c>
      <c r="K3377">
        <f>ROW()</f>
        <v>3377</v>
      </c>
      <c r="L3377">
        <f t="shared" si="104"/>
        <v>0.86618705035971211</v>
      </c>
    </row>
    <row r="3378" spans="1:12"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s="37">
        <f t="shared" si="105"/>
        <v>26.123673672438379</v>
      </c>
      <c r="J3378" s="39">
        <f>VLOOKUP(A3378,'VIXM-IV'!A$1:D$4500,4,0)</f>
        <v>26.1465</v>
      </c>
      <c r="K3378">
        <f>ROW()</f>
        <v>3378</v>
      </c>
      <c r="L3378">
        <f t="shared" si="104"/>
        <v>0.86450662739322537</v>
      </c>
    </row>
    <row r="3379" spans="1:12"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s="37">
        <f t="shared" si="105"/>
        <v>27.201278223995669</v>
      </c>
      <c r="J3379" s="39">
        <f>VLOOKUP(A3379,'VIXM-IV'!A$1:D$4500,4,0)</f>
        <v>27.224599999999999</v>
      </c>
      <c r="K3379">
        <f>ROW()</f>
        <v>3379</v>
      </c>
      <c r="L3379">
        <f t="shared" si="104"/>
        <v>0.96344485749690212</v>
      </c>
    </row>
    <row r="3380" spans="1:12" x14ac:dyDescent="0.25">
      <c r="A3380" s="1">
        <v>42965</v>
      </c>
      <c r="B3380" s="11">
        <v>14.26</v>
      </c>
      <c r="C3380" s="11">
        <v>15.65</v>
      </c>
      <c r="D3380">
        <v>90.1357</v>
      </c>
      <c r="E3380">
        <v>79.644499999999994</v>
      </c>
      <c r="F3380">
        <v>13810.701729</v>
      </c>
      <c r="G3380">
        <v>12204.885893000001</v>
      </c>
      <c r="H3380">
        <f>(1/(1-91/360*VLOOKUP($A3380,Tbills!$B$4:$C$974,2,1)/100))^((1)/91)-1</f>
        <v>2.8231025116731701E-5</v>
      </c>
      <c r="I3380" s="37">
        <f t="shared" si="105"/>
        <v>27.454773757230019</v>
      </c>
      <c r="J3380" s="39">
        <f>VLOOKUP(A3380,'VIXM-IV'!A$1:D$4500,4,0)</f>
        <v>27.478400000000001</v>
      </c>
      <c r="K3380">
        <f>ROW()</f>
        <v>3380</v>
      </c>
      <c r="L3380">
        <f t="shared" si="104"/>
        <v>0.91118210862619808</v>
      </c>
    </row>
    <row r="3381" spans="1:12"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s="37">
        <f t="shared" si="105"/>
        <v>26.92179061126512</v>
      </c>
      <c r="J3381" s="39">
        <f>VLOOKUP(A3381,'VIXM-IV'!A$1:D$4500,4,0)</f>
        <v>26.9452</v>
      </c>
      <c r="K3381">
        <f>ROW()</f>
        <v>3381</v>
      </c>
      <c r="L3381">
        <f t="shared" si="104"/>
        <v>0.8799199466310873</v>
      </c>
    </row>
    <row r="3382" spans="1:12"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s="37">
        <f t="shared" si="105"/>
        <v>25.966778126530418</v>
      </c>
      <c r="J3382" s="39">
        <f>VLOOKUP(A3382,'VIXM-IV'!A$1:D$4500,4,0)</f>
        <v>25.989000000000001</v>
      </c>
      <c r="K3382">
        <f>ROW()</f>
        <v>3382</v>
      </c>
      <c r="L3382">
        <f t="shared" si="104"/>
        <v>0.8327219369038884</v>
      </c>
    </row>
    <row r="3383" spans="1:12"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s="37">
        <f t="shared" si="105"/>
        <v>26.571904600685528</v>
      </c>
      <c r="J3383" s="39">
        <f>VLOOKUP(A3383,'VIXM-IV'!A$1:D$4500,4,0)</f>
        <v>26.5946</v>
      </c>
      <c r="K3383">
        <f>ROW()</f>
        <v>3383</v>
      </c>
      <c r="L3383">
        <f t="shared" si="104"/>
        <v>0.85484996510816469</v>
      </c>
    </row>
    <row r="3384" spans="1:12"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s="37">
        <f t="shared" si="105"/>
        <v>26.472809241962562</v>
      </c>
      <c r="J3384" s="39">
        <f>VLOOKUP(A3384,'VIXM-IV'!A$1:D$4500,4,0)</f>
        <v>26.4954</v>
      </c>
      <c r="K3384">
        <f>ROW()</f>
        <v>3384</v>
      </c>
      <c r="L3384">
        <f t="shared" si="104"/>
        <v>0.84989576094510078</v>
      </c>
    </row>
    <row r="3385" spans="1:12"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s="37">
        <f t="shared" si="105"/>
        <v>26.382099706769477</v>
      </c>
      <c r="J3385" s="39">
        <f>VLOOKUP(A3385,'VIXM-IV'!A$1:D$4500,4,0)</f>
        <v>26.404800000000002</v>
      </c>
      <c r="K3385">
        <f>ROW()</f>
        <v>3385</v>
      </c>
      <c r="L3385">
        <f t="shared" si="104"/>
        <v>0.80629020729092205</v>
      </c>
    </row>
    <row r="3386" spans="1:12"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s="37">
        <f t="shared" si="105"/>
        <v>26.254866235363966</v>
      </c>
      <c r="J3386" s="39">
        <f>VLOOKUP(A3386,'VIXM-IV'!A$1:D$4500,4,0)</f>
        <v>26.2776</v>
      </c>
      <c r="K3386">
        <f>ROW()</f>
        <v>3386</v>
      </c>
      <c r="L3386">
        <f t="shared" si="104"/>
        <v>0.80914939242315942</v>
      </c>
    </row>
    <row r="3387" spans="1:12"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s="37">
        <f t="shared" si="105"/>
        <v>26.405979401918398</v>
      </c>
      <c r="J3387" s="39">
        <f>VLOOKUP(A3387,'VIXM-IV'!A$1:D$4500,4,0)</f>
        <v>26.428999999999998</v>
      </c>
      <c r="K3387">
        <f>ROW()</f>
        <v>3387</v>
      </c>
      <c r="L3387">
        <f t="shared" si="104"/>
        <v>0.82861189801699719</v>
      </c>
    </row>
    <row r="3388" spans="1:12"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s="37">
        <f t="shared" si="105"/>
        <v>26.490121972246929</v>
      </c>
      <c r="J3388" s="39">
        <f>VLOOKUP(A3388,'VIXM-IV'!A$1:D$4500,4,0)</f>
        <v>26.513300000000001</v>
      </c>
      <c r="K3388">
        <f>ROW()</f>
        <v>3388</v>
      </c>
      <c r="L3388">
        <f t="shared" si="104"/>
        <v>0.79349363507779347</v>
      </c>
    </row>
    <row r="3389" spans="1:12"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s="37">
        <f t="shared" si="105"/>
        <v>26.166275704293444</v>
      </c>
      <c r="J3389" s="39">
        <f>VLOOKUP(A3389,'VIXM-IV'!A$1:D$4500,4,0)</f>
        <v>26.189299999999999</v>
      </c>
      <c r="K3389">
        <f>ROW()</f>
        <v>3389</v>
      </c>
      <c r="L3389">
        <f t="shared" si="104"/>
        <v>0.76739130434782599</v>
      </c>
    </row>
    <row r="3390" spans="1:12"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s="37">
        <f t="shared" si="105"/>
        <v>26.1661470104582</v>
      </c>
      <c r="J3390" s="39">
        <f>VLOOKUP(A3390,'VIXM-IV'!A$1:D$4500,4,0)</f>
        <v>26.189299999999999</v>
      </c>
      <c r="K3390">
        <f>ROW()</f>
        <v>3390</v>
      </c>
      <c r="L3390">
        <f t="shared" si="104"/>
        <v>0.7454010301692422</v>
      </c>
    </row>
    <row r="3391" spans="1:12"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s="37">
        <f t="shared" si="105"/>
        <v>26.315858516415538</v>
      </c>
      <c r="J3391" s="39">
        <f>VLOOKUP(A3391,'VIXM-IV'!A$1:D$4500,4,0)</f>
        <v>26.340699999999998</v>
      </c>
      <c r="K3391">
        <f>ROW()</f>
        <v>3391</v>
      </c>
      <c r="L3391">
        <f t="shared" si="104"/>
        <v>0.83882030178326472</v>
      </c>
    </row>
    <row r="3392" spans="1:12"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s="37">
        <f t="shared" si="105"/>
        <v>26.82970267324604</v>
      </c>
      <c r="J3392" s="39">
        <f>VLOOKUP(A3392,'VIXM-IV'!A$1:D$4500,4,0)</f>
        <v>26.8552</v>
      </c>
      <c r="K3392">
        <f>ROW()</f>
        <v>3392</v>
      </c>
      <c r="L3392">
        <f t="shared" si="104"/>
        <v>0.80763888888888891</v>
      </c>
    </row>
    <row r="3393" spans="1:12"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s="37">
        <f t="shared" si="105"/>
        <v>26.829570715391934</v>
      </c>
      <c r="J3393" s="39">
        <f>VLOOKUP(A3393,'VIXM-IV'!A$1:D$4500,4,0)</f>
        <v>26.8552</v>
      </c>
      <c r="K3393">
        <f>ROW()</f>
        <v>3393</v>
      </c>
      <c r="L3393">
        <f t="shared" si="104"/>
        <v>0.80656424581005592</v>
      </c>
    </row>
    <row r="3394" spans="1:12" x14ac:dyDescent="0.25">
      <c r="A3394" s="1">
        <v>42986</v>
      </c>
      <c r="B3394" s="11">
        <v>12.12</v>
      </c>
      <c r="C3394" s="11">
        <v>14.69</v>
      </c>
      <c r="D3394">
        <v>81.1417</v>
      </c>
      <c r="E3394">
        <v>71.654499999999999</v>
      </c>
      <c r="F3394">
        <v>13622.300324</v>
      </c>
      <c r="G3394">
        <v>12031.235616</v>
      </c>
      <c r="H3394">
        <f>(1/(1-91/360*VLOOKUP($A3394,Tbills!$B$4:$C$974,2,1)/100))^((1)/91)-1</f>
        <v>2.8370288333023908E-5</v>
      </c>
      <c r="I3394" s="37">
        <f t="shared" si="105"/>
        <v>27.06132015569035</v>
      </c>
      <c r="J3394" s="39">
        <f>VLOOKUP(A3394,'VIXM-IV'!A$1:D$4500,4,0)</f>
        <v>27.087199999999999</v>
      </c>
      <c r="K3394">
        <f>ROW()</f>
        <v>3394</v>
      </c>
      <c r="L3394">
        <f t="shared" si="104"/>
        <v>0.82505105513955068</v>
      </c>
    </row>
    <row r="3395" spans="1:12"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s="37">
        <f t="shared" si="105"/>
        <v>26.580480770703957</v>
      </c>
      <c r="J3395" s="39">
        <f>VLOOKUP(A3395,'VIXM-IV'!A$1:D$4500,4,0)</f>
        <v>26.605799999999999</v>
      </c>
      <c r="K3395">
        <f>ROW()</f>
        <v>3395</v>
      </c>
      <c r="L3395">
        <f t="shared" si="104"/>
        <v>0.77417027417027429</v>
      </c>
    </row>
    <row r="3396" spans="1:12"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s="37">
        <f t="shared" si="105"/>
        <v>26.212730365442489</v>
      </c>
      <c r="J3396" s="39">
        <f>VLOOKUP(A3396,'VIXM-IV'!A$1:D$4500,4,0)</f>
        <v>26.2378</v>
      </c>
      <c r="K3396">
        <f>ROW()</f>
        <v>3396</v>
      </c>
      <c r="L3396">
        <f t="shared" si="104"/>
        <v>0.78023598820058992</v>
      </c>
    </row>
    <row r="3397" spans="1:12"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s="37">
        <f t="shared" si="105"/>
        <v>25.840933020798825</v>
      </c>
      <c r="J3397" s="39">
        <f>VLOOKUP(A3397,'VIXM-IV'!A$1:D$4500,4,0)</f>
        <v>25.865600000000001</v>
      </c>
      <c r="K3397">
        <f>ROW()</f>
        <v>3397</v>
      </c>
      <c r="L3397">
        <f t="shared" si="104"/>
        <v>0.79365079365079361</v>
      </c>
    </row>
    <row r="3398" spans="1:12"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s="37">
        <f t="shared" si="105"/>
        <v>25.974477370316691</v>
      </c>
      <c r="J3398" s="39">
        <f>VLOOKUP(A3398,'VIXM-IV'!A$1:D$4500,4,0)</f>
        <v>25.999300000000002</v>
      </c>
      <c r="K3398">
        <f>ROW()</f>
        <v>3398</v>
      </c>
      <c r="L3398">
        <f t="shared" si="104"/>
        <v>0.79331306990881456</v>
      </c>
    </row>
    <row r="3399" spans="1:12" x14ac:dyDescent="0.25">
      <c r="A3399" s="1">
        <v>42993</v>
      </c>
      <c r="B3399" s="11">
        <v>10.17</v>
      </c>
      <c r="C3399" s="11">
        <v>12.96</v>
      </c>
      <c r="D3399">
        <v>72.105099999999993</v>
      </c>
      <c r="E3399">
        <v>63.6614</v>
      </c>
      <c r="F3399">
        <v>13027.793863999999</v>
      </c>
      <c r="G3399">
        <v>11503.850489</v>
      </c>
      <c r="H3399">
        <f>(1/(1-91/360*VLOOKUP($A3399,Tbills!$B$4:$C$974,2,1)/100))^((1)/91)-1</f>
        <v>2.878808868755911E-5</v>
      </c>
      <c r="I3399" s="37">
        <f t="shared" si="105"/>
        <v>25.874276126604911</v>
      </c>
      <c r="J3399" s="39">
        <f>VLOOKUP(A3399,'VIXM-IV'!A$1:D$4500,4,0)</f>
        <v>25.8992</v>
      </c>
      <c r="K3399">
        <f>ROW()</f>
        <v>3399</v>
      </c>
      <c r="L3399">
        <f t="shared" ref="L3399:L3462" si="106">B3399/C3399</f>
        <v>0.78472222222222221</v>
      </c>
    </row>
    <row r="3400" spans="1:12" x14ac:dyDescent="0.25">
      <c r="A3400" s="1">
        <v>42996</v>
      </c>
      <c r="B3400" s="11">
        <v>10.15</v>
      </c>
      <c r="C3400" s="11">
        <v>12.69</v>
      </c>
      <c r="D3400">
        <v>69.312700000000007</v>
      </c>
      <c r="E3400">
        <v>61.1905</v>
      </c>
      <c r="F3400">
        <v>12755.988775</v>
      </c>
      <c r="G3400">
        <v>11262.846608</v>
      </c>
      <c r="H3400">
        <f>(1/(1-91/360*VLOOKUP($A3400,Tbills!$B$4:$C$974,2,1)/100))^((1)/91)-1</f>
        <v>2.878808868755911E-5</v>
      </c>
      <c r="I3400" s="37">
        <f t="shared" ref="I3400:I3463" si="107">I3399*$F3400/$F3399*(1-(I$1+I$5+IF(AND(WEEKDAY($A3400)&lt;&gt;1,WEEKDAY($A3400)&lt;&gt;7),IF($A3400&lt;J$2,J$1,J$3),0)))^($A3400-$A3399)</f>
        <v>25.331918849003053</v>
      </c>
      <c r="J3400" s="39">
        <f>VLOOKUP(A3400,'VIXM-IV'!A$1:D$4500,4,0)</f>
        <v>25.356400000000001</v>
      </c>
      <c r="K3400">
        <f>ROW()</f>
        <v>3400</v>
      </c>
      <c r="L3400">
        <f t="shared" si="106"/>
        <v>0.79984239558707648</v>
      </c>
    </row>
    <row r="3401" spans="1:12" x14ac:dyDescent="0.25">
      <c r="A3401" s="1">
        <v>42997</v>
      </c>
      <c r="B3401" s="11">
        <v>10.18</v>
      </c>
      <c r="C3401" s="11">
        <v>12.73</v>
      </c>
      <c r="D3401">
        <v>69.349800000000002</v>
      </c>
      <c r="E3401">
        <v>61.221499999999999</v>
      </c>
      <c r="F3401">
        <v>12881.035555</v>
      </c>
      <c r="G3401">
        <v>11372.9319</v>
      </c>
      <c r="H3401">
        <f>(1/(1-91/360*VLOOKUP($A3401,Tbills!$B$4:$C$974,2,1)/100))^((1)/91)-1</f>
        <v>2.878808868755911E-5</v>
      </c>
      <c r="I3401" s="37">
        <f t="shared" si="107"/>
        <v>25.579395789207165</v>
      </c>
      <c r="J3401" s="39">
        <f>VLOOKUP(A3401,'VIXM-IV'!A$1:D$4500,4,0)</f>
        <v>25.604199999999999</v>
      </c>
      <c r="K3401">
        <f>ROW()</f>
        <v>3401</v>
      </c>
      <c r="L3401">
        <f t="shared" si="106"/>
        <v>0.79968578161822457</v>
      </c>
    </row>
    <row r="3402" spans="1:12"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s="37">
        <f t="shared" si="107"/>
        <v>25.332144975088575</v>
      </c>
      <c r="J3402" s="39">
        <f>VLOOKUP(A3402,'VIXM-IV'!A$1:D$4500,4,0)</f>
        <v>25.3568</v>
      </c>
      <c r="K3402">
        <f>ROW()</f>
        <v>3402</v>
      </c>
      <c r="L3402">
        <f t="shared" si="106"/>
        <v>0.77251184834123221</v>
      </c>
    </row>
    <row r="3403" spans="1:12"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s="37">
        <f t="shared" si="107"/>
        <v>25.443085060476296</v>
      </c>
      <c r="J3403" s="39">
        <f>VLOOKUP(A3403,'VIXM-IV'!A$1:D$4500,4,0)</f>
        <v>25.468</v>
      </c>
      <c r="K3403">
        <f>ROW()</f>
        <v>3403</v>
      </c>
      <c r="L3403">
        <f t="shared" si="106"/>
        <v>0.76382306477093209</v>
      </c>
    </row>
    <row r="3404" spans="1:12"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s="37">
        <f t="shared" si="107"/>
        <v>25.716785626915524</v>
      </c>
      <c r="J3404" s="39">
        <f>VLOOKUP(A3404,'VIXM-IV'!A$1:D$4500,4,0)</f>
        <v>25.742100000000001</v>
      </c>
      <c r="K3404">
        <f>ROW()</f>
        <v>3404</v>
      </c>
      <c r="L3404">
        <f t="shared" si="106"/>
        <v>0.7463035019455253</v>
      </c>
    </row>
    <row r="3405" spans="1:12"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s="37">
        <f t="shared" si="107"/>
        <v>25.607101682103615</v>
      </c>
      <c r="J3405" s="39">
        <f>VLOOKUP(A3405,'VIXM-IV'!A$1:D$4500,4,0)</f>
        <v>25.6325</v>
      </c>
      <c r="K3405">
        <f>ROW()</f>
        <v>3405</v>
      </c>
      <c r="L3405">
        <f t="shared" si="106"/>
        <v>0.78177641653905061</v>
      </c>
    </row>
    <row r="3406" spans="1:12"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s="37">
        <f t="shared" si="107"/>
        <v>25.426802455080775</v>
      </c>
      <c r="J3406" s="39">
        <f>VLOOKUP(A3406,'VIXM-IV'!A$1:D$4500,4,0)</f>
        <v>25.452100000000002</v>
      </c>
      <c r="K3406">
        <f>ROW()</f>
        <v>3406</v>
      </c>
      <c r="L3406">
        <f t="shared" si="106"/>
        <v>0.78110599078341014</v>
      </c>
    </row>
    <row r="3407" spans="1:12"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s="37">
        <f t="shared" si="107"/>
        <v>25.426695103883411</v>
      </c>
      <c r="J3407" s="39">
        <f>VLOOKUP(A3407,'VIXM-IV'!A$1:D$4500,4,0)</f>
        <v>25.452100000000002</v>
      </c>
      <c r="K3407">
        <f>ROW()</f>
        <v>3407</v>
      </c>
      <c r="L3407">
        <f t="shared" si="106"/>
        <v>0.76452362509682414</v>
      </c>
    </row>
    <row r="3408" spans="1:12"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s="37">
        <f t="shared" si="107"/>
        <v>25.325885931489779</v>
      </c>
      <c r="J3408" s="39">
        <f>VLOOKUP(A3408,'VIXM-IV'!A$1:D$4500,4,0)</f>
        <v>25.351199999999999</v>
      </c>
      <c r="K3408">
        <f>ROW()</f>
        <v>3408</v>
      </c>
      <c r="L3408">
        <f t="shared" si="106"/>
        <v>0.74843260188087779</v>
      </c>
    </row>
    <row r="3409" spans="1:12" x14ac:dyDescent="0.25">
      <c r="A3409" s="1">
        <v>43007</v>
      </c>
      <c r="B3409" s="11">
        <v>9.51</v>
      </c>
      <c r="C3409" s="11">
        <v>12.49</v>
      </c>
      <c r="D3409">
        <v>65.899299999999997</v>
      </c>
      <c r="E3409">
        <v>58.1584</v>
      </c>
      <c r="F3409">
        <v>12682.285512</v>
      </c>
      <c r="G3409">
        <v>11194.193882</v>
      </c>
      <c r="H3409">
        <f>(1/(1-91/360*VLOOKUP($A3409,Tbills!$B$4:$C$974,2,1)/100))^((1)/91)-1</f>
        <v>2.920590510124832E-5</v>
      </c>
      <c r="I3409" s="37">
        <f t="shared" si="107"/>
        <v>25.176332172692742</v>
      </c>
      <c r="J3409" s="39">
        <f>VLOOKUP(A3409,'VIXM-IV'!A$1:D$4500,4,0)</f>
        <v>25.201499999999999</v>
      </c>
      <c r="K3409">
        <f>ROW()</f>
        <v>3409</v>
      </c>
      <c r="L3409">
        <f t="shared" si="106"/>
        <v>0.7614091273018414</v>
      </c>
    </row>
    <row r="3410" spans="1:12"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s="37">
        <f t="shared" si="107"/>
        <v>24.728428982532893</v>
      </c>
      <c r="J3410" s="39">
        <f>VLOOKUP(A3410,'VIXM-IV'!A$1:D$4500,4,0)</f>
        <v>24.753399999999999</v>
      </c>
      <c r="K3410">
        <f>ROW()</f>
        <v>3410</v>
      </c>
      <c r="L3410">
        <f t="shared" si="106"/>
        <v>0.7645631067961165</v>
      </c>
    </row>
    <row r="3411" spans="1:12"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s="37">
        <f t="shared" si="107"/>
        <v>24.647076306935492</v>
      </c>
      <c r="J3411" s="39">
        <f>VLOOKUP(A3411,'VIXM-IV'!A$1:D$4500,4,0)</f>
        <v>24.672000000000001</v>
      </c>
      <c r="K3411">
        <f>ROW()</f>
        <v>3411</v>
      </c>
      <c r="L3411">
        <f t="shared" si="106"/>
        <v>0.77254264825345242</v>
      </c>
    </row>
    <row r="3412" spans="1:12"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s="37">
        <f t="shared" si="107"/>
        <v>24.646975678521464</v>
      </c>
      <c r="J3412" s="39">
        <f>VLOOKUP(A3412,'VIXM-IV'!A$1:D$4500,4,0)</f>
        <v>24.671900000000001</v>
      </c>
      <c r="K3412">
        <f>ROW()</f>
        <v>3412</v>
      </c>
      <c r="L3412">
        <f t="shared" si="106"/>
        <v>0.77786752827140548</v>
      </c>
    </row>
    <row r="3413" spans="1:12" x14ac:dyDescent="0.25">
      <c r="A3413" s="1">
        <v>43013</v>
      </c>
      <c r="B3413" s="11">
        <v>9.19</v>
      </c>
      <c r="C3413" s="11">
        <v>12.18</v>
      </c>
      <c r="D3413">
        <v>62.2241</v>
      </c>
      <c r="E3413">
        <v>54.905099999999997</v>
      </c>
      <c r="F3413">
        <v>12248.725423</v>
      </c>
      <c r="G3413">
        <v>10809.589188</v>
      </c>
      <c r="H3413">
        <f>(1/(1-91/360*VLOOKUP($A3413,Tbills!$B$4:$C$974,2,1)/100))^((1)/91)-1</f>
        <v>2.920590510124832E-5</v>
      </c>
      <c r="I3413" s="37">
        <f t="shared" si="107"/>
        <v>24.310791116182351</v>
      </c>
      <c r="J3413" s="39">
        <f>VLOOKUP(A3413,'VIXM-IV'!A$1:D$4500,4,0)</f>
        <v>24.3369</v>
      </c>
      <c r="K3413">
        <f>ROW()</f>
        <v>3413</v>
      </c>
      <c r="L3413">
        <f t="shared" si="106"/>
        <v>0.75451559934318557</v>
      </c>
    </row>
    <row r="3414" spans="1:12"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s="37">
        <f t="shared" si="107"/>
        <v>24.402315781870726</v>
      </c>
      <c r="J3414" s="39">
        <f>VLOOKUP(A3414,'VIXM-IV'!A$1:D$4500,4,0)</f>
        <v>24.428799999999999</v>
      </c>
      <c r="K3414">
        <f>ROW()</f>
        <v>3414</v>
      </c>
      <c r="L3414">
        <f t="shared" si="106"/>
        <v>0.77572347266881037</v>
      </c>
    </row>
    <row r="3415" spans="1:12"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s="37">
        <f t="shared" si="107"/>
        <v>24.625973891332134</v>
      </c>
      <c r="J3415" s="39">
        <f>VLOOKUP(A3415,'VIXM-IV'!A$1:D$4500,4,0)</f>
        <v>24.652899999999999</v>
      </c>
      <c r="K3415">
        <f>ROW()</f>
        <v>3415</v>
      </c>
      <c r="L3415">
        <f t="shared" si="106"/>
        <v>0.81146897093479964</v>
      </c>
    </row>
    <row r="3416" spans="1:12"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s="37">
        <f t="shared" si="107"/>
        <v>24.393547906819723</v>
      </c>
      <c r="J3416" s="39">
        <f>VLOOKUP(A3416,'VIXM-IV'!A$1:D$4500,4,0)</f>
        <v>24.420300000000001</v>
      </c>
      <c r="K3416">
        <f>ROW()</f>
        <v>3416</v>
      </c>
      <c r="L3416">
        <f t="shared" si="106"/>
        <v>0.80834001603849237</v>
      </c>
    </row>
    <row r="3417" spans="1:12" x14ac:dyDescent="0.25">
      <c r="A3417" s="1">
        <v>43019</v>
      </c>
      <c r="B3417" s="11">
        <v>9.85</v>
      </c>
      <c r="C3417" s="11">
        <v>12.24</v>
      </c>
      <c r="D3417">
        <v>61.1036</v>
      </c>
      <c r="E3417">
        <v>53.906999999999996</v>
      </c>
      <c r="F3417">
        <v>12228.644729</v>
      </c>
      <c r="G3417">
        <v>10789.982029999999</v>
      </c>
      <c r="H3417">
        <f>(1/(1-91/360*VLOOKUP($A3417,Tbills!$B$4:$C$974,2,1)/100))^((1)/91)-1</f>
        <v>2.920590510124832E-5</v>
      </c>
      <c r="I3417" s="37">
        <f t="shared" si="107"/>
        <v>24.266088605992053</v>
      </c>
      <c r="J3417" s="39">
        <f>VLOOKUP(A3417,'VIXM-IV'!A$1:D$4500,4,0)</f>
        <v>24.292999999999999</v>
      </c>
      <c r="K3417">
        <f>ROW()</f>
        <v>3417</v>
      </c>
      <c r="L3417">
        <f t="shared" si="106"/>
        <v>0.80473856209150318</v>
      </c>
    </row>
    <row r="3418" spans="1:12"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s="37">
        <f t="shared" si="107"/>
        <v>24.26598953462139</v>
      </c>
      <c r="J3418" s="39">
        <f>VLOOKUP(A3418,'VIXM-IV'!A$1:D$4500,4,0)</f>
        <v>24.293199999999999</v>
      </c>
      <c r="K3418">
        <f>ROW()</f>
        <v>3418</v>
      </c>
      <c r="L3418">
        <f t="shared" si="106"/>
        <v>0.80831973898858078</v>
      </c>
    </row>
    <row r="3419" spans="1:12"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s="37">
        <f t="shared" si="107"/>
        <v>23.918658104315462</v>
      </c>
      <c r="J3419" s="39">
        <f>VLOOKUP(A3419,'VIXM-IV'!A$1:D$4500,4,0)</f>
        <v>23.945599999999999</v>
      </c>
      <c r="K3419">
        <f>ROW()</f>
        <v>3419</v>
      </c>
      <c r="L3419">
        <f t="shared" si="106"/>
        <v>0.80217028380634381</v>
      </c>
    </row>
    <row r="3420" spans="1:12" x14ac:dyDescent="0.25">
      <c r="A3420" s="1">
        <v>43024</v>
      </c>
      <c r="B3420" s="11">
        <v>9.91</v>
      </c>
      <c r="C3420" s="11">
        <v>11.94</v>
      </c>
      <c r="D3420">
        <v>58.4861</v>
      </c>
      <c r="E3420">
        <v>51.59</v>
      </c>
      <c r="F3420">
        <v>11918.396941000001</v>
      </c>
      <c r="G3420">
        <v>10514.641845</v>
      </c>
      <c r="H3420">
        <f>(1/(1-91/360*VLOOKUP($A3420,Tbills!$B$4:$C$974,2,1)/100))^((1)/91)-1</f>
        <v>3.0320050530052711E-5</v>
      </c>
      <c r="I3420" s="37">
        <f t="shared" si="107"/>
        <v>23.646507827217796</v>
      </c>
      <c r="J3420" s="39">
        <f>VLOOKUP(A3420,'VIXM-IV'!A$1:D$4500,4,0)</f>
        <v>23.673400000000001</v>
      </c>
      <c r="K3420">
        <f>ROW()</f>
        <v>3420</v>
      </c>
      <c r="L3420">
        <f t="shared" si="106"/>
        <v>0.82998324958123959</v>
      </c>
    </row>
    <row r="3421" spans="1:12"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s="37">
        <f t="shared" si="107"/>
        <v>23.619830539719569</v>
      </c>
      <c r="J3421" s="39">
        <f>VLOOKUP(A3421,'VIXM-IV'!A$1:D$4500,4,0)</f>
        <v>23.646699999999999</v>
      </c>
      <c r="K3421">
        <f>ROW()</f>
        <v>3421</v>
      </c>
      <c r="L3421">
        <f t="shared" si="106"/>
        <v>0.8556016597510373</v>
      </c>
    </row>
    <row r="3422" spans="1:12"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s="37">
        <f t="shared" si="107"/>
        <v>23.672866760949979</v>
      </c>
      <c r="J3422" s="39">
        <f>VLOOKUP(A3422,'VIXM-IV'!A$1:D$4500,4,0)</f>
        <v>23.6998</v>
      </c>
      <c r="K3422">
        <f>ROW()</f>
        <v>3422</v>
      </c>
      <c r="L3422">
        <f t="shared" si="106"/>
        <v>0.84479865771812079</v>
      </c>
    </row>
    <row r="3423" spans="1:12"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s="37">
        <f t="shared" si="107"/>
        <v>23.435598650973585</v>
      </c>
      <c r="J3423" s="39">
        <f>VLOOKUP(A3423,'VIXM-IV'!A$1:D$4500,4,0)</f>
        <v>23.462199999999999</v>
      </c>
      <c r="K3423">
        <f>ROW()</f>
        <v>3423</v>
      </c>
      <c r="L3423">
        <f t="shared" si="106"/>
        <v>0.84030100334448166</v>
      </c>
    </row>
    <row r="3424" spans="1:12"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s="37">
        <f t="shared" si="107"/>
        <v>23.286085823873488</v>
      </c>
      <c r="J3424" s="39">
        <f>VLOOKUP(A3424,'VIXM-IV'!A$1:D$4500,4,0)</f>
        <v>23.3125</v>
      </c>
      <c r="K3424">
        <f>ROW()</f>
        <v>3424</v>
      </c>
      <c r="L3424">
        <f t="shared" si="106"/>
        <v>0.84135021097046425</v>
      </c>
    </row>
    <row r="3425" spans="1:12"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s="37">
        <f t="shared" si="107"/>
        <v>23.662710935446196</v>
      </c>
      <c r="J3425" s="39">
        <f>VLOOKUP(A3425,'VIXM-IV'!A$1:D$4500,4,0)</f>
        <v>23.689499999999999</v>
      </c>
      <c r="K3425">
        <f>ROW()</f>
        <v>3425</v>
      </c>
      <c r="L3425">
        <f t="shared" si="106"/>
        <v>0.88207171314741029</v>
      </c>
    </row>
    <row r="3426" spans="1:12"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s="37">
        <f t="shared" si="107"/>
        <v>23.673191580111297</v>
      </c>
      <c r="J3426" s="39">
        <f>VLOOKUP(A3426,'VIXM-IV'!A$1:D$4500,4,0)</f>
        <v>23.7</v>
      </c>
      <c r="K3426">
        <f>ROW()</f>
        <v>3426</v>
      </c>
      <c r="L3426">
        <f t="shared" si="106"/>
        <v>0.88082083662194166</v>
      </c>
    </row>
    <row r="3427" spans="1:12"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s="37">
        <f t="shared" si="107"/>
        <v>23.719160866399655</v>
      </c>
      <c r="J3427" s="39">
        <f>VLOOKUP(A3427,'VIXM-IV'!A$1:D$4500,4,0)</f>
        <v>23.745999999999999</v>
      </c>
      <c r="K3427">
        <f>ROW()</f>
        <v>3427</v>
      </c>
      <c r="L3427">
        <f t="shared" si="106"/>
        <v>0.86718146718146727</v>
      </c>
    </row>
    <row r="3428" spans="1:12" x14ac:dyDescent="0.25">
      <c r="A3428" s="1">
        <v>43034</v>
      </c>
      <c r="B3428" s="11">
        <v>11.3</v>
      </c>
      <c r="C3428" s="11">
        <v>12.93</v>
      </c>
      <c r="D3428">
        <v>60.336300000000001</v>
      </c>
      <c r="E3428">
        <v>53.2059</v>
      </c>
      <c r="F3428">
        <v>11996.691924999999</v>
      </c>
      <c r="G3428">
        <v>10580.50567</v>
      </c>
      <c r="H3428">
        <f>(1/(1-91/360*VLOOKUP($A3428,Tbills!$B$4:$C$974,2,1)/100))^((1)/91)-1</f>
        <v>3.073781563345257E-5</v>
      </c>
      <c r="I3428" s="37">
        <f t="shared" si="107"/>
        <v>23.793925863575794</v>
      </c>
      <c r="J3428" s="39">
        <f>VLOOKUP(A3428,'VIXM-IV'!A$1:D$4500,4,0)</f>
        <v>23.820799999999998</v>
      </c>
      <c r="K3428">
        <f>ROW()</f>
        <v>3428</v>
      </c>
      <c r="L3428">
        <f t="shared" si="106"/>
        <v>0.87393658159319421</v>
      </c>
    </row>
    <row r="3429" spans="1:12"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s="37">
        <f t="shared" si="107"/>
        <v>23.204851611736402</v>
      </c>
      <c r="J3429" s="39">
        <f>VLOOKUP(A3429,'VIXM-IV'!A$1:D$4500,4,0)</f>
        <v>23.230899999999998</v>
      </c>
      <c r="K3429">
        <f>ROW()</f>
        <v>3429</v>
      </c>
      <c r="L3429">
        <f t="shared" si="106"/>
        <v>0.80130825838103026</v>
      </c>
    </row>
    <row r="3430" spans="1:12" x14ac:dyDescent="0.25">
      <c r="A3430" s="1">
        <v>43038</v>
      </c>
      <c r="B3430" s="11">
        <v>10.5</v>
      </c>
      <c r="C3430" s="11">
        <v>12.57</v>
      </c>
      <c r="D3430">
        <v>58.1312</v>
      </c>
      <c r="E3430">
        <v>51.255000000000003</v>
      </c>
      <c r="F3430">
        <v>11709.067657</v>
      </c>
      <c r="G3430">
        <v>10325.557876999999</v>
      </c>
      <c r="H3430">
        <f>(1/(1-91/360*VLOOKUP($A3430,Tbills!$B$4:$C$974,2,1)/100))^((1)/91)-1</f>
        <v>3.1434310168387825E-5</v>
      </c>
      <c r="I3430" s="37">
        <f t="shared" si="107"/>
        <v>23.220367327177879</v>
      </c>
      <c r="J3430" s="39">
        <f>VLOOKUP(A3430,'VIXM-IV'!A$1:D$4500,4,0)</f>
        <v>23.246400000000001</v>
      </c>
      <c r="K3430">
        <f>ROW()</f>
        <v>3430</v>
      </c>
      <c r="L3430">
        <f t="shared" si="106"/>
        <v>0.8353221957040573</v>
      </c>
    </row>
    <row r="3431" spans="1:12" x14ac:dyDescent="0.25">
      <c r="A3431" s="1">
        <v>43039</v>
      </c>
      <c r="B3431" s="11">
        <v>10.18</v>
      </c>
      <c r="C3431" s="11">
        <v>12.38</v>
      </c>
      <c r="D3431">
        <v>56.9985</v>
      </c>
      <c r="E3431">
        <v>50.254600000000003</v>
      </c>
      <c r="F3431">
        <v>11623.199266</v>
      </c>
      <c r="G3431">
        <v>10249.510872000001</v>
      </c>
      <c r="H3431">
        <f>(1/(1-91/360*VLOOKUP($A3431,Tbills!$B$4:$C$974,2,1)/100))^((1)/91)-1</f>
        <v>3.1434310168387825E-5</v>
      </c>
      <c r="I3431" s="37">
        <f t="shared" si="107"/>
        <v>23.049313592238118</v>
      </c>
      <c r="J3431" s="39">
        <f>VLOOKUP(A3431,'VIXM-IV'!A$1:D$4500,4,0)</f>
        <v>23.074999999999999</v>
      </c>
      <c r="K3431">
        <f>ROW()</f>
        <v>3431</v>
      </c>
      <c r="L3431">
        <f t="shared" si="106"/>
        <v>0.82229402261712436</v>
      </c>
    </row>
    <row r="3432" spans="1:12"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s="37">
        <f t="shared" si="107"/>
        <v>23.179562236005779</v>
      </c>
      <c r="J3432" s="39">
        <f>VLOOKUP(A3432,'VIXM-IV'!A$1:D$4500,4,0)</f>
        <v>23.205500000000001</v>
      </c>
      <c r="K3432">
        <f>ROW()</f>
        <v>3432</v>
      </c>
      <c r="L3432">
        <f t="shared" si="106"/>
        <v>0.8114558472553699</v>
      </c>
    </row>
    <row r="3433" spans="1:12"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s="37">
        <f t="shared" si="107"/>
        <v>23.321265671687129</v>
      </c>
      <c r="J3433" s="39">
        <f>VLOOKUP(A3433,'VIXM-IV'!A$1:D$4500,4,0)</f>
        <v>23.3474</v>
      </c>
      <c r="K3433">
        <f>ROW()</f>
        <v>3433</v>
      </c>
      <c r="L3433">
        <f t="shared" si="106"/>
        <v>0.78312302839116721</v>
      </c>
    </row>
    <row r="3434" spans="1:12"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s="37">
        <f t="shared" si="107"/>
        <v>23.409488776332363</v>
      </c>
      <c r="J3434" s="39">
        <f>VLOOKUP(A3434,'VIXM-IV'!A$1:D$4500,4,0)</f>
        <v>23.435700000000001</v>
      </c>
      <c r="K3434">
        <f>ROW()</f>
        <v>3434</v>
      </c>
      <c r="L3434">
        <f t="shared" si="106"/>
        <v>0.73590982286634465</v>
      </c>
    </row>
    <row r="3435" spans="1:12"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s="37">
        <f t="shared" si="107"/>
        <v>23.365306561012385</v>
      </c>
      <c r="J3435" s="39">
        <f>VLOOKUP(A3435,'VIXM-IV'!A$1:D$4500,4,0)</f>
        <v>23.391500000000001</v>
      </c>
      <c r="K3435">
        <f>ROW()</f>
        <v>3435</v>
      </c>
      <c r="L3435">
        <f t="shared" si="106"/>
        <v>0.74781225139220364</v>
      </c>
    </row>
    <row r="3436" spans="1:12"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s="37">
        <f t="shared" si="107"/>
        <v>23.568345144342857</v>
      </c>
      <c r="J3436" s="39">
        <f>VLOOKUP(A3436,'VIXM-IV'!A$1:D$4500,4,0)</f>
        <v>23.5945</v>
      </c>
      <c r="K3436">
        <f>ROW()</f>
        <v>3436</v>
      </c>
      <c r="L3436">
        <f t="shared" si="106"/>
        <v>0.77507836990595613</v>
      </c>
    </row>
    <row r="3437" spans="1:12"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s="37">
        <f t="shared" si="107"/>
        <v>23.671604969408001</v>
      </c>
      <c r="J3437" s="39">
        <f>VLOOKUP(A3437,'VIXM-IV'!A$1:D$4500,4,0)</f>
        <v>23.697800000000001</v>
      </c>
      <c r="K3437">
        <f>ROW()</f>
        <v>3437</v>
      </c>
      <c r="L3437">
        <f t="shared" si="106"/>
        <v>0.75931677018633525</v>
      </c>
    </row>
    <row r="3438" spans="1:12"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s="37">
        <f t="shared" si="107"/>
        <v>23.777247626029727</v>
      </c>
      <c r="J3438" s="39">
        <f>VLOOKUP(A3438,'VIXM-IV'!A$1:D$4500,4,0)</f>
        <v>23.8034</v>
      </c>
      <c r="K3438">
        <f>ROW()</f>
        <v>3438</v>
      </c>
      <c r="L3438">
        <f t="shared" si="106"/>
        <v>0.79908675799086759</v>
      </c>
    </row>
    <row r="3439" spans="1:12"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s="37">
        <f t="shared" si="107"/>
        <v>24.119328744759201</v>
      </c>
      <c r="J3439" s="39">
        <f>VLOOKUP(A3439,'VIXM-IV'!A$1:D$4500,4,0)</f>
        <v>24.145800000000001</v>
      </c>
      <c r="K3439">
        <f>ROW()</f>
        <v>3439</v>
      </c>
      <c r="L3439">
        <f t="shared" si="106"/>
        <v>0.82953710506980161</v>
      </c>
    </row>
    <row r="3440" spans="1:12"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s="37">
        <f t="shared" si="107"/>
        <v>24.399167494022667</v>
      </c>
      <c r="J3440" s="39">
        <f>VLOOKUP(A3440,'VIXM-IV'!A$1:D$4500,4,0)</f>
        <v>24.425699999999999</v>
      </c>
      <c r="K3440">
        <f>ROW()</f>
        <v>3440</v>
      </c>
      <c r="L3440">
        <f t="shared" si="106"/>
        <v>0.83636363636363631</v>
      </c>
    </row>
    <row r="3441" spans="1:12"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s="37">
        <f t="shared" si="107"/>
        <v>24.60297590209079</v>
      </c>
      <c r="J3441" s="39">
        <f>VLOOKUP(A3441,'VIXM-IV'!A$1:D$4500,4,0)</f>
        <v>24.6297</v>
      </c>
      <c r="K3441">
        <f>ROW()</f>
        <v>3441</v>
      </c>
      <c r="L3441">
        <f t="shared" si="106"/>
        <v>0.83201722900215358</v>
      </c>
    </row>
    <row r="3442" spans="1:12"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s="37">
        <f t="shared" si="107"/>
        <v>24.961227411847521</v>
      </c>
      <c r="J3442" s="39">
        <f>VLOOKUP(A3442,'VIXM-IV'!A$1:D$4500,4,0)</f>
        <v>24.988199999999999</v>
      </c>
      <c r="K3442">
        <f>ROW()</f>
        <v>3442</v>
      </c>
      <c r="L3442">
        <f t="shared" si="106"/>
        <v>0.89563437926330158</v>
      </c>
    </row>
    <row r="3443" spans="1:12"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s="37">
        <f t="shared" si="107"/>
        <v>24.50230152581274</v>
      </c>
      <c r="J3443" s="39">
        <f>VLOOKUP(A3443,'VIXM-IV'!A$1:D$4500,4,0)</f>
        <v>24.528700000000001</v>
      </c>
      <c r="K3443">
        <f>ROW()</f>
        <v>3443</v>
      </c>
      <c r="L3443">
        <f t="shared" si="106"/>
        <v>0.84240687679083093</v>
      </c>
    </row>
    <row r="3444" spans="1:12"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s="37">
        <f t="shared" si="107"/>
        <v>24.374708195249891</v>
      </c>
      <c r="J3444" s="39">
        <f>VLOOKUP(A3444,'VIXM-IV'!A$1:D$4500,4,0)</f>
        <v>24.401</v>
      </c>
      <c r="K3444">
        <f>ROW()</f>
        <v>3444</v>
      </c>
      <c r="L3444">
        <f t="shared" si="106"/>
        <v>0.82826086956521738</v>
      </c>
    </row>
    <row r="3445" spans="1:12"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s="37">
        <f t="shared" si="107"/>
        <v>23.868169477820885</v>
      </c>
      <c r="J3445" s="39">
        <f>VLOOKUP(A3445,'VIXM-IV'!A$1:D$4500,4,0)</f>
        <v>23.895099999999999</v>
      </c>
      <c r="K3445">
        <f>ROW()</f>
        <v>3445</v>
      </c>
      <c r="L3445">
        <f t="shared" si="106"/>
        <v>0.8019578313253013</v>
      </c>
    </row>
    <row r="3446" spans="1:12"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s="37">
        <f t="shared" si="107"/>
        <v>23.439666927131331</v>
      </c>
      <c r="J3446" s="39">
        <f>VLOOKUP(A3446,'VIXM-IV'!A$1:D$4500,4,0)</f>
        <v>23.466100000000001</v>
      </c>
      <c r="K3446">
        <f>ROW()</f>
        <v>3446</v>
      </c>
      <c r="L3446">
        <f t="shared" si="106"/>
        <v>0.77529880478087654</v>
      </c>
    </row>
    <row r="3447" spans="1:12"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s="37">
        <f t="shared" si="107"/>
        <v>23.261754921913823</v>
      </c>
      <c r="J3447" s="39">
        <f>VLOOKUP(A3447,'VIXM-IV'!A$1:D$4500,4,0)</f>
        <v>23.2879</v>
      </c>
      <c r="K3447">
        <f>ROW()</f>
        <v>3447</v>
      </c>
      <c r="L3447">
        <f t="shared" si="106"/>
        <v>0.79421221864951774</v>
      </c>
    </row>
    <row r="3448" spans="1:12"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s="37">
        <f t="shared" si="107"/>
        <v>23.179345755924924</v>
      </c>
      <c r="J3448" s="39">
        <f>VLOOKUP(A3448,'VIXM-IV'!A$1:D$4500,4,0)</f>
        <v>23.205200000000001</v>
      </c>
      <c r="K3448">
        <f>ROW()</f>
        <v>3448</v>
      </c>
      <c r="L3448">
        <f t="shared" si="106"/>
        <v>0.77858293075684382</v>
      </c>
    </row>
    <row r="3449" spans="1:12"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s="37">
        <f t="shared" si="107"/>
        <v>23.313638099258128</v>
      </c>
      <c r="J3449" s="39">
        <f>VLOOKUP(A3449,'VIXM-IV'!A$1:D$4500,4,0)</f>
        <v>23.339500000000001</v>
      </c>
      <c r="K3449">
        <f>ROW()</f>
        <v>3449</v>
      </c>
      <c r="L3449">
        <f t="shared" si="106"/>
        <v>0.78520286396181371</v>
      </c>
    </row>
    <row r="3450" spans="1:12"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s="37">
        <f t="shared" si="107"/>
        <v>23.161792739701017</v>
      </c>
      <c r="J3450" s="39">
        <f>VLOOKUP(A3450,'VIXM-IV'!A$1:D$4500,4,0)</f>
        <v>23.187200000000001</v>
      </c>
      <c r="K3450">
        <f>ROW()</f>
        <v>3450</v>
      </c>
      <c r="L3450">
        <f t="shared" si="106"/>
        <v>0.81744091279543596</v>
      </c>
    </row>
    <row r="3451" spans="1:12"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s="37">
        <f t="shared" si="107"/>
        <v>23.4810288584092</v>
      </c>
      <c r="J3451" s="39">
        <f>VLOOKUP(A3451,'VIXM-IV'!A$1:D$4500,4,0)</f>
        <v>23.506599999999999</v>
      </c>
      <c r="K3451">
        <f>ROW()</f>
        <v>3451</v>
      </c>
      <c r="L3451">
        <f t="shared" si="106"/>
        <v>0.83463338533541331</v>
      </c>
    </row>
    <row r="3452" spans="1:12"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s="37">
        <f t="shared" si="107"/>
        <v>23.430591565696563</v>
      </c>
      <c r="J3452" s="39">
        <f>VLOOKUP(A3452,'VIXM-IV'!A$1:D$4500,4,0)</f>
        <v>23.456</v>
      </c>
      <c r="K3452">
        <f>ROW()</f>
        <v>3452</v>
      </c>
      <c r="L3452">
        <f t="shared" si="106"/>
        <v>0.86503067484662577</v>
      </c>
    </row>
    <row r="3453" spans="1:12"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s="37">
        <f t="shared" si="107"/>
        <v>23.671229828979264</v>
      </c>
      <c r="J3453" s="39">
        <f>VLOOKUP(A3453,'VIXM-IV'!A$1:D$4500,4,0)</f>
        <v>23.6968</v>
      </c>
      <c r="K3453">
        <f>ROW()</f>
        <v>3453</v>
      </c>
      <c r="L3453">
        <f t="shared" si="106"/>
        <v>0.86069277108433739</v>
      </c>
    </row>
    <row r="3454" spans="1:12"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s="37">
        <f t="shared" si="107"/>
        <v>23.583276069173575</v>
      </c>
      <c r="J3454" s="39">
        <f>VLOOKUP(A3454,'VIXM-IV'!A$1:D$4500,4,0)</f>
        <v>23.608499999999999</v>
      </c>
      <c r="K3454">
        <f>ROW()</f>
        <v>3454</v>
      </c>
      <c r="L3454">
        <f t="shared" si="106"/>
        <v>0.86199261992619924</v>
      </c>
    </row>
    <row r="3455" spans="1:12"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s="37">
        <f t="shared" si="107"/>
        <v>23.407286170072862</v>
      </c>
      <c r="J3455" s="39">
        <f>VLOOKUP(A3455,'VIXM-IV'!A$1:D$4500,4,0)</f>
        <v>23.432400000000001</v>
      </c>
      <c r="K3455">
        <f>ROW()</f>
        <v>3455</v>
      </c>
      <c r="L3455">
        <f t="shared" si="106"/>
        <v>0.83677991137370755</v>
      </c>
    </row>
    <row r="3456" spans="1:12"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s="37">
        <f t="shared" si="107"/>
        <v>23.331990804452087</v>
      </c>
      <c r="J3456" s="39">
        <f>VLOOKUP(A3456,'VIXM-IV'!A$1:D$4500,4,0)</f>
        <v>23.356999999999999</v>
      </c>
      <c r="K3456">
        <f>ROW()</f>
        <v>3456</v>
      </c>
      <c r="L3456">
        <f t="shared" si="106"/>
        <v>0.81933085501858738</v>
      </c>
    </row>
    <row r="3457" spans="1:12" x14ac:dyDescent="0.25">
      <c r="A3457" s="1">
        <v>43076</v>
      </c>
      <c r="B3457" s="11">
        <v>10.16</v>
      </c>
      <c r="C3457" s="11">
        <v>12.93</v>
      </c>
      <c r="D3457">
        <v>52.433</v>
      </c>
      <c r="E3457">
        <v>46.170299999999997</v>
      </c>
      <c r="F3457">
        <v>11560.196830999999</v>
      </c>
      <c r="G3457">
        <v>10181.041121</v>
      </c>
      <c r="H3457">
        <f>(1/(1-91/360*VLOOKUP($A3457,Tbills!$B$4:$C$974,2,1)/100))^((1)/91)-1</f>
        <v>3.5892491284439387E-5</v>
      </c>
      <c r="I3457" s="37">
        <f t="shared" si="107"/>
        <v>22.896159245626126</v>
      </c>
      <c r="J3457" s="39">
        <f>VLOOKUP(A3457,'VIXM-IV'!A$1:D$4500,4,0)</f>
        <v>22.920300000000001</v>
      </c>
      <c r="K3457">
        <f>ROW()</f>
        <v>3457</v>
      </c>
      <c r="L3457">
        <f t="shared" si="106"/>
        <v>0.78576952822892498</v>
      </c>
    </row>
    <row r="3458" spans="1:12"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s="37">
        <f t="shared" si="107"/>
        <v>22.775123377965194</v>
      </c>
      <c r="J3458" s="39">
        <f>VLOOKUP(A3458,'VIXM-IV'!A$1:D$4500,4,0)</f>
        <v>22.7988</v>
      </c>
      <c r="K3458">
        <f>ROW()</f>
        <v>3458</v>
      </c>
      <c r="L3458">
        <f t="shared" si="106"/>
        <v>0.76886035313001599</v>
      </c>
    </row>
    <row r="3459" spans="1:12"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s="37">
        <f t="shared" si="107"/>
        <v>22.598088768167155</v>
      </c>
      <c r="J3459" s="39">
        <f>VLOOKUP(A3459,'VIXM-IV'!A$1:D$4500,4,0)</f>
        <v>22.621600000000001</v>
      </c>
      <c r="K3459">
        <f>ROW()</f>
        <v>3459</v>
      </c>
      <c r="L3459">
        <f t="shared" si="106"/>
        <v>0.76058631921824105</v>
      </c>
    </row>
    <row r="3460" spans="1:12"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s="37">
        <f t="shared" si="107"/>
        <v>22.666870398197311</v>
      </c>
      <c r="J3460" s="39">
        <f>VLOOKUP(A3460,'VIXM-IV'!A$1:D$4500,4,0)</f>
        <v>22.690300000000001</v>
      </c>
      <c r="K3460">
        <f>ROW()</f>
        <v>3460</v>
      </c>
      <c r="L3460">
        <f t="shared" si="106"/>
        <v>0.79487179487179482</v>
      </c>
    </row>
    <row r="3461" spans="1:12"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s="37">
        <f t="shared" si="107"/>
        <v>22.487132802313408</v>
      </c>
      <c r="J3461" s="39">
        <f>VLOOKUP(A3461,'VIXM-IV'!A$1:D$4500,4,0)</f>
        <v>22.510300000000001</v>
      </c>
      <c r="K3461">
        <f>ROW()</f>
        <v>3461</v>
      </c>
      <c r="L3461">
        <f t="shared" si="106"/>
        <v>0.81440000000000001</v>
      </c>
    </row>
    <row r="3462" spans="1:12"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s="37">
        <f t="shared" si="107"/>
        <v>22.462303690800329</v>
      </c>
      <c r="J3462" s="39">
        <f>VLOOKUP(A3462,'VIXM-IV'!A$1:D$4500,4,0)</f>
        <v>22.485399999999998</v>
      </c>
      <c r="K3462">
        <f>ROW()</f>
        <v>3462</v>
      </c>
      <c r="L3462">
        <f t="shared" si="106"/>
        <v>0.81953124999999993</v>
      </c>
    </row>
    <row r="3463" spans="1:12"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s="37">
        <f t="shared" si="107"/>
        <v>22.083151808444764</v>
      </c>
      <c r="J3463" s="39">
        <f>VLOOKUP(A3463,'VIXM-IV'!A$1:D$4500,4,0)</f>
        <v>22.105899999999998</v>
      </c>
      <c r="K3463">
        <f>ROW()</f>
        <v>3463</v>
      </c>
      <c r="L3463">
        <f t="shared" ref="L3463:L3516" si="108">B3463/C3463</f>
        <v>0.7798013245033113</v>
      </c>
    </row>
    <row r="3464" spans="1:12"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s="37">
        <f t="shared" ref="I3464:I3527" si="109">I3463*$F3464/$F3463*(1-(I$1+I$5+IF(AND(WEEKDAY($A3464)&lt;&gt;1,WEEKDAY($A3464)&lt;&gt;7),IF($A3464&lt;J$2,J$1,J$3),0)))^($A3464-$A3463)</f>
        <v>21.686195718089294</v>
      </c>
      <c r="J3464" s="39">
        <f>VLOOKUP(A3464,'VIXM-IV'!A$1:D$4500,4,0)</f>
        <v>21.708200000000001</v>
      </c>
      <c r="K3464">
        <f>ROW()</f>
        <v>3464</v>
      </c>
      <c r="L3464">
        <f t="shared" si="108"/>
        <v>0.78956089478044733</v>
      </c>
    </row>
    <row r="3465" spans="1:12"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s="37">
        <f t="shared" si="109"/>
        <v>21.635692029701303</v>
      </c>
      <c r="J3465" s="39">
        <f>VLOOKUP(A3465,'VIXM-IV'!A$1:D$4500,4,0)</f>
        <v>21.657599999999999</v>
      </c>
      <c r="K3465">
        <f>ROW()</f>
        <v>3465</v>
      </c>
      <c r="L3465">
        <f t="shared" si="108"/>
        <v>0.80175859312549957</v>
      </c>
    </row>
    <row r="3466" spans="1:12"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s="37">
        <f t="shared" si="109"/>
        <v>21.685267195203657</v>
      </c>
      <c r="J3466" s="39">
        <f>VLOOKUP(A3466,'VIXM-IV'!A$1:D$4500,4,0)</f>
        <v>21.708200000000001</v>
      </c>
      <c r="K3466">
        <f>ROW()</f>
        <v>3466</v>
      </c>
      <c r="L3466">
        <f t="shared" si="108"/>
        <v>0.78577202910266786</v>
      </c>
    </row>
    <row r="3467" spans="1:12"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s="37">
        <f t="shared" si="109"/>
        <v>21.440028169925974</v>
      </c>
      <c r="J3467" s="39">
        <f>VLOOKUP(A3467,'VIXM-IV'!A$1:D$4500,4,0)</f>
        <v>21.462399999999999</v>
      </c>
      <c r="K3467">
        <f>ROW()</f>
        <v>3467</v>
      </c>
      <c r="L3467">
        <f t="shared" si="108"/>
        <v>0.77894736842105261</v>
      </c>
    </row>
    <row r="3468" spans="1:12" x14ac:dyDescent="0.25">
      <c r="A3468" s="1">
        <v>43091</v>
      </c>
      <c r="B3468" s="11">
        <v>9.9</v>
      </c>
      <c r="C3468" s="11">
        <v>12.49</v>
      </c>
      <c r="D3468">
        <v>47.129600000000003</v>
      </c>
      <c r="E3468">
        <v>41.4771</v>
      </c>
      <c r="F3468">
        <v>10810.340736</v>
      </c>
      <c r="G3468">
        <v>9515.353486</v>
      </c>
      <c r="H3468">
        <f>(1/(1-91/360*VLOOKUP($A3468,Tbills!$B$4:$C$974,2,1)/100))^((1)/91)-1</f>
        <v>3.7704218704970316E-5</v>
      </c>
      <c r="I3468" s="37">
        <f t="shared" si="109"/>
        <v>21.40030375699272</v>
      </c>
      <c r="J3468" s="39">
        <f>VLOOKUP(A3468,'VIXM-IV'!A$1:D$4500,4,0)</f>
        <v>21.422000000000001</v>
      </c>
      <c r="K3468">
        <f>ROW()</f>
        <v>3468</v>
      </c>
      <c r="L3468">
        <f t="shared" si="108"/>
        <v>0.79263410728582873</v>
      </c>
    </row>
    <row r="3469" spans="1:12"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s="37">
        <f t="shared" si="109"/>
        <v>21.261315194656955</v>
      </c>
      <c r="J3469" s="39">
        <f>VLOOKUP(A3469,'VIXM-IV'!A$1:D$4500,4,0)</f>
        <v>21.282699999999998</v>
      </c>
      <c r="K3469">
        <f>ROW()</f>
        <v>3469</v>
      </c>
      <c r="L3469">
        <f t="shared" si="108"/>
        <v>0.812202852614897</v>
      </c>
    </row>
    <row r="3470" spans="1:12"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s="37">
        <f t="shared" si="109"/>
        <v>21.151957063095594</v>
      </c>
      <c r="J3470" s="39">
        <f>VLOOKUP(A3470,'VIXM-IV'!A$1:D$4500,4,0)</f>
        <v>21.173100000000002</v>
      </c>
      <c r="K3470">
        <f>ROW()</f>
        <v>3470</v>
      </c>
      <c r="L3470">
        <f t="shared" si="108"/>
        <v>0.82766798418972332</v>
      </c>
    </row>
    <row r="3471" spans="1:12"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s="37">
        <f t="shared" si="109"/>
        <v>21.152103523097917</v>
      </c>
      <c r="J3471" s="39">
        <f>VLOOKUP(A3471,'VIXM-IV'!A$1:D$4500,4,0)</f>
        <v>21.172499999999999</v>
      </c>
      <c r="K3471">
        <f>ROW()</f>
        <v>3471</v>
      </c>
      <c r="L3471">
        <f t="shared" si="108"/>
        <v>0.79780564263322884</v>
      </c>
    </row>
    <row r="3472" spans="1:12"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s="37">
        <f t="shared" si="109"/>
        <v>21.272725830608273</v>
      </c>
      <c r="J3472" s="39">
        <f>VLOOKUP(A3472,'VIXM-IV'!A$1:D$4500,4,0)</f>
        <v>21.292899999999999</v>
      </c>
      <c r="K3472">
        <f>ROW()</f>
        <v>3472</v>
      </c>
      <c r="L3472">
        <f t="shared" si="108"/>
        <v>0.84339190221543159</v>
      </c>
    </row>
    <row r="3473" spans="1:12"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s="37">
        <f t="shared" si="109"/>
        <v>20.796754918824327</v>
      </c>
      <c r="J3473" s="39">
        <f>VLOOKUP(A3473,'VIXM-IV'!A$1:D$4500,4,0)</f>
        <v>20.815799999999999</v>
      </c>
      <c r="K3473">
        <f>ROW()</f>
        <v>3473</v>
      </c>
      <c r="L3473">
        <f t="shared" si="108"/>
        <v>0.77478191911181604</v>
      </c>
    </row>
    <row r="3474" spans="1:12"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s="37">
        <f t="shared" si="109"/>
        <v>20.505549730168866</v>
      </c>
      <c r="J3474" s="39">
        <f>VLOOKUP(A3474,'VIXM-IV'!A$1:D$4500,4,0)</f>
        <v>20.524699999999999</v>
      </c>
      <c r="K3474">
        <f>ROW()</f>
        <v>3474</v>
      </c>
      <c r="L3474">
        <f t="shared" si="108"/>
        <v>0.74269480519480524</v>
      </c>
    </row>
    <row r="3475" spans="1:12" x14ac:dyDescent="0.25">
      <c r="A3475" s="1">
        <v>43104</v>
      </c>
      <c r="B3475" s="11">
        <v>9.2200000000000006</v>
      </c>
      <c r="C3475" s="11">
        <v>12.24</v>
      </c>
      <c r="D3475">
        <v>44.2926</v>
      </c>
      <c r="E3475">
        <v>38.96</v>
      </c>
      <c r="F3475">
        <v>10411.878783</v>
      </c>
      <c r="G3475">
        <v>9159.8851570000006</v>
      </c>
      <c r="H3475">
        <f>(1/(1-91/360*VLOOKUP($A3475,Tbills!$B$4:$C$974,2,1)/100))^((1)/91)-1</f>
        <v>3.9934366838911828E-5</v>
      </c>
      <c r="I3475" s="37">
        <f t="shared" si="109"/>
        <v>20.602585191792752</v>
      </c>
      <c r="J3475" s="39">
        <f>VLOOKUP(A3475,'VIXM-IV'!A$1:D$4500,4,0)</f>
        <v>20.621700000000001</v>
      </c>
      <c r="K3475">
        <f>ROW()</f>
        <v>3475</v>
      </c>
      <c r="L3475">
        <f t="shared" si="108"/>
        <v>0.75326797385620914</v>
      </c>
    </row>
    <row r="3476" spans="1:12"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s="37">
        <f t="shared" si="109"/>
        <v>20.431389146057509</v>
      </c>
      <c r="J3476" s="39">
        <f>VLOOKUP(A3476,'VIXM-IV'!A$1:D$4500,4,0)</f>
        <v>20.4498</v>
      </c>
      <c r="K3476">
        <f>ROW()</f>
        <v>3476</v>
      </c>
      <c r="L3476">
        <f t="shared" si="108"/>
        <v>0.76451077943615264</v>
      </c>
    </row>
    <row r="3477" spans="1:12"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s="37">
        <f t="shared" si="109"/>
        <v>20.387107270273589</v>
      </c>
      <c r="J3477" s="39">
        <f>VLOOKUP(A3477,'VIXM-IV'!A$1:D$4500,4,0)</f>
        <v>20.405100000000001</v>
      </c>
      <c r="K3477">
        <f>ROW()</f>
        <v>3477</v>
      </c>
      <c r="L3477">
        <f t="shared" si="108"/>
        <v>0.78353909465020566</v>
      </c>
    </row>
    <row r="3478" spans="1:12"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s="37">
        <f t="shared" si="109"/>
        <v>20.346185330464742</v>
      </c>
      <c r="J3478" s="39">
        <f>VLOOKUP(A3478,'VIXM-IV'!A$1:D$4500,4,0)</f>
        <v>20.364100000000001</v>
      </c>
      <c r="K3478">
        <f>ROW()</f>
        <v>3478</v>
      </c>
      <c r="L3478">
        <f t="shared" si="108"/>
        <v>0.81224818694601131</v>
      </c>
    </row>
    <row r="3479" spans="1:12"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s="37">
        <f t="shared" si="109"/>
        <v>20.148548485806394</v>
      </c>
      <c r="J3479" s="39">
        <f>VLOOKUP(A3479,'VIXM-IV'!A$1:D$4500,4,0)</f>
        <v>20.166399999999999</v>
      </c>
      <c r="K3479">
        <f>ROW()</f>
        <v>3479</v>
      </c>
      <c r="L3479">
        <f t="shared" si="108"/>
        <v>0.79449838187702271</v>
      </c>
    </row>
    <row r="3480" spans="1:12"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s="37">
        <f t="shared" si="109"/>
        <v>19.985179356852885</v>
      </c>
      <c r="J3480" s="39">
        <f>VLOOKUP(A3480,'VIXM-IV'!A$1:D$4500,4,0)</f>
        <v>20.002700000000001</v>
      </c>
      <c r="K3480">
        <f>ROW()</f>
        <v>3480</v>
      </c>
      <c r="L3480">
        <f t="shared" si="108"/>
        <v>0.8125</v>
      </c>
    </row>
    <row r="3481" spans="1:12"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s="37">
        <f t="shared" si="109"/>
        <v>19.961400252216091</v>
      </c>
      <c r="J3481" s="39">
        <f>VLOOKUP(A3481,'VIXM-IV'!A$1:D$4500,4,0)</f>
        <v>19.979099999999999</v>
      </c>
      <c r="K3481">
        <f>ROW()</f>
        <v>3481</v>
      </c>
      <c r="L3481">
        <f t="shared" si="108"/>
        <v>0.83278688524590172</v>
      </c>
    </row>
    <row r="3482" spans="1:12"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s="37">
        <f t="shared" si="109"/>
        <v>20.509176704440808</v>
      </c>
      <c r="J3482" s="39">
        <f>VLOOKUP(A3482,'VIXM-IV'!A$1:D$4500,4,0)</f>
        <v>20.527200000000001</v>
      </c>
      <c r="K3482">
        <f>ROW()</f>
        <v>3482</v>
      </c>
      <c r="L3482">
        <f t="shared" si="108"/>
        <v>0.88133030990173844</v>
      </c>
    </row>
    <row r="3483" spans="1:12"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s="37">
        <f t="shared" si="109"/>
        <v>20.366476748619561</v>
      </c>
      <c r="J3483" s="39">
        <f>VLOOKUP(A3483,'VIXM-IV'!A$1:D$4500,4,0)</f>
        <v>20.3842</v>
      </c>
      <c r="K3483">
        <f>ROW()</f>
        <v>3483</v>
      </c>
      <c r="L3483">
        <f t="shared" si="108"/>
        <v>0.89886792452830189</v>
      </c>
    </row>
    <row r="3484" spans="1:12"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s="37">
        <f t="shared" si="109"/>
        <v>20.459294491013793</v>
      </c>
      <c r="J3484" s="39">
        <f>VLOOKUP(A3484,'VIXM-IV'!A$1:D$4500,4,0)</f>
        <v>20.476900000000001</v>
      </c>
      <c r="K3484">
        <f>ROW()</f>
        <v>3484</v>
      </c>
      <c r="L3484">
        <f t="shared" si="108"/>
        <v>0.89985272459499266</v>
      </c>
    </row>
    <row r="3485" spans="1:12"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s="37">
        <f t="shared" si="109"/>
        <v>20.366886897850463</v>
      </c>
      <c r="J3485" s="39">
        <f>VLOOKUP(A3485,'VIXM-IV'!A$1:D$4500,4,0)</f>
        <v>20.384</v>
      </c>
      <c r="K3485">
        <f>ROW()</f>
        <v>3485</v>
      </c>
      <c r="L3485">
        <f t="shared" si="108"/>
        <v>0.86426380368098166</v>
      </c>
    </row>
    <row r="3486" spans="1:12"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s="37">
        <f t="shared" si="109"/>
        <v>20.177777819067522</v>
      </c>
      <c r="J3486" s="39">
        <f>VLOOKUP(A3486,'VIXM-IV'!A$1:D$4500,4,0)</f>
        <v>20.195900000000002</v>
      </c>
      <c r="K3486">
        <f>ROW()</f>
        <v>3486</v>
      </c>
      <c r="L3486">
        <f t="shared" si="108"/>
        <v>0.84911470361816777</v>
      </c>
    </row>
    <row r="3487" spans="1:12"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s="37">
        <f t="shared" si="109"/>
        <v>20.499569677962526</v>
      </c>
      <c r="J3487" s="39">
        <f>VLOOKUP(A3487,'VIXM-IV'!A$1:D$4500,4,0)</f>
        <v>20.517800000000001</v>
      </c>
      <c r="K3487">
        <f>ROW()</f>
        <v>3487</v>
      </c>
      <c r="L3487">
        <f t="shared" si="108"/>
        <v>0.83963691376701965</v>
      </c>
    </row>
    <row r="3488" spans="1:12"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s="37">
        <f t="shared" si="109"/>
        <v>20.789001859711846</v>
      </c>
      <c r="J3488" s="39">
        <f>VLOOKUP(A3488,'VIXM-IV'!A$1:D$4500,4,0)</f>
        <v>20.807500000000001</v>
      </c>
      <c r="K3488">
        <f>ROW()</f>
        <v>3488</v>
      </c>
      <c r="L3488">
        <f t="shared" si="108"/>
        <v>0.84774575018477472</v>
      </c>
    </row>
    <row r="3489" spans="1:12"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s="37">
        <f t="shared" si="109"/>
        <v>20.963670232175865</v>
      </c>
      <c r="J3489" s="39">
        <f>VLOOKUP(A3489,'VIXM-IV'!A$1:D$4500,4,0)</f>
        <v>20.982299999999999</v>
      </c>
      <c r="K3489">
        <f>ROW()</f>
        <v>3489</v>
      </c>
      <c r="L3489">
        <f t="shared" si="108"/>
        <v>0.84649122807017552</v>
      </c>
    </row>
    <row r="3490" spans="1:12"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s="37">
        <f t="shared" si="109"/>
        <v>20.846017260626194</v>
      </c>
      <c r="J3490" s="39">
        <f>VLOOKUP(A3490,'VIXM-IV'!A$1:D$4500,4,0)</f>
        <v>20.8643</v>
      </c>
      <c r="K3490">
        <f>ROW()</f>
        <v>3490</v>
      </c>
      <c r="L3490">
        <f t="shared" si="108"/>
        <v>0.82317979197622582</v>
      </c>
    </row>
    <row r="3491" spans="1:12"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s="37">
        <f t="shared" si="109"/>
        <v>21.359346353779483</v>
      </c>
      <c r="J3491" s="39">
        <f>VLOOKUP(A3491,'VIXM-IV'!A$1:D$4500,4,0)</f>
        <v>21.378499999999999</v>
      </c>
      <c r="K3491">
        <f>ROW()</f>
        <v>3491</v>
      </c>
      <c r="L3491">
        <f t="shared" si="108"/>
        <v>0.92328218812541696</v>
      </c>
    </row>
    <row r="3492" spans="1:12"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s="37">
        <f t="shared" si="109"/>
        <v>21.607483222589149</v>
      </c>
      <c r="J3492" s="39">
        <f>VLOOKUP(A3492,'VIXM-IV'!A$1:D$4500,4,0)</f>
        <v>21.626799999999999</v>
      </c>
      <c r="K3492">
        <f>ROW()</f>
        <v>3492</v>
      </c>
      <c r="L3492">
        <f t="shared" si="108"/>
        <v>0.9343019583070119</v>
      </c>
    </row>
    <row r="3493" spans="1:12"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s="37">
        <f t="shared" si="109"/>
        <v>21.243593786676929</v>
      </c>
      <c r="J3493" s="39">
        <f>VLOOKUP(A3493,'VIXM-IV'!A$1:D$4500,4,0)</f>
        <v>21.2621</v>
      </c>
      <c r="K3493">
        <f>ROW()</f>
        <v>3493</v>
      </c>
      <c r="L3493">
        <f t="shared" si="108"/>
        <v>0.90872483221476508</v>
      </c>
    </row>
    <row r="3494" spans="1:12"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s="37">
        <f t="shared" si="109"/>
        <v>21.058375815315291</v>
      </c>
      <c r="J3494" s="39">
        <f>VLOOKUP(A3494,'VIXM-IV'!A$1:D$4500,4,0)</f>
        <v>21.076699999999999</v>
      </c>
      <c r="K3494">
        <f>ROW()</f>
        <v>3494</v>
      </c>
      <c r="L3494">
        <f t="shared" si="108"/>
        <v>0.91508152173913049</v>
      </c>
    </row>
    <row r="3495" spans="1:12"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s="37">
        <f t="shared" si="109"/>
        <v>21.991281680937075</v>
      </c>
      <c r="J3495" s="39">
        <f>VLOOKUP(A3495,'VIXM-IV'!A$1:D$4500,4,0)</f>
        <v>22.0105</v>
      </c>
      <c r="K3495">
        <f>ROW()</f>
        <v>3495</v>
      </c>
      <c r="L3495">
        <f t="shared" si="108"/>
        <v>1.016441573693482</v>
      </c>
    </row>
    <row r="3496" spans="1:12"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s="37">
        <f t="shared" si="109"/>
        <v>27.828253036551391</v>
      </c>
      <c r="J3496" s="39">
        <f>VLOOKUP(A3496,'VIXM-IV'!A$1:D$4500,4,0)</f>
        <v>27.850899999999999</v>
      </c>
      <c r="K3496">
        <f>ROW()</f>
        <v>3496</v>
      </c>
      <c r="L3496">
        <f t="shared" si="108"/>
        <v>1.326697476004266</v>
      </c>
    </row>
    <row r="3497" spans="1:12" x14ac:dyDescent="0.25">
      <c r="A3497" s="1">
        <v>43137</v>
      </c>
      <c r="B3497" s="11">
        <v>29.98</v>
      </c>
      <c r="C3497" s="11">
        <v>23.75</v>
      </c>
      <c r="D3497">
        <v>81.664599999999993</v>
      </c>
      <c r="E3497">
        <v>71.7423</v>
      </c>
      <c r="F3497">
        <v>13294.334176</v>
      </c>
      <c r="G3497">
        <v>11680.708693</v>
      </c>
      <c r="H3497">
        <f>(1/(1-91/360*VLOOKUP($A3497,Tbills!$B$4:$C$974,2,1)/100))^((1)/91)-1</f>
        <v>4.1746768110195731E-5</v>
      </c>
      <c r="I3497" s="37">
        <f t="shared" si="109"/>
        <v>26.277384094435991</v>
      </c>
      <c r="J3497" s="39">
        <f>VLOOKUP(A3497,'VIXM-IV'!A$1:D$4500,4,0)</f>
        <v>26.300699999999999</v>
      </c>
      <c r="K3497">
        <f>ROW()</f>
        <v>3497</v>
      </c>
      <c r="L3497">
        <f t="shared" si="108"/>
        <v>1.2623157894736843</v>
      </c>
    </row>
    <row r="3498" spans="1:12" x14ac:dyDescent="0.25">
      <c r="A3498" s="1">
        <v>43138</v>
      </c>
      <c r="B3498" s="11">
        <v>27.73</v>
      </c>
      <c r="C3498" s="11">
        <v>23.03</v>
      </c>
      <c r="D3498">
        <v>78.005099999999999</v>
      </c>
      <c r="E3498">
        <v>68.5244</v>
      </c>
      <c r="F3498">
        <v>12907.761957000001</v>
      </c>
      <c r="G3498">
        <v>11340.569792</v>
      </c>
      <c r="H3498">
        <f>(1/(1-91/360*VLOOKUP($A3498,Tbills!$B$4:$C$974,2,1)/100))^((1)/91)-1</f>
        <v>4.1746768110195731E-5</v>
      </c>
      <c r="I3498" s="37">
        <f t="shared" si="109"/>
        <v>25.512441891956559</v>
      </c>
      <c r="J3498" s="39">
        <f>VLOOKUP(A3498,'VIXM-IV'!A$1:D$4500,4,0)</f>
        <v>25.5351</v>
      </c>
      <c r="K3498">
        <f>ROW()</f>
        <v>3498</v>
      </c>
      <c r="L3498">
        <f t="shared" si="108"/>
        <v>1.2040816326530612</v>
      </c>
    </row>
    <row r="3499" spans="1:12"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s="37">
        <f t="shared" si="109"/>
        <v>26.807948244946317</v>
      </c>
      <c r="J3499" s="39">
        <f>VLOOKUP(A3499,'VIXM-IV'!A$1:D$4500,4,0)</f>
        <v>26.8308</v>
      </c>
      <c r="K3499">
        <f>ROW()</f>
        <v>3499</v>
      </c>
      <c r="L3499">
        <f t="shared" si="108"/>
        <v>1.2242956458104648</v>
      </c>
    </row>
    <row r="3500" spans="1:12" x14ac:dyDescent="0.25">
      <c r="A3500" s="1">
        <v>43140</v>
      </c>
      <c r="B3500" s="11">
        <v>29.06</v>
      </c>
      <c r="C3500" s="11">
        <v>24.92</v>
      </c>
      <c r="D3500">
        <v>82.400599999999997</v>
      </c>
      <c r="E3500">
        <v>72.3797</v>
      </c>
      <c r="F3500">
        <v>12698.746856</v>
      </c>
      <c r="G3500">
        <v>11155.991486000001</v>
      </c>
      <c r="H3500">
        <f>(1/(1-91/360*VLOOKUP($A3500,Tbills!$B$4:$C$974,2,1)/100))^((1)/91)-1</f>
        <v>4.1746768110195731E-5</v>
      </c>
      <c r="I3500" s="37">
        <f t="shared" si="109"/>
        <v>25.097648522389463</v>
      </c>
      <c r="J3500" s="39">
        <f>VLOOKUP(A3500,'VIXM-IV'!A$1:D$4500,4,0)</f>
        <v>25.1187</v>
      </c>
      <c r="K3500">
        <f>ROW()</f>
        <v>3500</v>
      </c>
      <c r="L3500">
        <f t="shared" si="108"/>
        <v>1.1661316211878008</v>
      </c>
    </row>
    <row r="3501" spans="1:12" x14ac:dyDescent="0.25">
      <c r="A3501" s="1">
        <v>43143</v>
      </c>
      <c r="B3501" s="11">
        <v>25.61</v>
      </c>
      <c r="C3501" s="11">
        <v>22.86</v>
      </c>
      <c r="D3501">
        <v>79.774900000000002</v>
      </c>
      <c r="E3501">
        <v>70.0642</v>
      </c>
      <c r="F3501">
        <v>12866.260156</v>
      </c>
      <c r="G3501">
        <v>11301.75656</v>
      </c>
      <c r="H3501">
        <f>(1/(1-91/360*VLOOKUP($A3501,Tbills!$B$4:$C$974,2,1)/100))^((1)/91)-1</f>
        <v>4.3698821028392842E-5</v>
      </c>
      <c r="I3501" s="37">
        <f t="shared" si="109"/>
        <v>25.42618046290869</v>
      </c>
      <c r="J3501" s="39">
        <f>VLOOKUP(A3501,'VIXM-IV'!A$1:D$4500,4,0)</f>
        <v>25.447399999999998</v>
      </c>
      <c r="K3501">
        <f>ROW()</f>
        <v>3501</v>
      </c>
      <c r="L3501">
        <f t="shared" si="108"/>
        <v>1.1202974628171478</v>
      </c>
    </row>
    <row r="3502" spans="1:12"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s="37">
        <f t="shared" si="109"/>
        <v>25.683391420823792</v>
      </c>
      <c r="J3502" s="39">
        <f>VLOOKUP(A3502,'VIXM-IV'!A$1:D$4500,4,0)</f>
        <v>25.6965</v>
      </c>
      <c r="K3502">
        <f>ROW()</f>
        <v>3502</v>
      </c>
      <c r="L3502">
        <f t="shared" si="108"/>
        <v>1.1024282560706402</v>
      </c>
    </row>
    <row r="3503" spans="1:12"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s="37">
        <f t="shared" si="109"/>
        <v>25.024830539680217</v>
      </c>
      <c r="J3503" s="39">
        <f>VLOOKUP(A3503,'VIXM-IV'!A$1:D$4500,4,0)</f>
        <v>25.0379</v>
      </c>
      <c r="K3503">
        <f>ROW()</f>
        <v>3503</v>
      </c>
      <c r="L3503">
        <f t="shared" si="108"/>
        <v>0.99586349534643237</v>
      </c>
    </row>
    <row r="3504" spans="1:12"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s="37">
        <f t="shared" si="109"/>
        <v>24.438453261624225</v>
      </c>
      <c r="J3504" s="39">
        <f>VLOOKUP(A3504,'VIXM-IV'!A$1:D$4500,4,0)</f>
        <v>24.4511</v>
      </c>
      <c r="K3504">
        <f>ROW()</f>
        <v>3504</v>
      </c>
      <c r="L3504">
        <f t="shared" si="108"/>
        <v>1.0026205450733754</v>
      </c>
    </row>
    <row r="3505" spans="1:12"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s="37">
        <f t="shared" si="109"/>
        <v>24.484762795844198</v>
      </c>
      <c r="J3505" s="39">
        <f>VLOOKUP(A3505,'VIXM-IV'!A$1:D$4500,4,0)</f>
        <v>24.4969</v>
      </c>
      <c r="K3505">
        <f>ROW()</f>
        <v>3505</v>
      </c>
      <c r="L3505">
        <f t="shared" si="108"/>
        <v>1.0151278038601981</v>
      </c>
    </row>
    <row r="3506" spans="1:12"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s="37">
        <f t="shared" si="109"/>
        <v>24.759072420837132</v>
      </c>
      <c r="J3506" s="39">
        <f>VLOOKUP(A3506,'VIXM-IV'!A$1:D$4500,4,0)</f>
        <v>24.770499999999998</v>
      </c>
      <c r="K3506">
        <f>ROW()</f>
        <v>3506</v>
      </c>
      <c r="L3506">
        <f t="shared" si="108"/>
        <v>1.0294852573713142</v>
      </c>
    </row>
    <row r="3507" spans="1:12"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s="37">
        <f t="shared" si="109"/>
        <v>25.139423826141382</v>
      </c>
      <c r="J3507" s="39">
        <f>VLOOKUP(A3507,'VIXM-IV'!A$1:D$4500,4,0)</f>
        <v>25.1508</v>
      </c>
      <c r="K3507">
        <f>ROW()</f>
        <v>3507</v>
      </c>
      <c r="L3507">
        <f t="shared" si="108"/>
        <v>0.99950074887668494</v>
      </c>
    </row>
    <row r="3508" spans="1:12"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s="37">
        <f t="shared" si="109"/>
        <v>24.641676804741575</v>
      </c>
      <c r="J3508" s="39">
        <f>VLOOKUP(A3508,'VIXM-IV'!A$1:D$4500,4,0)</f>
        <v>24.654199999999999</v>
      </c>
      <c r="K3508">
        <f>ROW()</f>
        <v>3508</v>
      </c>
      <c r="L3508">
        <f t="shared" si="108"/>
        <v>0.98216159496327393</v>
      </c>
    </row>
    <row r="3509" spans="1:12"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s="37">
        <f t="shared" si="109"/>
        <v>23.857533312763167</v>
      </c>
      <c r="J3509" s="39">
        <f>VLOOKUP(A3509,'VIXM-IV'!A$1:D$4500,4,0)</f>
        <v>23.869</v>
      </c>
      <c r="K3509">
        <f>ROW()</f>
        <v>3509</v>
      </c>
      <c r="L3509">
        <f t="shared" si="108"/>
        <v>0.94228571428571417</v>
      </c>
    </row>
    <row r="3510" spans="1:12"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s="37">
        <f t="shared" si="109"/>
        <v>23.350279321737698</v>
      </c>
      <c r="J3510" s="39">
        <f>VLOOKUP(A3510,'VIXM-IV'!A$1:D$4500,4,0)</f>
        <v>23.360299999999999</v>
      </c>
      <c r="K3510">
        <f>ROW()</f>
        <v>3510</v>
      </c>
      <c r="L3510">
        <f t="shared" si="108"/>
        <v>0.93380614657210392</v>
      </c>
    </row>
    <row r="3511" spans="1:12"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s="37">
        <f t="shared" si="109"/>
        <v>24.121831068786136</v>
      </c>
      <c r="J3511" s="39">
        <f>VLOOKUP(A3511,'VIXM-IV'!A$1:D$4500,4,0)</f>
        <v>24.1326</v>
      </c>
      <c r="K3511">
        <f>ROW()</f>
        <v>3511</v>
      </c>
      <c r="L3511">
        <f t="shared" si="108"/>
        <v>0.97739221871713988</v>
      </c>
    </row>
    <row r="3512" spans="1:12"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s="37">
        <f t="shared" si="109"/>
        <v>24.734174912764569</v>
      </c>
      <c r="J3512" s="39">
        <f>VLOOKUP(A3512,'VIXM-IV'!A$1:D$4500,4,0)</f>
        <v>24.745000000000001</v>
      </c>
      <c r="K3512">
        <f>ROW()</f>
        <v>3512</v>
      </c>
      <c r="L3512">
        <f t="shared" si="108"/>
        <v>0.99798893916540976</v>
      </c>
    </row>
    <row r="3513" spans="1:12"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s="37">
        <f t="shared" si="109"/>
        <v>25.625739287938075</v>
      </c>
      <c r="J3513" s="39">
        <f>VLOOKUP(A3513,'VIXM-IV'!A$1:D$4500,4,0)</f>
        <v>25.6374</v>
      </c>
      <c r="K3513">
        <f>ROW()</f>
        <v>3513</v>
      </c>
      <c r="L3513">
        <f t="shared" si="108"/>
        <v>1.0490196078431371</v>
      </c>
    </row>
    <row r="3514" spans="1:12" x14ac:dyDescent="0.25">
      <c r="A3514" s="1">
        <v>43161</v>
      </c>
      <c r="B3514" s="11">
        <v>19.59</v>
      </c>
      <c r="C3514" s="11">
        <v>19.86</v>
      </c>
      <c r="D3514">
        <v>75.874700000000004</v>
      </c>
      <c r="E3514">
        <v>66.5852</v>
      </c>
      <c r="F3514">
        <v>12872.643501</v>
      </c>
      <c r="G3514">
        <v>11298.272129000001</v>
      </c>
      <c r="H3514">
        <f>(1/(1-91/360*VLOOKUP($A3514,Tbills!$B$4:$C$974,2,1)/100))^((1)/91)-1</f>
        <v>4.579071114085842E-5</v>
      </c>
      <c r="I3514" s="37">
        <f t="shared" si="109"/>
        <v>25.42355711183167</v>
      </c>
      <c r="J3514" s="39">
        <f>VLOOKUP(A3514,'VIXM-IV'!A$1:D$4500,4,0)</f>
        <v>25.434699999999999</v>
      </c>
      <c r="K3514">
        <f>ROW()</f>
        <v>3514</v>
      </c>
      <c r="L3514">
        <f t="shared" si="108"/>
        <v>0.98640483383685806</v>
      </c>
    </row>
    <row r="3515" spans="1:12"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s="37">
        <f t="shared" si="109"/>
        <v>24.908109511175212</v>
      </c>
      <c r="J3515" s="39">
        <f>VLOOKUP(A3515,'VIXM-IV'!A$1:D$4500,4,0)</f>
        <v>24.917899999999999</v>
      </c>
      <c r="K3515">
        <f>ROW()</f>
        <v>3515</v>
      </c>
      <c r="L3515">
        <f t="shared" si="108"/>
        <v>0.97501301405517959</v>
      </c>
    </row>
    <row r="3516" spans="1:12"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s="37">
        <f t="shared" si="109"/>
        <v>25.225297933727266</v>
      </c>
      <c r="J3516" s="39">
        <f>VLOOKUP(A3516,'VIXM-IV'!A$1:D$4500,4,0)</f>
        <v>25.234300000000001</v>
      </c>
      <c r="K3516">
        <f>ROW()</f>
        <v>3516</v>
      </c>
      <c r="L3516">
        <f t="shared" si="108"/>
        <v>0.95426195426195426</v>
      </c>
    </row>
    <row r="3517" spans="1:12"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s="37">
        <f t="shared" si="109"/>
        <v>25.264737595816925</v>
      </c>
      <c r="J3517" s="39">
        <f>VLOOKUP(A3517,'VIXM-IV'!A$1:D$4500,4,0)</f>
        <v>25.273299999999999</v>
      </c>
    </row>
    <row r="3518" spans="1:12" x14ac:dyDescent="0.25">
      <c r="A3518" s="1">
        <v>43167</v>
      </c>
      <c r="B3518" s="11">
        <v>16.54</v>
      </c>
      <c r="C3518" s="11">
        <v>18.18</v>
      </c>
      <c r="D3518">
        <v>70.3703</v>
      </c>
      <c r="E3518">
        <v>61.737200000000001</v>
      </c>
      <c r="F3518">
        <v>12687.265261</v>
      </c>
      <c r="G3518">
        <v>11132.464593000001</v>
      </c>
      <c r="H3518">
        <f>(1/(1-91/360*VLOOKUP($A3518,Tbills!$B$4:$C$974,2,1)/100))^((1)/91)-1</f>
        <v>4.6209181619794037E-5</v>
      </c>
      <c r="I3518" s="37">
        <f t="shared" si="109"/>
        <v>25.052429641251301</v>
      </c>
      <c r="J3518" s="39">
        <f>VLOOKUP(A3518,'VIXM-IV'!A$1:D$4500,4,0)</f>
        <v>25.060300000000002</v>
      </c>
      <c r="K3518">
        <f>ROW()</f>
        <v>3518</v>
      </c>
      <c r="L3518">
        <f t="shared" ref="L3518:L3549" si="110">B3518/C3518</f>
        <v>0.90979097909790974</v>
      </c>
    </row>
    <row r="3519" spans="1:12"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s="37">
        <f t="shared" si="109"/>
        <v>24.134038430810595</v>
      </c>
      <c r="J3519" s="39">
        <f>VLOOKUP(A3519,'VIXM-IV'!A$1:D$4500,4,0)</f>
        <v>24.141400000000001</v>
      </c>
      <c r="K3519">
        <f>ROW()</f>
        <v>3519</v>
      </c>
      <c r="L3519">
        <f t="shared" si="110"/>
        <v>0.86067019400352729</v>
      </c>
    </row>
    <row r="3520" spans="1:12"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s="37">
        <f t="shared" si="109"/>
        <v>24.423150630495968</v>
      </c>
      <c r="J3520" s="39">
        <f>VLOOKUP(A3520,'VIXM-IV'!A$1:D$4500,4,0)</f>
        <v>24.4314</v>
      </c>
      <c r="K3520">
        <f>ROW()</f>
        <v>3520</v>
      </c>
      <c r="L3520">
        <f t="shared" si="110"/>
        <v>0.88651685393258417</v>
      </c>
    </row>
    <row r="3521" spans="1:12"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s="37">
        <f t="shared" si="109"/>
        <v>24.713517548271273</v>
      </c>
      <c r="J3521" s="39">
        <f>VLOOKUP(A3521,'VIXM-IV'!A$1:D$4500,4,0)</f>
        <v>24.721499999999999</v>
      </c>
      <c r="K3521">
        <f>ROW()</f>
        <v>3521</v>
      </c>
      <c r="L3521">
        <f t="shared" si="110"/>
        <v>0.90581717451523547</v>
      </c>
    </row>
    <row r="3522" spans="1:12"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s="37">
        <f t="shared" si="109"/>
        <v>25.055997739387532</v>
      </c>
      <c r="J3522" s="39">
        <f>VLOOKUP(A3522,'VIXM-IV'!A$1:D$4500,4,0)</f>
        <v>25.063800000000001</v>
      </c>
      <c r="K3522">
        <f>ROW()</f>
        <v>3522</v>
      </c>
      <c r="L3522">
        <f t="shared" si="110"/>
        <v>0.91746538871139505</v>
      </c>
    </row>
    <row r="3523" spans="1:12"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s="37">
        <f t="shared" si="109"/>
        <v>24.693323276749247</v>
      </c>
      <c r="J3523" s="39">
        <f>VLOOKUP(A3523,'VIXM-IV'!A$1:D$4500,4,0)</f>
        <v>24.700399999999998</v>
      </c>
      <c r="K3523">
        <f>ROW()</f>
        <v>3523</v>
      </c>
      <c r="L3523">
        <f t="shared" si="110"/>
        <v>0.91103789126853374</v>
      </c>
    </row>
    <row r="3524" spans="1:12"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s="37">
        <f t="shared" si="109"/>
        <v>24.392235641847876</v>
      </c>
      <c r="J3524" s="39">
        <f>VLOOKUP(A3524,'VIXM-IV'!A$1:D$4500,4,0)</f>
        <v>24.3992</v>
      </c>
      <c r="K3524">
        <f>ROW()</f>
        <v>3524</v>
      </c>
      <c r="L3524">
        <f t="shared" si="110"/>
        <v>0.89064261555806101</v>
      </c>
    </row>
    <row r="3525" spans="1:12"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s="37">
        <f t="shared" si="109"/>
        <v>24.751961057733464</v>
      </c>
      <c r="J3525" s="39">
        <f>VLOOKUP(A3525,'VIXM-IV'!A$1:D$4500,4,0)</f>
        <v>24.7578</v>
      </c>
      <c r="K3525">
        <f>ROW()</f>
        <v>3525</v>
      </c>
      <c r="L3525">
        <f t="shared" si="110"/>
        <v>0.98142414860681115</v>
      </c>
    </row>
    <row r="3526" spans="1:12"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s="37">
        <f t="shared" si="109"/>
        <v>24.96191262521101</v>
      </c>
      <c r="J3526" s="39">
        <f>VLOOKUP(A3526,'VIXM-IV'!A$1:D$4500,4,0)</f>
        <v>24.967300000000002</v>
      </c>
      <c r="K3526">
        <f>ROW()</f>
        <v>3526</v>
      </c>
      <c r="L3526">
        <f t="shared" si="110"/>
        <v>0.96398305084745761</v>
      </c>
    </row>
    <row r="3527" spans="1:12"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s="37">
        <f t="shared" si="109"/>
        <v>24.903861836675492</v>
      </c>
      <c r="J3527" s="39">
        <f>VLOOKUP(A3527,'VIXM-IV'!A$1:D$4500,4,0)</f>
        <v>24.9086</v>
      </c>
      <c r="K3527">
        <f>ROW()</f>
        <v>3527</v>
      </c>
      <c r="L3527">
        <f t="shared" si="110"/>
        <v>0.9545697487974345</v>
      </c>
    </row>
    <row r="3528" spans="1:12"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s="37">
        <f t="shared" ref="I3528:I3591" si="111">I3527*$F3528/$F3527*(1-(I$1+I$5+IF(AND(WEEKDAY($A3528)&lt;&gt;1,WEEKDAY($A3528)&lt;&gt;7),IF($A3528&lt;J$2,J$1,J$3),0)))^($A3528-$A3527)</f>
        <v>25.543894397807996</v>
      </c>
      <c r="J3528" s="39">
        <f>VLOOKUP(A3528,'VIXM-IV'!A$1:D$4500,4,0)</f>
        <v>25.548100000000002</v>
      </c>
      <c r="K3528">
        <f>ROW()</f>
        <v>3528</v>
      </c>
      <c r="L3528">
        <f t="shared" si="110"/>
        <v>1.077562326869806</v>
      </c>
    </row>
    <row r="3529" spans="1:12"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s="37">
        <f t="shared" si="111"/>
        <v>26.375517867174135</v>
      </c>
      <c r="J3529" s="39">
        <f>VLOOKUP(A3529,'VIXM-IV'!A$1:D$4500,4,0)</f>
        <v>26.379000000000001</v>
      </c>
      <c r="K3529">
        <f>ROW()</f>
        <v>3529</v>
      </c>
      <c r="L3529">
        <f t="shared" si="110"/>
        <v>1.0912681000438791</v>
      </c>
    </row>
    <row r="3530" spans="1:12"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s="37">
        <f t="shared" si="111"/>
        <v>25.821774127751503</v>
      </c>
      <c r="J3530" s="39">
        <f>VLOOKUP(A3530,'VIXM-IV'!A$1:D$4500,4,0)</f>
        <v>25.8232</v>
      </c>
      <c r="K3530">
        <f>ROW()</f>
        <v>3530</v>
      </c>
      <c r="L3530">
        <f t="shared" si="110"/>
        <v>1.0159420289855072</v>
      </c>
    </row>
    <row r="3531" spans="1:12"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s="37">
        <f t="shared" si="111"/>
        <v>26.816544649579331</v>
      </c>
      <c r="J3531" s="39">
        <f>VLOOKUP(A3531,'VIXM-IV'!A$1:D$4500,4,0)</f>
        <v>26.817799999999998</v>
      </c>
      <c r="K3531">
        <f>ROW()</f>
        <v>3531</v>
      </c>
      <c r="L3531">
        <f t="shared" si="110"/>
        <v>1.0255241567912488</v>
      </c>
    </row>
    <row r="3532" spans="1:12"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s="37">
        <f t="shared" si="111"/>
        <v>27.328208428107757</v>
      </c>
      <c r="J3532" s="39">
        <f>VLOOKUP(A3532,'VIXM-IV'!A$1:D$4500,4,0)</f>
        <v>27.3291</v>
      </c>
      <c r="K3532">
        <f>ROW()</f>
        <v>3532</v>
      </c>
      <c r="L3532">
        <f t="shared" si="110"/>
        <v>1.0251008516360378</v>
      </c>
    </row>
    <row r="3533" spans="1:12"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s="37">
        <f t="shared" si="111"/>
        <v>26.612311364491646</v>
      </c>
      <c r="J3533" s="39">
        <f>VLOOKUP(A3533,'VIXM-IV'!A$1:D$4500,4,0)</f>
        <v>26.611999999999998</v>
      </c>
      <c r="K3533">
        <f>ROW()</f>
        <v>3533</v>
      </c>
      <c r="L3533">
        <f t="shared" si="110"/>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37">
        <f t="shared" si="111"/>
        <v>27.244689137211765</v>
      </c>
      <c r="J3534" s="39">
        <f>VLOOKUP(A3534,'VIXM-IV'!A$1:D$4500,4,0)</f>
        <v>27.242799999999999</v>
      </c>
      <c r="K3534">
        <f>ROW()</f>
        <v>3534</v>
      </c>
      <c r="L3534">
        <f t="shared" si="110"/>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37">
        <f t="shared" si="111"/>
        <v>26.969955649031171</v>
      </c>
      <c r="J3535" s="39">
        <f>VLOOKUP(A3535,'VIXM-IV'!A$1:D$4500,4,0)</f>
        <v>26.966999999999999</v>
      </c>
      <c r="K3535">
        <f>ROW()</f>
        <v>3535</v>
      </c>
      <c r="L3535">
        <f t="shared" si="110"/>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37">
        <f t="shared" si="111"/>
        <v>26.682348804575568</v>
      </c>
      <c r="J3536" s="39">
        <f>VLOOKUP(A3536,'VIXM-IV'!A$1:D$4500,4,0)</f>
        <v>26.678899999999999</v>
      </c>
      <c r="K3536">
        <f>ROW()</f>
        <v>3536</v>
      </c>
      <c r="L3536">
        <f t="shared" si="110"/>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37">
        <f t="shared" si="111"/>
        <v>26.38069186886991</v>
      </c>
      <c r="J3537" s="39">
        <f>VLOOKUP(A3537,'VIXM-IV'!A$1:D$4500,4,0)</f>
        <v>26.376899999999999</v>
      </c>
      <c r="K3537">
        <f>ROW()</f>
        <v>3537</v>
      </c>
      <c r="L3537">
        <f t="shared" si="110"/>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37">
        <f t="shared" si="111"/>
        <v>27.180163715626517</v>
      </c>
      <c r="J3538" s="39">
        <f>VLOOKUP(A3538,'VIXM-IV'!A$1:D$4500,4,0)</f>
        <v>27.1753</v>
      </c>
      <c r="K3538">
        <f>ROW()</f>
        <v>3538</v>
      </c>
      <c r="L3538">
        <f t="shared" si="110"/>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37">
        <f t="shared" si="111"/>
        <v>27.309632360039675</v>
      </c>
      <c r="J3539" s="39">
        <f>VLOOKUP(A3539,'VIXM-IV'!A$1:D$4500,4,0)</f>
        <v>27.302900000000001</v>
      </c>
      <c r="K3539">
        <f>ROW()</f>
        <v>3539</v>
      </c>
      <c r="L3539">
        <f t="shared" si="110"/>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37">
        <f t="shared" si="111"/>
        <v>27.027209978399565</v>
      </c>
      <c r="J3540" s="39">
        <f>VLOOKUP(A3540,'VIXM-IV'!A$1:D$4500,4,0)</f>
        <v>27.0198</v>
      </c>
      <c r="K3540">
        <f>ROW()</f>
        <v>3540</v>
      </c>
      <c r="L3540">
        <f t="shared" si="110"/>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37">
        <f t="shared" si="111"/>
        <v>27.353876471407386</v>
      </c>
      <c r="J3541" s="39">
        <f>VLOOKUP(A3541,'VIXM-IV'!A$1:D$4500,4,0)</f>
        <v>27.3444</v>
      </c>
      <c r="K3541">
        <f>ROW()</f>
        <v>3541</v>
      </c>
      <c r="L3541">
        <f t="shared" si="110"/>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37">
        <f t="shared" si="111"/>
        <v>26.603817271579945</v>
      </c>
      <c r="J3542" s="39">
        <f>VLOOKUP(A3542,'VIXM-IV'!A$1:D$4500,4,0)</f>
        <v>26.5962</v>
      </c>
      <c r="K3542">
        <f>ROW()</f>
        <v>3542</v>
      </c>
      <c r="L3542">
        <f t="shared" si="110"/>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37">
        <f t="shared" si="111"/>
        <v>26.197236101578731</v>
      </c>
      <c r="J3543" s="39">
        <f>VLOOKUP(A3543,'VIXM-IV'!A$1:D$4500,4,0)</f>
        <v>26.189</v>
      </c>
      <c r="K3543">
        <f>ROW()</f>
        <v>3543</v>
      </c>
      <c r="L3543">
        <f t="shared" si="110"/>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37">
        <f t="shared" si="111"/>
        <v>25.66361301104477</v>
      </c>
      <c r="J3544" s="39">
        <f>VLOOKUP(A3544,'VIXM-IV'!A$1:D$4500,4,0)</f>
        <v>25.653500000000001</v>
      </c>
      <c r="K3544">
        <f>ROW()</f>
        <v>3544</v>
      </c>
      <c r="L3544">
        <f t="shared" si="110"/>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37">
        <f t="shared" si="111"/>
        <v>25.088576828300955</v>
      </c>
      <c r="J3545" s="39">
        <f>VLOOKUP(A3545,'VIXM-IV'!A$1:D$4500,4,0)</f>
        <v>25.079000000000001</v>
      </c>
      <c r="K3545">
        <f>ROW()</f>
        <v>3545</v>
      </c>
      <c r="L3545">
        <f t="shared" si="110"/>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37">
        <f t="shared" si="111"/>
        <v>24.705508495953175</v>
      </c>
      <c r="J3546" s="39">
        <f>VLOOKUP(A3546,'VIXM-IV'!A$1:D$4500,4,0)</f>
        <v>24.695399999999999</v>
      </c>
      <c r="K3546">
        <f>ROW()</f>
        <v>3546</v>
      </c>
      <c r="L3546">
        <f t="shared" si="110"/>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37">
        <f t="shared" si="111"/>
        <v>24.762793101563798</v>
      </c>
      <c r="J3547" s="39">
        <f>VLOOKUP(A3547,'VIXM-IV'!A$1:D$4500,4,0)</f>
        <v>24.752199999999998</v>
      </c>
      <c r="K3547">
        <f>ROW()</f>
        <v>3547</v>
      </c>
      <c r="L3547">
        <f t="shared" si="110"/>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37">
        <f t="shared" si="111"/>
        <v>24.967404544428202</v>
      </c>
      <c r="J3548" s="39">
        <f>VLOOKUP(A3548,'VIXM-IV'!A$1:D$4500,4,0)</f>
        <v>24.956099999999999</v>
      </c>
      <c r="K3548">
        <f>ROW()</f>
        <v>3548</v>
      </c>
      <c r="L3548">
        <f t="shared" si="110"/>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37">
        <f t="shared" si="111"/>
        <v>24.859579378564924</v>
      </c>
      <c r="J3549" s="39">
        <f>VLOOKUP(A3549,'VIXM-IV'!A$1:D$4500,4,0)</f>
        <v>24.846699999999998</v>
      </c>
      <c r="K3549">
        <f>ROW()</f>
        <v>3549</v>
      </c>
      <c r="L3549">
        <f t="shared" si="110"/>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37">
        <f t="shared" si="111"/>
        <v>24.982863590586224</v>
      </c>
      <c r="J3550" s="39">
        <f>VLOOKUP(A3550,'VIXM-IV'!A$1:D$4500,4,0)</f>
        <v>24.9694</v>
      </c>
      <c r="K3550">
        <f>ROW()</f>
        <v>3550</v>
      </c>
      <c r="L3550">
        <f t="shared" ref="L3550:L3581" si="112">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37">
        <f t="shared" si="111"/>
        <v>25.345279365851116</v>
      </c>
      <c r="J3551" s="39">
        <f>VLOOKUP(A3551,'VIXM-IV'!A$1:D$4500,4,0)</f>
        <v>25.331099999999999</v>
      </c>
      <c r="K3551">
        <f>ROW()</f>
        <v>3551</v>
      </c>
      <c r="L3551">
        <f t="shared" si="112"/>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37">
        <f t="shared" si="111"/>
        <v>24.755298476283848</v>
      </c>
      <c r="J3552" s="39">
        <f>VLOOKUP(A3552,'VIXM-IV'!A$1:D$4500,4,0)</f>
        <v>24.741399999999999</v>
      </c>
      <c r="K3552">
        <f>ROW()</f>
        <v>3552</v>
      </c>
      <c r="L3552">
        <f t="shared" si="112"/>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37">
        <f t="shared" si="111"/>
        <v>24.694410729683355</v>
      </c>
      <c r="J3553" s="39">
        <f>VLOOKUP(A3553,'VIXM-IV'!A$1:D$4500,4,0)</f>
        <v>24.679600000000001</v>
      </c>
      <c r="K3553">
        <f>ROW()</f>
        <v>3553</v>
      </c>
      <c r="L3553">
        <f t="shared" si="112"/>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37">
        <f t="shared" si="111"/>
        <v>24.765098181056395</v>
      </c>
      <c r="J3554" s="39">
        <f>VLOOKUP(A3554,'VIXM-IV'!A$1:D$4500,4,0)</f>
        <v>24.748100000000001</v>
      </c>
      <c r="K3554">
        <f>ROW()</f>
        <v>3554</v>
      </c>
      <c r="L3554">
        <f t="shared" si="112"/>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37">
        <f t="shared" si="111"/>
        <v>24.284168832165314</v>
      </c>
      <c r="J3555" s="39">
        <f>VLOOKUP(A3555,'VIXM-IV'!A$1:D$4500,4,0)</f>
        <v>24.2669</v>
      </c>
      <c r="K3555">
        <f>ROW()</f>
        <v>3555</v>
      </c>
      <c r="L3555">
        <f t="shared" si="112"/>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37">
        <f t="shared" si="111"/>
        <v>24.60221942724143</v>
      </c>
      <c r="J3556" s="39">
        <f>VLOOKUP(A3556,'VIXM-IV'!A$1:D$4500,4,0)</f>
        <v>24.584700000000002</v>
      </c>
      <c r="K3556">
        <f>ROW()</f>
        <v>3556</v>
      </c>
      <c r="L3556">
        <f t="shared" si="112"/>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37">
        <f t="shared" si="111"/>
        <v>24.378158380560421</v>
      </c>
      <c r="J3557" s="39">
        <f>VLOOKUP(A3557,'VIXM-IV'!A$1:D$4500,4,0)</f>
        <v>24.360399999999998</v>
      </c>
      <c r="K3557">
        <f>ROW()</f>
        <v>3557</v>
      </c>
      <c r="L3557">
        <f t="shared" si="112"/>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37">
        <f t="shared" si="111"/>
        <v>24.136364552913381</v>
      </c>
      <c r="J3558" s="39">
        <f>VLOOKUP(A3558,'VIXM-IV'!A$1:D$4500,4,0)</f>
        <v>24.118400000000001</v>
      </c>
      <c r="K3558">
        <f>ROW()</f>
        <v>3558</v>
      </c>
      <c r="L3558">
        <f t="shared" si="112"/>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37">
        <f t="shared" si="111"/>
        <v>24.183758111478227</v>
      </c>
      <c r="J3559" s="39">
        <f>VLOOKUP(A3559,'VIXM-IV'!A$1:D$4500,4,0)</f>
        <v>24.1663</v>
      </c>
      <c r="K3559">
        <f>ROW()</f>
        <v>3559</v>
      </c>
      <c r="L3559">
        <f t="shared" si="112"/>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37">
        <f t="shared" si="111"/>
        <v>24.116226786049953</v>
      </c>
      <c r="J3560" s="39">
        <f>VLOOKUP(A3560,'VIXM-IV'!A$1:D$4500,4,0)</f>
        <v>24.098099999999999</v>
      </c>
      <c r="K3560">
        <f>ROW()</f>
        <v>3560</v>
      </c>
      <c r="L3560">
        <f t="shared" si="112"/>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37">
        <f t="shared" si="111"/>
        <v>23.650466324981522</v>
      </c>
      <c r="J3561" s="39">
        <f>VLOOKUP(A3561,'VIXM-IV'!A$1:D$4500,4,0)</f>
        <v>23.632100000000001</v>
      </c>
      <c r="K3561">
        <f>ROW()</f>
        <v>3561</v>
      </c>
      <c r="L3561">
        <f t="shared" si="112"/>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37">
        <f t="shared" si="111"/>
        <v>23.043603899824873</v>
      </c>
      <c r="J3562" s="39">
        <f>VLOOKUP(A3562,'VIXM-IV'!A$1:D$4500,4,0)</f>
        <v>23.025099999999998</v>
      </c>
      <c r="K3562">
        <f>ROW()</f>
        <v>3562</v>
      </c>
      <c r="L3562">
        <f t="shared" si="112"/>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37">
        <f t="shared" si="111"/>
        <v>22.711928397202279</v>
      </c>
      <c r="J3563" s="39">
        <f>VLOOKUP(A3563,'VIXM-IV'!A$1:D$4500,4,0)</f>
        <v>22.692699999999999</v>
      </c>
      <c r="K3563">
        <f>ROW()</f>
        <v>3563</v>
      </c>
      <c r="L3563">
        <f t="shared" si="112"/>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37">
        <f t="shared" si="111"/>
        <v>22.387185926723724</v>
      </c>
      <c r="J3564" s="39">
        <f>VLOOKUP(A3564,'VIXM-IV'!A$1:D$4500,4,0)</f>
        <v>22.366700000000002</v>
      </c>
      <c r="K3564">
        <f>ROW()</f>
        <v>3564</v>
      </c>
      <c r="L3564">
        <f t="shared" si="112"/>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37">
        <f t="shared" si="111"/>
        <v>23.148890822471998</v>
      </c>
      <c r="J3565" s="39">
        <f>VLOOKUP(A3565,'VIXM-IV'!A$1:D$4500,4,0)</f>
        <v>23.127400000000002</v>
      </c>
      <c r="K3565">
        <f>ROW()</f>
        <v>3565</v>
      </c>
      <c r="L3565">
        <f t="shared" si="112"/>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37">
        <f t="shared" si="111"/>
        <v>22.737001841444972</v>
      </c>
      <c r="J3566" s="39">
        <f>VLOOKUP(A3566,'VIXM-IV'!A$1:D$4500,4,0)</f>
        <v>22.7148</v>
      </c>
      <c r="K3566">
        <f>ROW()</f>
        <v>3566</v>
      </c>
      <c r="L3566">
        <f t="shared" si="112"/>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37">
        <f t="shared" si="111"/>
        <v>22.555231026452635</v>
      </c>
      <c r="J3567" s="39">
        <f>VLOOKUP(A3567,'VIXM-IV'!A$1:D$4500,4,0)</f>
        <v>22.532900000000001</v>
      </c>
      <c r="K3567">
        <f>ROW()</f>
        <v>3567</v>
      </c>
      <c r="L3567">
        <f t="shared" si="112"/>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37">
        <f t="shared" si="111"/>
        <v>22.771143713654105</v>
      </c>
      <c r="J3568" s="39">
        <f>VLOOKUP(A3568,'VIXM-IV'!A$1:D$4500,4,0)</f>
        <v>22.748200000000001</v>
      </c>
      <c r="K3568">
        <f>ROW()</f>
        <v>3568</v>
      </c>
      <c r="L3568">
        <f t="shared" si="112"/>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37">
        <f t="shared" si="111"/>
        <v>22.195024505058495</v>
      </c>
      <c r="J3569" s="39">
        <f>VLOOKUP(A3569,'VIXM-IV'!A$1:D$4500,4,0)</f>
        <v>22.171700000000001</v>
      </c>
      <c r="K3569">
        <f>ROW()</f>
        <v>3569</v>
      </c>
      <c r="L3569">
        <f t="shared" si="112"/>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37">
        <f t="shared" si="111"/>
        <v>22.46974251976993</v>
      </c>
      <c r="J3570" s="39">
        <f>VLOOKUP(A3570,'VIXM-IV'!A$1:D$4500,4,0)</f>
        <v>22.445900000000002</v>
      </c>
      <c r="K3570">
        <f>ROW()</f>
        <v>3570</v>
      </c>
      <c r="L3570">
        <f t="shared" si="112"/>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37">
        <f t="shared" si="111"/>
        <v>22.196063576053685</v>
      </c>
      <c r="J3571" s="39">
        <f>VLOOKUP(A3571,'VIXM-IV'!A$1:D$4500,4,0)</f>
        <v>22.172000000000001</v>
      </c>
      <c r="K3571">
        <f>ROW()</f>
        <v>3571</v>
      </c>
      <c r="L3571">
        <f t="shared" si="112"/>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37">
        <f t="shared" si="111"/>
        <v>22.185081483891278</v>
      </c>
      <c r="J3572" s="39">
        <f>VLOOKUP(A3572,'VIXM-IV'!A$1:D$4500,4,0)</f>
        <v>22.160499999999999</v>
      </c>
      <c r="K3572">
        <f>ROW()</f>
        <v>3572</v>
      </c>
      <c r="L3572">
        <f t="shared" si="112"/>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37">
        <f t="shared" si="111"/>
        <v>22.33854839207703</v>
      </c>
      <c r="J3573" s="39">
        <f>VLOOKUP(A3573,'VIXM-IV'!A$1:D$4500,4,0)</f>
        <v>22.312999999999999</v>
      </c>
      <c r="K3573">
        <f>ROW()</f>
        <v>3573</v>
      </c>
      <c r="L3573">
        <f t="shared" si="112"/>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37">
        <f t="shared" si="111"/>
        <v>22.822788895558105</v>
      </c>
      <c r="J3574" s="39">
        <f>VLOOKUP(A3574,'VIXM-IV'!A$1:D$4500,4,0)</f>
        <v>22.794699999999999</v>
      </c>
      <c r="K3574">
        <f>ROW()</f>
        <v>3574</v>
      </c>
      <c r="L3574">
        <f t="shared" si="112"/>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37">
        <f t="shared" si="111"/>
        <v>22.984192684974705</v>
      </c>
      <c r="J3575" s="39">
        <f>VLOOKUP(A3575,'VIXM-IV'!A$1:D$4500,4,0)</f>
        <v>22.955300000000001</v>
      </c>
      <c r="K3575">
        <f>ROW()</f>
        <v>3575</v>
      </c>
      <c r="L3575">
        <f t="shared" si="112"/>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37">
        <f t="shared" si="111"/>
        <v>23.184925459059908</v>
      </c>
      <c r="J3576" s="39">
        <f>VLOOKUP(A3576,'VIXM-IV'!A$1:D$4500,4,0)</f>
        <v>23.155100000000001</v>
      </c>
      <c r="K3576">
        <f>ROW()</f>
        <v>3576</v>
      </c>
      <c r="L3576">
        <f t="shared" si="112"/>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37">
        <f t="shared" si="111"/>
        <v>22.579063125058326</v>
      </c>
      <c r="J3577" s="39">
        <f>VLOOKUP(A3577,'VIXM-IV'!A$1:D$4500,4,0)</f>
        <v>22.549700000000001</v>
      </c>
      <c r="K3577">
        <f>ROW()</f>
        <v>3577</v>
      </c>
      <c r="L3577">
        <f t="shared" si="112"/>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37">
        <f t="shared" si="111"/>
        <v>22.085376863349072</v>
      </c>
      <c r="J3578" s="39">
        <f>VLOOKUP(A3578,'VIXM-IV'!A$1:D$4500,4,0)</f>
        <v>22.055399999999999</v>
      </c>
      <c r="K3578">
        <f>ROW()</f>
        <v>3578</v>
      </c>
      <c r="L3578">
        <f t="shared" si="112"/>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37">
        <f t="shared" si="111"/>
        <v>21.828494634866821</v>
      </c>
      <c r="J3579" s="39">
        <f>VLOOKUP(A3579,'VIXM-IV'!A$1:D$4500,4,0)</f>
        <v>21.798400000000001</v>
      </c>
      <c r="K3579">
        <f>ROW()</f>
        <v>3579</v>
      </c>
      <c r="L3579">
        <f t="shared" si="112"/>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37">
        <f t="shared" si="111"/>
        <v>21.467090393772335</v>
      </c>
      <c r="J3580" s="39">
        <f>VLOOKUP(A3580,'VIXM-IV'!A$1:D$4500,4,0)</f>
        <v>21.437200000000001</v>
      </c>
      <c r="K3580">
        <f>ROW()</f>
        <v>3580</v>
      </c>
      <c r="L3580">
        <f t="shared" si="112"/>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37">
        <f t="shared" si="111"/>
        <v>21.59247061080961</v>
      </c>
      <c r="J3581" s="39">
        <f>VLOOKUP(A3581,'VIXM-IV'!A$1:D$4500,4,0)</f>
        <v>21.5642</v>
      </c>
      <c r="K3581">
        <f>ROW()</f>
        <v>3581</v>
      </c>
      <c r="L3581">
        <f t="shared" si="112"/>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37">
        <f t="shared" si="111"/>
        <v>21.611820432520105</v>
      </c>
      <c r="J3582" s="39">
        <f>VLOOKUP(A3582,'VIXM-IV'!A$1:D$4500,4,0)</f>
        <v>21.583500000000001</v>
      </c>
      <c r="K3582">
        <f>ROW()</f>
        <v>3582</v>
      </c>
      <c r="L3582">
        <f t="shared" ref="L3582:L3613" si="113">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37">
        <f t="shared" si="111"/>
        <v>21.549769481587624</v>
      </c>
      <c r="J3583" s="39">
        <f>VLOOKUP(A3583,'VIXM-IV'!A$1:D$4500,4,0)</f>
        <v>21.5213</v>
      </c>
      <c r="K3583">
        <f>ROW()</f>
        <v>3583</v>
      </c>
      <c r="L3583">
        <f t="shared" si="113"/>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37">
        <f t="shared" si="111"/>
        <v>21.567206170115163</v>
      </c>
      <c r="J3584" s="39">
        <f>VLOOKUP(A3584,'VIXM-IV'!A$1:D$4500,4,0)</f>
        <v>21.538499999999999</v>
      </c>
      <c r="K3584">
        <f>ROW()</f>
        <v>3584</v>
      </c>
      <c r="L3584">
        <f t="shared" si="113"/>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37">
        <f t="shared" si="111"/>
        <v>21.789551585115937</v>
      </c>
      <c r="J3585" s="39">
        <f>VLOOKUP(A3585,'VIXM-IV'!A$1:D$4500,4,0)</f>
        <v>21.76</v>
      </c>
      <c r="K3585">
        <f>ROW()</f>
        <v>3585</v>
      </c>
      <c r="L3585">
        <f t="shared" si="113"/>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37">
        <f t="shared" si="111"/>
        <v>21.463454711601358</v>
      </c>
      <c r="J3586" s="39">
        <f>VLOOKUP(A3586,'VIXM-IV'!A$1:D$4500,4,0)</f>
        <v>21.434200000000001</v>
      </c>
      <c r="K3586">
        <f>ROW()</f>
        <v>3586</v>
      </c>
      <c r="L3586">
        <f t="shared" si="113"/>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37">
        <f t="shared" si="111"/>
        <v>21.422860234575776</v>
      </c>
      <c r="J3587" s="39">
        <f>VLOOKUP(A3587,'VIXM-IV'!A$1:D$4500,4,0)</f>
        <v>21.3932</v>
      </c>
      <c r="K3587">
        <f>ROW()</f>
        <v>3587</v>
      </c>
      <c r="L3587">
        <f t="shared" si="113"/>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37">
        <f t="shared" si="111"/>
        <v>21.252667664187467</v>
      </c>
      <c r="J3588" s="39">
        <f>VLOOKUP(A3588,'VIXM-IV'!A$1:D$4500,4,0)</f>
        <v>21.2224</v>
      </c>
      <c r="K3588">
        <f>ROW()</f>
        <v>3588</v>
      </c>
      <c r="L3588">
        <f t="shared" si="113"/>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37">
        <f t="shared" si="111"/>
        <v>21.685184232568382</v>
      </c>
      <c r="J3589" s="39">
        <f>VLOOKUP(A3589,'VIXM-IV'!A$1:D$4500,4,0)</f>
        <v>21.6539</v>
      </c>
      <c r="K3589">
        <f>ROW()</f>
        <v>3589</v>
      </c>
      <c r="L3589">
        <f t="shared" si="113"/>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37">
        <f t="shared" si="111"/>
        <v>21.617880958870771</v>
      </c>
      <c r="J3590" s="39">
        <f>VLOOKUP(A3590,'VIXM-IV'!A$1:D$4500,4,0)</f>
        <v>21.586400000000001</v>
      </c>
      <c r="K3590">
        <f>ROW()</f>
        <v>3590</v>
      </c>
      <c r="L3590">
        <f t="shared" si="113"/>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37">
        <f t="shared" si="111"/>
        <v>22.089546451930634</v>
      </c>
      <c r="J3591" s="39">
        <f>VLOOKUP(A3591,'VIXM-IV'!A$1:D$4500,4,0)</f>
        <v>22.0566</v>
      </c>
      <c r="K3591">
        <f>ROW()</f>
        <v>3591</v>
      </c>
      <c r="L3591">
        <f t="shared" si="113"/>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37">
        <f t="shared" ref="I3592:I3655" si="114">I3591*$F3592/$F3591*(1-(I$1+I$5+IF(AND(WEEKDAY($A3592)&lt;&gt;1,WEEKDAY($A3592)&lt;&gt;7),IF($A3592&lt;J$2,J$1,J$3),0)))^($A3592-$A3591)</f>
        <v>21.923354564292644</v>
      </c>
      <c r="J3592" s="39">
        <f>VLOOKUP(A3592,'VIXM-IV'!A$1:D$4500,4,0)</f>
        <v>21.8903</v>
      </c>
      <c r="K3592">
        <f>ROW()</f>
        <v>3592</v>
      </c>
      <c r="L3592">
        <f t="shared" si="113"/>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37">
        <f t="shared" si="114"/>
        <v>22.768176639702723</v>
      </c>
      <c r="J3593" s="39">
        <f>VLOOKUP(A3593,'VIXM-IV'!A$1:D$4500,4,0)</f>
        <v>22.733000000000001</v>
      </c>
      <c r="K3593">
        <f>ROW()</f>
        <v>3593</v>
      </c>
      <c r="L3593">
        <f t="shared" si="113"/>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37">
        <f t="shared" si="114"/>
        <v>22.770991618055582</v>
      </c>
      <c r="J3594" s="39">
        <f>VLOOKUP(A3594,'VIXM-IV'!A$1:D$4500,4,0)</f>
        <v>22.735499999999998</v>
      </c>
      <c r="K3594">
        <f>ROW()</f>
        <v>3594</v>
      </c>
      <c r="L3594">
        <f t="shared" si="113"/>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37">
        <f t="shared" si="114"/>
        <v>23.428254908186787</v>
      </c>
      <c r="J3595" s="39">
        <f>VLOOKUP(A3595,'VIXM-IV'!A$1:D$4500,4,0)</f>
        <v>23.390999999999998</v>
      </c>
      <c r="K3595">
        <f>ROW()</f>
        <v>3595</v>
      </c>
      <c r="L3595">
        <f t="shared" si="113"/>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37">
        <f t="shared" si="114"/>
        <v>23.118193545970708</v>
      </c>
      <c r="J3596" s="39">
        <f>VLOOKUP(A3596,'VIXM-IV'!A$1:D$4500,4,0)</f>
        <v>23.0809</v>
      </c>
      <c r="K3596">
        <f>ROW()</f>
        <v>3596</v>
      </c>
      <c r="L3596">
        <f t="shared" si="113"/>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37">
        <f t="shared" si="114"/>
        <v>23.070756737328754</v>
      </c>
      <c r="J3597" s="39">
        <f>VLOOKUP(A3597,'VIXM-IV'!A$1:D$4500,4,0)</f>
        <v>23.033300000000001</v>
      </c>
      <c r="K3597">
        <f>ROW()</f>
        <v>3597</v>
      </c>
      <c r="L3597">
        <f t="shared" si="113"/>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37">
        <f t="shared" si="114"/>
        <v>23.126480805198408</v>
      </c>
      <c r="J3598" s="39">
        <f>VLOOKUP(A3598,'VIXM-IV'!A$1:D$4500,4,0)</f>
        <v>23.0883</v>
      </c>
      <c r="K3598">
        <f>ROW()</f>
        <v>3598</v>
      </c>
      <c r="L3598">
        <f t="shared" si="113"/>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37">
        <f t="shared" si="114"/>
        <v>23.4246782048087</v>
      </c>
      <c r="J3599" s="39">
        <f>VLOOKUP(A3599,'VIXM-IV'!A$1:D$4500,4,0)</f>
        <v>23.385999999999999</v>
      </c>
      <c r="K3599">
        <f>ROW()</f>
        <v>3599</v>
      </c>
      <c r="L3599">
        <f t="shared" si="113"/>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37">
        <f t="shared" si="114"/>
        <v>23.028297301965381</v>
      </c>
      <c r="J3600" s="39">
        <f>VLOOKUP(A3600,'VIXM-IV'!A$1:D$4500,4,0)</f>
        <v>22.989899999999999</v>
      </c>
      <c r="K3600">
        <f>ROW()</f>
        <v>3600</v>
      </c>
      <c r="L3600">
        <f t="shared" si="113"/>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37">
        <f t="shared" si="114"/>
        <v>22.548407518657157</v>
      </c>
      <c r="J3601" s="39">
        <f>VLOOKUP(A3601,'VIXM-IV'!A$1:D$4500,4,0)</f>
        <v>22.51</v>
      </c>
      <c r="K3601">
        <f>ROW()</f>
        <v>3601</v>
      </c>
      <c r="L3601">
        <f t="shared" si="113"/>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37">
        <f t="shared" si="114"/>
        <v>21.61449047878844</v>
      </c>
      <c r="J3602" s="39">
        <f>VLOOKUP(A3602,'VIXM-IV'!A$1:D$4500,4,0)</f>
        <v>21.580100000000002</v>
      </c>
      <c r="K3602">
        <f>ROW()</f>
        <v>3602</v>
      </c>
      <c r="L3602">
        <f t="shared" si="113"/>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37">
        <f t="shared" si="114"/>
        <v>21.391572425481282</v>
      </c>
      <c r="J3603" s="39">
        <f>VLOOKUP(A3603,'VIXM-IV'!A$1:D$4500,4,0)</f>
        <v>21.357099999999999</v>
      </c>
      <c r="K3603">
        <f>ROW()</f>
        <v>3603</v>
      </c>
      <c r="L3603">
        <f t="shared" si="113"/>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37">
        <f t="shared" si="114"/>
        <v>21.775376126683145</v>
      </c>
      <c r="J3604" s="39">
        <f>VLOOKUP(A3604,'VIXM-IV'!A$1:D$4500,4,0)</f>
        <v>21.739699999999999</v>
      </c>
      <c r="K3604">
        <f>ROW()</f>
        <v>3604</v>
      </c>
      <c r="L3604">
        <f t="shared" si="113"/>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37">
        <f t="shared" si="114"/>
        <v>21.364532984451721</v>
      </c>
      <c r="J3605" s="39">
        <f>VLOOKUP(A3605,'VIXM-IV'!A$1:D$4500,4,0)</f>
        <v>21.329799999999999</v>
      </c>
      <c r="K3605">
        <f>ROW()</f>
        <v>3605</v>
      </c>
      <c r="L3605">
        <f t="shared" si="113"/>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37">
        <f t="shared" si="114"/>
        <v>21.247976491385497</v>
      </c>
      <c r="J3606" s="39">
        <f>VLOOKUP(A3606,'VIXM-IV'!A$1:D$4500,4,0)</f>
        <v>21.2134</v>
      </c>
      <c r="K3606">
        <f>ROW()</f>
        <v>3606</v>
      </c>
      <c r="L3606">
        <f t="shared" si="113"/>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37">
        <f t="shared" si="114"/>
        <v>21.326257114931177</v>
      </c>
      <c r="J3607" s="39">
        <f>VLOOKUP(A3607,'VIXM-IV'!A$1:D$4500,4,0)</f>
        <v>21.290900000000001</v>
      </c>
      <c r="K3607">
        <f>ROW()</f>
        <v>3607</v>
      </c>
      <c r="L3607">
        <f t="shared" si="113"/>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37">
        <f t="shared" si="114"/>
        <v>21.403026212122981</v>
      </c>
      <c r="J3608" s="39">
        <f>VLOOKUP(A3608,'VIXM-IV'!A$1:D$4500,4,0)</f>
        <v>21.3673</v>
      </c>
      <c r="K3608">
        <f>ROW()</f>
        <v>3608</v>
      </c>
      <c r="L3608">
        <f t="shared" si="113"/>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37">
        <f t="shared" si="114"/>
        <v>21.51490622787135</v>
      </c>
      <c r="J3609" s="39">
        <f>VLOOKUP(A3609,'VIXM-IV'!A$1:D$4500,4,0)</f>
        <v>21.4788</v>
      </c>
      <c r="K3609">
        <f>ROW()</f>
        <v>3609</v>
      </c>
      <c r="L3609">
        <f t="shared" si="113"/>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37">
        <f t="shared" si="114"/>
        <v>21.582178139041364</v>
      </c>
      <c r="J3610" s="39">
        <f>VLOOKUP(A3610,'VIXM-IV'!A$1:D$4500,4,0)</f>
        <v>21.5456</v>
      </c>
      <c r="K3610">
        <f>ROW()</f>
        <v>3610</v>
      </c>
      <c r="L3610">
        <f t="shared" si="113"/>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37">
        <f t="shared" si="114"/>
        <v>21.770902808747167</v>
      </c>
      <c r="J3611" s="39">
        <f>VLOOKUP(A3611,'VIXM-IV'!A$1:D$4500,4,0)</f>
        <v>21.733499999999999</v>
      </c>
      <c r="K3611">
        <f>ROW()</f>
        <v>3611</v>
      </c>
      <c r="L3611">
        <f t="shared" si="113"/>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37">
        <f t="shared" si="114"/>
        <v>21.626460902653296</v>
      </c>
      <c r="J3612" s="39">
        <f>VLOOKUP(A3612,'VIXM-IV'!A$1:D$4500,4,0)</f>
        <v>21.588000000000001</v>
      </c>
      <c r="K3612">
        <f>ROW()</f>
        <v>3612</v>
      </c>
      <c r="L3612">
        <f t="shared" si="113"/>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37">
        <f t="shared" si="114"/>
        <v>21.560254000620212</v>
      </c>
      <c r="J3613" s="39">
        <f>VLOOKUP(A3613,'VIXM-IV'!A$1:D$4500,4,0)</f>
        <v>21.521699999999999</v>
      </c>
      <c r="K3613">
        <f>ROW()</f>
        <v>3613</v>
      </c>
      <c r="L3613">
        <f t="shared" si="113"/>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37">
        <f t="shared" si="114"/>
        <v>21.478540971396644</v>
      </c>
      <c r="J3614" s="39">
        <f>VLOOKUP(A3614,'VIXM-IV'!A$1:D$4500,4,0)</f>
        <v>21.439800000000002</v>
      </c>
      <c r="K3614">
        <f>ROW()</f>
        <v>3614</v>
      </c>
      <c r="L3614">
        <f t="shared" ref="L3614:L3645" si="115">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37">
        <f t="shared" si="114"/>
        <v>21.531833165453449</v>
      </c>
      <c r="J3615" s="39">
        <f>VLOOKUP(A3615,'VIXM-IV'!A$1:D$4500,4,0)</f>
        <v>21.492599999999999</v>
      </c>
      <c r="K3615">
        <f>ROW()</f>
        <v>3615</v>
      </c>
      <c r="L3615">
        <f t="shared" si="115"/>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37">
        <f t="shared" si="114"/>
        <v>21.725744024089362</v>
      </c>
      <c r="J3616" s="39">
        <f>VLOOKUP(A3616,'VIXM-IV'!A$1:D$4500,4,0)</f>
        <v>21.6859</v>
      </c>
      <c r="K3616">
        <f>ROW()</f>
        <v>3616</v>
      </c>
      <c r="L3616">
        <f t="shared" si="115"/>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37">
        <f t="shared" si="114"/>
        <v>22.033996418872363</v>
      </c>
      <c r="J3617" s="39">
        <f>VLOOKUP(A3617,'VIXM-IV'!A$1:D$4500,4,0)</f>
        <v>21.992799999999999</v>
      </c>
      <c r="K3617">
        <f>ROW()</f>
        <v>3617</v>
      </c>
      <c r="L3617">
        <f t="shared" si="115"/>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37">
        <f t="shared" si="114"/>
        <v>21.551796424165712</v>
      </c>
      <c r="J3618" s="39">
        <f>VLOOKUP(A3618,'VIXM-IV'!A$1:D$4500,4,0)</f>
        <v>21.5108</v>
      </c>
      <c r="K3618">
        <f>ROW()</f>
        <v>3618</v>
      </c>
      <c r="L3618">
        <f t="shared" si="115"/>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37">
        <f t="shared" si="114"/>
        <v>21.62980123520158</v>
      </c>
      <c r="J3619" s="39">
        <f>VLOOKUP(A3619,'VIXM-IV'!A$1:D$4500,4,0)</f>
        <v>21.588200000000001</v>
      </c>
      <c r="K3619">
        <f>ROW()</f>
        <v>3619</v>
      </c>
      <c r="L3619">
        <f t="shared" si="115"/>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37">
        <f t="shared" si="114"/>
        <v>21.529345787740105</v>
      </c>
      <c r="J3620" s="39">
        <f>VLOOKUP(A3620,'VIXM-IV'!A$1:D$4500,4,0)</f>
        <v>21.4877</v>
      </c>
      <c r="K3620">
        <f>ROW()</f>
        <v>3620</v>
      </c>
      <c r="L3620">
        <f t="shared" si="115"/>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37">
        <f t="shared" si="114"/>
        <v>21.386920498677163</v>
      </c>
      <c r="J3621" s="39">
        <f>VLOOKUP(A3621,'VIXM-IV'!A$1:D$4500,4,0)</f>
        <v>21.3447</v>
      </c>
      <c r="K3621">
        <f>ROW()</f>
        <v>3621</v>
      </c>
      <c r="L3621">
        <f t="shared" si="115"/>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37">
        <f t="shared" si="114"/>
        <v>21.090782393605853</v>
      </c>
      <c r="J3622" s="39">
        <f>VLOOKUP(A3622,'VIXM-IV'!A$1:D$4500,4,0)</f>
        <v>21.047499999999999</v>
      </c>
      <c r="K3622">
        <f>ROW()</f>
        <v>3622</v>
      </c>
      <c r="L3622">
        <f t="shared" si="115"/>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37">
        <f t="shared" si="114"/>
        <v>20.750093279538081</v>
      </c>
      <c r="J3623" s="39">
        <f>VLOOKUP(A3623,'VIXM-IV'!A$1:D$4500,4,0)</f>
        <v>20.709499999999998</v>
      </c>
      <c r="K3623">
        <f>ROW()</f>
        <v>3623</v>
      </c>
      <c r="L3623">
        <f t="shared" si="115"/>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37">
        <f t="shared" si="114"/>
        <v>20.750564050905123</v>
      </c>
      <c r="J3624" s="39">
        <f>VLOOKUP(A3624,'VIXM-IV'!A$1:D$4500,4,0)</f>
        <v>20.711600000000001</v>
      </c>
      <c r="K3624">
        <f>ROW()</f>
        <v>3624</v>
      </c>
      <c r="L3624">
        <f t="shared" si="115"/>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37">
        <f t="shared" si="114"/>
        <v>20.864451057500556</v>
      </c>
      <c r="J3625" s="39">
        <f>VLOOKUP(A3625,'VIXM-IV'!A$1:D$4500,4,0)</f>
        <v>20.824999999999999</v>
      </c>
      <c r="K3625">
        <f>ROW()</f>
        <v>3625</v>
      </c>
      <c r="L3625">
        <f t="shared" si="115"/>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37">
        <f t="shared" si="114"/>
        <v>21.260926565091964</v>
      </c>
      <c r="J3626" s="39">
        <f>VLOOKUP(A3626,'VIXM-IV'!A$1:D$4500,4,0)</f>
        <v>21.220600000000001</v>
      </c>
      <c r="K3626">
        <f>ROW()</f>
        <v>3626</v>
      </c>
      <c r="L3626">
        <f t="shared" si="115"/>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37">
        <f t="shared" si="114"/>
        <v>21.764317649178381</v>
      </c>
      <c r="J3627" s="39">
        <f>VLOOKUP(A3627,'VIXM-IV'!A$1:D$4500,4,0)</f>
        <v>21.721399999999999</v>
      </c>
      <c r="K3627">
        <f>ROW()</f>
        <v>3627</v>
      </c>
      <c r="L3627">
        <f t="shared" si="115"/>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37">
        <f t="shared" si="114"/>
        <v>21.26970591598354</v>
      </c>
      <c r="J3628" s="39">
        <f>VLOOKUP(A3628,'VIXM-IV'!A$1:D$4500,4,0)</f>
        <v>21.227699999999999</v>
      </c>
      <c r="K3628">
        <f>ROW()</f>
        <v>3628</v>
      </c>
      <c r="L3628">
        <f t="shared" si="115"/>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37">
        <f t="shared" si="114"/>
        <v>21.52112302491695</v>
      </c>
      <c r="J3629" s="39">
        <f>VLOOKUP(A3629,'VIXM-IV'!A$1:D$4500,4,0)</f>
        <v>21.478400000000001</v>
      </c>
      <c r="K3629">
        <f>ROW()</f>
        <v>3629</v>
      </c>
      <c r="L3629">
        <f t="shared" si="115"/>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37">
        <f t="shared" si="114"/>
        <v>21.272598504362389</v>
      </c>
      <c r="J3630" s="39">
        <f>VLOOKUP(A3630,'VIXM-IV'!A$1:D$4500,4,0)</f>
        <v>21.229900000000001</v>
      </c>
      <c r="K3630">
        <f>ROW()</f>
        <v>3630</v>
      </c>
      <c r="L3630">
        <f t="shared" si="115"/>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37">
        <f t="shared" si="114"/>
        <v>21.006639267978684</v>
      </c>
      <c r="J3631" s="39">
        <f>VLOOKUP(A3631,'VIXM-IV'!A$1:D$4500,4,0)</f>
        <v>20.964300000000001</v>
      </c>
      <c r="K3631">
        <f>ROW()</f>
        <v>3631</v>
      </c>
      <c r="L3631">
        <f t="shared" si="115"/>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37">
        <f t="shared" si="114"/>
        <v>20.830602341032485</v>
      </c>
      <c r="J3632" s="39">
        <f>VLOOKUP(A3632,'VIXM-IV'!A$1:D$4500,4,0)</f>
        <v>20.788</v>
      </c>
      <c r="K3632">
        <f>ROW()</f>
        <v>3632</v>
      </c>
      <c r="L3632">
        <f t="shared" si="115"/>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37">
        <f t="shared" si="114"/>
        <v>21.106410839257158</v>
      </c>
      <c r="J3633" s="39">
        <f>VLOOKUP(A3633,'VIXM-IV'!A$1:D$4500,4,0)</f>
        <v>21.063099999999999</v>
      </c>
      <c r="K3633">
        <f>ROW()</f>
        <v>3633</v>
      </c>
      <c r="L3633">
        <f t="shared" si="115"/>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37">
        <f t="shared" si="114"/>
        <v>21.008190282078051</v>
      </c>
      <c r="J3634" s="39">
        <f>VLOOKUP(A3634,'VIXM-IV'!A$1:D$4500,4,0)</f>
        <v>20.964700000000001</v>
      </c>
      <c r="K3634">
        <f>ROW()</f>
        <v>3634</v>
      </c>
      <c r="L3634">
        <f t="shared" si="115"/>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37">
        <f t="shared" si="114"/>
        <v>21.107315995485788</v>
      </c>
      <c r="J3635" s="39">
        <f>VLOOKUP(A3635,'VIXM-IV'!A$1:D$4500,4,0)</f>
        <v>21.063300000000002</v>
      </c>
      <c r="K3635">
        <f>ROW()</f>
        <v>3635</v>
      </c>
      <c r="L3635">
        <f t="shared" si="115"/>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37">
        <f t="shared" si="114"/>
        <v>21.074984132254997</v>
      </c>
      <c r="J3636" s="39">
        <f>VLOOKUP(A3636,'VIXM-IV'!A$1:D$4500,4,0)</f>
        <v>21.0306</v>
      </c>
      <c r="K3636">
        <f>ROW()</f>
        <v>3636</v>
      </c>
      <c r="L3636">
        <f t="shared" si="115"/>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37">
        <f t="shared" si="114"/>
        <v>21.094917028152317</v>
      </c>
      <c r="J3637" s="39">
        <f>VLOOKUP(A3637,'VIXM-IV'!A$1:D$4500,4,0)</f>
        <v>21.049600000000002</v>
      </c>
      <c r="K3637">
        <f>ROW()</f>
        <v>3637</v>
      </c>
      <c r="L3637">
        <f t="shared" si="115"/>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37">
        <f t="shared" si="114"/>
        <v>21.22192510235919</v>
      </c>
      <c r="J3638" s="39">
        <f>VLOOKUP(A3638,'VIXM-IV'!A$1:D$4500,4,0)</f>
        <v>21.175999999999998</v>
      </c>
      <c r="K3638">
        <f>ROW()</f>
        <v>3638</v>
      </c>
      <c r="L3638">
        <f t="shared" si="115"/>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37">
        <f t="shared" si="114"/>
        <v>21.225320060963593</v>
      </c>
      <c r="J3639" s="39">
        <f>VLOOKUP(A3639,'VIXM-IV'!A$1:D$4500,4,0)</f>
        <v>21.179200000000002</v>
      </c>
      <c r="K3639">
        <f>ROW()</f>
        <v>3639</v>
      </c>
      <c r="L3639">
        <f t="shared" si="115"/>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37">
        <f t="shared" si="114"/>
        <v>21.608020423292963</v>
      </c>
      <c r="J3640" s="39">
        <f>VLOOKUP(A3640,'VIXM-IV'!A$1:D$4500,4,0)</f>
        <v>21.560700000000001</v>
      </c>
      <c r="K3640">
        <f>ROW()</f>
        <v>3640</v>
      </c>
      <c r="L3640">
        <f t="shared" si="115"/>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37">
        <f t="shared" si="114"/>
        <v>21.246204755286151</v>
      </c>
      <c r="J3641" s="39">
        <f>VLOOKUP(A3641,'VIXM-IV'!A$1:D$4500,4,0)</f>
        <v>21.199300000000001</v>
      </c>
      <c r="K3641">
        <f>ROW()</f>
        <v>3641</v>
      </c>
      <c r="L3641">
        <f t="shared" si="115"/>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37">
        <f t="shared" si="114"/>
        <v>21.270063047867872</v>
      </c>
      <c r="J3642" s="39">
        <f>VLOOKUP(A3642,'VIXM-IV'!A$1:D$4500,4,0)</f>
        <v>21.222000000000001</v>
      </c>
      <c r="K3642">
        <f>ROW()</f>
        <v>3642</v>
      </c>
      <c r="L3642">
        <f t="shared" si="115"/>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37">
        <f t="shared" si="114"/>
        <v>21.543008665029138</v>
      </c>
      <c r="J3643" s="39">
        <f>VLOOKUP(A3643,'VIXM-IV'!A$1:D$4500,4,0)</f>
        <v>21.4956</v>
      </c>
      <c r="K3643">
        <f>ROW()</f>
        <v>3643</v>
      </c>
      <c r="L3643">
        <f t="shared" si="115"/>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37">
        <f t="shared" si="114"/>
        <v>21.93351120727791</v>
      </c>
      <c r="J3644" s="39">
        <f>VLOOKUP(A3644,'VIXM-IV'!A$1:D$4500,4,0)</f>
        <v>21.884499999999999</v>
      </c>
      <c r="K3644">
        <f>ROW()</f>
        <v>3644</v>
      </c>
      <c r="L3644">
        <f t="shared" si="115"/>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37">
        <f t="shared" si="114"/>
        <v>22.07061583141672</v>
      </c>
      <c r="J3645" s="39">
        <f>VLOOKUP(A3645,'VIXM-IV'!A$1:D$4500,4,0)</f>
        <v>22.023599999999998</v>
      </c>
      <c r="K3645">
        <f>ROW()</f>
        <v>3645</v>
      </c>
      <c r="L3645">
        <f t="shared" si="115"/>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37">
        <f t="shared" si="114"/>
        <v>21.708055365885986</v>
      </c>
      <c r="J3646" s="39">
        <f>VLOOKUP(A3646,'VIXM-IV'!A$1:D$4500,4,0)</f>
        <v>21.6602</v>
      </c>
      <c r="K3646">
        <f>ROW()</f>
        <v>3646</v>
      </c>
      <c r="L3646">
        <f t="shared" ref="L3646:L3677" si="116">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37">
        <f t="shared" si="114"/>
        <v>21.246592576517688</v>
      </c>
      <c r="J3647" s="39">
        <f>VLOOKUP(A3647,'VIXM-IV'!A$1:D$4500,4,0)</f>
        <v>21.199300000000001</v>
      </c>
      <c r="K3647">
        <f>ROW()</f>
        <v>3647</v>
      </c>
      <c r="L3647">
        <f t="shared" si="116"/>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37">
        <f t="shared" si="114"/>
        <v>21.10582518594784</v>
      </c>
      <c r="J3648" s="39">
        <f>VLOOKUP(A3648,'VIXM-IV'!A$1:D$4500,4,0)</f>
        <v>21.058599999999998</v>
      </c>
      <c r="K3648">
        <f>ROW()</f>
        <v>3648</v>
      </c>
      <c r="L3648">
        <f t="shared" si="116"/>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37">
        <f t="shared" si="114"/>
        <v>20.734150624538991</v>
      </c>
      <c r="J3649" s="39">
        <f>VLOOKUP(A3649,'VIXM-IV'!A$1:D$4500,4,0)</f>
        <v>20.687200000000001</v>
      </c>
      <c r="K3649">
        <f>ROW()</f>
        <v>3649</v>
      </c>
      <c r="L3649">
        <f t="shared" si="116"/>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37">
        <f t="shared" si="114"/>
        <v>20.547665677485291</v>
      </c>
      <c r="J3650" s="39">
        <f>VLOOKUP(A3650,'VIXM-IV'!A$1:D$4500,4,0)</f>
        <v>20.500299999999999</v>
      </c>
      <c r="K3650">
        <f>ROW()</f>
        <v>3650</v>
      </c>
      <c r="L3650">
        <f t="shared" si="116"/>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37">
        <f t="shared" si="114"/>
        <v>20.866554119827203</v>
      </c>
      <c r="J3651" s="39">
        <f>VLOOKUP(A3651,'VIXM-IV'!A$1:D$4500,4,0)</f>
        <v>20.816700000000001</v>
      </c>
      <c r="K3651">
        <f>ROW()</f>
        <v>3651</v>
      </c>
      <c r="L3651">
        <f t="shared" si="116"/>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37">
        <f t="shared" si="114"/>
        <v>20.86709454369872</v>
      </c>
      <c r="J3652" s="39">
        <f>VLOOKUP(A3652,'VIXM-IV'!A$1:D$4500,4,0)</f>
        <v>20.816600000000001</v>
      </c>
      <c r="K3652">
        <f>ROW()</f>
        <v>3652</v>
      </c>
      <c r="L3652">
        <f t="shared" si="116"/>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37">
        <f t="shared" si="114"/>
        <v>20.760020747479484</v>
      </c>
      <c r="J3653" s="39">
        <f>VLOOKUP(A3653,'VIXM-IV'!A$1:D$4500,4,0)</f>
        <v>20.709199999999999</v>
      </c>
      <c r="K3653">
        <f>ROW()</f>
        <v>3653</v>
      </c>
      <c r="L3653">
        <f t="shared" si="116"/>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37">
        <f t="shared" si="114"/>
        <v>20.611079194344235</v>
      </c>
      <c r="J3654" s="39">
        <f>VLOOKUP(A3654,'VIXM-IV'!A$1:D$4500,4,0)</f>
        <v>20.560300000000002</v>
      </c>
      <c r="K3654">
        <f>ROW()</f>
        <v>3654</v>
      </c>
      <c r="L3654">
        <f t="shared" si="116"/>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37">
        <f t="shared" si="114"/>
        <v>20.805036919037853</v>
      </c>
      <c r="J3655" s="39">
        <f>VLOOKUP(A3655,'VIXM-IV'!A$1:D$4500,4,0)</f>
        <v>20.753399999999999</v>
      </c>
      <c r="K3655">
        <f>ROW()</f>
        <v>3655</v>
      </c>
      <c r="L3655">
        <f t="shared" si="116"/>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37">
        <f t="shared" ref="I3656:I3719" si="117">I3655*$F3656/$F3655*(1-(I$1+I$5+IF(AND(WEEKDAY($A3656)&lt;&gt;1,WEEKDAY($A3656)&lt;&gt;7),IF($A3656&lt;J$2,J$1,J$3),0)))^($A3656-$A3655)</f>
        <v>20.573660306098198</v>
      </c>
      <c r="J3656" s="39">
        <f>VLOOKUP(A3656,'VIXM-IV'!A$1:D$4500,4,0)</f>
        <v>20.521599999999999</v>
      </c>
      <c r="K3656">
        <f>ROW()</f>
        <v>3656</v>
      </c>
      <c r="L3656">
        <f t="shared" si="116"/>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37">
        <f t="shared" si="117"/>
        <v>20.65576986950602</v>
      </c>
      <c r="J3657" s="39">
        <f>VLOOKUP(A3657,'VIXM-IV'!A$1:D$4500,4,0)</f>
        <v>20.603200000000001</v>
      </c>
      <c r="K3657">
        <f>ROW()</f>
        <v>3657</v>
      </c>
      <c r="L3657">
        <f t="shared" si="116"/>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37">
        <f t="shared" si="117"/>
        <v>20.908293188021801</v>
      </c>
      <c r="J3658" s="39">
        <f>VLOOKUP(A3658,'VIXM-IV'!A$1:D$4500,4,0)</f>
        <v>20.853999999999999</v>
      </c>
      <c r="K3658">
        <f>ROW()</f>
        <v>3658</v>
      </c>
      <c r="L3658">
        <f t="shared" si="116"/>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37">
        <f t="shared" si="117"/>
        <v>20.743868862272301</v>
      </c>
      <c r="J3659" s="39">
        <f>VLOOKUP(A3659,'VIXM-IV'!A$1:D$4500,4,0)</f>
        <v>20.6889</v>
      </c>
      <c r="K3659">
        <f>ROW()</f>
        <v>3659</v>
      </c>
      <c r="L3659">
        <f t="shared" si="116"/>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37">
        <f t="shared" si="117"/>
        <v>20.629882098870596</v>
      </c>
      <c r="J3660" s="39">
        <f>VLOOKUP(A3660,'VIXM-IV'!A$1:D$4500,4,0)</f>
        <v>20.572900000000001</v>
      </c>
      <c r="K3660">
        <f>ROW()</f>
        <v>3660</v>
      </c>
      <c r="L3660">
        <f t="shared" si="116"/>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37">
        <f t="shared" si="117"/>
        <v>20.618742539338324</v>
      </c>
      <c r="J3661" s="39">
        <f>VLOOKUP(A3661,'VIXM-IV'!A$1:D$4500,4,0)</f>
        <v>20.563141900000002</v>
      </c>
      <c r="K3661">
        <f>ROW()</f>
        <v>3661</v>
      </c>
      <c r="L3661">
        <f t="shared" si="116"/>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37">
        <f t="shared" si="117"/>
        <v>20.747600217421898</v>
      </c>
      <c r="J3662" s="39">
        <f>VLOOKUP(A3662,'VIXM-IV'!A$1:D$4500,4,0)</f>
        <v>20.691432320000001</v>
      </c>
      <c r="K3662">
        <f>ROW()</f>
        <v>3662</v>
      </c>
      <c r="L3662">
        <f t="shared" si="116"/>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37">
        <f t="shared" si="117"/>
        <v>20.625308933901071</v>
      </c>
      <c r="J3663" s="39">
        <f>VLOOKUP(A3663,'VIXM-IV'!A$1:D$4500,4,0)</f>
        <v>20.569364570000001</v>
      </c>
      <c r="K3663">
        <f>ROW()</f>
        <v>3663</v>
      </c>
      <c r="L3663">
        <f t="shared" si="116"/>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37">
        <f t="shared" si="117"/>
        <v>20.907158007176221</v>
      </c>
      <c r="J3664" s="39">
        <f>VLOOKUP(A3664,'VIXM-IV'!A$1:D$4500,4,0)</f>
        <v>20.850539189999999</v>
      </c>
      <c r="K3664">
        <f>ROW()</f>
        <v>3664</v>
      </c>
      <c r="L3664">
        <f t="shared" si="116"/>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37">
        <f t="shared" si="117"/>
        <v>21.099746393449241</v>
      </c>
      <c r="J3665" s="39">
        <f>VLOOKUP(A3665,'VIXM-IV'!A$1:D$4500,4,0)</f>
        <v>21.043748239999999</v>
      </c>
      <c r="K3665">
        <f>ROW()</f>
        <v>3665</v>
      </c>
      <c r="L3665">
        <f t="shared" si="116"/>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37">
        <f t="shared" si="117"/>
        <v>21.32212961168964</v>
      </c>
      <c r="J3666" s="39">
        <f>VLOOKUP(A3666,'VIXM-IV'!A$1:D$4500,4,0)</f>
        <v>21.267157170000001</v>
      </c>
      <c r="K3666">
        <f>ROW()</f>
        <v>3666</v>
      </c>
      <c r="L3666">
        <f t="shared" si="116"/>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37">
        <f t="shared" si="117"/>
        <v>21.371721470360978</v>
      </c>
      <c r="J3667" s="39">
        <f>VLOOKUP(A3667,'VIXM-IV'!A$1:D$4500,4,0)</f>
        <v>21.316508880000001</v>
      </c>
      <c r="K3667">
        <f>ROW()</f>
        <v>3667</v>
      </c>
      <c r="L3667">
        <f t="shared" si="116"/>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37">
        <f t="shared" si="117"/>
        <v>23.203801449479602</v>
      </c>
      <c r="J3668" s="39">
        <f>VLOOKUP(A3668,'VIXM-IV'!A$1:D$4500,4,0)</f>
        <v>23.142430149999999</v>
      </c>
      <c r="K3668">
        <f>ROW()</f>
        <v>3668</v>
      </c>
      <c r="L3668">
        <f t="shared" si="116"/>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37">
        <f t="shared" si="117"/>
        <v>23.344943105984775</v>
      </c>
      <c r="J3669" s="39">
        <f>VLOOKUP(A3669,'VIXM-IV'!A$1:D$4500,4,0)</f>
        <v>23.2827406</v>
      </c>
      <c r="K3669">
        <f>ROW()</f>
        <v>3669</v>
      </c>
      <c r="L3669">
        <f t="shared" si="116"/>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37">
        <f t="shared" si="117"/>
        <v>22.938004667484226</v>
      </c>
      <c r="J3670" s="39">
        <f>VLOOKUP(A3670,'VIXM-IV'!A$1:D$4500,4,0)</f>
        <v>22.87644628</v>
      </c>
      <c r="K3670">
        <f>ROW()</f>
        <v>3670</v>
      </c>
      <c r="L3670">
        <f t="shared" si="116"/>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37">
        <f t="shared" si="117"/>
        <v>23.578313933739654</v>
      </c>
      <c r="J3671" s="39">
        <f>VLOOKUP(A3671,'VIXM-IV'!A$1:D$4500,4,0)</f>
        <v>23.51500167</v>
      </c>
      <c r="K3671">
        <f>ROW()</f>
        <v>3671</v>
      </c>
      <c r="L3671">
        <f t="shared" si="116"/>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37">
        <f t="shared" si="117"/>
        <v>22.822110600942104</v>
      </c>
      <c r="J3672" s="39">
        <f>VLOOKUP(A3672,'VIXM-IV'!A$1:D$4500,4,0)</f>
        <v>22.760220199999999</v>
      </c>
      <c r="K3672">
        <f>ROW()</f>
        <v>3672</v>
      </c>
      <c r="L3672">
        <f t="shared" si="116"/>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37">
        <f t="shared" si="117"/>
        <v>22.769590397197803</v>
      </c>
      <c r="J3673" s="39">
        <f>VLOOKUP(A3673,'VIXM-IV'!A$1:D$4500,4,0)</f>
        <v>22.707089880000002</v>
      </c>
      <c r="K3673">
        <f>ROW()</f>
        <v>3673</v>
      </c>
      <c r="L3673">
        <f t="shared" si="116"/>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37">
        <f t="shared" si="117"/>
        <v>23.317954629028872</v>
      </c>
      <c r="J3674" s="39">
        <f>VLOOKUP(A3674,'VIXM-IV'!A$1:D$4500,4,0)</f>
        <v>23.253365729999999</v>
      </c>
      <c r="K3674">
        <f>ROW()</f>
        <v>3674</v>
      </c>
      <c r="L3674">
        <f t="shared" si="116"/>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37">
        <f t="shared" si="117"/>
        <v>23.423254369733378</v>
      </c>
      <c r="J3675" s="39">
        <f>VLOOKUP(A3675,'VIXM-IV'!A$1:D$4500,4,0)</f>
        <v>23.358037759999998</v>
      </c>
      <c r="K3675">
        <f>ROW()</f>
        <v>3675</v>
      </c>
      <c r="L3675">
        <f t="shared" si="116"/>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37">
        <f t="shared" si="117"/>
        <v>23.505289483525903</v>
      </c>
      <c r="J3676" s="39">
        <f>VLOOKUP(A3676,'VIXM-IV'!A$1:D$4500,4,0)</f>
        <v>23.439035959999998</v>
      </c>
      <c r="K3676">
        <f>ROW()</f>
        <v>3676</v>
      </c>
      <c r="L3676">
        <f t="shared" si="116"/>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37">
        <f t="shared" si="117"/>
        <v>23.569777733744939</v>
      </c>
      <c r="J3677" s="39">
        <f>VLOOKUP(A3677,'VIXM-IV'!A$1:D$4500,4,0)</f>
        <v>23.504120029999999</v>
      </c>
      <c r="K3677">
        <f>ROW()</f>
        <v>3677</v>
      </c>
      <c r="L3677">
        <f t="shared" si="116"/>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37">
        <f t="shared" si="117"/>
        <v>24.569800440007548</v>
      </c>
      <c r="J3678" s="39">
        <f>VLOOKUP(A3678,'VIXM-IV'!A$1:D$4500,4,0)</f>
        <v>24.499694590000001</v>
      </c>
      <c r="K3678">
        <f>ROW()</f>
        <v>3678</v>
      </c>
      <c r="L3678">
        <f t="shared" ref="L3678:L3684" si="118">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37">
        <f t="shared" si="117"/>
        <v>24.846998485652925</v>
      </c>
      <c r="J3679" s="39">
        <f>VLOOKUP(A3679,'VIXM-IV'!A$1:D$4500,4,0)</f>
        <v>24.77566084</v>
      </c>
      <c r="K3679">
        <f>ROW()</f>
        <v>3679</v>
      </c>
      <c r="L3679">
        <f t="shared" si="118"/>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37">
        <f t="shared" si="117"/>
        <v>25.033242974898283</v>
      </c>
      <c r="J3680" s="39">
        <f>VLOOKUP(A3680,'VIXM-IV'!A$1:D$4500,4,0)</f>
        <v>24.960789720000001</v>
      </c>
      <c r="K3680">
        <f>ROW()</f>
        <v>3680</v>
      </c>
      <c r="L3680">
        <f t="shared" si="118"/>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37">
        <f t="shared" si="117"/>
        <v>25.525711674673669</v>
      </c>
      <c r="J3681" s="39">
        <f>VLOOKUP(A3681,'VIXM-IV'!A$1:D$4500,4,0)</f>
        <v>25.451478699999999</v>
      </c>
      <c r="K3681">
        <f>ROW()</f>
        <v>3681</v>
      </c>
      <c r="L3681">
        <f t="shared" si="118"/>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37">
        <f t="shared" si="117"/>
        <v>25.345584880447912</v>
      </c>
      <c r="J3682" s="39">
        <f>VLOOKUP(A3682,'VIXM-IV'!A$1:D$4500,4,0)</f>
        <v>25.271523680000001</v>
      </c>
      <c r="K3682">
        <f>ROW()</f>
        <v>3682</v>
      </c>
      <c r="L3682">
        <f t="shared" si="118"/>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37">
        <f t="shared" si="117"/>
        <v>25.033388315699831</v>
      </c>
      <c r="J3683" s="39">
        <f>VLOOKUP(A3683,'VIXM-IV'!A$1:D$4500,4,0)</f>
        <v>24.960092700000001</v>
      </c>
      <c r="K3683">
        <f>ROW()</f>
        <v>3683</v>
      </c>
      <c r="L3683">
        <f t="shared" si="118"/>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37">
        <f t="shared" si="117"/>
        <v>24.444666661893841</v>
      </c>
      <c r="J3684" s="39">
        <f>VLOOKUP(A3684,'VIXM-IV'!A$1:D$4500,4,0)</f>
        <v>24.372524680000001</v>
      </c>
      <c r="K3684">
        <f>ROW()</f>
        <v>3684</v>
      </c>
      <c r="L3684">
        <f t="shared" si="118"/>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37">
        <f t="shared" si="117"/>
        <v>24.482485273755458</v>
      </c>
      <c r="J3685" s="39">
        <f>VLOOKUP(A3685,'VIXM-IV'!A$1:D$4500,4,0)</f>
        <v>24.408858160000001</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37">
        <f t="shared" si="117"/>
        <v>24.192490952216865</v>
      </c>
      <c r="J3686" s="39">
        <f>VLOOKUP(A3686,'VIXM-IV'!A$1:D$4500,4,0)</f>
        <v>24.119381650000001</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37">
        <f t="shared" si="117"/>
        <v>23.608571600976141</v>
      </c>
      <c r="J3687" s="39">
        <f>VLOOKUP(A3687,'VIXM-IV'!A$1:D$4500,4,0)</f>
        <v>23.53711689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37">
        <f t="shared" si="117"/>
        <v>22.805967946242912</v>
      </c>
      <c r="J3688" s="39">
        <f>VLOOKUP(A3688,'VIXM-IV'!A$1:D$4500,4,0)</f>
        <v>22.737899989999999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37">
        <f t="shared" si="117"/>
        <v>22.84161790773485</v>
      </c>
      <c r="J3689" s="39">
        <f>VLOOKUP(A3689,'VIXM-IV'!A$1:D$4500,4,0)</f>
        <v>22.773153969999999</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37">
        <f t="shared" si="117"/>
        <v>23.235642211005928</v>
      </c>
      <c r="J3690" s="39">
        <f>VLOOKUP(A3690,'VIXM-IV'!A$1:D$4500,4,0)</f>
        <v>23.165730279999998</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37">
        <f t="shared" si="117"/>
        <v>24.007371206286628</v>
      </c>
      <c r="J3691" s="39">
        <f>VLOOKUP(A3691,'VIXM-IV'!A$1:D$4500,4,0)</f>
        <v>23.934393610000001</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37">
        <f t="shared" si="117"/>
        <v>24.210156937271709</v>
      </c>
      <c r="J3692" s="39">
        <f>VLOOKUP(A3692,'VIXM-IV'!A$1:D$4500,4,0)</f>
        <v>24.135558719999999</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37">
        <f t="shared" si="117"/>
        <v>24.701199428185259</v>
      </c>
      <c r="J3693" s="39">
        <f>VLOOKUP(A3693,'VIXM-IV'!A$1:D$4500,4,0)</f>
        <v>24.62561427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37">
        <f t="shared" si="117"/>
        <v>24.582988168955026</v>
      </c>
      <c r="J3694" s="39">
        <f>VLOOKUP(A3694,'VIXM-IV'!A$1:D$4500,4,0)</f>
        <v>24.507528430000001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37">
        <f t="shared" si="117"/>
        <v>23.954959029273077</v>
      </c>
      <c r="J3695" s="39">
        <f>VLOOKUP(A3695,'VIXM-IV'!A$1:D$4500,4,0)</f>
        <v>23.881222009999998</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37">
        <f t="shared" si="117"/>
        <v>24.751674578360554</v>
      </c>
      <c r="J3696" s="39">
        <f>VLOOKUP(A3696,'VIXM-IV'!A$1:D$4500,4,0)</f>
        <v>24.67500377</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37">
        <f t="shared" si="117"/>
        <v>25.683784988455798</v>
      </c>
      <c r="J3697" s="39">
        <f>VLOOKUP(A3697,'VIXM-IV'!A$1:D$4500,4,0)</f>
        <v>25.60362859</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37">
        <f t="shared" si="117"/>
        <v>25.609882695368007</v>
      </c>
      <c r="J3698" s="39">
        <f>VLOOKUP(A3698,'VIXM-IV'!A$1:D$4500,4,0)</f>
        <v>25.529782300000001</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37">
        <f t="shared" si="117"/>
        <v>25.741336489030818</v>
      </c>
      <c r="J3699" s="39">
        <f>VLOOKUP(A3699,'VIXM-IV'!A$1:D$4500,4,0)</f>
        <v>25.66046476</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37">
        <f t="shared" si="117"/>
        <v>24.788115306926837</v>
      </c>
      <c r="J3700" s="39">
        <f>VLOOKUP(A3700,'VIXM-IV'!A$1:D$4500,4,0)</f>
        <v>24.70880816</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37">
        <f t="shared" si="117"/>
        <v>24.578586978760278</v>
      </c>
      <c r="J3701" s="39">
        <f>VLOOKUP(A3701,'VIXM-IV'!A$1:D$4500,4,0)</f>
        <v>24.499689459999999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37">
        <f t="shared" si="117"/>
        <v>24.075462869402006</v>
      </c>
      <c r="J3702" s="39">
        <f>VLOOKUP(A3702,'VIXM-IV'!A$1:D$4500,4,0)</f>
        <v>23.998200480000001</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37">
        <f t="shared" si="117"/>
        <v>24.241562664131102</v>
      </c>
      <c r="J3703" s="39">
        <f>VLOOKUP(A3703,'VIXM-IV'!A$1:D$4500,4,0)</f>
        <v>24.163179750000001</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37">
        <f t="shared" si="117"/>
        <v>23.757530057243912</v>
      </c>
      <c r="J3704" s="39">
        <f>VLOOKUP(A3704,'VIXM-IV'!A$1:D$4500,4,0)</f>
        <v>23.67997094</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37">
        <f t="shared" si="117"/>
        <v>23.014087900194376</v>
      </c>
      <c r="J3705" s="39">
        <f>VLOOKUP(A3705,'VIXM-IV'!A$1:D$4500,4,0)</f>
        <v>22.938707579999999</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37">
        <f t="shared" si="117"/>
        <v>24.3838183030092</v>
      </c>
      <c r="J3706" s="39">
        <f>VLOOKUP(A3706,'VIXM-IV'!A$1:D$4500,4,0)</f>
        <v>24.302743020000001</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37">
        <f t="shared" si="117"/>
        <v>24.4821721308778</v>
      </c>
      <c r="J3707" s="39">
        <f>VLOOKUP(A3707,'VIXM-IV'!A$1:D$4500,4,0)</f>
        <v>24.40180668</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37">
        <f t="shared" si="117"/>
        <v>25.331754954991908</v>
      </c>
      <c r="J3708" s="39">
        <f>VLOOKUP(A3708,'VIXM-IV'!A$1:D$4500,4,0)</f>
        <v>25.250699919999999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37">
        <f t="shared" si="117"/>
        <v>25.240764920794351</v>
      </c>
      <c r="J3709" s="39">
        <f>VLOOKUP(A3709,'VIXM-IV'!A$1:D$4500,4,0)</f>
        <v>25.164709049999999</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37">
        <f t="shared" si="117"/>
        <v>25.362145505332791</v>
      </c>
      <c r="J3710" s="39">
        <f>VLOOKUP(A3710,'VIXM-IV'!A$1:D$4500,4,0)</f>
        <v>25.284644020000002</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37">
        <f t="shared" si="117"/>
        <v>25.400171463184829</v>
      </c>
      <c r="J3711" s="39">
        <f>VLOOKUP(A3711,'VIXM-IV'!A$1:D$4500,4,0)</f>
        <v>25.32294259</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37">
        <f t="shared" si="117"/>
        <v>25.434831541770382</v>
      </c>
      <c r="J3712" s="39">
        <f>VLOOKUP(A3712,'VIXM-IV'!A$1:D$4500,4,0)</f>
        <v>25.35728331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37">
        <f t="shared" si="117"/>
        <v>25.745900379589663</v>
      </c>
      <c r="J3713" s="39">
        <f>VLOOKUP(A3713,'VIXM-IV'!A$1:D$4500,4,0)</f>
        <v>25.66721386</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37">
        <f t="shared" si="117"/>
        <v>26.334170024376267</v>
      </c>
      <c r="J3714" s="39">
        <f>VLOOKUP(A3714,'VIXM-IV'!A$1:D$4500,4,0)</f>
        <v>26.253072070000002</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37">
        <f t="shared" si="117"/>
        <v>26.680627633627154</v>
      </c>
      <c r="J3715" s="39">
        <f>VLOOKUP(A3715,'VIXM-IV'!A$1:D$4500,4,0)</f>
        <v>26.598219279999999</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37">
        <f t="shared" si="117"/>
        <v>26.939176509973166</v>
      </c>
      <c r="J3716" s="39">
        <f>VLOOKUP(A3716,'VIXM-IV'!A$1:D$4500,4,0)</f>
        <v>26.855666209999999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37">
        <f t="shared" si="117"/>
        <v>26.960344513639001</v>
      </c>
      <c r="J3717" s="39">
        <f>VLOOKUP(A3717,'VIXM-IV'!A$1:D$4500,4,0)</f>
        <v>26.87684333</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37">
        <f t="shared" si="117"/>
        <v>27.301311722698497</v>
      </c>
      <c r="J3718" s="39">
        <f>VLOOKUP(A3718,'VIXM-IV'!A$1:D$4500,4,0)</f>
        <v>27.216503150000001</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37">
        <f t="shared" si="117"/>
        <v>27.346969610982299</v>
      </c>
      <c r="J3719" s="39">
        <f>VLOOKUP(A3719,'VIXM-IV'!A$1:D$4500,4,0)</f>
        <v>27.261232249999999</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37">
        <f t="shared" ref="I3720:I3783" si="119">I3719*$F3720/$F3719*(1-(I$1+I$5+IF(AND(WEEKDAY($A3720)&lt;&gt;1,WEEKDAY($A3720)&lt;&gt;7),IF($A3720&lt;J$2,J$1,J$3),0)))^($A3720-$A3719)</f>
        <v>26.73162820630445</v>
      </c>
      <c r="J3720" s="39">
        <f>VLOOKUP(A3720,'VIXM-IV'!A$1:D$4500,4,0)</f>
        <v>26.64735443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37">
        <f t="shared" si="119"/>
        <v>27.039949227652734</v>
      </c>
      <c r="J3721" s="39">
        <f>VLOOKUP(A3721,'VIXM-IV'!A$1:D$4500,4,0)</f>
        <v>26.954286620000001</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37">
        <f t="shared" si="119"/>
        <v>27.087444430318154</v>
      </c>
      <c r="J3722" s="39">
        <f>VLOOKUP(A3722,'VIXM-IV'!A$1:D$4500,4,0)</f>
        <v>27.001339890000001</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37">
        <f t="shared" si="119"/>
        <v>26.737201015526573</v>
      </c>
      <c r="J3723" s="39">
        <f>VLOOKUP(A3723,'VIXM-IV'!A$1:D$4500,4,0)</f>
        <v>26.650678689999999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37">
        <f t="shared" si="119"/>
        <v>26.619509963617116</v>
      </c>
      <c r="J3724" s="39">
        <f>VLOOKUP(A3724,'VIXM-IV'!A$1:D$4500,4,0)</f>
        <v>26.535192129999999</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37">
        <f t="shared" si="119"/>
        <v>27.330531945589311</v>
      </c>
      <c r="J3725" s="39">
        <f>VLOOKUP(A3725,'VIXM-IV'!A$1:D$4500,4,0)</f>
        <v>27.246122379999999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37">
        <f t="shared" si="119"/>
        <v>26.185738700902142</v>
      </c>
      <c r="J3726" s="39">
        <f>VLOOKUP(A3726,'VIXM-IV'!A$1:D$4500,4,0)</f>
        <v>26.101987309999998</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37">
        <f t="shared" si="119"/>
        <v>26.029428056812041</v>
      </c>
      <c r="J3727" s="39">
        <f>VLOOKUP(A3727,'VIXM-IV'!A$1:D$4500,4,0)</f>
        <v>25.94566515</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37">
        <f t="shared" si="119"/>
        <v>25.743177363492755</v>
      </c>
      <c r="J3728" s="39">
        <f>VLOOKUP(A3728,'VIXM-IV'!A$1:D$4500,4,0)</f>
        <v>25.662356129999999</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37">
        <f t="shared" si="119"/>
        <v>25.664496661403042</v>
      </c>
      <c r="J3729" s="39">
        <f>VLOOKUP(A3729,'VIXM-IV'!A$1:D$4500,4,0)</f>
        <v>25.584005090000002</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37">
        <f t="shared" si="119"/>
        <v>25.587596639254667</v>
      </c>
      <c r="J3730" s="39">
        <f>VLOOKUP(A3730,'VIXM-IV'!A$1:D$4500,4,0)</f>
        <v>25.507054050000001</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37">
        <f t="shared" si="119"/>
        <v>25.292153914081315</v>
      </c>
      <c r="J3731" s="39">
        <f>VLOOKUP(A3731,'VIXM-IV'!A$1:D$4500,4,0)</f>
        <v>25.212417259999999</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37">
        <f t="shared" si="119"/>
        <v>25.173806207869077</v>
      </c>
      <c r="J3732" s="39">
        <f>VLOOKUP(A3732,'VIXM-IV'!A$1:D$4500,4,0)</f>
        <v>25.094172950000001</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37">
        <f t="shared" si="119"/>
        <v>24.68792656494421</v>
      </c>
      <c r="J3733" s="39">
        <f>VLOOKUP(A3733,'VIXM-IV'!A$1:D$4500,4,0)</f>
        <v>24.609345900000001</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37">
        <f t="shared" si="119"/>
        <v>24.688762534543741</v>
      </c>
      <c r="J3734" s="39">
        <f>VLOOKUP(A3734,'VIXM-IV'!A$1:D$4500,4,0)</f>
        <v>24.609793369999998</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37">
        <f t="shared" si="119"/>
        <v>24.496817019235564</v>
      </c>
      <c r="J3735" s="39">
        <f>VLOOKUP(A3735,'VIXM-IV'!A$1:D$4500,4,0)</f>
        <v>24.418212830000002</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37">
        <f t="shared" si="119"/>
        <v>24.241431303058231</v>
      </c>
      <c r="J3736" s="39">
        <f>VLOOKUP(A3736,'VIXM-IV'!A$1:D$4500,4,0)</f>
        <v>24.163161150000001</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37">
        <f t="shared" si="119"/>
        <v>24.895147995971193</v>
      </c>
      <c r="J3737" s="39">
        <f>VLOOKUP(A3737,'VIXM-IV'!A$1:D$4500,4,0)</f>
        <v>24.814158540000001</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37">
        <f t="shared" si="119"/>
        <v>24.893720934346248</v>
      </c>
      <c r="J3738" s="39">
        <f>VLOOKUP(A3738,'VIXM-IV'!A$1:D$4500,4,0)</f>
        <v>24.812029509999999</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37">
        <f t="shared" si="119"/>
        <v>24.542703381001679</v>
      </c>
      <c r="J3739" s="39">
        <f>VLOOKUP(A3739,'VIXM-IV'!A$1:D$4500,4,0)</f>
        <v>24.462439610000001</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37">
        <f t="shared" si="119"/>
        <v>24.091464641082307</v>
      </c>
      <c r="J3740" s="39">
        <f>VLOOKUP(A3740,'VIXM-IV'!A$1:D$4500,4,0)</f>
        <v>24.012084720000001</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37">
        <f t="shared" si="119"/>
        <v>24.541842623868824</v>
      </c>
      <c r="J3741" s="39">
        <f>VLOOKUP(A3741,'VIXM-IV'!A$1:D$4500,4,0)</f>
        <v>24.46078339</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37">
        <f t="shared" si="119"/>
        <v>24.224393945823657</v>
      </c>
      <c r="J3742" s="39">
        <f>VLOOKUP(A3742,'VIXM-IV'!A$1:D$4500,4,0)</f>
        <v>24.143846490000001</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37">
        <f t="shared" si="119"/>
        <v>24.031561456421795</v>
      </c>
      <c r="J3743" s="39">
        <f>VLOOKUP(A3743,'VIXM-IV'!A$1:D$4500,4,0)</f>
        <v>23.95138133</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37">
        <f t="shared" si="119"/>
        <v>23.548927448512281</v>
      </c>
      <c r="J3744" s="39">
        <f>VLOOKUP(A3744,'VIXM-IV'!A$1:D$4500,4,0)</f>
        <v>23.470513700000001</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37">
        <f t="shared" si="119"/>
        <v>23.402557753159293</v>
      </c>
      <c r="J3745" s="39">
        <f>VLOOKUP(A3745,'VIXM-IV'!A$1:D$4500,4,0)</f>
        <v>23.324323289999999</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37">
        <f t="shared" si="119"/>
        <v>22.972670947585065</v>
      </c>
      <c r="J3746" s="39">
        <f>VLOOKUP(A3746,'VIXM-IV'!A$1:D$4500,4,0)</f>
        <v>22.895158859999999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37">
        <f t="shared" si="119"/>
        <v>22.743837366245646</v>
      </c>
      <c r="J3747" s="39">
        <f>VLOOKUP(A3747,'VIXM-IV'!A$1:D$4500,4,0)</f>
        <v>22.66700045</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37">
        <f t="shared" si="119"/>
        <v>22.556929552885045</v>
      </c>
      <c r="J3748" s="39">
        <f>VLOOKUP(A3748,'VIXM-IV'!A$1:D$4500,4,0)</f>
        <v>22.480331069999998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37">
        <f t="shared" si="119"/>
        <v>22.944125881013147</v>
      </c>
      <c r="J3749" s="39">
        <f>VLOOKUP(A3749,'VIXM-IV'!A$1:D$4500,4,0)</f>
        <v>22.868456309999999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37">
        <f t="shared" si="119"/>
        <v>22.83758243378103</v>
      </c>
      <c r="J3750" s="39">
        <f>VLOOKUP(A3750,'VIXM-IV'!A$1:D$4500,4,0)</f>
        <v>22.76208407</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37">
        <f t="shared" si="119"/>
        <v>22.805420715066969</v>
      </c>
      <c r="J3751" s="39">
        <f>VLOOKUP(A3751,'VIXM-IV'!A$1:D$4500,4,0)</f>
        <v>22.729641860000001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37">
        <f t="shared" si="119"/>
        <v>22.687108820771428</v>
      </c>
      <c r="J3752" s="39">
        <f>VLOOKUP(A3752,'VIXM-IV'!A$1:D$4500,4,0)</f>
        <v>22.611531289999999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37">
        <f t="shared" si="119"/>
        <v>22.430670595902093</v>
      </c>
      <c r="J3753" s="39">
        <f>VLOOKUP(A3753,'VIXM-IV'!A$1:D$4500,4,0)</f>
        <v>22.35564909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37">
        <f t="shared" si="119"/>
        <v>22.708022403785012</v>
      </c>
      <c r="J3754" s="39">
        <f>VLOOKUP(A3754,'VIXM-IV'!A$1:D$4500,4,0)</f>
        <v>22.631845040000002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37">
        <f t="shared" si="119"/>
        <v>22.30570016886654</v>
      </c>
      <c r="J3755" s="39">
        <f>VLOOKUP(A3755,'VIXM-IV'!A$1:D$4500,4,0)</f>
        <v>22.230617779999999</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37">
        <f t="shared" si="119"/>
        <v>22.267297916628028</v>
      </c>
      <c r="J3756" s="39">
        <f>VLOOKUP(A3756,'VIXM-IV'!A$1:D$4500,4,0)</f>
        <v>22.192125390000001</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37">
        <f t="shared" si="119"/>
        <v>22.022070622472356</v>
      </c>
      <c r="J3757" s="39">
        <f>VLOOKUP(A3757,'VIXM-IV'!A$1:D$4500,4,0)</f>
        <v>21.947315580000001</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37">
        <f t="shared" si="119"/>
        <v>22.005151089937211</v>
      </c>
      <c r="J3758" s="39">
        <f>VLOOKUP(A3758,'VIXM-IV'!A$1:D$4500,4,0)</f>
        <v>21.93039053</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37">
        <f t="shared" si="119"/>
        <v>21.618516331493833</v>
      </c>
      <c r="J3759" s="39">
        <f>VLOOKUP(A3759,'VIXM-IV'!A$1:D$4500,4,0)</f>
        <v>21.544913470000001</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37">
        <f t="shared" si="119"/>
        <v>21.541769789614783</v>
      </c>
      <c r="J3760" s="39">
        <f>VLOOKUP(A3760,'VIXM-IV'!A$1:D$4500,4,0)</f>
        <v>21.468178999999999</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37">
        <f t="shared" si="119"/>
        <v>21.805123715575725</v>
      </c>
      <c r="J3761" s="39">
        <f>VLOOKUP(A3761,'VIXM-IV'!A$1:D$4500,4,0)</f>
        <v>21.73053681</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37">
        <f t="shared" si="119"/>
        <v>21.648623055402304</v>
      </c>
      <c r="J3762" s="39">
        <f>VLOOKUP(A3762,'VIXM-IV'!A$1:D$4500,4,0)</f>
        <v>21.57445143</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37">
        <f t="shared" si="119"/>
        <v>21.582116086266982</v>
      </c>
      <c r="J3763" s="39">
        <f>VLOOKUP(A3763,'VIXM-IV'!A$1:D$4500,4,0)</f>
        <v>21.507556340000001</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37">
        <f t="shared" si="119"/>
        <v>21.28339195888125</v>
      </c>
      <c r="J3764" s="39">
        <f>VLOOKUP(A3764,'VIXM-IV'!A$1:D$4500,4,0)</f>
        <v>21.21011545</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37">
        <f t="shared" si="119"/>
        <v>21.418529925014667</v>
      </c>
      <c r="J3765" s="39">
        <f>VLOOKUP(A3765,'VIXM-IV'!A$1:D$4500,4,0)</f>
        <v>21.344694910000001</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37">
        <f t="shared" si="119"/>
        <v>21.523026525645854</v>
      </c>
      <c r="J3766" s="39">
        <f>VLOOKUP(A3766,'VIXM-IV'!A$1:D$4500,4,0)</f>
        <v>21.449682589999998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37">
        <f t="shared" si="119"/>
        <v>21.885954453445475</v>
      </c>
      <c r="J3767" s="39">
        <f>VLOOKUP(A3767,'VIXM-IV'!A$1:D$4500,4,0)</f>
        <v>21.811203840000001</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37">
        <f t="shared" si="119"/>
        <v>22.277524901403048</v>
      </c>
      <c r="J3768" s="39">
        <f>VLOOKUP(A3768,'VIXM-IV'!A$1:D$4500,4,0)</f>
        <v>22.203121580000001</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37">
        <f t="shared" si="119"/>
        <v>22.366710418703558</v>
      </c>
      <c r="J3769" s="39">
        <f>VLOOKUP(A3769,'VIXM-IV'!A$1:D$4500,4,0)</f>
        <v>22.291929870000001</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37">
        <f t="shared" si="119"/>
        <v>21.683907043895793</v>
      </c>
      <c r="J3770" s="39">
        <f>VLOOKUP(A3770,'VIXM-IV'!A$1:D$4500,4,0)</f>
        <v>21.611623890000001</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37">
        <f t="shared" si="119"/>
        <v>21.534696742387769</v>
      </c>
      <c r="J3771" s="39">
        <f>VLOOKUP(A3771,'VIXM-IV'!A$1:D$4500,4,0)</f>
        <v>21.462313730000002</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37">
        <f t="shared" si="119"/>
        <v>21.327727946231086</v>
      </c>
      <c r="J3772" s="39">
        <f>VLOOKUP(A3772,'VIXM-IV'!A$1:D$4500,4,0)</f>
        <v>21.256046520000002</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37">
        <f t="shared" si="119"/>
        <v>21.368210882917378</v>
      </c>
      <c r="J3773" s="39">
        <f>VLOOKUP(A3773,'VIXM-IV'!A$1:D$4500,4,0)</f>
        <v>21.296216900000001</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37">
        <f t="shared" si="119"/>
        <v>21.131427516966863</v>
      </c>
      <c r="J3774" s="39">
        <f>VLOOKUP(A3774,'VIXM-IV'!A$1:D$4500,4,0)</f>
        <v>21.059856440000001</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37">
        <f t="shared" si="119"/>
        <v>21.39721432395417</v>
      </c>
      <c r="J3775" s="39">
        <f>VLOOKUP(A3775,'VIXM-IV'!A$1:D$4500,4,0)</f>
        <v>21.324181169999999</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37">
        <f t="shared" si="119"/>
        <v>21.376709187892121</v>
      </c>
      <c r="J3776" s="39">
        <f>VLOOKUP(A3776,'VIXM-IV'!A$1:D$4500,4,0)</f>
        <v>21.30330468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37">
        <f t="shared" si="119"/>
        <v>21.513824221412037</v>
      </c>
      <c r="J3777" s="39">
        <f>VLOOKUP(A3777,'VIXM-IV'!A$1:D$4500,4,0)</f>
        <v>21.4394542</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37">
        <f t="shared" si="119"/>
        <v>21.238837739173611</v>
      </c>
      <c r="J3778" s="39">
        <f>VLOOKUP(A3778,'VIXM-IV'!A$1:D$4500,4,0)</f>
        <v>21.165076630000002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37">
        <f t="shared" si="119"/>
        <v>22.025481328219158</v>
      </c>
      <c r="J3779" s="39">
        <f>VLOOKUP(A3779,'VIXM-IV'!A$1:D$4500,4,0)</f>
        <v>21.948945049999999</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37">
        <f t="shared" si="119"/>
        <v>22.258868176559385</v>
      </c>
      <c r="J3780" s="39">
        <f>VLOOKUP(A3780,'VIXM-IV'!A$1:D$4500,4,0)</f>
        <v>22.180885060000001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37">
        <f t="shared" si="119"/>
        <v>21.999180759021488</v>
      </c>
      <c r="J3781" s="39">
        <f>VLOOKUP(A3781,'VIXM-IV'!A$1:D$4500,4,0)</f>
        <v>21.921857410000001</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37">
        <f t="shared" si="119"/>
        <v>22.354177761726582</v>
      </c>
      <c r="J3782" s="39">
        <f>VLOOKUP(A3782,'VIXM-IV'!A$1:D$4500,4,0)</f>
        <v>22.27510784</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37">
        <f t="shared" si="119"/>
        <v>22.128892717352198</v>
      </c>
      <c r="J3783" s="39">
        <f>VLOOKUP(A3783,'VIXM-IV'!A$1:D$4500,4,0)</f>
        <v>22.050653499999999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37">
        <f t="shared" ref="I3784:I3847" si="120">I3783*$F3784/$F3783*(1-(I$1+I$5+IF(AND(WEEKDAY($A3784)&lt;&gt;1,WEEKDAY($A3784)&lt;&gt;7),IF($A3784&lt;J$2,J$1,J$3),0)))^($A3784-$A3783)</f>
        <v>21.718002335121817</v>
      </c>
      <c r="J3784" s="39">
        <f>VLOOKUP(A3784,'VIXM-IV'!A$1:D$4500,4,0)</f>
        <v>21.641157199999999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37">
        <f t="shared" si="120"/>
        <v>21.458480934304465</v>
      </c>
      <c r="J3785" s="39">
        <f>VLOOKUP(A3785,'VIXM-IV'!A$1:D$4500,4,0)</f>
        <v>21.38187761</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37">
        <f t="shared" si="120"/>
        <v>21.607439027232072</v>
      </c>
      <c r="J3786" s="39">
        <f>VLOOKUP(A3786,'VIXM-IV'!A$1:D$4500,4,0)</f>
        <v>21.530316970000001</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37">
        <f t="shared" si="120"/>
        <v>21.359690134733196</v>
      </c>
      <c r="J3787" s="39">
        <f>VLOOKUP(A3787,'VIXM-IV'!A$1:D$4500,4,0)</f>
        <v>21.284212029999999</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37">
        <f t="shared" si="120"/>
        <v>21.396689358109985</v>
      </c>
      <c r="J3788" s="39">
        <f>VLOOKUP(A3788,'VIXM-IV'!A$1:D$4500,4,0)</f>
        <v>21.321374110000001</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37">
        <f t="shared" si="120"/>
        <v>21.225159888343519</v>
      </c>
      <c r="J3789" s="39">
        <f>VLOOKUP(A3789,'VIXM-IV'!A$1:D$4500,4,0)</f>
        <v>21.15294007</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37">
        <f t="shared" si="120"/>
        <v>21.075791626222923</v>
      </c>
      <c r="J3790" s="39">
        <f>VLOOKUP(A3790,'VIXM-IV'!A$1:D$4500,4,0)</f>
        <v>21.003479970000001</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37">
        <f t="shared" si="120"/>
        <v>21.555070608344078</v>
      </c>
      <c r="J3791" s="39">
        <f>VLOOKUP(A3791,'VIXM-IV'!A$1:D$4500,4,0)</f>
        <v>21.480814089999999</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37">
        <f t="shared" si="120"/>
        <v>21.408389605557048</v>
      </c>
      <c r="J3792" s="39">
        <f>VLOOKUP(A3792,'VIXM-IV'!A$1:D$4500,4,0)</f>
        <v>21.334489529999999</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37">
        <f t="shared" si="120"/>
        <v>21.234092923663091</v>
      </c>
      <c r="J3793" s="39">
        <f>VLOOKUP(A3793,'VIXM-IV'!A$1:D$4500,4,0)</f>
        <v>21.160612369999999</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37">
        <f t="shared" si="120"/>
        <v>21.264954374176547</v>
      </c>
      <c r="J3794" s="39">
        <f>VLOOKUP(A3794,'VIXM-IV'!A$1:D$4500,4,0)</f>
        <v>21.190672549999999</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37">
        <f t="shared" si="120"/>
        <v>21.213306209259827</v>
      </c>
      <c r="J3795" s="39">
        <f>VLOOKUP(A3795,'VIXM-IV'!A$1:D$4500,4,0)</f>
        <v>21.13887209</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37">
        <f t="shared" si="120"/>
        <v>21.330459989240243</v>
      </c>
      <c r="J3796" s="39">
        <f>VLOOKUP(A3796,'VIXM-IV'!A$1:D$4500,4,0)</f>
        <v>21.255525370000001</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37">
        <f t="shared" si="120"/>
        <v>21.278495355841532</v>
      </c>
      <c r="J3797" s="39">
        <f>VLOOKUP(A3797,'VIXM-IV'!A$1:D$4500,4,0)</f>
        <v>21.203754830000001</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37">
        <f t="shared" si="120"/>
        <v>21.257260556762692</v>
      </c>
      <c r="J3798" s="39">
        <f>VLOOKUP(A3798,'VIXM-IV'!A$1:D$4500,4,0)</f>
        <v>21.18151078</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37">
        <f t="shared" si="120"/>
        <v>21.041710192531458</v>
      </c>
      <c r="J3799" s="39">
        <f>VLOOKUP(A3799,'VIXM-IV'!A$1:D$4500,4,0)</f>
        <v>20.967353750000001</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37">
        <f t="shared" si="120"/>
        <v>21.045035180899248</v>
      </c>
      <c r="J3800" s="39">
        <f>VLOOKUP(A3800,'VIXM-IV'!A$1:D$4500,4,0)</f>
        <v>20.97057744</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37">
        <f t="shared" si="120"/>
        <v>21.031709944088188</v>
      </c>
      <c r="J3801" s="39">
        <f>VLOOKUP(A3801,'VIXM-IV'!A$1:D$4500,4,0)</f>
        <v>20.957223299999999</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37">
        <f t="shared" si="120"/>
        <v>21.301325299274467</v>
      </c>
      <c r="J3802" s="39">
        <f>VLOOKUP(A3802,'VIXM-IV'!A$1:D$4500,4,0)</f>
        <v>21.22574217</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37">
        <f t="shared" si="120"/>
        <v>21.089244648324996</v>
      </c>
      <c r="J3803" s="39">
        <f>VLOOKUP(A3803,'VIXM-IV'!A$1:D$4500,4,0)</f>
        <v>21.014071319999999</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37">
        <f t="shared" si="120"/>
        <v>21.214343046472489</v>
      </c>
      <c r="J3804" s="39">
        <f>VLOOKUP(A3804,'VIXM-IV'!A$1:D$4500,4,0)</f>
        <v>21.138529340000002</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37">
        <f t="shared" si="120"/>
        <v>21.25005569323967</v>
      </c>
      <c r="J3805" s="39">
        <f>VLOOKUP(A3805,'VIXM-IV'!A$1:D$4500,4,0)</f>
        <v>21.173995779999998</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37">
        <f t="shared" si="120"/>
        <v>21.725717703169032</v>
      </c>
      <c r="J3806" s="39">
        <f>VLOOKUP(A3806,'VIXM-IV'!A$1:D$4500,4,0)</f>
        <v>21.64761962</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37">
        <f t="shared" si="120"/>
        <v>21.696718173397791</v>
      </c>
      <c r="J3807" s="39">
        <f>VLOOKUP(A3807,'VIXM-IV'!A$1:D$4500,4,0)</f>
        <v>21.618599199999998</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37">
        <f t="shared" si="120"/>
        <v>21.296207343285136</v>
      </c>
      <c r="J3808" s="39">
        <f>VLOOKUP(A3808,'VIXM-IV'!A$1:D$4500,4,0)</f>
        <v>21.222387099999999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37">
        <f t="shared" si="120"/>
        <v>21.591884055847803</v>
      </c>
      <c r="J3809" s="39">
        <f>VLOOKUP(A3809,'VIXM-IV'!A$1:D$4500,4,0)</f>
        <v>21.516290890000001</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37">
        <f t="shared" si="120"/>
        <v>22.472683627763391</v>
      </c>
      <c r="J3810" s="39">
        <f>VLOOKUP(A3810,'VIXM-IV'!A$1:D$4500,4,0)</f>
        <v>22.397458319999998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37">
        <f t="shared" si="120"/>
        <v>22.293489540319545</v>
      </c>
      <c r="J3811" s="39">
        <f>VLOOKUP(A3811,'VIXM-IV'!A$1:D$4500,4,0)</f>
        <v>22.218826589999999</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37">
        <f t="shared" si="120"/>
        <v>22.308637741797998</v>
      </c>
      <c r="J3812" s="39">
        <f>VLOOKUP(A3812,'VIXM-IV'!A$1:D$4500,4,0)</f>
        <v>22.233676549999998</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37">
        <f t="shared" si="120"/>
        <v>21.746860625359517</v>
      </c>
      <c r="J3813" s="39">
        <f>VLOOKUP(A3813,'VIXM-IV'!A$1:D$4500,4,0)</f>
        <v>21.673144099999998</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37">
        <f t="shared" si="120"/>
        <v>23.092903675436823</v>
      </c>
      <c r="J3814" s="39">
        <f>VLOOKUP(A3814,'VIXM-IV'!A$1:D$4500,4,0)</f>
        <v>23.014472309999999</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37">
        <f t="shared" si="120"/>
        <v>22.281288202220907</v>
      </c>
      <c r="J3815" s="39">
        <f>VLOOKUP(A3815,'VIXM-IV'!A$1:D$4500,4,0)</f>
        <v>22.205816160000001</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37">
        <f t="shared" si="120"/>
        <v>22.021686008930828</v>
      </c>
      <c r="J3816" s="39">
        <f>VLOOKUP(A3816,'VIXM-IV'!A$1:D$4500,4,0)</f>
        <v>21.946956849999999</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37">
        <f t="shared" si="120"/>
        <v>21.858169762948712</v>
      </c>
      <c r="J3817" s="39">
        <f>VLOOKUP(A3817,'VIXM-IV'!A$1:D$4500,4,0)</f>
        <v>21.7837189</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37">
        <f t="shared" si="120"/>
        <v>21.890309887174851</v>
      </c>
      <c r="J3818" s="39">
        <f>VLOOKUP(A3818,'VIXM-IV'!A$1:D$4500,4,0)</f>
        <v>21.81567854</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37">
        <f t="shared" si="120"/>
        <v>22.143923427121159</v>
      </c>
      <c r="J3819" s="39">
        <f>VLOOKUP(A3819,'VIXM-IV'!A$1:D$4500,4,0)</f>
        <v>22.068731870000001</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37">
        <f t="shared" si="120"/>
        <v>21.73238434690818</v>
      </c>
      <c r="J3820" s="39">
        <f>VLOOKUP(A3820,'VIXM-IV'!A$1:D$4500,4,0)</f>
        <v>21.658769759999998</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37">
        <f t="shared" si="120"/>
        <v>21.764509105663443</v>
      </c>
      <c r="J3821" s="39">
        <f>VLOOKUP(A3821,'VIXM-IV'!A$1:D$4500,4,0)</f>
        <v>21.690725919999998</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37">
        <f t="shared" si="120"/>
        <v>22.327191662739207</v>
      </c>
      <c r="J3822" s="39">
        <f>VLOOKUP(A3822,'VIXM-IV'!A$1:D$4500,4,0)</f>
        <v>22.251580529999998</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37">
        <f t="shared" si="120"/>
        <v>22.224177340866614</v>
      </c>
      <c r="J3823" s="39">
        <f>VLOOKUP(A3823,'VIXM-IV'!A$1:D$4500,4,0)</f>
        <v>22.148583970000001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37">
        <f t="shared" si="120"/>
        <v>22.47354741491548</v>
      </c>
      <c r="J3824" s="39">
        <f>VLOOKUP(A3824,'VIXM-IV'!A$1:D$4500,4,0)</f>
        <v>22.39779046</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37">
        <f t="shared" si="120"/>
        <v>22.700546663159646</v>
      </c>
      <c r="J3825" s="39">
        <f>VLOOKUP(A3825,'VIXM-IV'!A$1:D$4500,4,0)</f>
        <v>22.62394188</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37">
        <f t="shared" si="120"/>
        <v>22.494202510392476</v>
      </c>
      <c r="J3826" s="39">
        <f>VLOOKUP(A3826,'VIXM-IV'!A$1:D$4500,4,0)</f>
        <v>22.418358390000002</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37">
        <f t="shared" si="120"/>
        <v>22.954407256188521</v>
      </c>
      <c r="J3827" s="39">
        <f>VLOOKUP(A3827,'VIXM-IV'!A$1:D$4500,4,0)</f>
        <v>22.87697661</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37">
        <f t="shared" si="120"/>
        <v>22.926139010575529</v>
      </c>
      <c r="J3828" s="39">
        <f>VLOOKUP(A3828,'VIXM-IV'!A$1:D$4500,4,0)</f>
        <v>22.849040290000001</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37">
        <f t="shared" si="120"/>
        <v>22.259056420184212</v>
      </c>
      <c r="J3829" s="39">
        <f>VLOOKUP(A3829,'VIXM-IV'!A$1:D$4500,4,0)</f>
        <v>22.184109029999998</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37">
        <f t="shared" si="120"/>
        <v>22.117616773388708</v>
      </c>
      <c r="J3830" s="39">
        <f>VLOOKUP(A3830,'VIXM-IV'!A$1:D$4500,4,0)</f>
        <v>22.044286029999999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37">
        <f t="shared" si="120"/>
        <v>21.913609115670468</v>
      </c>
      <c r="J3831" s="39">
        <f>VLOOKUP(A3831,'VIXM-IV'!A$1:D$4500,4,0)</f>
        <v>21.840554470000001</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37">
        <f t="shared" si="120"/>
        <v>22.084140070468138</v>
      </c>
      <c r="J3832" s="39">
        <f>VLOOKUP(A3832,'VIXM-IV'!A$1:D$4500,4,0)</f>
        <v>22.011550960000001</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37">
        <f t="shared" si="120"/>
        <v>21.878500621387825</v>
      </c>
      <c r="J3833" s="39">
        <f>VLOOKUP(A3833,'VIXM-IV'!A$1:D$4500,4,0)</f>
        <v>21.806906059999999</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37">
        <f t="shared" si="120"/>
        <v>21.990987648864628</v>
      </c>
      <c r="J3834" s="39">
        <f>VLOOKUP(A3834,'VIXM-IV'!A$1:D$4500,4,0)</f>
        <v>21.919148459999999</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37">
        <f t="shared" si="120"/>
        <v>22.080800720904612</v>
      </c>
      <c r="J3835" s="39">
        <f>VLOOKUP(A3835,'VIXM-IV'!A$1:D$4500,4,0)</f>
        <v>22.008353830000001</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37">
        <f t="shared" si="120"/>
        <v>22.022719941890642</v>
      </c>
      <c r="J3836" s="39">
        <f>VLOOKUP(A3836,'VIXM-IV'!A$1:D$4500,4,0)</f>
        <v>21.950361130000001</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37">
        <f t="shared" si="120"/>
        <v>21.921908234344183</v>
      </c>
      <c r="J3837" s="39">
        <f>VLOOKUP(A3837,'VIXM-IV'!A$1:D$4500,4,0)</f>
        <v>21.849655739999999</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37">
        <f t="shared" si="120"/>
        <v>21.731936153110293</v>
      </c>
      <c r="J3838" s="39">
        <f>VLOOKUP(A3838,'VIXM-IV'!A$1:D$4500,4,0)</f>
        <v>21.660761860000001</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37">
        <f t="shared" si="120"/>
        <v>21.796831313080315</v>
      </c>
      <c r="J3839" s="39">
        <f>VLOOKUP(A3839,'VIXM-IV'!A$1:D$4500,4,0)</f>
        <v>21.725539569999999</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37">
        <f t="shared" si="120"/>
        <v>21.671007919312501</v>
      </c>
      <c r="J3840" s="39">
        <f>VLOOKUP(A3840,'VIXM-IV'!A$1:D$4500,4,0)</f>
        <v>21.60018973</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37">
        <f t="shared" si="120"/>
        <v>21.50254412480178</v>
      </c>
      <c r="J3841" s="39">
        <f>VLOOKUP(A3841,'VIXM-IV'!A$1:D$4500,4,0)</f>
        <v>21.432338080000001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37">
        <f t="shared" si="120"/>
        <v>21.939707349869799</v>
      </c>
      <c r="J3842" s="39">
        <f>VLOOKUP(A3842,'VIXM-IV'!A$1:D$4500,4,0)</f>
        <v>21.868086959999999</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37">
        <f t="shared" si="120"/>
        <v>21.797307955250613</v>
      </c>
      <c r="J3843" s="39">
        <f>VLOOKUP(A3843,'VIXM-IV'!A$1:D$4500,4,0)</f>
        <v>21.726695240000002</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37">
        <f t="shared" si="120"/>
        <v>22.178378542826415</v>
      </c>
      <c r="J3844" s="39">
        <f>VLOOKUP(A3844,'VIXM-IV'!A$1:D$4500,4,0)</f>
        <v>22.10673345</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37">
        <f t="shared" si="120"/>
        <v>22.0897612473218</v>
      </c>
      <c r="J3845" s="39">
        <f>VLOOKUP(A3845,'VIXM-IV'!A$1:D$4500,4,0)</f>
        <v>22.018572129999999</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37">
        <f t="shared" si="120"/>
        <v>21.865492436277101</v>
      </c>
      <c r="J3846" s="39">
        <f>VLOOKUP(A3846,'VIXM-IV'!A$1:D$4500,4,0)</f>
        <v>21.795155950000002</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37">
        <f t="shared" si="120"/>
        <v>21.487388389942939</v>
      </c>
      <c r="J3847" s="39">
        <f>VLOOKUP(A3847,'VIXM-IV'!A$1:D$4500,4,0)</f>
        <v>21.419791360000001</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37">
        <f t="shared" ref="I3848:I3911" si="121">I3847*$F3848/$F3847*(1-(I$1+I$5+IF(AND(WEEKDAY($A3848)&lt;&gt;1,WEEKDAY($A3848)&lt;&gt;7),IF($A3848&lt;J$2,J$1,J$3),0)))^($A3848-$A3847)</f>
        <v>21.210669265011589</v>
      </c>
      <c r="J3848" s="39">
        <f>VLOOKUP(A3848,'VIXM-IV'!A$1:D$4500,4,0)</f>
        <v>21.142930239999998</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37">
        <f t="shared" si="121"/>
        <v>20.926270194369664</v>
      </c>
      <c r="J3849" s="39">
        <f>VLOOKUP(A3849,'VIXM-IV'!A$1:D$4500,4,0)</f>
        <v>20.85947964</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37">
        <f t="shared" si="121"/>
        <v>20.843304655225214</v>
      </c>
      <c r="J3850" s="39">
        <f>VLOOKUP(A3850,'VIXM-IV'!A$1:D$4500,4,0)</f>
        <v>20.777004529999999</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37">
        <f t="shared" si="121"/>
        <v>20.853223182675539</v>
      </c>
      <c r="J3851" s="39">
        <f>VLOOKUP(A3851,'VIXM-IV'!A$1:D$4500,4,0)</f>
        <v>20.787499629999999</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37">
        <f t="shared" si="121"/>
        <v>21.11170630034966</v>
      </c>
      <c r="J3852" s="39">
        <f>VLOOKUP(A3852,'VIXM-IV'!A$1:D$4500,4,0)</f>
        <v>21.04590688</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37">
        <f t="shared" si="121"/>
        <v>21.23816481912754</v>
      </c>
      <c r="J3853" s="39">
        <f>VLOOKUP(A3853,'VIXM-IV'!A$1:D$4500,4,0)</f>
        <v>21.171825370000001</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37">
        <f t="shared" si="121"/>
        <v>21.033354573582635</v>
      </c>
      <c r="J3854" s="39">
        <f>VLOOKUP(A3854,'VIXM-IV'!A$1:D$4500,4,0)</f>
        <v>20.967862419999999</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37">
        <f t="shared" si="121"/>
        <v>20.891549829275508</v>
      </c>
      <c r="J3855" s="39">
        <f>VLOOKUP(A3855,'VIXM-IV'!A$1:D$4500,4,0)</f>
        <v>20.826602579999999</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37">
        <f t="shared" si="121"/>
        <v>20.846921007599406</v>
      </c>
      <c r="J3856" s="39">
        <f>VLOOKUP(A3856,'VIXM-IV'!A$1:D$4500,4,0)</f>
        <v>20.782478300000001</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37">
        <f t="shared" si="121"/>
        <v>20.942930023682564</v>
      </c>
      <c r="J3857" s="39">
        <f>VLOOKUP(A3857,'VIXM-IV'!A$1:D$4500,4,0)</f>
        <v>20.878549339999999</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37">
        <f t="shared" si="121"/>
        <v>21.204088122608873</v>
      </c>
      <c r="J3858" s="39">
        <f>VLOOKUP(A3858,'VIXM-IV'!A$1:D$4500,4,0)</f>
        <v>21.139140609999998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37">
        <f t="shared" si="121"/>
        <v>21.476659973396689</v>
      </c>
      <c r="J3859" s="39">
        <f>VLOOKUP(A3859,'VIXM-IV'!A$1:D$4500,4,0)</f>
        <v>21.410688650000001</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37">
        <f t="shared" si="121"/>
        <v>21.289061472197105</v>
      </c>
      <c r="J3860" s="39">
        <f>VLOOKUP(A3860,'VIXM-IV'!A$1:D$4500,4,0)</f>
        <v>21.223624399999999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37">
        <f t="shared" si="121"/>
        <v>21.415021848506836</v>
      </c>
      <c r="J3861" s="39">
        <f>VLOOKUP(A3861,'VIXM-IV'!A$1:D$4500,4,0)</f>
        <v>21.34937918</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37">
        <f t="shared" si="121"/>
        <v>21.352738798068735</v>
      </c>
      <c r="J3862" s="39">
        <f>VLOOKUP(A3862,'VIXM-IV'!A$1:D$4500,4,0)</f>
        <v>21.287784210000002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37">
        <f t="shared" si="121"/>
        <v>20.992803032401717</v>
      </c>
      <c r="J3863" s="39">
        <f>VLOOKUP(A3863,'VIXM-IV'!A$1:D$4500,4,0)</f>
        <v>20.929265130000001</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37">
        <f t="shared" si="121"/>
        <v>20.669775214017719</v>
      </c>
      <c r="J3864" s="39">
        <f>VLOOKUP(A3864,'VIXM-IV'!A$1:D$4500,4,0)</f>
        <v>20.607376380000002</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37">
        <f t="shared" si="121"/>
        <v>21.004141551797176</v>
      </c>
      <c r="J3865" s="39">
        <f>VLOOKUP(A3865,'VIXM-IV'!A$1:D$4500,4,0)</f>
        <v>20.94079949</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37">
        <f t="shared" si="121"/>
        <v>20.83779935425833</v>
      </c>
      <c r="J3866" s="39">
        <f>VLOOKUP(A3866,'VIXM-IV'!A$1:D$4500,4,0)</f>
        <v>20.775063320000001</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37">
        <f t="shared" si="121"/>
        <v>20.755898818739659</v>
      </c>
      <c r="J3867" s="39">
        <f>VLOOKUP(A3867,'VIXM-IV'!A$1:D$4500,4,0)</f>
        <v>20.694096429999998</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37">
        <f t="shared" si="121"/>
        <v>21.158081991013763</v>
      </c>
      <c r="J3868" s="39">
        <f>VLOOKUP(A3868,'VIXM-IV'!A$1:D$4500,4,0)</f>
        <v>21.0955017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37">
        <f t="shared" si="121"/>
        <v>21.716722986981118</v>
      </c>
      <c r="J3869" s="39">
        <f>VLOOKUP(A3869,'VIXM-IV'!A$1:D$4500,4,0)</f>
        <v>21.652752700000001</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37">
        <f t="shared" si="121"/>
        <v>21.971658072948753</v>
      </c>
      <c r="J3870" s="39">
        <f>VLOOKUP(A3870,'VIXM-IV'!A$1:D$4500,4,0)</f>
        <v>21.906197070000001</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37">
        <f t="shared" si="121"/>
        <v>21.904755749167759</v>
      </c>
      <c r="J3871" s="39">
        <f>VLOOKUP(A3871,'VIXM-IV'!A$1:D$4500,4,0)</f>
        <v>21.839300919999999</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37">
        <f t="shared" si="121"/>
        <v>23.269623442194746</v>
      </c>
      <c r="J3872" s="39">
        <f>VLOOKUP(A3872,'VIXM-IV'!A$1:D$4500,4,0)</f>
        <v>23.2007014</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37">
        <f t="shared" si="121"/>
        <v>22.909723416545745</v>
      </c>
      <c r="J3873" s="39">
        <f>VLOOKUP(A3873,'VIXM-IV'!A$1:D$4500,4,0)</f>
        <v>22.841532000000001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37">
        <f t="shared" si="121"/>
        <v>22.733370358542729</v>
      </c>
      <c r="J3874" s="39">
        <f>VLOOKUP(A3874,'VIXM-IV'!A$1:D$4500,4,0)</f>
        <v>22.66586337</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37">
        <f t="shared" si="121"/>
        <v>21.989616256268803</v>
      </c>
      <c r="J3875" s="39">
        <f>VLOOKUP(A3875,'VIXM-IV'!A$1:D$4500,4,0)</f>
        <v>21.924014759999999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37">
        <f t="shared" si="121"/>
        <v>22.322265017364266</v>
      </c>
      <c r="J3876" s="39">
        <f>VLOOKUP(A3876,'VIXM-IV'!A$1:D$4500,4,0)</f>
        <v>22.25574911</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37">
        <f t="shared" si="121"/>
        <v>23.262749331060597</v>
      </c>
      <c r="J3877" s="39">
        <f>VLOOKUP(A3877,'VIXM-IV'!A$1:D$4500,4,0)</f>
        <v>23.194027770000002</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37">
        <f t="shared" si="121"/>
        <v>22.415602799014234</v>
      </c>
      <c r="J3878" s="39">
        <f>VLOOKUP(A3878,'VIXM-IV'!A$1:D$4500,4,0)</f>
        <v>22.349347420000001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37">
        <f t="shared" si="121"/>
        <v>23.723476009673679</v>
      </c>
      <c r="J3879" s="39">
        <f>VLOOKUP(A3879,'VIXM-IV'!A$1:D$4500,4,0)</f>
        <v>23.653578599999999</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37">
        <f t="shared" si="121"/>
        <v>23.706510380470455</v>
      </c>
      <c r="J3880" s="39">
        <f>VLOOKUP(A3880,'VIXM-IV'!A$1:D$4500,4,0)</f>
        <v>23.63699269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37">
        <f t="shared" si="121"/>
        <v>23.183840598813877</v>
      </c>
      <c r="J3881" s="39">
        <f>VLOOKUP(A3881,'VIXM-IV'!A$1:D$4500,4,0)</f>
        <v>23.116394660000001</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37">
        <f t="shared" si="121"/>
        <v>22.550428073761019</v>
      </c>
      <c r="J3882" s="39">
        <f>VLOOKUP(A3882,'VIXM-IV'!A$1:D$4500,4,0)</f>
        <v>22.485161519999998</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37">
        <f t="shared" si="121"/>
        <v>23.092537105916055</v>
      </c>
      <c r="J3883" s="39">
        <f>VLOOKUP(A3883,'VIXM-IV'!A$1:D$4500,4,0)</f>
        <v>23.026034200000002</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37">
        <f t="shared" si="121"/>
        <v>22.697229418281179</v>
      </c>
      <c r="J3884" s="39">
        <f>VLOOKUP(A3884,'VIXM-IV'!A$1:D$4500,4,0)</f>
        <v>22.631816350000001</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37">
        <f t="shared" si="121"/>
        <v>22.885671793564072</v>
      </c>
      <c r="J3885" s="39">
        <f>VLOOKUP(A3885,'VIXM-IV'!A$1:D$4500,4,0)</f>
        <v>22.819880900000001</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37">
        <f t="shared" si="121"/>
        <v>23.974521998188276</v>
      </c>
      <c r="J3886" s="39">
        <f>VLOOKUP(A3886,'VIXM-IV'!A$1:D$4500,4,0)</f>
        <v>23.905895279999999</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37">
        <f t="shared" si="121"/>
        <v>23.802356777503952</v>
      </c>
      <c r="J3887" s="39">
        <f>VLOOKUP(A3887,'VIXM-IV'!A$1:D$4500,4,0)</f>
        <v>23.734918029999999</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37">
        <f t="shared" si="121"/>
        <v>24.326163609495616</v>
      </c>
      <c r="J3888" s="39">
        <f>VLOOKUP(A3888,'VIXM-IV'!A$1:D$4500,4,0)</f>
        <v>24.25838697</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37">
        <f t="shared" si="121"/>
        <v>23.999332540278445</v>
      </c>
      <c r="J3889" s="39">
        <f>VLOOKUP(A3889,'VIXM-IV'!A$1:D$4500,4,0)</f>
        <v>23.93379036</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37">
        <f t="shared" si="121"/>
        <v>23.534662446544466</v>
      </c>
      <c r="J3890" s="39">
        <f>VLOOKUP(A3890,'VIXM-IV'!A$1:D$4500,4,0)</f>
        <v>23.473195520000001</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37">
        <f t="shared" si="121"/>
        <v>23.735394199844279</v>
      </c>
      <c r="J3891" s="39">
        <f>VLOOKUP(A3891,'VIXM-IV'!A$1:D$4500,4,0)</f>
        <v>23.67185134</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37">
        <f t="shared" si="121"/>
        <v>24.178217983108741</v>
      </c>
      <c r="J3892" s="39">
        <f>VLOOKUP(A3892,'VIXM-IV'!A$1:D$4500,4,0)</f>
        <v>24.11381523</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37">
        <f t="shared" si="121"/>
        <v>23.460788993766087</v>
      </c>
      <c r="J3893" s="39">
        <f>VLOOKUP(A3893,'VIXM-IV'!A$1:D$4500,4,0)</f>
        <v>23.398359970000001</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37">
        <f t="shared" si="121"/>
        <v>23.180890963270596</v>
      </c>
      <c r="J3894" s="39">
        <f>VLOOKUP(A3894,'VIXM-IV'!A$1:D$4500,4,0)</f>
        <v>23.119274999999998</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37">
        <f t="shared" si="121"/>
        <v>22.899973411743481</v>
      </c>
      <c r="J3895" s="39">
        <f>VLOOKUP(A3895,'VIXM-IV'!A$1:D$4500,4,0)</f>
        <v>22.838846820000001</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37">
        <f t="shared" si="121"/>
        <v>22.865337357734319</v>
      </c>
      <c r="J3896" s="39">
        <f>VLOOKUP(A3896,'VIXM-IV'!A$1:D$4500,4,0)</f>
        <v>22.805218379999999</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37">
        <f t="shared" si="121"/>
        <v>23.004441091297998</v>
      </c>
      <c r="J3897" s="39">
        <f>VLOOKUP(A3897,'VIXM-IV'!A$1:D$4500,4,0)</f>
        <v>22.944214710000001</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37">
        <f t="shared" si="121"/>
        <v>22.839091856846597</v>
      </c>
      <c r="J3898" s="39">
        <f>VLOOKUP(A3898,'VIXM-IV'!A$1:D$4500,4,0)</f>
        <v>22.779387079999999</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37">
        <f t="shared" si="121"/>
        <v>22.685838950093846</v>
      </c>
      <c r="J3899" s="39">
        <f>VLOOKUP(A3899,'VIXM-IV'!A$1:D$4500,4,0)</f>
        <v>22.626615999999999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37">
        <f t="shared" si="121"/>
        <v>22.689564833304512</v>
      </c>
      <c r="J3900" s="39">
        <f>VLOOKUP(A3900,'VIXM-IV'!A$1:D$4500,4,0)</f>
        <v>22.630171310000001</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37">
        <f t="shared" si="121"/>
        <v>23.044721337560308</v>
      </c>
      <c r="J3901" s="39">
        <f>VLOOKUP(A3901,'VIXM-IV'!A$1:D$4500,4,0)</f>
        <v>22.98518206</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37">
        <f t="shared" si="121"/>
        <v>23.1887995895393</v>
      </c>
      <c r="J3902" s="39">
        <f>VLOOKUP(A3902,'VIXM-IV'!A$1:D$4500,4,0)</f>
        <v>23.128961929999999</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37">
        <f t="shared" si="121"/>
        <v>22.900062627438196</v>
      </c>
      <c r="J3903" s="39">
        <f>VLOOKUP(A3903,'VIXM-IV'!A$1:D$4500,4,0)</f>
        <v>22.840846559999999</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37">
        <f t="shared" si="121"/>
        <v>22.900008388087034</v>
      </c>
      <c r="J3904" s="39">
        <f>VLOOKUP(A3904,'VIXM-IV'!A$1:D$4500,4,0)</f>
        <v>22.841087940000001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37">
        <f t="shared" si="121"/>
        <v>23.558997108296239</v>
      </c>
      <c r="J3905" s="39">
        <f>VLOOKUP(A3905,'VIXM-IV'!A$1:D$4500,4,0)</f>
        <v>23.498643479999998</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37">
        <f t="shared" si="121"/>
        <v>23.339670757364054</v>
      </c>
      <c r="J3906" s="39">
        <f>VLOOKUP(A3906,'VIXM-IV'!A$1:D$4500,4,0)</f>
        <v>23.28049124</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37">
        <f t="shared" si="121"/>
        <v>23.812588467138568</v>
      </c>
      <c r="J3907" s="39">
        <f>VLOOKUP(A3907,'VIXM-IV'!A$1:D$4500,4,0)</f>
        <v>23.752554870000001</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37">
        <f t="shared" si="121"/>
        <v>23.586208285242929</v>
      </c>
      <c r="J3908" s="39">
        <f>VLOOKUP(A3908,'VIXM-IV'!A$1:D$4500,4,0)</f>
        <v>23.526901370000001</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37">
        <f t="shared" si="121"/>
        <v>23.694947363776492</v>
      </c>
      <c r="J3909" s="39">
        <f>VLOOKUP(A3909,'VIXM-IV'!A$1:D$4500,4,0)</f>
        <v>23.6355784</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37">
        <f t="shared" si="121"/>
        <v>23.984010416380467</v>
      </c>
      <c r="J3910" s="39">
        <f>VLOOKUP(A3910,'VIXM-IV'!A$1:D$4500,4,0)</f>
        <v>23.924231809999998</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37">
        <f t="shared" si="121"/>
        <v>23.552662415821867</v>
      </c>
      <c r="J3911" s="39">
        <f>VLOOKUP(A3911,'VIXM-IV'!A$1:D$4500,4,0)</f>
        <v>23.49460483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37">
        <f t="shared" ref="I3912:I3975" si="122">I3911*$F3912/$F3911*(1-(I$1+I$5+IF(AND(WEEKDAY($A3912)&lt;&gt;1,WEEKDAY($A3912)&lt;&gt;7),IF($A3912&lt;J$2,J$1,J$3),0)))^($A3912-$A3911)</f>
        <v>24.246436025568894</v>
      </c>
      <c r="J3912" s="39">
        <f>VLOOKUP(A3912,'VIXM-IV'!A$1:D$4500,4,0)</f>
        <v>24.186826270000001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37">
        <f t="shared" si="122"/>
        <v>24.947298552656608</v>
      </c>
      <c r="J3913" s="39">
        <f>VLOOKUP(A3913,'VIXM-IV'!A$1:D$4500,4,0)</f>
        <v>24.886220470000001</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37">
        <f t="shared" si="122"/>
        <v>24.483759716934379</v>
      </c>
      <c r="J3914" s="39">
        <f>VLOOKUP(A3914,'VIXM-IV'!A$1:D$4500,4,0)</f>
        <v>24.42192541</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37">
        <f t="shared" si="122"/>
        <v>23.938348401298651</v>
      </c>
      <c r="J3915" s="39">
        <f>VLOOKUP(A3915,'VIXM-IV'!A$1:D$4500,4,0)</f>
        <v>23.877696929999999</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37">
        <f t="shared" si="122"/>
        <v>24.02869666788251</v>
      </c>
      <c r="J3916" s="39">
        <f>VLOOKUP(A3916,'VIXM-IV'!A$1:D$4500,4,0)</f>
        <v>23.968372559999999</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37">
        <f t="shared" si="122"/>
        <v>24.938113396435103</v>
      </c>
      <c r="J3917" s="39">
        <f>VLOOKUP(A3917,'VIXM-IV'!A$1:D$4500,4,0)</f>
        <v>24.87561307</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37">
        <f t="shared" si="122"/>
        <v>24.598857913277993</v>
      </c>
      <c r="J3918" s="39">
        <f>VLOOKUP(A3918,'VIXM-IV'!A$1:D$4500,4,0)</f>
        <v>24.537225249999999</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37">
        <f t="shared" si="122"/>
        <v>24.183464985185964</v>
      </c>
      <c r="J3919" s="39">
        <f>VLOOKUP(A3919,'VIXM-IV'!A$1:D$4500,4,0)</f>
        <v>24.123117239999999</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37">
        <f t="shared" si="122"/>
        <v>23.815874469968946</v>
      </c>
      <c r="J3920" s="39">
        <f>VLOOKUP(A3920,'VIXM-IV'!A$1:D$4500,4,0)</f>
        <v>23.756711599999999</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37">
        <f t="shared" si="122"/>
        <v>23.472191437508425</v>
      </c>
      <c r="J3921" s="39">
        <f>VLOOKUP(A3921,'VIXM-IV'!A$1:D$4500,4,0)</f>
        <v>23.414674229999999</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37">
        <f t="shared" si="122"/>
        <v>23.253437185285847</v>
      </c>
      <c r="J3922" s="39">
        <f>VLOOKUP(A3922,'VIXM-IV'!A$1:D$4500,4,0)</f>
        <v>23.19687193</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37">
        <f t="shared" si="122"/>
        <v>23.18179275089442</v>
      </c>
      <c r="J3923" s="39">
        <f>VLOOKUP(A3923,'VIXM-IV'!A$1:D$4500,4,0)</f>
        <v>23.125704930000001</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37">
        <f t="shared" si="122"/>
        <v>22.976530434526296</v>
      </c>
      <c r="J3924" s="39">
        <f>VLOOKUP(A3924,'VIXM-IV'!A$1:D$4500,4,0)</f>
        <v>22.92120714</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37">
        <f t="shared" si="122"/>
        <v>23.267881126870851</v>
      </c>
      <c r="J3925" s="39">
        <f>VLOOKUP(A3925,'VIXM-IV'!A$1:D$4500,4,0)</f>
        <v>23.212305319999999</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37">
        <f t="shared" si="122"/>
        <v>22.898829709901992</v>
      </c>
      <c r="J3926" s="39">
        <f>VLOOKUP(A3926,'VIXM-IV'!A$1:D$4500,4,0)</f>
        <v>22.844959930000002</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37">
        <f t="shared" si="122"/>
        <v>23.183514882962374</v>
      </c>
      <c r="J3927" s="39">
        <f>VLOOKUP(A3927,'VIXM-IV'!A$1:D$4500,4,0)</f>
        <v>23.12921412</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37">
        <f t="shared" si="122"/>
        <v>22.941351450960696</v>
      </c>
      <c r="J3928" s="39">
        <f>VLOOKUP(A3928,'VIXM-IV'!A$1:D$4500,4,0)</f>
        <v>22.887831439999999</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37">
        <f t="shared" si="122"/>
        <v>22.987651816481286</v>
      </c>
      <c r="J3929" s="39">
        <f>VLOOKUP(A3929,'VIXM-IV'!A$1:D$4500,4,0)</f>
        <v>22.934259050000001</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37">
        <f t="shared" si="122"/>
        <v>22.694221260117708</v>
      </c>
      <c r="J3930" s="39">
        <f>VLOOKUP(A3930,'VIXM-IV'!A$1:D$4500,4,0)</f>
        <v>22.64172748</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37">
        <f t="shared" si="122"/>
        <v>22.801808340484186</v>
      </c>
      <c r="J3931" s="39">
        <f>VLOOKUP(A3931,'VIXM-IV'!A$1:D$4500,4,0)</f>
        <v>22.75020791</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37">
        <f t="shared" si="122"/>
        <v>22.863671697496066</v>
      </c>
      <c r="J3932" s="39">
        <f>VLOOKUP(A3932,'VIXM-IV'!A$1:D$4500,4,0)</f>
        <v>22.812301479999999</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37">
        <f t="shared" si="122"/>
        <v>22.564281481437522</v>
      </c>
      <c r="J3933" s="39">
        <f>VLOOKUP(A3933,'VIXM-IV'!A$1:D$4500,4,0)</f>
        <v>22.513767810000001</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37">
        <f t="shared" si="122"/>
        <v>22.735692058332539</v>
      </c>
      <c r="J3934" s="39">
        <f>VLOOKUP(A3934,'VIXM-IV'!A$1:D$4500,4,0)</f>
        <v>22.684947099999999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37">
        <f t="shared" si="122"/>
        <v>22.422471336763778</v>
      </c>
      <c r="J3935" s="39">
        <f>VLOOKUP(A3935,'VIXM-IV'!A$1:D$4500,4,0)</f>
        <v>22.37269324</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37">
        <f t="shared" si="122"/>
        <v>22.361735575473229</v>
      </c>
      <c r="J3936" s="39">
        <f>VLOOKUP(A3936,'VIXM-IV'!A$1:D$4500,4,0)</f>
        <v>22.312767489999999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37">
        <f t="shared" si="122"/>
        <v>22.65811728523807</v>
      </c>
      <c r="J3937" s="39">
        <f>VLOOKUP(A3937,'VIXM-IV'!A$1:D$4500,4,0)</f>
        <v>22.606810939999999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37">
        <f t="shared" si="122"/>
        <v>22.723992893035955</v>
      </c>
      <c r="J3938" s="39">
        <f>VLOOKUP(A3938,'VIXM-IV'!A$1:D$4500,4,0)</f>
        <v>22.672604809999999</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37">
        <f t="shared" si="122"/>
        <v>22.634894793755009</v>
      </c>
      <c r="J3939" s="39">
        <f>VLOOKUP(A3939,'VIXM-IV'!A$1:D$4500,4,0)</f>
        <v>22.583681599999998</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37">
        <f t="shared" si="122"/>
        <v>22.597806267485222</v>
      </c>
      <c r="J3940" s="39">
        <f>VLOOKUP(A3940,'VIXM-IV'!A$1:D$4500,4,0)</f>
        <v>22.546738999999999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37">
        <f t="shared" si="122"/>
        <v>22.433333942160889</v>
      </c>
      <c r="J3941" s="39">
        <f>VLOOKUP(A3941,'VIXM-IV'!A$1:D$4500,4,0)</f>
        <v>22.38314519</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37">
        <f t="shared" si="122"/>
        <v>22.515435338486732</v>
      </c>
      <c r="J3942" s="39">
        <f>VLOOKUP(A3942,'VIXM-IV'!A$1:D$4500,4,0)</f>
        <v>22.465298990000001</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37">
        <f t="shared" si="122"/>
        <v>22.495172286556539</v>
      </c>
      <c r="J3943" s="39">
        <f>VLOOKUP(A3943,'VIXM-IV'!A$1:D$4500,4,0)</f>
        <v>22.445090189999998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37">
        <f t="shared" si="122"/>
        <v>22.348900914766848</v>
      </c>
      <c r="J3944" s="39">
        <f>VLOOKUP(A3944,'VIXM-IV'!A$1:D$4500,4,0)</f>
        <v>22.299281820000001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37">
        <f t="shared" si="122"/>
        <v>22.130748541793523</v>
      </c>
      <c r="J3945" s="39">
        <f>VLOOKUP(A3945,'VIXM-IV'!A$1:D$4500,4,0)</f>
        <v>22.081707640000001</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37">
        <f t="shared" si="122"/>
        <v>22.057453362982173</v>
      </c>
      <c r="J3946" s="39">
        <f>VLOOKUP(A3946,'VIXM-IV'!A$1:D$4500,4,0)</f>
        <v>22.009054240000001</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37">
        <f t="shared" si="122"/>
        <v>22.240692699977625</v>
      </c>
      <c r="J3947" s="39">
        <f>VLOOKUP(A3947,'VIXM-IV'!A$1:D$4500,4,0)</f>
        <v>22.19206647</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37">
        <f t="shared" si="122"/>
        <v>22.48587699442562</v>
      </c>
      <c r="J3948" s="39">
        <f>VLOOKUP(A3948,'VIXM-IV'!A$1:D$4500,4,0)</f>
        <v>22.436759030000001</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37">
        <f t="shared" si="122"/>
        <v>22.730925832411778</v>
      </c>
      <c r="J3949" s="39">
        <f>VLOOKUP(A3949,'VIXM-IV'!A$1:D$4500,4,0)</f>
        <v>22.681259010000002</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37">
        <f t="shared" si="122"/>
        <v>22.51007146825614</v>
      </c>
      <c r="J3950" s="39">
        <f>VLOOKUP(A3950,'VIXM-IV'!A$1:D$4500,4,0)</f>
        <v>22.46082453</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37">
        <f t="shared" si="122"/>
        <v>22.104809274523436</v>
      </c>
      <c r="J3951" s="39">
        <f>VLOOKUP(A3951,'VIXM-IV'!A$1:D$4500,4,0)</f>
        <v>22.056480990000001</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37">
        <f t="shared" si="122"/>
        <v>21.946395877124292</v>
      </c>
      <c r="J3952" s="39">
        <f>VLOOKUP(A3952,'VIXM-IV'!A$1:D$4500,4,0)</f>
        <v>21.89852883</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37">
        <f t="shared" si="122"/>
        <v>21.987304603058881</v>
      </c>
      <c r="J3953" s="39">
        <f>VLOOKUP(A3953,'VIXM-IV'!A$1:D$4500,4,0)</f>
        <v>21.939274869999998</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37">
        <f t="shared" si="122"/>
        <v>22.236014092276388</v>
      </c>
      <c r="J3954" s="39">
        <f>VLOOKUP(A3954,'VIXM-IV'!A$1:D$4500,4,0)</f>
        <v>22.18800143</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37">
        <f t="shared" si="122"/>
        <v>22.789080296708661</v>
      </c>
      <c r="J3955" s="39">
        <f>VLOOKUP(A3955,'VIXM-IV'!A$1:D$4500,4,0)</f>
        <v>22.739834470000002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37">
        <f t="shared" si="122"/>
        <v>23.024479388694168</v>
      </c>
      <c r="J3956" s="39">
        <f>VLOOKUP(A3956,'VIXM-IV'!A$1:D$4500,4,0)</f>
        <v>22.974733480000001</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37">
        <f t="shared" si="122"/>
        <v>22.719670429009195</v>
      </c>
      <c r="J3957" s="39">
        <f>VLOOKUP(A3957,'VIXM-IV'!A$1:D$4500,4,0)</f>
        <v>22.671234770000002</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37">
        <f t="shared" si="122"/>
        <v>22.57841038741342</v>
      </c>
      <c r="J3958" s="39">
        <f>VLOOKUP(A3958,'VIXM-IV'!A$1:D$4500,4,0)</f>
        <v>22.530432009999998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37">
        <f t="shared" si="122"/>
        <v>22.228639261737491</v>
      </c>
      <c r="J3959" s="39">
        <f>VLOOKUP(A3959,'VIXM-IV'!A$1:D$4500,4,0)</f>
        <v>22.181739929999999</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37">
        <f t="shared" si="122"/>
        <v>22.596068096987114</v>
      </c>
      <c r="J3960" s="39">
        <f>VLOOKUP(A3960,'VIXM-IV'!A$1:D$4500,4,0)</f>
        <v>22.54872619</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37">
        <f t="shared" si="122"/>
        <v>22.501463922186367</v>
      </c>
      <c r="J3961" s="39">
        <f>VLOOKUP(A3961,'VIXM-IV'!A$1:D$4500,4,0)</f>
        <v>22.454198080000001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37">
        <f t="shared" si="122"/>
        <v>22.273804187779223</v>
      </c>
      <c r="J3962" s="39">
        <f>VLOOKUP(A3962,'VIXM-IV'!A$1:D$4500,4,0)</f>
        <v>22.226698349999999</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37">
        <f t="shared" si="122"/>
        <v>21.828664360607636</v>
      </c>
      <c r="J3963" s="39">
        <f>VLOOKUP(A3963,'VIXM-IV'!A$1:D$4500,4,0)</f>
        <v>21.782215740000002</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37">
        <f t="shared" si="122"/>
        <v>21.372683571840724</v>
      </c>
      <c r="J3964" s="39">
        <f>VLOOKUP(A3964,'VIXM-IV'!A$1:D$4500,4,0)</f>
        <v>21.32730793</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37">
        <f t="shared" si="122"/>
        <v>21.11085076229746</v>
      </c>
      <c r="J3965" s="39">
        <f>VLOOKUP(A3965,'VIXM-IV'!A$1:D$4500,4,0)</f>
        <v>21.06655409</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37">
        <f t="shared" si="122"/>
        <v>21.369006232610456</v>
      </c>
      <c r="J3966" s="39">
        <f>VLOOKUP(A3966,'VIXM-IV'!A$1:D$4500,4,0)</f>
        <v>21.32438569</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37">
        <f t="shared" si="122"/>
        <v>21.308751088277653</v>
      </c>
      <c r="J3967" s="39">
        <f>VLOOKUP(A3967,'VIXM-IV'!A$1:D$4500,4,0)</f>
        <v>21.26416704</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37">
        <f t="shared" si="122"/>
        <v>21.088347891220387</v>
      </c>
      <c r="J3968" s="39">
        <f>VLOOKUP(A3968,'VIXM-IV'!A$1:D$4500,4,0)</f>
        <v>21.044139959999999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37">
        <f t="shared" si="122"/>
        <v>21.116906907547335</v>
      </c>
      <c r="J3969" s="39">
        <f>VLOOKUP(A3969,'VIXM-IV'!A$1:D$4500,4,0)</f>
        <v>21.072725699999999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37">
        <f t="shared" si="122"/>
        <v>21.130311331545119</v>
      </c>
      <c r="J3970" s="39">
        <f>VLOOKUP(A3970,'VIXM-IV'!A$1:D$4500,4,0)</f>
        <v>21.08641656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37">
        <f t="shared" si="122"/>
        <v>21.093968263331053</v>
      </c>
      <c r="J3971" s="39">
        <f>VLOOKUP(A3971,'VIXM-IV'!A$1:D$4500,4,0)</f>
        <v>21.050012500000001</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37">
        <f t="shared" si="122"/>
        <v>21.069721689476342</v>
      </c>
      <c r="J3972" s="39">
        <f>VLOOKUP(A3972,'VIXM-IV'!A$1:D$4500,4,0)</f>
        <v>21.02580888</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37">
        <f t="shared" si="122"/>
        <v>21.515200139833198</v>
      </c>
      <c r="J3973" s="39">
        <f>VLOOKUP(A3973,'VIXM-IV'!A$1:D$4500,4,0)</f>
        <v>21.470263540000001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37">
        <f t="shared" si="122"/>
        <v>21.843679474672225</v>
      </c>
      <c r="J3974" s="39">
        <f>VLOOKUP(A3974,'VIXM-IV'!A$1:D$4500,4,0)</f>
        <v>21.79846934</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37">
        <f t="shared" si="122"/>
        <v>21.310631420059249</v>
      </c>
      <c r="J3975" s="39">
        <f>VLOOKUP(A3975,'VIXM-IV'!A$1:D$4500,4,0)</f>
        <v>21.266010269999999</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37">
        <f t="shared" ref="I3976:I4039" si="123">I3975*$F3976/$F3975*(1-(I$1+I$5+IF(AND(WEEKDAY($A3976)&lt;&gt;1,WEEKDAY($A3976)&lt;&gt;7),IF($A3976&lt;J$2,J$1,J$3),0)))^($A3976-$A3975)</f>
        <v>20.830049001632926</v>
      </c>
      <c r="J3976" s="39">
        <f>VLOOKUP(A3976,'VIXM-IV'!A$1:D$4500,4,0)</f>
        <v>20.786616389999999</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37">
        <f t="shared" si="123"/>
        <v>21.190812475846663</v>
      </c>
      <c r="J3977" s="39">
        <f>VLOOKUP(A3977,'VIXM-IV'!A$1:D$4500,4,0)</f>
        <v>21.146971799999999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37">
        <f t="shared" si="123"/>
        <v>21.131394666943777</v>
      </c>
      <c r="J3978" s="39">
        <f>VLOOKUP(A3978,'VIXM-IV'!A$1:D$4500,4,0)</f>
        <v>21.088087089999998</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37">
        <f t="shared" si="123"/>
        <v>21.029728602381923</v>
      </c>
      <c r="J3979" s="39">
        <f>VLOOKUP(A3979,'VIXM-IV'!A$1:D$4500,4,0)</f>
        <v>20.986694960000001</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37">
        <f t="shared" si="123"/>
        <v>20.713596517693464</v>
      </c>
      <c r="J3980" s="39">
        <f>VLOOKUP(A3980,'VIXM-IV'!A$1:D$4500,4,0)</f>
        <v>20.671554109999999</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37">
        <f t="shared" si="123"/>
        <v>20.466692749157485</v>
      </c>
      <c r="J3981" s="39">
        <f>VLOOKUP(A3981,'VIXM-IV'!A$1:D$4500,4,0)</f>
        <v>20.42481785</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37">
        <f t="shared" si="123"/>
        <v>20.400606023717931</v>
      </c>
      <c r="J3982" s="39">
        <f>VLOOKUP(A3982,'VIXM-IV'!A$1:D$4500,4,0)</f>
        <v>20.358903890000001</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37">
        <f t="shared" si="123"/>
        <v>20.196147042208839</v>
      </c>
      <c r="J3983" s="39">
        <f>VLOOKUP(A3983,'VIXM-IV'!A$1:D$4500,4,0)</f>
        <v>20.15530382</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37">
        <f t="shared" si="123"/>
        <v>20.177297809184886</v>
      </c>
      <c r="J3984" s="39">
        <f>VLOOKUP(A3984,'VIXM-IV'!A$1:D$4500,4,0)</f>
        <v>20.136665059999999</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37">
        <f t="shared" si="123"/>
        <v>20.008108923622661</v>
      </c>
      <c r="J3985" s="39">
        <f>VLOOKUP(A3985,'VIXM-IV'!A$1:D$4500,4,0)</f>
        <v>19.967520499999999</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37">
        <f t="shared" si="123"/>
        <v>19.786573176652624</v>
      </c>
      <c r="J3986" s="39">
        <f>VLOOKUP(A3986,'VIXM-IV'!A$1:D$4500,4,0)</f>
        <v>19.7465282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37">
        <f t="shared" si="123"/>
        <v>19.886215588372284</v>
      </c>
      <c r="J3987" s="39">
        <f>VLOOKUP(A3987,'VIXM-IV'!A$1:D$4500,4,0)</f>
        <v>19.846100180000001</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37">
        <f t="shared" si="123"/>
        <v>19.827791061927286</v>
      </c>
      <c r="J3988" s="39">
        <f>VLOOKUP(A3988,'VIXM-IV'!A$1:D$4500,4,0)</f>
        <v>19.788208269999998</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37">
        <f t="shared" si="123"/>
        <v>20.06625834211172</v>
      </c>
      <c r="J3989" s="39">
        <f>VLOOKUP(A3989,'VIXM-IV'!A$1:D$4500,4,0)</f>
        <v>20.026507200000001</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37">
        <f t="shared" si="123"/>
        <v>20.005878932682247</v>
      </c>
      <c r="J3990" s="39">
        <f>VLOOKUP(A3990,'VIXM-IV'!A$1:D$4500,4,0)</f>
        <v>19.966312299999998</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37">
        <f t="shared" si="123"/>
        <v>20.323268404702866</v>
      </c>
      <c r="J3991" s="39">
        <f>VLOOKUP(A3991,'VIXM-IV'!A$1:D$4500,4,0)</f>
        <v>20.28300248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37">
        <f t="shared" si="123"/>
        <v>21.109932306624977</v>
      </c>
      <c r="J3992" s="39">
        <f>VLOOKUP(A3992,'VIXM-IV'!A$1:D$4500,4,0)</f>
        <v>21.068336460000001</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37">
        <f t="shared" si="123"/>
        <v>20.555787852234939</v>
      </c>
      <c r="J3993" s="39">
        <f>VLOOKUP(A3993,'VIXM-IV'!A$1:D$4500,4,0)</f>
        <v>20.51535814</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37">
        <f t="shared" si="123"/>
        <v>20.635119097270699</v>
      </c>
      <c r="J3994" s="39">
        <f>VLOOKUP(A3994,'VIXM-IV'!A$1:D$4500,4,0)</f>
        <v>20.594493620000001</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37">
        <f t="shared" si="123"/>
        <v>20.299182503684797</v>
      </c>
      <c r="J3995" s="39">
        <f>VLOOKUP(A3995,'VIXM-IV'!A$1:D$4500,4,0)</f>
        <v>20.259378089999998</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37">
        <f t="shared" si="123"/>
        <v>21.162020008135894</v>
      </c>
      <c r="J3996" s="39">
        <f>VLOOKUP(A3996,'VIXM-IV'!A$1:D$4500,4,0)</f>
        <v>21.120506290000002</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37">
        <f t="shared" si="123"/>
        <v>20.825294791703964</v>
      </c>
      <c r="J3997" s="39">
        <f>VLOOKUP(A3997,'VIXM-IV'!A$1:D$4500,4,0)</f>
        <v>20.7850039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37">
        <f t="shared" si="123"/>
        <v>20.124090015495838</v>
      </c>
      <c r="J3998" s="39">
        <f>VLOOKUP(A3998,'VIXM-IV'!A$1:D$4500,4,0)</f>
        <v>20.085011999999999</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37">
        <f t="shared" si="123"/>
        <v>20.076512615816885</v>
      </c>
      <c r="J3999" s="39">
        <f>VLOOKUP(A3999,'VIXM-IV'!A$1:D$4500,4,0)</f>
        <v>20.038871950000001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37">
        <f t="shared" si="123"/>
        <v>19.959945127464891</v>
      </c>
      <c r="J4000" s="39">
        <f>VLOOKUP(A4000,'VIXM-IV'!A$1:D$4500,4,0)</f>
        <v>19.922579519999999</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37">
        <f t="shared" si="123"/>
        <v>20.214766768085461</v>
      </c>
      <c r="J4001" s="39">
        <f>VLOOKUP(A4001,'VIXM-IV'!A$1:D$4500,4,0)</f>
        <v>20.176859780000001</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37">
        <f t="shared" si="123"/>
        <v>20.044860315766865</v>
      </c>
      <c r="J4002" s="39">
        <f>VLOOKUP(A4002,'VIXM-IV'!A$1:D$4500,4,0)</f>
        <v>20.007491859999998</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37">
        <f t="shared" si="123"/>
        <v>20.104107284230651</v>
      </c>
      <c r="J4003" s="39">
        <f>VLOOKUP(A4003,'VIXM-IV'!A$1:D$4500,4,0)</f>
        <v>20.066631229999999</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37">
        <f t="shared" si="123"/>
        <v>19.840297278973807</v>
      </c>
      <c r="J4004" s="39">
        <f>VLOOKUP(A4004,'VIXM-IV'!A$1:D$4500,4,0)</f>
        <v>19.80322907</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37">
        <f t="shared" si="123"/>
        <v>19.984299463887439</v>
      </c>
      <c r="J4005" s="39">
        <f>VLOOKUP(A4005,'VIXM-IV'!A$1:D$4500,4,0)</f>
        <v>19.947013009999999</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37">
        <f t="shared" si="123"/>
        <v>19.884200584665155</v>
      </c>
      <c r="J4006" s="39">
        <f>VLOOKUP(A4006,'VIXM-IV'!A$1:D$4500,4,0)</f>
        <v>19.847029840000001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37">
        <f t="shared" si="123"/>
        <v>20.2197159088254</v>
      </c>
      <c r="J4007" s="39">
        <f>VLOOKUP(A4007,'VIXM-IV'!A$1:D$4500,4,0)</f>
        <v>20.182744700000001</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37">
        <f t="shared" si="123"/>
        <v>20.121809222430265</v>
      </c>
      <c r="J4008" s="39">
        <f>VLOOKUP(A4008,'VIXM-IV'!A$1:D$4500,4,0)</f>
        <v>20.084979100000002</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37">
        <f t="shared" si="123"/>
        <v>20.356370478964426</v>
      </c>
      <c r="J4009" s="39">
        <f>VLOOKUP(A4009,'VIXM-IV'!A$1:D$4500,4,0)</f>
        <v>20.31938362</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37">
        <f t="shared" si="123"/>
        <v>20.591803421414095</v>
      </c>
      <c r="J4010" s="39">
        <f>VLOOKUP(A4010,'VIXM-IV'!A$1:D$4500,4,0)</f>
        <v>20.554587900000001</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37">
        <f t="shared" si="123"/>
        <v>21.592231584618279</v>
      </c>
      <c r="J4011" s="39">
        <f>VLOOKUP(A4011,'VIXM-IV'!A$1:D$4500,4,0)</f>
        <v>21.5536399</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37">
        <f t="shared" si="123"/>
        <v>22.452707117889645</v>
      </c>
      <c r="J4012" s="39">
        <f>VLOOKUP(A4012,'VIXM-IV'!A$1:D$4500,4,0)</f>
        <v>22.412713060000002</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37">
        <f t="shared" si="123"/>
        <v>22.590101123650363</v>
      </c>
      <c r="J4013" s="39">
        <f>VLOOKUP(A4013,'VIXM-IV'!A$1:D$4500,4,0)</f>
        <v>22.549441340000001</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37">
        <f t="shared" si="123"/>
        <v>23.804744851563441</v>
      </c>
      <c r="J4014" s="39">
        <f>VLOOKUP(A4014,'VIXM-IV'!A$1:D$4500,4,0)</f>
        <v>23.761162599999999</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37">
        <f t="shared" si="123"/>
        <v>23.375485787736615</v>
      </c>
      <c r="J4015" s="39">
        <f>VLOOKUP(A4015,'VIXM-IV'!A$1:D$4500,4,0)</f>
        <v>23.333443630000001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37">
        <f t="shared" si="123"/>
        <v>23.395037635821346</v>
      </c>
      <c r="J4016" s="39">
        <f>VLOOKUP(A4016,'VIXM-IV'!A$1:D$4500,4,0)</f>
        <v>23.353717190000001</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37">
        <f t="shared" si="123"/>
        <v>24.462091243569578</v>
      </c>
      <c r="J4017" s="39">
        <f>VLOOKUP(A4017,'VIXM-IV'!A$1:D$4500,4,0)</f>
        <v>24.418505140000001</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37">
        <f t="shared" si="123"/>
        <v>24.309702140063216</v>
      </c>
      <c r="J4018" s="39">
        <f>VLOOKUP(A4018,'VIXM-IV'!A$1:D$4500,4,0)</f>
        <v>24.264790860000002</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37">
        <f t="shared" si="123"/>
        <v>26.18882185647281</v>
      </c>
      <c r="J4019" s="39">
        <f>VLOOKUP(A4019,'VIXM-IV'!A$1:D$4500,4,0)</f>
        <v>26.139569380000001</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37">
        <f t="shared" si="123"/>
        <v>27.94749365215112</v>
      </c>
      <c r="J4020" s="39">
        <f>VLOOKUP(A4020,'VIXM-IV'!A$1:D$4500,4,0)</f>
        <v>27.895651340000001</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37">
        <f t="shared" si="123"/>
        <v>31.079228239797565</v>
      </c>
      <c r="J4021" s="39">
        <f>VLOOKUP(A4021,'VIXM-IV'!A$1:D$4500,4,0)</f>
        <v>31.023473630000002</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37">
        <f t="shared" si="123"/>
        <v>30.319177087152767</v>
      </c>
      <c r="J4022" s="39">
        <f>VLOOKUP(A4022,'VIXM-IV'!A$1:D$4500,4,0)</f>
        <v>30.266269340000001</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37">
        <f t="shared" si="123"/>
        <v>32.209982201772576</v>
      </c>
      <c r="J4023" s="39">
        <f>VLOOKUP(A4023,'VIXM-IV'!A$1:D$4500,4,0)</f>
        <v>32.153096230000003</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37">
        <f t="shared" si="123"/>
        <v>35.608537918623078</v>
      </c>
      <c r="J4024" s="39">
        <f>VLOOKUP(A4024,'VIXM-IV'!A$1:D$4500,4,0)</f>
        <v>35.550199880000001</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37">
        <f t="shared" si="123"/>
        <v>32.863071693564095</v>
      </c>
      <c r="J4025" s="39">
        <f>VLOOKUP(A4025,'VIXM-IV'!A$1:D$4500,4,0)</f>
        <v>32.811105810000001</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37">
        <f t="shared" si="123"/>
        <v>39.371792384884756</v>
      </c>
      <c r="J4026" s="39">
        <f>VLOOKUP(A4026,'VIXM-IV'!A$1:D$4500,4,0)</f>
        <v>39.315390180000001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37">
        <f t="shared" si="123"/>
        <v>40.5262691765775</v>
      </c>
      <c r="J4027" s="39">
        <f>VLOOKUP(A4027,'VIXM-IV'!A$1:D$4500,4,0)</f>
        <v>40.468141549999999</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37">
        <f t="shared" si="123"/>
        <v>46.798516428323978</v>
      </c>
      <c r="J4028" s="39">
        <f>VLOOKUP(A4028,'VIXM-IV'!A$1:D$4500,4,0)</f>
        <v>46.737945310000001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37">
        <f t="shared" si="123"/>
        <v>45.743263979192861</v>
      </c>
      <c r="J4029" s="39">
        <f>VLOOKUP(A4029,'VIXM-IV'!A$1:D$4500,4,0)</f>
        <v>45.684111739999999</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37">
        <f t="shared" si="123"/>
        <v>44.838093972310737</v>
      </c>
      <c r="J4030" s="39">
        <f>VLOOKUP(A4030,'VIXM-IV'!A$1:D$4500,4,0)</f>
        <v>44.78918599</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37">
        <f t="shared" si="123"/>
        <v>37.873838941733737</v>
      </c>
      <c r="J4031" s="39">
        <f>VLOOKUP(A4031,'VIXM-IV'!A$1:D$4500,4,0)</f>
        <v>37.832214659999998</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37">
        <f t="shared" si="123"/>
        <v>34.568280947891566</v>
      </c>
      <c r="J4032" s="39">
        <f>VLOOKUP(A4032,'VIXM-IV'!A$1:D$4500,4,0)</f>
        <v>34.526438480000003</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37">
        <f t="shared" si="123"/>
        <v>39.340973663749928</v>
      </c>
      <c r="J4033" s="39">
        <f>VLOOKUP(A4033,'VIXM-IV'!A$1:D$4500,4,0)</f>
        <v>39.29541803</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37">
        <f t="shared" si="123"/>
        <v>36.814284117199044</v>
      </c>
      <c r="J4034" s="39">
        <f>VLOOKUP(A4034,'VIXM-IV'!A$1:D$4500,4,0)</f>
        <v>36.773131249999999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37">
        <f t="shared" si="123"/>
        <v>39.769357224704507</v>
      </c>
      <c r="J4035" s="39">
        <f>VLOOKUP(A4035,'VIXM-IV'!A$1:D$4500,4,0)</f>
        <v>39.7256657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37">
        <f t="shared" si="123"/>
        <v>38.641879693341437</v>
      </c>
      <c r="J4036" s="39">
        <f>VLOOKUP(A4036,'VIXM-IV'!A$1:D$4500,4,0)</f>
        <v>38.602131780000001</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37">
        <f t="shared" si="123"/>
        <v>38.764112694773765</v>
      </c>
      <c r="J4037" s="39">
        <f>VLOOKUP(A4037,'VIXM-IV'!A$1:D$4500,4,0)</f>
        <v>38.725274370000001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37">
        <f t="shared" si="123"/>
        <v>41.885977105854849</v>
      </c>
      <c r="J4038" s="39">
        <f>VLOOKUP(A4038,'VIXM-IV'!A$1:D$4500,4,0)</f>
        <v>41.844699239999997</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37">
        <f t="shared" si="123"/>
        <v>40.727078606076823</v>
      </c>
      <c r="J4039" s="39">
        <f>VLOOKUP(A4039,'VIXM-IV'!A$1:D$4500,4,0)</f>
        <v>40.687272190000002</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37">
        <f t="shared" ref="I4040:I4103" si="124">I4039*$F4040/$F4039*(1-(I$1+I$5+IF(AND(WEEKDAY($A4040)&lt;&gt;1,WEEKDAY($A4040)&lt;&gt;7),IF($A4040&lt;J$2,J$1,J$3),0)))^($A4040-$A4039)</f>
        <v>40.459225081354596</v>
      </c>
      <c r="J4040" s="39">
        <f>VLOOKUP(A4040,'VIXM-IV'!A$1:D$4500,4,0)</f>
        <v>40.417507739999998</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37">
        <f t="shared" si="124"/>
        <v>38.913563018135463</v>
      </c>
      <c r="J4041" s="39">
        <f>VLOOKUP(A4041,'VIXM-IV'!A$1:D$4500,4,0)</f>
        <v>38.873717360000001</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37">
        <f t="shared" si="124"/>
        <v>40.207151953607109</v>
      </c>
      <c r="J4042" s="39">
        <f>VLOOKUP(A4042,'VIXM-IV'!A$1:D$4500,4,0)</f>
        <v>40.165495100000001</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37">
        <f t="shared" si="124"/>
        <v>39.548826374850137</v>
      </c>
      <c r="J4043" s="39">
        <f>VLOOKUP(A4043,'VIXM-IV'!A$1:D$4500,4,0)</f>
        <v>39.50909163</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37">
        <f t="shared" si="124"/>
        <v>38.618965542427105</v>
      </c>
      <c r="J4044" s="39">
        <f>VLOOKUP(A4044,'VIXM-IV'!A$1:D$4500,4,0)</f>
        <v>38.580833869999999</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37">
        <f t="shared" si="124"/>
        <v>38.238167924680631</v>
      </c>
      <c r="J4045" s="39">
        <f>VLOOKUP(A4045,'VIXM-IV'!A$1:D$4500,4,0)</f>
        <v>38.202079949999998</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37">
        <f t="shared" si="124"/>
        <v>37.452789348394823</v>
      </c>
      <c r="J4046" s="39">
        <f>VLOOKUP(A4046,'VIXM-IV'!A$1:D$4500,4,0)</f>
        <v>37.416912349999997</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37">
        <f t="shared" si="124"/>
        <v>39.384274814466785</v>
      </c>
      <c r="J4047" s="39">
        <f>VLOOKUP(A4047,'VIXM-IV'!A$1:D$4500,4,0)</f>
        <v>39.345554890000003</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37">
        <f t="shared" si="124"/>
        <v>39.783107940429744</v>
      </c>
      <c r="J4048" s="39">
        <f>VLOOKUP(A4048,'VIXM-IV'!A$1:D$4500,4,0)</f>
        <v>39.744549839999998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37">
        <f t="shared" si="124"/>
        <v>38.887774209391367</v>
      </c>
      <c r="J4049" s="39">
        <f>VLOOKUP(A4049,'VIXM-IV'!A$1:D$4500,4,0)</f>
        <v>38.850583839999999</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37">
        <f t="shared" si="124"/>
        <v>41.234606309757396</v>
      </c>
      <c r="J4050" s="39">
        <f>VLOOKUP(A4050,'VIXM-IV'!A$1:D$4500,4,0)</f>
        <v>41.19855329</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37">
        <f t="shared" si="124"/>
        <v>42.782329721810207</v>
      </c>
      <c r="J4051" s="39">
        <f>VLOOKUP(A4051,'VIXM-IV'!A$1:D$4500,4,0)</f>
        <v>42.745349070000003</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37">
        <f t="shared" si="124"/>
        <v>42.283479195257428</v>
      </c>
      <c r="J4052" s="39">
        <f>VLOOKUP(A4052,'VIXM-IV'!A$1:D$4500,4,0)</f>
        <v>42.247026259999998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37">
        <f t="shared" si="124"/>
        <v>42.332863304075602</v>
      </c>
      <c r="J4053" s="39">
        <f>VLOOKUP(A4053,'VIXM-IV'!A$1:D$4500,4,0)</f>
        <v>42.296787719999998</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37">
        <f t="shared" si="124"/>
        <v>40.82057229984828</v>
      </c>
      <c r="J4054" s="39">
        <f>VLOOKUP(A4054,'VIXM-IV'!A$1:D$4500,4,0)</f>
        <v>40.786004439999999</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37">
        <f t="shared" si="124"/>
        <v>39.292105075976529</v>
      </c>
      <c r="J4055" s="39">
        <f>VLOOKUP(A4055,'VIXM-IV'!A$1:D$4500,4,0)</f>
        <v>39.259361009999999</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37">
        <f t="shared" si="124"/>
        <v>39.652799778321082</v>
      </c>
      <c r="J4056" s="39">
        <f>VLOOKUP(A4056,'VIXM-IV'!A$1:D$4500,4,0)</f>
        <v>39.61987792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37">
        <f t="shared" si="124"/>
        <v>38.367953877447945</v>
      </c>
      <c r="J4057" s="39">
        <f>VLOOKUP(A4057,'VIXM-IV'!A$1:D$4500,4,0)</f>
        <v>38.336349509999998</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37">
        <f t="shared" si="124"/>
        <v>39.314904701216811</v>
      </c>
      <c r="J4058" s="39">
        <f>VLOOKUP(A4058,'VIXM-IV'!A$1:D$4500,4,0)</f>
        <v>39.282645070000001</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37">
        <f t="shared" si="124"/>
        <v>42.019920824468961</v>
      </c>
      <c r="J4059" s="39">
        <f>VLOOKUP(A4059,'VIXM-IV'!A$1:D$4500,4,0)</f>
        <v>41.98707375</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37">
        <f t="shared" si="124"/>
        <v>41.655973936320059</v>
      </c>
      <c r="J4060" s="39">
        <f>VLOOKUP(A4060,'VIXM-IV'!A$1:D$4500,4,0)</f>
        <v>41.62465023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37">
        <f t="shared" si="124"/>
        <v>40.710733802275108</v>
      </c>
      <c r="J4061" s="39">
        <f>VLOOKUP(A4061,'VIXM-IV'!A$1:D$4500,4,0)</f>
        <v>40.677919459999998</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37">
        <f t="shared" si="124"/>
        <v>41.304949215449625</v>
      </c>
      <c r="J4062" s="39">
        <f>VLOOKUP(A4062,'VIXM-IV'!A$1:D$4500,4,0)</f>
        <v>41.27205575</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37">
        <f t="shared" si="124"/>
        <v>39.733125284080366</v>
      </c>
      <c r="J4063" s="39">
        <f>VLOOKUP(A4063,'VIXM-IV'!A$1:D$4500,4,0)</f>
        <v>39.700401710000001</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37">
        <f t="shared" si="124"/>
        <v>38.538116818264136</v>
      </c>
      <c r="J4064" s="39">
        <f>VLOOKUP(A4064,'VIXM-IV'!A$1:D$4500,4,0)</f>
        <v>38.506415429999997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37">
        <f t="shared" si="124"/>
        <v>37.74724752054604</v>
      </c>
      <c r="J4065" s="39">
        <f>VLOOKUP(A4065,'VIXM-IV'!A$1:D$4500,4,0)</f>
        <v>37.71749114</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37">
        <f t="shared" si="124"/>
        <v>40.555098311048042</v>
      </c>
      <c r="J4066" s="39">
        <f>VLOOKUP(A4066,'VIXM-IV'!A$1:D$4500,4,0)</f>
        <v>40.524098979999998</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37">
        <f t="shared" si="124"/>
        <v>41.81406399884267</v>
      </c>
      <c r="J4067" s="39">
        <f>VLOOKUP(A4067,'VIXM-IV'!A$1:D$4500,4,0)</f>
        <v>41.782655589999997</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37">
        <f t="shared" si="124"/>
        <v>41.085788807625448</v>
      </c>
      <c r="J4068" s="39">
        <f>VLOOKUP(A4068,'VIXM-IV'!A$1:D$4500,4,0)</f>
        <v>41.055307640000002</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37">
        <f t="shared" si="124"/>
        <v>41.445696853503797</v>
      </c>
      <c r="J4069" s="39">
        <f>VLOOKUP(A4069,'VIXM-IV'!A$1:D$4500,4,0)</f>
        <v>41.415183669999998</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37">
        <f t="shared" si="124"/>
        <v>39.18381750549576</v>
      </c>
      <c r="J4070" s="39">
        <f>VLOOKUP(A4070,'VIXM-IV'!A$1:D$4500,4,0)</f>
        <v>39.155706289999998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37">
        <f t="shared" si="124"/>
        <v>40.558648507863381</v>
      </c>
      <c r="J4071" s="39">
        <f>VLOOKUP(A4071,'VIXM-IV'!A$1:D$4500,4,0)</f>
        <v>40.529359030000002</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37">
        <f t="shared" si="124"/>
        <v>39.414835373296434</v>
      </c>
      <c r="J4072" s="39">
        <f>VLOOKUP(A4072,'VIXM-IV'!A$1:D$4500,4,0)</f>
        <v>39.386807390000001</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37">
        <f t="shared" si="124"/>
        <v>40.454372176929112</v>
      </c>
      <c r="J4073" s="39">
        <f>VLOOKUP(A4073,'VIXM-IV'!A$1:D$4500,4,0)</f>
        <v>40.425667490000002</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37">
        <f t="shared" si="124"/>
        <v>40.069111464284688</v>
      </c>
      <c r="J4074" s="39">
        <f>VLOOKUP(A4074,'VIXM-IV'!A$1:D$4500,4,0)</f>
        <v>40.040639460000001</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37">
        <f t="shared" si="124"/>
        <v>39.472496367602638</v>
      </c>
      <c r="J4075" s="39">
        <f>VLOOKUP(A4075,'VIXM-IV'!A$1:D$4500,4,0)</f>
        <v>39.444951580000001</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37">
        <f t="shared" si="124"/>
        <v>39.091620778387025</v>
      </c>
      <c r="J4076" s="39">
        <f>VLOOKUP(A4076,'VIXM-IV'!A$1:D$4500,4,0)</f>
        <v>39.063924800000002</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37">
        <f t="shared" si="124"/>
        <v>39.840427381107226</v>
      </c>
      <c r="J4077" s="39">
        <f>VLOOKUP(A4077,'VIXM-IV'!A$1:D$4500,4,0)</f>
        <v>39.812280530000002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37">
        <f t="shared" si="124"/>
        <v>39.262612369220498</v>
      </c>
      <c r="J4078" s="39">
        <f>VLOOKUP(A4078,'VIXM-IV'!A$1:D$4500,4,0)</f>
        <v>39.232866950000002</v>
      </c>
    </row>
    <row r="4079" spans="1:10" x14ac:dyDescent="0.25">
      <c r="A4079" s="1">
        <v>43983</v>
      </c>
      <c r="B4079" s="32">
        <v>28.23</v>
      </c>
      <c r="C4079" s="32">
        <v>30.92</v>
      </c>
      <c r="D4079" s="29">
        <v>57.7592</v>
      </c>
      <c r="E4079" s="33">
        <v>48.633099999999999</v>
      </c>
      <c r="F4079" s="31">
        <v>20602.249796</v>
      </c>
      <c r="G4079" s="34">
        <v>17348.921734</v>
      </c>
      <c r="H4079">
        <f>(1/(1-91/360*VLOOKUP($A4079,Tbills!$B$4:$C$974,2,1)/100))^((1)/91)-1</f>
        <v>3.6116988748613466E-6</v>
      </c>
      <c r="I4079" s="37">
        <f t="shared" si="124"/>
        <v>39.591290248963951</v>
      </c>
      <c r="J4079" s="39">
        <f>VLOOKUP(A4079,'VIXM-IV'!A$1:D$4500,4,0)</f>
        <v>39.563207990000002</v>
      </c>
    </row>
    <row r="4080" spans="1:10" x14ac:dyDescent="0.25">
      <c r="A4080" s="1">
        <v>43984</v>
      </c>
      <c r="B4080" s="32">
        <v>26.84</v>
      </c>
      <c r="C4080" s="32">
        <v>29.93</v>
      </c>
      <c r="D4080" s="29">
        <v>55.7059</v>
      </c>
      <c r="E4080" s="33">
        <v>46.904000000000003</v>
      </c>
      <c r="F4080" s="31">
        <v>20390.656245999999</v>
      </c>
      <c r="G4080" s="34">
        <v>17170.678537</v>
      </c>
      <c r="H4080">
        <f>(1/(1-91/360*VLOOKUP($A4080,Tbills!$B$4:$C$974,2,1)/100))^((1)/91)-1</f>
        <v>3.6116988748613466E-6</v>
      </c>
      <c r="I4080" s="37">
        <f t="shared" si="124"/>
        <v>39.183367103689257</v>
      </c>
      <c r="J4080" s="39">
        <f>VLOOKUP(A4080,'VIXM-IV'!A$1:D$4500,4,0)</f>
        <v>39.155458000000003</v>
      </c>
    </row>
    <row r="4081" spans="1:10" x14ac:dyDescent="0.25">
      <c r="A4081" s="1">
        <v>43985</v>
      </c>
      <c r="B4081" s="32">
        <v>25.66</v>
      </c>
      <c r="C4081" s="32">
        <v>28.91</v>
      </c>
      <c r="D4081" s="29">
        <v>53.608800000000002</v>
      </c>
      <c r="E4081" s="33">
        <v>45.138100000000001</v>
      </c>
      <c r="F4081" s="31">
        <v>19897.628882000001</v>
      </c>
      <c r="G4081" s="34">
        <v>16755.445264999998</v>
      </c>
      <c r="H4081">
        <f>(1/(1-91/360*VLOOKUP($A4081,Tbills!$B$4:$C$974,2,1)/100))^((1)/91)-1</f>
        <v>3.6116988748613466E-6</v>
      </c>
      <c r="I4081" s="37">
        <f t="shared" si="124"/>
        <v>38.234676443701211</v>
      </c>
      <c r="J4081" s="39">
        <f>VLOOKUP(A4081,'VIXM-IV'!A$1:D$4500,4,0)</f>
        <v>38.205099359999998</v>
      </c>
    </row>
    <row r="4082" spans="1:10" x14ac:dyDescent="0.25">
      <c r="A4082" s="1">
        <v>43986</v>
      </c>
      <c r="B4082" s="32">
        <v>25.81</v>
      </c>
      <c r="C4082" s="32">
        <v>28.85</v>
      </c>
      <c r="D4082" s="29">
        <v>53.008899999999997</v>
      </c>
      <c r="E4082" s="33">
        <v>44.632800000000003</v>
      </c>
      <c r="F4082" s="31">
        <v>19783.08511</v>
      </c>
      <c r="G4082" s="34">
        <v>16658.929443000001</v>
      </c>
      <c r="H4082">
        <f>(1/(1-91/360*VLOOKUP($A4082,Tbills!$B$4:$C$974,2,1)/100))^((1)/91)-1</f>
        <v>4.1675021249520938E-6</v>
      </c>
      <c r="I4082" s="37">
        <f t="shared" si="124"/>
        <v>38.01330721036269</v>
      </c>
      <c r="J4082" s="39">
        <f>VLOOKUP(A4082,'VIXM-IV'!A$1:D$4500,4,0)</f>
        <v>37.983710299999998</v>
      </c>
    </row>
    <row r="4083" spans="1:10" x14ac:dyDescent="0.25">
      <c r="A4083" s="1">
        <v>43987</v>
      </c>
      <c r="B4083" s="32">
        <v>24.52</v>
      </c>
      <c r="C4083" s="32">
        <v>27.42</v>
      </c>
      <c r="D4083" s="29">
        <v>50.182400000000001</v>
      </c>
      <c r="E4083" s="33">
        <v>42.252800000000001</v>
      </c>
      <c r="F4083" s="31">
        <v>18932.148634000001</v>
      </c>
      <c r="G4083" s="34">
        <v>15942.303897</v>
      </c>
      <c r="H4083">
        <f>(1/(1-91/360*VLOOKUP($A4083,Tbills!$B$4:$C$974,2,1)/100))^((1)/91)-1</f>
        <v>4.1675021249520938E-6</v>
      </c>
      <c r="I4083" s="37">
        <f t="shared" si="124"/>
        <v>36.377017129402212</v>
      </c>
      <c r="J4083" s="39">
        <f>VLOOKUP(A4083,'VIXM-IV'!A$1:D$4500,4,0)</f>
        <v>36.348233430000001</v>
      </c>
    </row>
    <row r="4084" spans="1:10" x14ac:dyDescent="0.25">
      <c r="A4084" s="1">
        <v>43990</v>
      </c>
      <c r="B4084" s="32">
        <v>25.81</v>
      </c>
      <c r="C4084" s="32">
        <v>28.08</v>
      </c>
      <c r="D4084" s="29">
        <v>51.5687</v>
      </c>
      <c r="E4084" s="33">
        <v>43.419600000000003</v>
      </c>
      <c r="F4084" s="31">
        <v>19331.324484000001</v>
      </c>
      <c r="G4084" s="34">
        <v>16278.240894</v>
      </c>
      <c r="H4084">
        <f>(1/(1-91/360*VLOOKUP($A4084,Tbills!$B$4:$C$974,2,1)/100))^((1)/91)-1</f>
        <v>4.1675021249520938E-6</v>
      </c>
      <c r="I4084" s="37">
        <f t="shared" si="124"/>
        <v>37.140301006410809</v>
      </c>
      <c r="J4084" s="39">
        <f>VLOOKUP(A4084,'VIXM-IV'!A$1:D$4500,4,0)</f>
        <v>37.111323769999998</v>
      </c>
    </row>
    <row r="4085" spans="1:10" x14ac:dyDescent="0.25">
      <c r="A4085" s="1">
        <v>43991</v>
      </c>
      <c r="B4085" s="32">
        <v>27.57</v>
      </c>
      <c r="C4085" s="32">
        <v>29.67</v>
      </c>
      <c r="D4085" s="29">
        <v>54.653100000000002</v>
      </c>
      <c r="E4085" s="33">
        <v>46.016399999999997</v>
      </c>
      <c r="F4085" s="31">
        <v>19886.547055999999</v>
      </c>
      <c r="G4085" s="34">
        <v>16745.706812</v>
      </c>
      <c r="H4085">
        <f>(1/(1-91/360*VLOOKUP($A4085,Tbills!$B$4:$C$974,2,1)/100))^((1)/91)-1</f>
        <v>4.1675021249520938E-6</v>
      </c>
      <c r="I4085" s="37">
        <f t="shared" si="124"/>
        <v>38.205750373192195</v>
      </c>
      <c r="J4085" s="39">
        <f>VLOOKUP(A4085,'VIXM-IV'!A$1:D$4500,4,0)</f>
        <v>38.175570909999998</v>
      </c>
    </row>
    <row r="4086" spans="1:10" x14ac:dyDescent="0.25">
      <c r="A4086" s="1">
        <v>43992</v>
      </c>
      <c r="B4086" s="32">
        <v>27.57</v>
      </c>
      <c r="C4086" s="32">
        <v>29.57</v>
      </c>
      <c r="D4086" s="29">
        <v>53.817</v>
      </c>
      <c r="E4086" s="33">
        <v>45.312199999999997</v>
      </c>
      <c r="F4086" s="31">
        <v>19630.438711999999</v>
      </c>
      <c r="G4086" s="34">
        <v>16529.977903999999</v>
      </c>
      <c r="H4086">
        <f>(1/(1-91/360*VLOOKUP($A4086,Tbills!$B$4:$C$974,2,1)/100))^((1)/91)-1</f>
        <v>4.1675021249520938E-6</v>
      </c>
      <c r="I4086" s="37">
        <f t="shared" si="124"/>
        <v>37.712463276138088</v>
      </c>
      <c r="J4086" s="39">
        <f>VLOOKUP(A4086,'VIXM-IV'!A$1:D$4500,4,0)</f>
        <v>37.681939069999999</v>
      </c>
    </row>
    <row r="4087" spans="1:10" x14ac:dyDescent="0.25">
      <c r="A4087" s="1">
        <v>43993</v>
      </c>
      <c r="B4087" s="32">
        <v>40.79</v>
      </c>
      <c r="C4087" s="32">
        <v>40.43</v>
      </c>
      <c r="D4087" s="29">
        <v>74.775499999999994</v>
      </c>
      <c r="E4087" s="33">
        <v>62.958399999999997</v>
      </c>
      <c r="F4087" s="31">
        <v>22899.935258000001</v>
      </c>
      <c r="G4087" s="34">
        <v>19283.016393999998</v>
      </c>
      <c r="H4087">
        <f>(1/(1-91/360*VLOOKUP($A4087,Tbills!$B$4:$C$974,2,1)/100))^((1)/91)-1</f>
        <v>4.7232238586936148E-6</v>
      </c>
      <c r="I4087" s="37">
        <f t="shared" si="124"/>
        <v>43.992099842925413</v>
      </c>
      <c r="J4087" s="39">
        <f>VLOOKUP(A4087,'VIXM-IV'!A$1:D$4500,4,0)</f>
        <v>43.957002269999997</v>
      </c>
    </row>
    <row r="4088" spans="1:10" x14ac:dyDescent="0.25">
      <c r="A4088" s="1">
        <v>43994</v>
      </c>
      <c r="B4088" s="32">
        <v>36.090000000000003</v>
      </c>
      <c r="C4088" s="32">
        <v>38.049999999999997</v>
      </c>
      <c r="D4088" s="29">
        <v>65.462000000000003</v>
      </c>
      <c r="E4088" s="33">
        <v>55.116399999999999</v>
      </c>
      <c r="F4088" s="31">
        <v>21791.560004999999</v>
      </c>
      <c r="G4088" s="34">
        <v>18349.611840000001</v>
      </c>
      <c r="H4088">
        <f>(1/(1-91/360*VLOOKUP($A4088,Tbills!$B$4:$C$974,2,1)/100))^((1)/91)-1</f>
        <v>4.7232238586936148E-6</v>
      </c>
      <c r="I4088" s="37">
        <f t="shared" si="124"/>
        <v>41.861453372289404</v>
      </c>
      <c r="J4088" s="39">
        <f>VLOOKUP(A4088,'VIXM-IV'!A$1:D$4500,4,0)</f>
        <v>41.828124119999998</v>
      </c>
    </row>
    <row r="4089" spans="1:10" x14ac:dyDescent="0.25">
      <c r="A4089" s="1">
        <v>43997</v>
      </c>
      <c r="B4089" s="32">
        <v>34.4</v>
      </c>
      <c r="C4089" s="32">
        <v>36.43</v>
      </c>
      <c r="D4089" s="29">
        <v>63.970199999999998</v>
      </c>
      <c r="E4089" s="33">
        <v>53.859499999999997</v>
      </c>
      <c r="F4089" s="31">
        <v>21458.973191000001</v>
      </c>
      <c r="G4089" s="34">
        <v>18069.296665999998</v>
      </c>
      <c r="H4089">
        <f>(1/(1-91/360*VLOOKUP($A4089,Tbills!$B$4:$C$974,2,1)/100))^((1)/91)-1</f>
        <v>4.7232238586936148E-6</v>
      </c>
      <c r="I4089" s="37">
        <f t="shared" si="124"/>
        <v>41.218439666872314</v>
      </c>
      <c r="J4089" s="39">
        <f>VLOOKUP(A4089,'VIXM-IV'!A$1:D$4500,4,0)</f>
        <v>41.184858060000003</v>
      </c>
    </row>
    <row r="4090" spans="1:10" x14ac:dyDescent="0.25">
      <c r="A4090" s="1">
        <v>43998</v>
      </c>
      <c r="B4090" s="32">
        <v>33.67</v>
      </c>
      <c r="C4090" s="32">
        <v>35.799999999999997</v>
      </c>
      <c r="D4090" s="29">
        <v>63.090899999999998</v>
      </c>
      <c r="E4090" s="33">
        <v>53.118899999999996</v>
      </c>
      <c r="F4090" s="31">
        <v>21401.515003</v>
      </c>
      <c r="G4090" s="34">
        <v>18020.829274</v>
      </c>
      <c r="H4090">
        <f>(1/(1-91/360*VLOOKUP($A4090,Tbills!$B$4:$C$974,2,1)/100))^((1)/91)-1</f>
        <v>4.7232238586936148E-6</v>
      </c>
      <c r="I4090" s="37">
        <f t="shared" si="124"/>
        <v>41.106705469603348</v>
      </c>
      <c r="J4090" s="39">
        <f>VLOOKUP(A4090,'VIXM-IV'!A$1:D$4500,4,0)</f>
        <v>41.072815050000003</v>
      </c>
    </row>
    <row r="4091" spans="1:10" x14ac:dyDescent="0.25">
      <c r="A4091" s="1">
        <v>43999</v>
      </c>
      <c r="B4091" s="32">
        <v>33.47</v>
      </c>
      <c r="C4091" s="32">
        <v>35.72</v>
      </c>
      <c r="D4091" s="29">
        <v>63.091200000000001</v>
      </c>
      <c r="E4091" s="33">
        <v>53.118899999999996</v>
      </c>
      <c r="F4091" s="31">
        <v>21577.596713999999</v>
      </c>
      <c r="G4091" s="34">
        <v>18169.011159000001</v>
      </c>
      <c r="H4091">
        <f>(1/(1-91/360*VLOOKUP($A4091,Tbills!$B$4:$C$974,2,1)/100))^((1)/91)-1</f>
        <v>4.7232238586936148E-6</v>
      </c>
      <c r="I4091" s="37">
        <f t="shared" si="124"/>
        <v>41.443532717710312</v>
      </c>
      <c r="J4091" s="39">
        <f>VLOOKUP(A4091,'VIXM-IV'!A$1:D$4500,4,0)</f>
        <v>41.409777640000001</v>
      </c>
    </row>
    <row r="4092" spans="1:10" x14ac:dyDescent="0.25">
      <c r="A4092" s="1">
        <v>44000</v>
      </c>
      <c r="B4092" s="32">
        <v>32.94</v>
      </c>
      <c r="C4092" s="32">
        <v>35.14</v>
      </c>
      <c r="D4092" s="29">
        <v>63.009399999999999</v>
      </c>
      <c r="E4092" s="33">
        <v>53.049799999999998</v>
      </c>
      <c r="F4092" s="31">
        <v>21674.130845</v>
      </c>
      <c r="G4092" s="34">
        <v>18250.2101</v>
      </c>
      <c r="H4092">
        <f>(1/(1-91/360*VLOOKUP($A4092,Tbills!$B$4:$C$974,2,1)/100))^((1)/91)-1</f>
        <v>4.862186216536557E-6</v>
      </c>
      <c r="I4092" s="37">
        <f t="shared" si="124"/>
        <v>41.627557599327581</v>
      </c>
      <c r="J4092" s="39">
        <f>VLOOKUP(A4092,'VIXM-IV'!A$1:D$4500,4,0)</f>
        <v>41.593598489999998</v>
      </c>
    </row>
    <row r="4093" spans="1:10" x14ac:dyDescent="0.25">
      <c r="A4093" s="1">
        <v>44001</v>
      </c>
      <c r="B4093" s="32">
        <v>35.119999999999997</v>
      </c>
      <c r="C4093" s="32">
        <v>36.68</v>
      </c>
      <c r="D4093" s="29">
        <v>66.146900000000002</v>
      </c>
      <c r="E4093" s="33">
        <v>55.691099999999999</v>
      </c>
      <c r="F4093" s="31">
        <v>22449.855024</v>
      </c>
      <c r="G4093" s="34">
        <v>18903.302307999998</v>
      </c>
      <c r="H4093">
        <f>(1/(1-91/360*VLOOKUP($A4093,Tbills!$B$4:$C$974,2,1)/100))^((1)/91)-1</f>
        <v>4.862186216536557E-6</v>
      </c>
      <c r="I4093" s="37">
        <f t="shared" si="124"/>
        <v>43.115986120783539</v>
      </c>
      <c r="J4093" s="39">
        <f>VLOOKUP(A4093,'VIXM-IV'!A$1:D$4500,4,0)</f>
        <v>43.081045269999997</v>
      </c>
    </row>
    <row r="4094" spans="1:10" x14ac:dyDescent="0.25">
      <c r="A4094" s="1">
        <v>44004</v>
      </c>
      <c r="B4094" s="32">
        <v>31.77</v>
      </c>
      <c r="C4094" s="32">
        <v>33.75</v>
      </c>
      <c r="D4094" s="29">
        <v>59.430999999999997</v>
      </c>
      <c r="E4094" s="33">
        <v>50.036000000000001</v>
      </c>
      <c r="F4094" s="31">
        <v>21246.913057999998</v>
      </c>
      <c r="G4094" s="34">
        <v>17890.121339000001</v>
      </c>
      <c r="H4094">
        <f>(1/(1-91/360*VLOOKUP($A4094,Tbills!$B$4:$C$974,2,1)/100))^((1)/91)-1</f>
        <v>4.862186216536557E-6</v>
      </c>
      <c r="I4094" s="37">
        <f t="shared" si="124"/>
        <v>40.801605529923229</v>
      </c>
      <c r="J4094" s="39">
        <f>VLOOKUP(A4094,'VIXM-IV'!A$1:D$4500,4,0)</f>
        <v>40.767152320000001</v>
      </c>
    </row>
    <row r="4095" spans="1:10" x14ac:dyDescent="0.25">
      <c r="A4095" s="1">
        <v>44005</v>
      </c>
      <c r="B4095" s="32">
        <v>31.37</v>
      </c>
      <c r="C4095" s="32">
        <v>33.06</v>
      </c>
      <c r="D4095" s="29">
        <v>59.979300000000002</v>
      </c>
      <c r="E4095" s="33">
        <v>50.497300000000003</v>
      </c>
      <c r="F4095" s="31">
        <v>21140.334115000001</v>
      </c>
      <c r="G4095" s="34">
        <v>17800.293776999999</v>
      </c>
      <c r="H4095">
        <f>(1/(1-91/360*VLOOKUP($A4095,Tbills!$B$4:$C$974,2,1)/100))^((1)/91)-1</f>
        <v>4.862186216536557E-6</v>
      </c>
      <c r="I4095" s="37">
        <f t="shared" si="124"/>
        <v>40.595584797517134</v>
      </c>
      <c r="J4095" s="39">
        <f>VLOOKUP(A4095,'VIXM-IV'!A$1:D$4500,4,0)</f>
        <v>40.561073370000003</v>
      </c>
    </row>
    <row r="4096" spans="1:10" x14ac:dyDescent="0.25">
      <c r="A4096" s="1">
        <v>44006</v>
      </c>
      <c r="B4096" s="32">
        <v>33.840000000000003</v>
      </c>
      <c r="C4096" s="32">
        <v>35.39</v>
      </c>
      <c r="D4096" s="29">
        <v>63.040399999999998</v>
      </c>
      <c r="E4096" s="33">
        <v>53.074199999999998</v>
      </c>
      <c r="F4096" s="31">
        <v>22114.06769</v>
      </c>
      <c r="G4096" s="34">
        <v>18620.096999000001</v>
      </c>
      <c r="H4096">
        <f>(1/(1-91/360*VLOOKUP($A4096,Tbills!$B$4:$C$974,2,1)/100))^((1)/91)-1</f>
        <v>4.862186216536557E-6</v>
      </c>
      <c r="I4096" s="37">
        <f t="shared" si="124"/>
        <v>42.464022649127784</v>
      </c>
      <c r="J4096" s="39">
        <f>VLOOKUP(A4096,'VIXM-IV'!A$1:D$4500,4,0)</f>
        <v>42.429314830000003</v>
      </c>
    </row>
    <row r="4097" spans="1:10" x14ac:dyDescent="0.25">
      <c r="A4097" s="1">
        <v>44007</v>
      </c>
      <c r="B4097" s="32">
        <v>32.22</v>
      </c>
      <c r="C4097" s="32">
        <v>34.090000000000003</v>
      </c>
      <c r="D4097" s="29">
        <v>60.527500000000003</v>
      </c>
      <c r="E4097" s="33">
        <v>50.958399999999997</v>
      </c>
      <c r="F4097" s="31">
        <v>21434.844811999999</v>
      </c>
      <c r="G4097" s="34">
        <v>18048.099203999998</v>
      </c>
      <c r="H4097">
        <f>(1/(1-91/360*VLOOKUP($A4097,Tbills!$B$4:$C$974,2,1)/100))^((1)/91)-1</f>
        <v>4.3064573782558568E-6</v>
      </c>
      <c r="I4097" s="37">
        <f t="shared" si="124"/>
        <v>41.158390648612347</v>
      </c>
      <c r="J4097" s="39">
        <f>VLOOKUP(A4097,'VIXM-IV'!A$1:D$4500,4,0)</f>
        <v>41.12534788</v>
      </c>
    </row>
    <row r="4098" spans="1:10" x14ac:dyDescent="0.25">
      <c r="A4098" s="1">
        <v>44008</v>
      </c>
      <c r="B4098" s="32">
        <v>34.729999999999997</v>
      </c>
      <c r="C4098" s="32">
        <v>35.799999999999997</v>
      </c>
      <c r="D4098" s="29">
        <v>64.832999999999998</v>
      </c>
      <c r="E4098" s="33">
        <v>54.582999999999998</v>
      </c>
      <c r="F4098" s="31">
        <v>22548.305064</v>
      </c>
      <c r="G4098" s="34">
        <v>18985.552928000001</v>
      </c>
      <c r="H4098">
        <f>(1/(1-91/360*VLOOKUP($A4098,Tbills!$B$4:$C$974,2,1)/100))^((1)/91)-1</f>
        <v>4.3064573782558568E-6</v>
      </c>
      <c r="I4098" s="37">
        <f t="shared" si="124"/>
        <v>43.294974315863236</v>
      </c>
      <c r="J4098" s="39">
        <f>VLOOKUP(A4098,'VIXM-IV'!A$1:D$4500,4,0)</f>
        <v>43.260046520000003</v>
      </c>
    </row>
    <row r="4099" spans="1:10" x14ac:dyDescent="0.25">
      <c r="A4099" s="1">
        <v>44011</v>
      </c>
      <c r="B4099" s="32">
        <v>31.78</v>
      </c>
      <c r="C4099" s="32">
        <v>33.909999999999997</v>
      </c>
      <c r="D4099" s="29">
        <v>61.045000000000002</v>
      </c>
      <c r="E4099" s="33">
        <v>51.3932</v>
      </c>
      <c r="F4099" s="31">
        <v>21712.835004</v>
      </c>
      <c r="G4099" s="34">
        <v>18281.846299000001</v>
      </c>
      <c r="H4099">
        <f>(1/(1-91/360*VLOOKUP($A4099,Tbills!$B$4:$C$974,2,1)/100))^((1)/91)-1</f>
        <v>4.3064573782558568E-6</v>
      </c>
      <c r="I4099" s="37">
        <f t="shared" si="124"/>
        <v>41.686625996553595</v>
      </c>
      <c r="J4099" s="39">
        <f>VLOOKUP(A4099,'VIXM-IV'!A$1:D$4500,4,0)</f>
        <v>41.653835719999996</v>
      </c>
    </row>
    <row r="4100" spans="1:10" x14ac:dyDescent="0.25">
      <c r="A4100" s="1">
        <v>44012</v>
      </c>
      <c r="B4100" s="32">
        <v>30.43</v>
      </c>
      <c r="C4100" s="32">
        <v>32.520000000000003</v>
      </c>
      <c r="D4100" s="29">
        <v>58.639600000000002</v>
      </c>
      <c r="E4100" s="33">
        <v>49.367899999999999</v>
      </c>
      <c r="F4100" s="31">
        <v>21061.377872000001</v>
      </c>
      <c r="G4100" s="34">
        <v>17733.251488000002</v>
      </c>
      <c r="H4100">
        <f>(1/(1-91/360*VLOOKUP($A4100,Tbills!$B$4:$C$974,2,1)/100))^((1)/91)-1</f>
        <v>4.3064573782558568E-6</v>
      </c>
      <c r="I4100" s="37">
        <f t="shared" si="124"/>
        <v>40.434542809570843</v>
      </c>
      <c r="J4100" s="39">
        <f>VLOOKUP(A4100,'VIXM-IV'!A$1:D$4500,4,0)</f>
        <v>40.403187420000002</v>
      </c>
    </row>
    <row r="4101" spans="1:10" x14ac:dyDescent="0.25">
      <c r="A4101" s="1">
        <v>44013</v>
      </c>
      <c r="B4101" s="32">
        <v>28.62</v>
      </c>
      <c r="C4101" s="32">
        <v>31.68</v>
      </c>
      <c r="D4101" s="29">
        <v>56.709899999999998</v>
      </c>
      <c r="E4101" s="33">
        <v>47.743099999999998</v>
      </c>
      <c r="F4101" s="31">
        <v>20809.535914</v>
      </c>
      <c r="G4101" s="34">
        <v>17521.129317999999</v>
      </c>
      <c r="H4101">
        <f>(1/(1-91/360*VLOOKUP($A4101,Tbills!$B$4:$C$974,2,1)/100))^((1)/91)-1</f>
        <v>4.3064573782558568E-6</v>
      </c>
      <c r="I4101" s="37">
        <f t="shared" si="124"/>
        <v>39.949715865109283</v>
      </c>
      <c r="J4101" s="39">
        <f>VLOOKUP(A4101,'VIXM-IV'!A$1:D$4500,4,0)</f>
        <v>39.918889450000002</v>
      </c>
    </row>
    <row r="4102" spans="1:10" x14ac:dyDescent="0.25">
      <c r="A4102" s="1">
        <v>44014</v>
      </c>
      <c r="B4102" s="32">
        <v>27.68</v>
      </c>
      <c r="C4102" s="32">
        <v>30.87</v>
      </c>
      <c r="D4102" s="29">
        <v>55.305700000000002</v>
      </c>
      <c r="E4102" s="33">
        <v>46.560699999999997</v>
      </c>
      <c r="F4102" s="31">
        <v>20623.228343999999</v>
      </c>
      <c r="G4102" s="34">
        <v>17364.187365999998</v>
      </c>
      <c r="H4102">
        <f>(1/(1-91/360*VLOOKUP($A4102,Tbills!$B$4:$C$974,2,1)/100))^((1)/91)-1</f>
        <v>4.1675021249520938E-6</v>
      </c>
      <c r="I4102" s="37">
        <f t="shared" si="124"/>
        <v>39.590728525570988</v>
      </c>
      <c r="J4102" s="39">
        <f>VLOOKUP(A4102,'VIXM-IV'!A$1:D$4500,4,0)</f>
        <v>39.55989623</v>
      </c>
    </row>
    <row r="4103" spans="1:10" x14ac:dyDescent="0.25">
      <c r="A4103" s="1">
        <v>44018</v>
      </c>
      <c r="B4103" s="32">
        <v>27.94</v>
      </c>
      <c r="C4103" s="32">
        <v>30.98</v>
      </c>
      <c r="D4103" s="29">
        <v>55.5871</v>
      </c>
      <c r="E4103" s="33">
        <v>46.796799999999998</v>
      </c>
      <c r="F4103" s="31">
        <v>20658.310869000001</v>
      </c>
      <c r="G4103" s="34">
        <v>17393.436418000001</v>
      </c>
      <c r="H4103">
        <f>(1/(1-91/360*VLOOKUP($A4103,Tbills!$B$4:$C$974,2,1)/100))^((1)/91)-1</f>
        <v>4.1675021249520938E-6</v>
      </c>
      <c r="I4103" s="37">
        <f t="shared" si="124"/>
        <v>39.652796751736211</v>
      </c>
      <c r="J4103" s="39">
        <f>VLOOKUP(A4103,'VIXM-IV'!A$1:D$4500,4,0)</f>
        <v>39.62137474</v>
      </c>
    </row>
    <row r="4104" spans="1:10" x14ac:dyDescent="0.25">
      <c r="A4104" s="1">
        <v>44019</v>
      </c>
      <c r="B4104" s="32">
        <v>29.43</v>
      </c>
      <c r="C4104" s="32">
        <v>32.07</v>
      </c>
      <c r="D4104" s="29">
        <v>57.657200000000003</v>
      </c>
      <c r="E4104" s="33">
        <v>48.539400000000001</v>
      </c>
      <c r="F4104" s="31">
        <v>21136.175683000001</v>
      </c>
      <c r="G4104" s="34">
        <v>17795.706180000001</v>
      </c>
      <c r="H4104">
        <f>(1/(1-91/360*VLOOKUP($A4104,Tbills!$B$4:$C$974,2,1)/100))^((1)/91)-1</f>
        <v>4.1675021249520938E-6</v>
      </c>
      <c r="I4104" s="37">
        <f t="shared" ref="I4104:I4167" si="125">I4103*$F4104/$F4103*(1-(I$1+I$5+IF(AND(WEEKDAY($A4104)&lt;&gt;1,WEEKDAY($A4104)&lt;&gt;7),IF($A4104&lt;J$2,J$1,J$3),0)))^($A4104-$A4103)</f>
        <v>40.56868855842076</v>
      </c>
      <c r="J4104" s="39">
        <f>VLOOKUP(A4104,'VIXM-IV'!A$1:D$4500,4,0)</f>
        <v>40.53674487</v>
      </c>
    </row>
    <row r="4105" spans="1:10" x14ac:dyDescent="0.25">
      <c r="A4105" s="1">
        <v>44020</v>
      </c>
      <c r="B4105" s="32">
        <v>28.08</v>
      </c>
      <c r="C4105" s="32">
        <v>31.19</v>
      </c>
      <c r="D4105" s="29">
        <v>56.079000000000001</v>
      </c>
      <c r="E4105" s="33">
        <v>47.210500000000003</v>
      </c>
      <c r="F4105" s="31">
        <v>20751.335821000001</v>
      </c>
      <c r="G4105" s="34">
        <v>17471.614217999999</v>
      </c>
      <c r="H4105">
        <f>(1/(1-91/360*VLOOKUP($A4105,Tbills!$B$4:$C$974,2,1)/100))^((1)/91)-1</f>
        <v>4.1675021249520938E-6</v>
      </c>
      <c r="I4105" s="37">
        <f t="shared" si="125"/>
        <v>39.828702663333658</v>
      </c>
      <c r="J4105" s="39">
        <f>VLOOKUP(A4105,'VIXM-IV'!A$1:D$4500,4,0)</f>
        <v>39.797468100000003</v>
      </c>
    </row>
    <row r="4106" spans="1:10" x14ac:dyDescent="0.25">
      <c r="A4106" s="1">
        <v>44021</v>
      </c>
      <c r="B4106" s="32">
        <v>29.26</v>
      </c>
      <c r="C4106" s="32">
        <v>32.06</v>
      </c>
      <c r="D4106" s="29">
        <v>57.500399999999999</v>
      </c>
      <c r="E4106" s="33">
        <v>48.4069</v>
      </c>
      <c r="F4106" s="31">
        <v>21123.203124</v>
      </c>
      <c r="G4106" s="34">
        <v>17784.635565</v>
      </c>
      <c r="H4106">
        <f>(1/(1-91/360*VLOOKUP($A4106,Tbills!$B$4:$C$974,2,1)/100))^((1)/91)-1</f>
        <v>4.1675021249520938E-6</v>
      </c>
      <c r="I4106" s="37">
        <f t="shared" si="125"/>
        <v>40.541089910384841</v>
      </c>
      <c r="J4106" s="39">
        <f>VLOOKUP(A4106,'VIXM-IV'!A$1:D$4500,4,0)</f>
        <v>40.508784310000003</v>
      </c>
    </row>
    <row r="4107" spans="1:10" x14ac:dyDescent="0.25">
      <c r="A4107" s="1">
        <v>44022</v>
      </c>
      <c r="B4107" s="32">
        <v>27.29</v>
      </c>
      <c r="C4107" s="32">
        <v>31.02</v>
      </c>
      <c r="D4107" s="29">
        <v>55.484200000000001</v>
      </c>
      <c r="E4107" s="33">
        <v>46.709299999999999</v>
      </c>
      <c r="F4107" s="31">
        <v>20890.057407</v>
      </c>
      <c r="G4107" s="34">
        <v>17588.264910999998</v>
      </c>
      <c r="H4107">
        <f>(1/(1-91/360*VLOOKUP($A4107,Tbills!$B$4:$C$974,2,1)/100))^((1)/91)-1</f>
        <v>4.1675021249520938E-6</v>
      </c>
      <c r="I4107" s="37">
        <f t="shared" si="125"/>
        <v>40.09228614999747</v>
      </c>
      <c r="J4107" s="39">
        <f>VLOOKUP(A4107,'VIXM-IV'!A$1:D$4500,4,0)</f>
        <v>40.060479790000002</v>
      </c>
    </row>
    <row r="4108" spans="1:10" x14ac:dyDescent="0.25">
      <c r="A4108" s="1">
        <v>44025</v>
      </c>
      <c r="B4108" s="32">
        <v>32.19</v>
      </c>
      <c r="C4108" s="32">
        <v>34.54</v>
      </c>
      <c r="D4108" s="29">
        <v>60.6235</v>
      </c>
      <c r="E4108" s="33">
        <v>51.035299999999999</v>
      </c>
      <c r="F4108" s="31">
        <v>22180.979114000002</v>
      </c>
      <c r="G4108" s="34">
        <v>18674.929195000001</v>
      </c>
      <c r="H4108">
        <f>(1/(1-91/360*VLOOKUP($A4108,Tbills!$B$4:$C$974,2,1)/100))^((1)/91)-1</f>
        <v>4.1675021249520938E-6</v>
      </c>
      <c r="I4108" s="37">
        <f t="shared" si="125"/>
        <v>42.565577516681913</v>
      </c>
      <c r="J4108" s="39">
        <f>VLOOKUP(A4108,'VIXM-IV'!A$1:D$4500,4,0)</f>
        <v>42.533483859999997</v>
      </c>
    </row>
    <row r="4109" spans="1:10" x14ac:dyDescent="0.25">
      <c r="A4109" s="1">
        <v>44026</v>
      </c>
      <c r="B4109" s="32">
        <v>29.52</v>
      </c>
      <c r="C4109" s="32">
        <v>32.56</v>
      </c>
      <c r="D4109" s="29">
        <v>57.238999999999997</v>
      </c>
      <c r="E4109" s="33">
        <v>48.185899999999997</v>
      </c>
      <c r="F4109" s="31">
        <v>21389.572991000001</v>
      </c>
      <c r="G4109" s="34">
        <v>18008.539333000001</v>
      </c>
      <c r="H4109">
        <f>(1/(1-91/360*VLOOKUP($A4109,Tbills!$B$4:$C$974,2,1)/100))^((1)/91)-1</f>
        <v>4.1675021249520938E-6</v>
      </c>
      <c r="I4109" s="37">
        <f t="shared" si="125"/>
        <v>41.045492872092701</v>
      </c>
      <c r="J4109" s="39">
        <f>VLOOKUP(A4109,'VIXM-IV'!A$1:D$4500,4,0)</f>
        <v>41.01400426</v>
      </c>
    </row>
    <row r="4110" spans="1:10" x14ac:dyDescent="0.25">
      <c r="A4110" s="1">
        <v>44027</v>
      </c>
      <c r="B4110" s="32">
        <v>27.76</v>
      </c>
      <c r="C4110" s="32">
        <v>31.56</v>
      </c>
      <c r="D4110" s="29">
        <v>55.419600000000003</v>
      </c>
      <c r="E4110" s="33">
        <v>46.654000000000003</v>
      </c>
      <c r="F4110" s="31">
        <v>21204.005720000001</v>
      </c>
      <c r="G4110" s="34">
        <v>17852.229490000002</v>
      </c>
      <c r="H4110">
        <f>(1/(1-91/360*VLOOKUP($A4110,Tbills!$B$4:$C$974,2,1)/100))^((1)/91)-1</f>
        <v>4.1675021249520938E-6</v>
      </c>
      <c r="I4110" s="37">
        <f t="shared" si="125"/>
        <v>40.688044346893754</v>
      </c>
      <c r="J4110" s="39">
        <f>VLOOKUP(A4110,'VIXM-IV'!A$1:D$4500,4,0)</f>
        <v>40.655445579999999</v>
      </c>
    </row>
    <row r="4111" spans="1:10" x14ac:dyDescent="0.25">
      <c r="A4111" s="1">
        <v>44028</v>
      </c>
      <c r="B4111" s="32">
        <v>28</v>
      </c>
      <c r="C4111" s="32">
        <v>31.55</v>
      </c>
      <c r="D4111" s="29">
        <v>55.204500000000003</v>
      </c>
      <c r="E4111" s="33">
        <v>46.472799999999999</v>
      </c>
      <c r="F4111" s="31">
        <v>21196.26323</v>
      </c>
      <c r="G4111" s="34">
        <v>17845.636478</v>
      </c>
      <c r="H4111">
        <f>(1/(1-91/360*VLOOKUP($A4111,Tbills!$B$4:$C$974,2,1)/100))^((1)/91)-1</f>
        <v>4.0285486480051702E-6</v>
      </c>
      <c r="I4111" s="37">
        <f t="shared" si="125"/>
        <v>40.671833484802249</v>
      </c>
      <c r="J4111" s="39">
        <f>VLOOKUP(A4111,'VIXM-IV'!A$1:D$4500,4,0)</f>
        <v>40.639074450000003</v>
      </c>
    </row>
    <row r="4112" spans="1:10" x14ac:dyDescent="0.25">
      <c r="A4112" s="1">
        <v>44029</v>
      </c>
      <c r="B4112" s="32">
        <v>25.68</v>
      </c>
      <c r="C4112" s="32">
        <v>30.37</v>
      </c>
      <c r="D4112" s="29">
        <v>52.720999999999997</v>
      </c>
      <c r="E4112" s="33">
        <v>44.381999999999998</v>
      </c>
      <c r="F4112" s="31">
        <v>20910.270401999998</v>
      </c>
      <c r="G4112" s="34">
        <v>17604.780445</v>
      </c>
      <c r="H4112">
        <f>(1/(1-91/360*VLOOKUP($A4112,Tbills!$B$4:$C$974,2,1)/100))^((1)/91)-1</f>
        <v>4.0285486480051702E-6</v>
      </c>
      <c r="I4112" s="37">
        <f t="shared" si="125"/>
        <v>40.121728857749638</v>
      </c>
      <c r="J4112" s="39">
        <f>VLOOKUP(A4112,'VIXM-IV'!A$1:D$4500,4,0)</f>
        <v>40.089223869999998</v>
      </c>
    </row>
    <row r="4113" spans="1:12" x14ac:dyDescent="0.25">
      <c r="A4113" s="30">
        <v>44032</v>
      </c>
      <c r="B4113" s="32">
        <v>24.46</v>
      </c>
      <c r="C4113" s="32">
        <v>29.1</v>
      </c>
      <c r="D4113" s="29">
        <v>50.025599999999997</v>
      </c>
      <c r="E4113" s="33">
        <v>42.112400000000001</v>
      </c>
      <c r="F4113" s="31">
        <v>20129.230047000001</v>
      </c>
      <c r="G4113" s="34">
        <v>16946.993975000001</v>
      </c>
      <c r="H4113">
        <f>(1/(1-91/360*VLOOKUP($A4113,Tbills!$B$4:$C$974,2,1)/100))^((1)/91)-1</f>
        <v>4.0285486480051702E-6</v>
      </c>
      <c r="I4113" s="37">
        <f t="shared" si="125"/>
        <v>38.619245275289742</v>
      </c>
      <c r="J4113" s="39">
        <f>VLOOKUP(A4113,'VIXM-IV'!A$1:D$4500,4,0)</f>
        <v>38.587919390000003</v>
      </c>
    </row>
    <row r="4114" spans="1:12" x14ac:dyDescent="0.25">
      <c r="A4114" s="30">
        <v>44033</v>
      </c>
      <c r="B4114" s="32">
        <v>24.84</v>
      </c>
      <c r="C4114" s="32">
        <v>29.47</v>
      </c>
      <c r="D4114" s="29">
        <v>50.554299999999998</v>
      </c>
      <c r="E4114" s="33">
        <v>42.557299999999998</v>
      </c>
      <c r="F4114" s="31">
        <v>20270.473974</v>
      </c>
      <c r="G4114" s="34">
        <v>17065.840335000001</v>
      </c>
      <c r="H4114" s="37">
        <f>(1/(1-91/360*VLOOKUP($A4114,Tbills!$B$4:$C$974,2,1)/100))^((1)/91)-1</f>
        <v>4.0285486480051702E-6</v>
      </c>
      <c r="I4114" s="37">
        <f t="shared" si="125"/>
        <v>38.888936428234409</v>
      </c>
      <c r="J4114" s="39">
        <f>VLOOKUP(A4114,'VIXM-IV'!A$1:D$4500,4,0)</f>
        <v>38.857111000000003</v>
      </c>
      <c r="K4114" s="37"/>
      <c r="L4114" s="37"/>
    </row>
    <row r="4115" spans="1:12" x14ac:dyDescent="0.25">
      <c r="A4115" s="30">
        <v>44034</v>
      </c>
      <c r="B4115" s="32">
        <v>24.32</v>
      </c>
      <c r="C4115" s="32">
        <v>29.05</v>
      </c>
      <c r="D4115" s="29">
        <v>49.509799999999998</v>
      </c>
      <c r="E4115" s="33">
        <v>41.677900000000001</v>
      </c>
      <c r="F4115" s="31">
        <v>20158.237464000002</v>
      </c>
      <c r="G4115" s="34">
        <v>16971.278956999999</v>
      </c>
      <c r="H4115" s="37">
        <f>(1/(1-91/360*VLOOKUP($A4115,Tbills!$B$4:$C$974,2,1)/100))^((1)/91)-1</f>
        <v>4.0285486480051702E-6</v>
      </c>
      <c r="I4115" s="37">
        <f t="shared" si="125"/>
        <v>38.672323151581075</v>
      </c>
      <c r="J4115" s="39">
        <f>VLOOKUP(A4115,'VIXM-IV'!A$1:D$4500,4,0)</f>
        <v>38.640560929999999</v>
      </c>
      <c r="K4115" s="37"/>
      <c r="L4115" s="37"/>
    </row>
    <row r="4116" spans="1:12" x14ac:dyDescent="0.25">
      <c r="A4116" s="30">
        <v>44035</v>
      </c>
      <c r="B4116" s="32">
        <v>26.08</v>
      </c>
      <c r="C4116" s="32">
        <v>30.25</v>
      </c>
      <c r="D4116" s="29">
        <v>52.237299999999998</v>
      </c>
      <c r="E4116" s="33">
        <v>43.973799999999997</v>
      </c>
      <c r="F4116" s="31">
        <v>20605.589273000001</v>
      </c>
      <c r="G4116" s="34">
        <v>17347.837381000001</v>
      </c>
      <c r="H4116" s="37">
        <f>(1/(1-91/360*VLOOKUP($A4116,Tbills!$B$4:$C$974,2,1)/100))^((1)/91)-1</f>
        <v>3.3338079070688309E-6</v>
      </c>
      <c r="I4116" s="37">
        <f t="shared" si="125"/>
        <v>39.529223857175005</v>
      </c>
      <c r="J4116" s="39">
        <f>VLOOKUP(A4116,'VIXM-IV'!A$1:D$4500,4,0)</f>
        <v>39.496045950000003</v>
      </c>
      <c r="K4116" s="37"/>
      <c r="L4116" s="37"/>
    </row>
    <row r="4117" spans="1:12" x14ac:dyDescent="0.25">
      <c r="A4117" s="30">
        <v>44036</v>
      </c>
      <c r="B4117" s="32">
        <v>25.84</v>
      </c>
      <c r="C4117" s="32">
        <v>30.56</v>
      </c>
      <c r="D4117" s="29">
        <v>52.2014</v>
      </c>
      <c r="E4117" s="33">
        <v>43.943399999999997</v>
      </c>
      <c r="F4117" s="31">
        <v>20833.641756000001</v>
      </c>
      <c r="G4117" s="34">
        <v>17539.776840999999</v>
      </c>
      <c r="H4117" s="37">
        <f>(1/(1-91/360*VLOOKUP($A4117,Tbills!$B$4:$C$974,2,1)/100))^((1)/91)-1</f>
        <v>3.3338079070688309E-6</v>
      </c>
      <c r="I4117" s="37">
        <f t="shared" si="125"/>
        <v>39.965383380729016</v>
      </c>
      <c r="J4117" s="39">
        <f>VLOOKUP(A4117,'VIXM-IV'!A$1:D$4500,4,0)</f>
        <v>39.931744180000003</v>
      </c>
      <c r="K4117" s="37"/>
      <c r="L4117" s="37"/>
    </row>
    <row r="4118" spans="1:12" x14ac:dyDescent="0.25">
      <c r="A4118" s="30">
        <v>44039</v>
      </c>
      <c r="B4118" s="32">
        <v>24.74</v>
      </c>
      <c r="C4118" s="32">
        <v>30</v>
      </c>
      <c r="D4118" s="29">
        <v>50.203499999999998</v>
      </c>
      <c r="E4118" s="33">
        <v>42.261099999999999</v>
      </c>
      <c r="F4118" s="31">
        <v>20627.576442000001</v>
      </c>
      <c r="G4118" s="34">
        <v>17366.115684</v>
      </c>
      <c r="H4118" s="37">
        <f>(1/(1-91/360*VLOOKUP($A4118,Tbills!$B$4:$C$974,2,1)/100))^((1)/91)-1</f>
        <v>3.3338079070688309E-6</v>
      </c>
      <c r="I4118" s="37">
        <f t="shared" si="125"/>
        <v>39.566134771073564</v>
      </c>
      <c r="J4118" s="39">
        <f>VLOOKUP(A4118,'VIXM-IV'!A$1:D$4500,4,0)</f>
        <v>39.53291548</v>
      </c>
      <c r="K4118" s="37"/>
      <c r="L4118" s="37"/>
    </row>
    <row r="4119" spans="1:12" x14ac:dyDescent="0.25">
      <c r="A4119" s="30">
        <v>44040</v>
      </c>
      <c r="B4119" s="32">
        <v>25.44</v>
      </c>
      <c r="C4119" s="32">
        <v>30.1</v>
      </c>
      <c r="D4119" s="29">
        <v>50.185699999999997</v>
      </c>
      <c r="E4119" s="33">
        <v>42.246000000000002</v>
      </c>
      <c r="F4119" s="31">
        <v>20710.701313000001</v>
      </c>
      <c r="G4119" s="34">
        <v>17436.039647000001</v>
      </c>
      <c r="H4119" s="37">
        <f>(1/(1-91/360*VLOOKUP($A4119,Tbills!$B$4:$C$974,2,1)/100))^((1)/91)-1</f>
        <v>3.3338079070688309E-6</v>
      </c>
      <c r="I4119" s="37">
        <f t="shared" si="125"/>
        <v>39.724255747078722</v>
      </c>
      <c r="J4119" s="39">
        <f>VLOOKUP(A4119,'VIXM-IV'!A$1:D$4500,4,0)</f>
        <v>39.690854639999998</v>
      </c>
      <c r="K4119" s="37"/>
      <c r="L4119" s="37"/>
    </row>
    <row r="4120" spans="1:12" x14ac:dyDescent="0.25">
      <c r="A4120" s="30">
        <v>44041</v>
      </c>
      <c r="B4120" s="32">
        <v>24.1</v>
      </c>
      <c r="C4120" s="32">
        <v>29.29</v>
      </c>
      <c r="D4120" s="29">
        <v>49.0032</v>
      </c>
      <c r="E4120" s="33">
        <v>41.250399999999999</v>
      </c>
      <c r="F4120" s="31">
        <v>20583.109786000001</v>
      </c>
      <c r="G4120" s="34">
        <v>17328.564059</v>
      </c>
      <c r="H4120" s="37">
        <f>(1/(1-91/360*VLOOKUP($A4120,Tbills!$B$4:$C$974,2,1)/100))^((1)/91)-1</f>
        <v>3.3338079070688309E-6</v>
      </c>
      <c r="I4120" s="37">
        <f t="shared" si="125"/>
        <v>39.478214051320585</v>
      </c>
      <c r="J4120" s="39">
        <f>VLOOKUP(A4120,'VIXM-IV'!A$1:D$4500,4,0)</f>
        <v>39.444767470000002</v>
      </c>
      <c r="K4120" s="37"/>
      <c r="L4120" s="37"/>
    </row>
    <row r="4121" spans="1:12" x14ac:dyDescent="0.25">
      <c r="A4121" s="30">
        <v>44042</v>
      </c>
      <c r="B4121" s="32">
        <v>24.76</v>
      </c>
      <c r="C4121" s="32">
        <v>29.76</v>
      </c>
      <c r="D4121" s="29">
        <v>49.6873</v>
      </c>
      <c r="E4121" s="33">
        <v>41.826099999999997</v>
      </c>
      <c r="F4121" s="31">
        <v>20743.036834999999</v>
      </c>
      <c r="G4121" s="34">
        <v>17463.146105</v>
      </c>
      <c r="H4121" s="37">
        <f>(1/(1-91/360*VLOOKUP($A4121,Tbills!$B$4:$C$974,2,1)/100))^((1)/91)-1</f>
        <v>2.9170946955758836E-6</v>
      </c>
      <c r="I4121" s="37">
        <f t="shared" si="125"/>
        <v>39.783628302586472</v>
      </c>
      <c r="J4121" s="39">
        <f>VLOOKUP(A4121,'VIXM-IV'!A$1:D$4500,4,0)</f>
        <v>39.749673010000002</v>
      </c>
      <c r="K4121" s="37"/>
      <c r="L4121" s="37"/>
    </row>
    <row r="4122" spans="1:12" x14ac:dyDescent="0.25">
      <c r="A4122" s="30">
        <v>44043</v>
      </c>
      <c r="B4122" s="32">
        <v>24.46</v>
      </c>
      <c r="C4122" s="32">
        <v>29.71</v>
      </c>
      <c r="D4122" s="29">
        <v>49.1614</v>
      </c>
      <c r="E4122" s="33">
        <v>41.383299999999998</v>
      </c>
      <c r="F4122" s="31">
        <v>20704.736627999999</v>
      </c>
      <c r="G4122" s="34">
        <v>17430.850988999999</v>
      </c>
      <c r="H4122" s="37">
        <f>(1/(1-91/360*VLOOKUP($A4122,Tbills!$B$4:$C$974,2,1)/100))^((1)/91)-1</f>
        <v>2.9170946955758836E-6</v>
      </c>
      <c r="I4122" s="37">
        <f t="shared" si="125"/>
        <v>39.708849446235732</v>
      </c>
      <c r="J4122" s="39">
        <f>VLOOKUP(A4122,'VIXM-IV'!A$1:D$4500,4,0)</f>
        <v>39.674841499999999</v>
      </c>
      <c r="K4122" s="37"/>
      <c r="L4122" s="37"/>
    </row>
    <row r="4123" spans="1:12" x14ac:dyDescent="0.25">
      <c r="A4123" s="30">
        <v>44046</v>
      </c>
      <c r="B4123" s="32">
        <v>24.28</v>
      </c>
      <c r="C4123" s="32">
        <v>29.66</v>
      </c>
      <c r="D4123" s="29">
        <v>48.933100000000003</v>
      </c>
      <c r="E4123" s="33">
        <v>41.190800000000003</v>
      </c>
      <c r="F4123" s="31">
        <v>20677.535328000002</v>
      </c>
      <c r="G4123" s="34">
        <v>17407.798285000001</v>
      </c>
      <c r="H4123" s="37">
        <f>(1/(1-91/360*VLOOKUP($A4123,Tbills!$B$4:$C$974,2,1)/100))^((1)/91)-1</f>
        <v>2.9170946955758836E-6</v>
      </c>
      <c r="I4123" s="37">
        <f t="shared" si="125"/>
        <v>39.652720974052492</v>
      </c>
      <c r="J4123" s="39">
        <f>VLOOKUP(A4123,'VIXM-IV'!A$1:D$4500,4,0)</f>
        <v>39.619059419999999</v>
      </c>
      <c r="K4123" s="37"/>
      <c r="L4123" s="37"/>
    </row>
    <row r="4124" spans="1:12" x14ac:dyDescent="0.25">
      <c r="A4124" s="30">
        <v>44047</v>
      </c>
      <c r="B4124" s="32">
        <v>23.76</v>
      </c>
      <c r="C4124" s="32">
        <v>29.09</v>
      </c>
      <c r="D4124" s="29">
        <v>47.317900000000002</v>
      </c>
      <c r="E4124" s="33">
        <v>39.831000000000003</v>
      </c>
      <c r="F4124" s="31">
        <v>20292.140842000001</v>
      </c>
      <c r="G4124" s="34">
        <v>17083.295418999998</v>
      </c>
      <c r="H4124" s="37">
        <f>(1/(1-91/360*VLOOKUP($A4124,Tbills!$B$4:$C$974,2,1)/100))^((1)/91)-1</f>
        <v>2.9170946955758836E-6</v>
      </c>
      <c r="I4124" s="37">
        <f t="shared" si="125"/>
        <v>38.912365592204651</v>
      </c>
      <c r="J4124" s="39">
        <f>VLOOKUP(A4124,'VIXM-IV'!A$1:D$4500,4,0)</f>
        <v>38.879381559999999</v>
      </c>
      <c r="K4124" s="37"/>
      <c r="L4124" s="37"/>
    </row>
    <row r="4125" spans="1:12" x14ac:dyDescent="0.25">
      <c r="A4125" s="30">
        <v>44048</v>
      </c>
      <c r="B4125" s="32">
        <v>22.99</v>
      </c>
      <c r="C4125" s="32">
        <v>28.6</v>
      </c>
      <c r="D4125" s="29">
        <v>46.577300000000001</v>
      </c>
      <c r="E4125" s="33">
        <v>39.207500000000003</v>
      </c>
      <c r="F4125" s="31">
        <v>20232.587401000001</v>
      </c>
      <c r="G4125" s="34">
        <v>17033.109475000001</v>
      </c>
      <c r="H4125" s="37">
        <f>(1/(1-91/360*VLOOKUP($A4125,Tbills!$B$4:$C$974,2,1)/100))^((1)/91)-1</f>
        <v>2.9170946955758836E-6</v>
      </c>
      <c r="I4125" s="37">
        <f t="shared" si="125"/>
        <v>38.796873954417322</v>
      </c>
      <c r="J4125" s="39">
        <f>VLOOKUP(A4125,'VIXM-IV'!A$1:D$4500,4,0)</f>
        <v>38.763197820000002</v>
      </c>
      <c r="K4125" s="37"/>
      <c r="L4125" s="37"/>
    </row>
    <row r="4126" spans="1:12" x14ac:dyDescent="0.25">
      <c r="A4126" s="30">
        <v>44049</v>
      </c>
      <c r="B4126" s="32">
        <v>22.65</v>
      </c>
      <c r="C4126" s="32">
        <v>28.2</v>
      </c>
      <c r="D4126" s="29">
        <v>45.988</v>
      </c>
      <c r="E4126" s="33">
        <v>38.711300000000001</v>
      </c>
      <c r="F4126" s="31">
        <v>20153.014050000002</v>
      </c>
      <c r="G4126" s="34">
        <v>16966.069759000002</v>
      </c>
      <c r="H4126" s="37">
        <f>(1/(1-91/360*VLOOKUP($A4126,Tbills!$B$4:$C$974,2,1)/100))^((1)/91)-1</f>
        <v>2.7781572025098455E-6</v>
      </c>
      <c r="I4126" s="37">
        <f t="shared" si="125"/>
        <v>38.643002184582272</v>
      </c>
      <c r="J4126" s="39">
        <f>VLOOKUP(A4126,'VIXM-IV'!A$1:D$4500,4,0)</f>
        <v>38.609007669999997</v>
      </c>
      <c r="K4126" s="37"/>
      <c r="L4126" s="37"/>
    </row>
    <row r="4127" spans="1:12" x14ac:dyDescent="0.25">
      <c r="A4127" s="30">
        <v>44050</v>
      </c>
      <c r="B4127" s="32">
        <v>22.21</v>
      </c>
      <c r="C4127" s="32">
        <v>28.28</v>
      </c>
      <c r="D4127" s="29">
        <v>45.764000000000003</v>
      </c>
      <c r="E4127" s="33">
        <v>38.522599999999997</v>
      </c>
      <c r="F4127" s="31">
        <v>20246.177608000002</v>
      </c>
      <c r="G4127" s="34">
        <v>17044.453544</v>
      </c>
      <c r="H4127" s="37">
        <f>(1/(1-91/360*VLOOKUP($A4127,Tbills!$B$4:$C$974,2,1)/100))^((1)/91)-1</f>
        <v>2.7781572025098455E-6</v>
      </c>
      <c r="I4127" s="37">
        <f t="shared" si="125"/>
        <v>38.820349165455568</v>
      </c>
      <c r="J4127" s="39">
        <f>VLOOKUP(A4127,'VIXM-IV'!A$1:D$4500,4,0)</f>
        <v>38.786044369999999</v>
      </c>
      <c r="K4127" s="37"/>
      <c r="L4127" s="37"/>
    </row>
    <row r="4128" spans="1:12" x14ac:dyDescent="0.25">
      <c r="A4128" s="30">
        <v>44053</v>
      </c>
      <c r="B4128" s="32">
        <v>22.13</v>
      </c>
      <c r="C4128" s="32">
        <v>28.05</v>
      </c>
      <c r="D4128" s="29">
        <v>44.474800000000002</v>
      </c>
      <c r="E4128" s="33">
        <v>37.437100000000001</v>
      </c>
      <c r="F4128" s="31">
        <v>19999.114023999999</v>
      </c>
      <c r="G4128" s="34">
        <v>16836.318459999999</v>
      </c>
      <c r="H4128" s="37">
        <f>(1/(1-91/360*VLOOKUP($A4128,Tbills!$B$4:$C$974,2,1)/100))^((1)/91)-1</f>
        <v>2.7781572025098455E-6</v>
      </c>
      <c r="I4128" s="37">
        <f t="shared" si="125"/>
        <v>38.342796162123939</v>
      </c>
      <c r="J4128" s="39">
        <f>VLOOKUP(A4128,'VIXM-IV'!A$1:D$4500,4,0)</f>
        <v>38.309222509999998</v>
      </c>
      <c r="K4128" s="37"/>
      <c r="L4128" s="37"/>
    </row>
    <row r="4129" spans="1:12" x14ac:dyDescent="0.25">
      <c r="A4129" s="30">
        <v>44054</v>
      </c>
      <c r="B4129" s="32">
        <v>24.03</v>
      </c>
      <c r="C4129" s="32">
        <v>29.17</v>
      </c>
      <c r="D4129" s="29">
        <v>46.313899999999997</v>
      </c>
      <c r="E4129" s="33">
        <v>38.984999999999999</v>
      </c>
      <c r="F4129" s="31">
        <v>20407.851288999998</v>
      </c>
      <c r="G4129" s="34">
        <v>17180.368467</v>
      </c>
      <c r="H4129" s="37">
        <f>(1/(1-91/360*VLOOKUP($A4129,Tbills!$B$4:$C$974,2,1)/100))^((1)/91)-1</f>
        <v>2.7781572025098455E-6</v>
      </c>
      <c r="I4129" s="37">
        <f t="shared" si="125"/>
        <v>39.125134930293207</v>
      </c>
      <c r="J4129" s="39">
        <f>VLOOKUP(A4129,'VIXM-IV'!A$1:D$4500,4,0)</f>
        <v>39.090475939999997</v>
      </c>
      <c r="K4129" s="37"/>
      <c r="L4129" s="37"/>
    </row>
    <row r="4130" spans="1:12" x14ac:dyDescent="0.25">
      <c r="A4130" s="30">
        <v>44055</v>
      </c>
      <c r="B4130" s="32">
        <v>22.28</v>
      </c>
      <c r="C4130" s="32">
        <v>28.12</v>
      </c>
      <c r="D4130" s="29">
        <v>43.965499999999999</v>
      </c>
      <c r="E4130" s="33">
        <v>37.008099999999999</v>
      </c>
      <c r="F4130" s="31">
        <v>20010.333030000002</v>
      </c>
      <c r="G4130" s="34">
        <v>16845.669623000002</v>
      </c>
      <c r="H4130" s="37">
        <f>(1/(1-91/360*VLOOKUP($A4130,Tbills!$B$4:$C$974,2,1)/100))^((1)/91)-1</f>
        <v>2.7781572025098455E-6</v>
      </c>
      <c r="I4130" s="37">
        <f t="shared" si="125"/>
        <v>38.361751443704549</v>
      </c>
      <c r="J4130" s="39">
        <f>VLOOKUP(A4130,'VIXM-IV'!A$1:D$4500,4,0)</f>
        <v>38.327311340000001</v>
      </c>
      <c r="K4130" s="37"/>
      <c r="L4130" s="37"/>
    </row>
    <row r="4131" spans="1:12" x14ac:dyDescent="0.25">
      <c r="A4131" s="30">
        <v>44056</v>
      </c>
      <c r="B4131" s="32">
        <v>22.13</v>
      </c>
      <c r="C4131" s="32">
        <v>28.17</v>
      </c>
      <c r="D4131" s="29">
        <v>43.881599999999999</v>
      </c>
      <c r="E4131" s="33">
        <v>36.937399999999997</v>
      </c>
      <c r="F4131" s="31">
        <v>20134.802721</v>
      </c>
      <c r="G4131" s="34">
        <v>16950.407450999999</v>
      </c>
      <c r="H4131" s="37">
        <f>(1/(1-91/360*VLOOKUP($A4131,Tbills!$B$4:$C$974,2,1)/100))^((1)/91)-1</f>
        <v>2.9170946955758836E-6</v>
      </c>
      <c r="I4131" s="37">
        <f t="shared" si="125"/>
        <v>38.599087011004308</v>
      </c>
      <c r="J4131" s="39">
        <f>VLOOKUP(A4131,'VIXM-IV'!A$1:D$4500,4,0)</f>
        <v>38.56402722</v>
      </c>
      <c r="K4131" s="37"/>
      <c r="L4131" s="37"/>
    </row>
    <row r="4132" spans="1:12" x14ac:dyDescent="0.25">
      <c r="A4132" s="30">
        <v>44057</v>
      </c>
      <c r="B4132" s="32">
        <v>22.05</v>
      </c>
      <c r="C4132" s="32">
        <v>28.37</v>
      </c>
      <c r="D4132" s="29">
        <v>44.107100000000003</v>
      </c>
      <c r="E4132" s="33">
        <v>37.127099999999999</v>
      </c>
      <c r="F4132" s="31">
        <v>20432.853425000001</v>
      </c>
      <c r="G4132" s="34">
        <v>17201.270862000001</v>
      </c>
      <c r="H4132" s="37">
        <f>(1/(1-91/360*VLOOKUP($A4132,Tbills!$B$4:$C$974,2,1)/100))^((1)/91)-1</f>
        <v>2.9170946955758836E-6</v>
      </c>
      <c r="I4132" s="37">
        <f t="shared" si="125"/>
        <v>39.169156237908616</v>
      </c>
      <c r="J4132" s="39">
        <f>VLOOKUP(A4132,'VIXM-IV'!A$1:D$4500,4,0)</f>
        <v>39.133822119999998</v>
      </c>
      <c r="K4132" s="37"/>
      <c r="L4132" s="37"/>
    </row>
    <row r="4133" spans="1:12" x14ac:dyDescent="0.25">
      <c r="A4133" s="30">
        <v>44060</v>
      </c>
      <c r="B4133" s="32">
        <v>21.35</v>
      </c>
      <c r="C4133" s="32">
        <v>27.45</v>
      </c>
      <c r="D4133" s="29">
        <v>42.142899999999997</v>
      </c>
      <c r="E4133" s="33">
        <v>35.473399999999998</v>
      </c>
      <c r="F4133" s="31">
        <v>19885.969493000001</v>
      </c>
      <c r="G4133" s="34">
        <v>16740.729484</v>
      </c>
      <c r="H4133" s="37">
        <f>(1/(1-91/360*VLOOKUP($A4133,Tbills!$B$4:$C$974,2,1)/100))^((1)/91)-1</f>
        <v>2.9170946955758836E-6</v>
      </c>
      <c r="I4133" s="37">
        <f t="shared" si="125"/>
        <v>38.116989704738799</v>
      </c>
      <c r="J4133" s="39">
        <f>VLOOKUP(A4133,'VIXM-IV'!A$1:D$4500,4,0)</f>
        <v>38.083215209999999</v>
      </c>
      <c r="K4133" s="37"/>
      <c r="L4133" s="37"/>
    </row>
    <row r="4134" spans="1:12" x14ac:dyDescent="0.25">
      <c r="A4134" s="30">
        <v>44061</v>
      </c>
      <c r="B4134" s="32">
        <v>21.51</v>
      </c>
      <c r="C4134" s="32">
        <v>27.35</v>
      </c>
      <c r="D4134" s="29">
        <v>41.5961</v>
      </c>
      <c r="E4134" s="33">
        <v>35.013100000000001</v>
      </c>
      <c r="F4134" s="31">
        <v>19864.475439000002</v>
      </c>
      <c r="G4134" s="34">
        <v>16722.586176000001</v>
      </c>
      <c r="H4134" s="37">
        <f>(1/(1-91/360*VLOOKUP($A4134,Tbills!$B$4:$C$974,2,1)/100))^((1)/91)-1</f>
        <v>2.9170946955758836E-6</v>
      </c>
      <c r="I4134" s="37">
        <f t="shared" si="125"/>
        <v>38.074522919566498</v>
      </c>
      <c r="J4134" s="39">
        <f>VLOOKUP(A4134,'VIXM-IV'!A$1:D$4500,4,0)</f>
        <v>38.0401904</v>
      </c>
      <c r="K4134" s="37"/>
      <c r="L4134" s="37"/>
    </row>
    <row r="4135" spans="1:12" x14ac:dyDescent="0.25">
      <c r="A4135" s="30">
        <v>44062</v>
      </c>
      <c r="B4135" s="32">
        <v>22.54</v>
      </c>
      <c r="C4135" s="32">
        <v>28.11</v>
      </c>
      <c r="D4135" s="29">
        <v>42.820799999999998</v>
      </c>
      <c r="E4135" s="33">
        <v>36.043900000000001</v>
      </c>
      <c r="F4135" s="31">
        <v>20157.979058000001</v>
      </c>
      <c r="G4135" s="34">
        <v>16969.618652000001</v>
      </c>
      <c r="H4135" s="37">
        <f>(1/(1-91/360*VLOOKUP($A4135,Tbills!$B$4:$C$974,2,1)/100))^((1)/91)-1</f>
        <v>2.9170946955758836E-6</v>
      </c>
      <c r="I4135" s="37">
        <f t="shared" si="125"/>
        <v>38.635799346634386</v>
      </c>
      <c r="J4135" s="39">
        <f>VLOOKUP(A4135,'VIXM-IV'!A$1:D$4500,4,0)</f>
        <v>38.600795859999998</v>
      </c>
      <c r="K4135" s="37"/>
      <c r="L4135" s="37"/>
    </row>
    <row r="4136" spans="1:12" x14ac:dyDescent="0.25">
      <c r="A4136" s="30">
        <v>44063</v>
      </c>
      <c r="B4136" s="32">
        <v>22.72</v>
      </c>
      <c r="C4136" s="32">
        <v>28.13</v>
      </c>
      <c r="D4136" s="29">
        <v>42.270099999999999</v>
      </c>
      <c r="E4136" s="33">
        <v>35.580300000000001</v>
      </c>
      <c r="F4136" s="31">
        <v>20066.940816999999</v>
      </c>
      <c r="G4136" s="34">
        <v>16892.930305000002</v>
      </c>
      <c r="H4136" s="37">
        <f>(1/(1-91/360*VLOOKUP($A4136,Tbills!$B$4:$C$974,2,1)/100))^((1)/91)-1</f>
        <v>2.9170946955758836E-6</v>
      </c>
      <c r="I4136" s="37">
        <f t="shared" si="125"/>
        <v>38.460030574874864</v>
      </c>
      <c r="J4136" s="39">
        <f>VLOOKUP(A4136,'VIXM-IV'!A$1:D$4500,4,0)</f>
        <v>38.424971399999997</v>
      </c>
      <c r="K4136" s="37"/>
      <c r="L4136" s="37"/>
    </row>
    <row r="4137" spans="1:12" x14ac:dyDescent="0.25">
      <c r="A4137" s="30">
        <v>44064</v>
      </c>
      <c r="B4137" s="32">
        <v>22.54</v>
      </c>
      <c r="C4137" s="32">
        <v>28.17</v>
      </c>
      <c r="D4137" s="29">
        <v>42.401699999999998</v>
      </c>
      <c r="E4137" s="33">
        <v>35.691000000000003</v>
      </c>
      <c r="F4137" s="31">
        <v>20466.427724000001</v>
      </c>
      <c r="G4137" s="34">
        <v>17229.180641999999</v>
      </c>
      <c r="H4137" s="37">
        <f>(1/(1-91/360*VLOOKUP($A4137,Tbills!$B$4:$C$974,2,1)/100))^((1)/91)-1</f>
        <v>2.9170946955758836E-6</v>
      </c>
      <c r="I4137" s="37">
        <f t="shared" si="125"/>
        <v>39.224376110081089</v>
      </c>
      <c r="J4137" s="39">
        <f>VLOOKUP(A4137,'VIXM-IV'!A$1:D$4500,4,0)</f>
        <v>39.188412390000003</v>
      </c>
      <c r="K4137" s="37"/>
      <c r="L4137" s="37"/>
    </row>
    <row r="4138" spans="1:12" x14ac:dyDescent="0.25">
      <c r="A4138" s="30">
        <v>44067</v>
      </c>
      <c r="B4138" s="32">
        <v>22.37</v>
      </c>
      <c r="C4138" s="32">
        <v>28.1</v>
      </c>
      <c r="D4138" s="29">
        <v>42.267299999999999</v>
      </c>
      <c r="E4138" s="33">
        <v>35.577599999999997</v>
      </c>
      <c r="F4138" s="31">
        <v>20453.998141</v>
      </c>
      <c r="G4138" s="34">
        <v>17218.566311999999</v>
      </c>
      <c r="H4138" s="37">
        <f>(1/(1-91/360*VLOOKUP($A4138,Tbills!$B$4:$C$974,2,1)/100))^((1)/91)-1</f>
        <v>2.9170946955758836E-6</v>
      </c>
      <c r="I4138" s="37">
        <f t="shared" si="125"/>
        <v>39.196639975211419</v>
      </c>
      <c r="J4138" s="39">
        <f>VLOOKUP(A4138,'VIXM-IV'!A$1:D$4500,4,0)</f>
        <v>39.16087735</v>
      </c>
      <c r="K4138" s="37"/>
      <c r="L4138" s="37"/>
    </row>
    <row r="4139" spans="1:12" x14ac:dyDescent="0.25">
      <c r="A4139" s="30">
        <v>44068</v>
      </c>
      <c r="B4139" s="32">
        <v>22.03</v>
      </c>
      <c r="C4139" s="32">
        <v>27.91</v>
      </c>
      <c r="D4139" s="29">
        <v>41.795200000000001</v>
      </c>
      <c r="E4139" s="33">
        <v>35.180100000000003</v>
      </c>
      <c r="F4139" s="31">
        <v>20344.993353000002</v>
      </c>
      <c r="G4139" s="34">
        <v>17126.753771</v>
      </c>
      <c r="H4139" s="37">
        <f>(1/(1-91/360*VLOOKUP($A4139,Tbills!$B$4:$C$974,2,1)/100))^((1)/91)-1</f>
        <v>2.9170946955758836E-6</v>
      </c>
      <c r="I4139" s="37">
        <f t="shared" si="125"/>
        <v>38.986452860023569</v>
      </c>
      <c r="J4139" s="39">
        <f>VLOOKUP(A4139,'VIXM-IV'!A$1:D$4500,4,0)</f>
        <v>38.950592110000002</v>
      </c>
      <c r="K4139" s="37"/>
      <c r="L4139" s="37"/>
    </row>
    <row r="4140" spans="1:12" x14ac:dyDescent="0.25">
      <c r="A4140" s="30">
        <v>44069</v>
      </c>
      <c r="B4140" s="32">
        <v>23.27</v>
      </c>
      <c r="C4140" s="32">
        <v>28.7</v>
      </c>
      <c r="D4140" s="29">
        <v>42.865000000000002</v>
      </c>
      <c r="E4140" s="33">
        <v>36.080500000000001</v>
      </c>
      <c r="F4140" s="31">
        <v>20526.301963999998</v>
      </c>
      <c r="G4140" s="34">
        <v>17279.332415000001</v>
      </c>
      <c r="H4140" s="37">
        <f>(1/(1-91/360*VLOOKUP($A4140,Tbills!$B$4:$C$974,2,1)/100))^((1)/91)-1</f>
        <v>2.9170946955758836E-6</v>
      </c>
      <c r="I4140" s="37">
        <f t="shared" si="125"/>
        <v>39.332579354695376</v>
      </c>
      <c r="J4140" s="39">
        <f>VLOOKUP(A4140,'VIXM-IV'!A$1:D$4500,4,0)</f>
        <v>39.296120590000001</v>
      </c>
      <c r="K4140" s="37"/>
      <c r="L4140" s="37"/>
    </row>
    <row r="4141" spans="1:12" x14ac:dyDescent="0.25">
      <c r="A4141" s="30">
        <v>44070</v>
      </c>
      <c r="B4141" s="32">
        <v>24.47</v>
      </c>
      <c r="C4141" s="32">
        <v>29.93</v>
      </c>
      <c r="D4141" s="29">
        <v>44.349499999999999</v>
      </c>
      <c r="E4141" s="33">
        <v>37.33</v>
      </c>
      <c r="F4141" s="31">
        <v>20556.315738000001</v>
      </c>
      <c r="G4141" s="34">
        <v>17304.548030999998</v>
      </c>
      <c r="H4141" s="37">
        <f>(1/(1-91/360*VLOOKUP($A4141,Tbills!$B$4:$C$974,2,1)/100))^((1)/91)-1</f>
        <v>2.80871450519804E-6</v>
      </c>
      <c r="I4141" s="37">
        <f t="shared" si="125"/>
        <v>39.388780660297826</v>
      </c>
      <c r="J4141" s="39">
        <f>VLOOKUP(A4141,'VIXM-IV'!A$1:D$4500,4,0)</f>
        <v>39.35204659</v>
      </c>
      <c r="K4141" s="37"/>
      <c r="L4141" s="37"/>
    </row>
    <row r="4142" spans="1:12" x14ac:dyDescent="0.25">
      <c r="A4142" s="30">
        <v>44071</v>
      </c>
      <c r="B4142" s="32">
        <v>22.96</v>
      </c>
      <c r="C4142" s="32">
        <v>29.62</v>
      </c>
      <c r="D4142" s="29">
        <v>44.476100000000002</v>
      </c>
      <c r="E4142" s="33">
        <v>37.436399999999999</v>
      </c>
      <c r="F4142" s="31">
        <v>20605.273517000001</v>
      </c>
      <c r="G4142" s="34">
        <v>17345.712661000001</v>
      </c>
      <c r="H4142" s="37">
        <f>(1/(1-91/360*VLOOKUP($A4142,Tbills!$B$4:$C$974,2,1)/100))^((1)/91)-1</f>
        <v>2.80871450519804E-6</v>
      </c>
      <c r="I4142" s="37">
        <f t="shared" si="125"/>
        <v>39.481276339794356</v>
      </c>
      <c r="J4142" s="39">
        <f>VLOOKUP(A4142,'VIXM-IV'!A$1:D$4500,4,0)</f>
        <v>39.444194979999999</v>
      </c>
      <c r="K4142" s="37"/>
      <c r="L4142" s="37"/>
    </row>
    <row r="4143" spans="1:12" x14ac:dyDescent="0.25">
      <c r="A4143" s="30">
        <v>44074</v>
      </c>
      <c r="B4143" s="32">
        <v>26.41</v>
      </c>
      <c r="C4143" s="32">
        <v>31.85</v>
      </c>
      <c r="D4143" s="29">
        <v>46.302500000000002</v>
      </c>
      <c r="E4143" s="33">
        <v>38.973399999999998</v>
      </c>
      <c r="F4143" s="31">
        <v>21002.898372</v>
      </c>
      <c r="G4143" s="34">
        <v>17680.290839000001</v>
      </c>
      <c r="H4143" s="37">
        <f>(1/(1-91/360*VLOOKUP($A4143,Tbills!$B$4:$C$974,2,1)/100))^((1)/91)-1</f>
        <v>2.80871450519804E-6</v>
      </c>
      <c r="I4143" s="37">
        <f t="shared" si="125"/>
        <v>40.239137233604296</v>
      </c>
      <c r="J4143" s="39">
        <f>VLOOKUP(A4143,'VIXM-IV'!A$1:D$4500,4,0)</f>
        <v>40.20170117</v>
      </c>
      <c r="K4143" s="37"/>
      <c r="L4143" s="37"/>
    </row>
    <row r="4144" spans="1:12" x14ac:dyDescent="0.25">
      <c r="A4144" s="30">
        <v>44075</v>
      </c>
      <c r="B4144" s="32">
        <v>26.12</v>
      </c>
      <c r="C4144" s="32">
        <v>32.1</v>
      </c>
      <c r="D4144" s="29">
        <v>46.879600000000003</v>
      </c>
      <c r="E4144" s="33">
        <v>39.459099999999999</v>
      </c>
      <c r="F4144" s="31">
        <v>21147.985800999999</v>
      </c>
      <c r="G4144" s="34">
        <v>17802.376130000001</v>
      </c>
      <c r="H4144" s="37">
        <f>(1/(1-91/360*VLOOKUP($A4144,Tbills!$B$4:$C$974,2,1)/100))^((1)/91)-1</f>
        <v>2.80871450519804E-6</v>
      </c>
      <c r="I4144" s="37">
        <f t="shared" si="125"/>
        <v>40.515759337410472</v>
      </c>
      <c r="J4144" s="39">
        <f>VLOOKUP(A4144,'VIXM-IV'!A$1:D$4500,4,0)</f>
        <v>40.47778864</v>
      </c>
      <c r="K4144" s="37"/>
      <c r="L4144" s="37"/>
    </row>
    <row r="4145" spans="1:12" x14ac:dyDescent="0.25">
      <c r="A4145" s="30">
        <v>44076</v>
      </c>
      <c r="B4145" s="32">
        <v>26.57</v>
      </c>
      <c r="C4145" s="32">
        <v>32.67</v>
      </c>
      <c r="D4145" s="29">
        <v>48.7027</v>
      </c>
      <c r="E4145" s="33">
        <v>40.993499999999997</v>
      </c>
      <c r="F4145" s="31">
        <v>21630.672299999998</v>
      </c>
      <c r="G4145" s="34">
        <v>18208.651662</v>
      </c>
      <c r="H4145" s="37">
        <f>(1/(1-91/360*VLOOKUP($A4145,Tbills!$B$4:$C$974,2,1)/100))^((1)/91)-1</f>
        <v>2.80871450519804E-6</v>
      </c>
      <c r="I4145" s="37">
        <f t="shared" si="125"/>
        <v>41.43912090289021</v>
      </c>
      <c r="J4145" s="39">
        <f>VLOOKUP(A4145,'VIXM-IV'!A$1:D$4500,4,0)</f>
        <v>41.400200630000001</v>
      </c>
      <c r="K4145" s="37"/>
      <c r="L4145" s="37"/>
    </row>
    <row r="4146" spans="1:12" x14ac:dyDescent="0.25">
      <c r="A4146" s="30">
        <v>44077</v>
      </c>
      <c r="B4146" s="32">
        <v>33.6</v>
      </c>
      <c r="C4146" s="32">
        <v>37.630000000000003</v>
      </c>
      <c r="D4146" s="29">
        <v>55.046399999999998</v>
      </c>
      <c r="E4146" s="33">
        <v>46.332900000000002</v>
      </c>
      <c r="F4146" s="31">
        <v>21886.616151999999</v>
      </c>
      <c r="G4146" s="34">
        <v>18424.053481999999</v>
      </c>
      <c r="H4146" s="37">
        <f>(1/(1-91/360*VLOOKUP($A4146,Tbills!$B$4:$C$974,2,1)/100))^((1)/91)-1</f>
        <v>2.9170946955758836E-6</v>
      </c>
      <c r="I4146" s="37">
        <f t="shared" si="125"/>
        <v>41.928051502152243</v>
      </c>
      <c r="J4146" s="39">
        <f>VLOOKUP(A4146,'VIXM-IV'!A$1:D$4500,4,0)</f>
        <v>41.887763149999998</v>
      </c>
      <c r="K4146" s="37"/>
      <c r="L4146" s="37"/>
    </row>
    <row r="4147" spans="1:12" x14ac:dyDescent="0.25">
      <c r="A4147" s="30">
        <v>44078</v>
      </c>
      <c r="B4147" s="32">
        <v>30.75</v>
      </c>
      <c r="C4147" s="32">
        <v>34.75</v>
      </c>
      <c r="D4147" s="29">
        <v>50.07</v>
      </c>
      <c r="E4147" s="33">
        <v>42.144100000000002</v>
      </c>
      <c r="F4147" s="31">
        <v>21198.639090000001</v>
      </c>
      <c r="G4147" s="34">
        <v>17844.863789999999</v>
      </c>
      <c r="H4147" s="37">
        <f>(1/(1-91/360*VLOOKUP($A4147,Tbills!$B$4:$C$974,2,1)/100))^((1)/91)-1</f>
        <v>2.9170946955758836E-6</v>
      </c>
      <c r="I4147" s="37">
        <f t="shared" si="125"/>
        <v>40.60874640005671</v>
      </c>
      <c r="J4147" s="39">
        <f>VLOOKUP(A4147,'VIXM-IV'!A$1:D$4500,4,0)</f>
        <v>40.570605469999997</v>
      </c>
      <c r="K4147" s="37"/>
      <c r="L4147" s="37"/>
    </row>
    <row r="4148" spans="1:12" x14ac:dyDescent="0.25">
      <c r="A4148" s="30">
        <v>44082</v>
      </c>
      <c r="B4148" s="32">
        <v>31.46</v>
      </c>
      <c r="C4148" s="32">
        <v>34.31</v>
      </c>
      <c r="D4148" s="29">
        <v>48.780500000000004</v>
      </c>
      <c r="E4148" s="33">
        <v>41.058300000000003</v>
      </c>
      <c r="F4148" s="31">
        <v>20580.790098000001</v>
      </c>
      <c r="G4148" s="34">
        <v>17324.554676</v>
      </c>
      <c r="H4148" s="37">
        <f>(1/(1-91/360*VLOOKUP($A4148,Tbills!$B$4:$C$974,2,1)/100))^((1)/91)-1</f>
        <v>2.9170946955758836E-6</v>
      </c>
      <c r="I4148" s="37">
        <f t="shared" si="125"/>
        <v>39.419927184154602</v>
      </c>
      <c r="J4148" s="39">
        <f>VLOOKUP(A4148,'VIXM-IV'!A$1:D$4500,4,0)</f>
        <v>39.384059970000003</v>
      </c>
      <c r="K4148" s="37"/>
      <c r="L4148" s="37"/>
    </row>
    <row r="4149" spans="1:12" x14ac:dyDescent="0.25">
      <c r="A4149" s="30">
        <v>44083</v>
      </c>
      <c r="B4149" s="32">
        <v>28.81</v>
      </c>
      <c r="C4149" s="32">
        <v>32.119999999999997</v>
      </c>
      <c r="D4149" s="29">
        <v>46.567399999999999</v>
      </c>
      <c r="E4149" s="33">
        <v>39.195500000000003</v>
      </c>
      <c r="F4149" s="31">
        <v>20493.369768</v>
      </c>
      <c r="G4149" s="34">
        <v>17250.915209999999</v>
      </c>
      <c r="H4149" s="37">
        <f>(1/(1-91/360*VLOOKUP($A4149,Tbills!$B$4:$C$974,2,1)/100))^((1)/91)-1</f>
        <v>2.9170946955758836E-6</v>
      </c>
      <c r="I4149" s="37">
        <f t="shared" si="125"/>
        <v>39.251177861285377</v>
      </c>
      <c r="J4149" s="39">
        <f>VLOOKUP(A4149,'VIXM-IV'!A$1:D$4500,4,0)</f>
        <v>39.215192080000001</v>
      </c>
      <c r="K4149" s="37"/>
      <c r="L4149" s="37"/>
    </row>
    <row r="4150" spans="1:12" x14ac:dyDescent="0.25">
      <c r="A4150" s="30">
        <v>44084</v>
      </c>
      <c r="B4150" s="32">
        <v>29.71</v>
      </c>
      <c r="C4150" s="32">
        <v>32.92</v>
      </c>
      <c r="D4150" s="29">
        <v>46.061399999999999</v>
      </c>
      <c r="E4150" s="33">
        <v>38.769500000000001</v>
      </c>
      <c r="F4150" s="31">
        <v>20393.757033999998</v>
      </c>
      <c r="G4150" s="34">
        <v>17167.012848999999</v>
      </c>
      <c r="H4150" s="37">
        <f>(1/(1-91/360*VLOOKUP($A4150,Tbills!$B$4:$C$974,2,1)/100))^((1)/91)-1</f>
        <v>3.1948650873747653E-6</v>
      </c>
      <c r="I4150" s="37">
        <f t="shared" si="125"/>
        <v>39.059088260340488</v>
      </c>
      <c r="J4150" s="39">
        <f>VLOOKUP(A4150,'VIXM-IV'!A$1:D$4500,4,0)</f>
        <v>39.023003009999996</v>
      </c>
      <c r="K4150" s="37"/>
      <c r="L4150" s="37"/>
    </row>
    <row r="4151" spans="1:12" x14ac:dyDescent="0.25">
      <c r="A4151" s="30">
        <v>44085</v>
      </c>
      <c r="B4151" s="32">
        <v>26.87</v>
      </c>
      <c r="C4151" s="32">
        <v>31.13</v>
      </c>
      <c r="D4151" s="29">
        <v>44.537799999999997</v>
      </c>
      <c r="E4151" s="33">
        <v>37.487000000000002</v>
      </c>
      <c r="F4151" s="31">
        <v>20503.469472000001</v>
      </c>
      <c r="G4151" s="34">
        <v>17259.311502</v>
      </c>
      <c r="H4151" s="37">
        <f>(1/(1-91/360*VLOOKUP($A4151,Tbills!$B$4:$C$974,2,1)/100))^((1)/91)-1</f>
        <v>3.1948650873747653E-6</v>
      </c>
      <c r="I4151" s="37">
        <f t="shared" si="125"/>
        <v>39.267907531170401</v>
      </c>
      <c r="J4151" s="39">
        <f>VLOOKUP(A4151,'VIXM-IV'!A$1:D$4500,4,0)</f>
        <v>39.231624830000001</v>
      </c>
      <c r="K4151" s="37"/>
      <c r="L4151" s="37"/>
    </row>
    <row r="4152" spans="1:12" x14ac:dyDescent="0.25">
      <c r="A4152" s="30">
        <v>44088</v>
      </c>
      <c r="B4152" s="32">
        <v>25.85</v>
      </c>
      <c r="C4152" s="32">
        <v>30.48</v>
      </c>
      <c r="D4152" s="29">
        <v>43.811599999999999</v>
      </c>
      <c r="E4152" s="33">
        <v>36.875399999999999</v>
      </c>
      <c r="F4152" s="31">
        <v>20402.519071999999</v>
      </c>
      <c r="G4152" s="34">
        <v>17174.168538000002</v>
      </c>
      <c r="H4152" s="37">
        <f>(1/(1-91/360*VLOOKUP($A4152,Tbills!$B$4:$C$974,2,1)/100))^((1)/91)-1</f>
        <v>3.1948650873747653E-6</v>
      </c>
      <c r="I4152" s="37">
        <f t="shared" si="125"/>
        <v>39.07066701100095</v>
      </c>
      <c r="J4152" s="39">
        <f>VLOOKUP(A4152,'VIXM-IV'!A$1:D$4500,4,0)</f>
        <v>39.034836149999997</v>
      </c>
      <c r="K4152" s="37"/>
      <c r="L4152" s="37"/>
    </row>
    <row r="4153" spans="1:12" x14ac:dyDescent="0.25">
      <c r="A4153" s="30">
        <v>44089</v>
      </c>
      <c r="B4153" s="32">
        <v>25.59</v>
      </c>
      <c r="C4153" s="32">
        <v>30.27</v>
      </c>
      <c r="D4153" s="29">
        <v>42.517000000000003</v>
      </c>
      <c r="E4153" s="33">
        <v>35.785600000000002</v>
      </c>
      <c r="F4153" s="31">
        <v>20528.401546000001</v>
      </c>
      <c r="G4153" s="34">
        <v>17280.077388999998</v>
      </c>
      <c r="H4153" s="37">
        <f>(1/(1-91/360*VLOOKUP($A4153,Tbills!$B$4:$C$974,2,1)/100))^((1)/91)-1</f>
        <v>3.1948650873747653E-6</v>
      </c>
      <c r="I4153" s="37">
        <f t="shared" si="125"/>
        <v>39.310422383979429</v>
      </c>
      <c r="J4153" s="39">
        <f>VLOOKUP(A4153,'VIXM-IV'!A$1:D$4500,4,0)</f>
        <v>39.274175739999997</v>
      </c>
      <c r="K4153" s="37"/>
      <c r="L4153" s="37"/>
    </row>
    <row r="4154" spans="1:12" x14ac:dyDescent="0.25">
      <c r="A4154" s="30">
        <v>44090</v>
      </c>
      <c r="B4154" s="32">
        <v>26.04</v>
      </c>
      <c r="C4154" s="32">
        <v>30.57</v>
      </c>
      <c r="D4154" s="29">
        <v>42.6569</v>
      </c>
      <c r="E4154" s="33">
        <v>35.903199999999998</v>
      </c>
      <c r="F4154" s="31">
        <v>20892.876626000001</v>
      </c>
      <c r="G4154" s="34">
        <v>17586.824325000001</v>
      </c>
      <c r="H4154" s="37">
        <f>(1/(1-91/360*VLOOKUP($A4154,Tbills!$B$4:$C$974,2,1)/100))^((1)/91)-1</f>
        <v>3.1948650873747653E-6</v>
      </c>
      <c r="I4154" s="37">
        <f t="shared" si="125"/>
        <v>40.007034338251522</v>
      </c>
      <c r="J4154" s="39">
        <f>VLOOKUP(A4154,'VIXM-IV'!A$1:D$4500,4,0)</f>
        <v>39.969598699999999</v>
      </c>
      <c r="K4154" s="37"/>
      <c r="L4154" s="37"/>
    </row>
    <row r="4155" spans="1:12" x14ac:dyDescent="0.25">
      <c r="A4155" s="30">
        <v>44091</v>
      </c>
      <c r="B4155" s="32">
        <v>26.46</v>
      </c>
      <c r="C4155" s="32">
        <v>30.75</v>
      </c>
      <c r="D4155" s="29">
        <v>41.707099999999997</v>
      </c>
      <c r="E4155" s="33">
        <v>35.103700000000003</v>
      </c>
      <c r="F4155" s="31">
        <v>21228.462555999999</v>
      </c>
      <c r="G4155" s="34">
        <v>17869.251537</v>
      </c>
      <c r="H4155" s="37">
        <f>(1/(1-91/360*VLOOKUP($A4155,Tbills!$B$4:$C$974,2,1)/100))^((1)/91)-1</f>
        <v>3.0560339647767165E-6</v>
      </c>
      <c r="I4155" s="37">
        <f t="shared" si="125"/>
        <v>40.648282896345727</v>
      </c>
      <c r="J4155" s="39">
        <f>VLOOKUP(A4155,'VIXM-IV'!A$1:D$4500,4,0)</f>
        <v>40.610132950000001</v>
      </c>
      <c r="K4155" s="37"/>
      <c r="L4155" s="37"/>
    </row>
    <row r="4156" spans="1:12" x14ac:dyDescent="0.25">
      <c r="A4156" s="30">
        <v>44092</v>
      </c>
      <c r="B4156" s="32">
        <v>25.83</v>
      </c>
      <c r="C4156" s="32">
        <v>30.46</v>
      </c>
      <c r="D4156" s="29">
        <v>42.039400000000001</v>
      </c>
      <c r="E4156" s="33">
        <v>35.383299999999998</v>
      </c>
      <c r="F4156" s="31">
        <v>21395.190241</v>
      </c>
      <c r="G4156" s="34">
        <v>18009.541474000001</v>
      </c>
      <c r="H4156" s="37">
        <f>(1/(1-91/360*VLOOKUP($A4156,Tbills!$B$4:$C$974,2,1)/100))^((1)/91)-1</f>
        <v>3.0560339647767165E-6</v>
      </c>
      <c r="I4156" s="37">
        <f t="shared" si="125"/>
        <v>40.966169532830079</v>
      </c>
      <c r="J4156" s="39">
        <f>VLOOKUP(A4156,'VIXM-IV'!A$1:D$4500,4,0)</f>
        <v>40.927718550000002</v>
      </c>
      <c r="K4156" s="37"/>
      <c r="L4156" s="37"/>
    </row>
    <row r="4157" spans="1:12" x14ac:dyDescent="0.25">
      <c r="A4157" s="30">
        <v>44095</v>
      </c>
      <c r="B4157" s="32">
        <v>27.78</v>
      </c>
      <c r="C4157" s="32">
        <v>31.64</v>
      </c>
      <c r="D4157" s="29">
        <v>43.618299999999998</v>
      </c>
      <c r="E4157" s="33">
        <v>36.7119</v>
      </c>
      <c r="F4157" s="31">
        <v>21614.745587000001</v>
      </c>
      <c r="G4157" s="34">
        <v>18194.18851</v>
      </c>
      <c r="H4157" s="37">
        <f>(1/(1-91/360*VLOOKUP($A4157,Tbills!$B$4:$C$974,2,1)/100))^((1)/91)-1</f>
        <v>3.0560339647767165E-6</v>
      </c>
      <c r="I4157" s="37">
        <f t="shared" si="125"/>
        <v>41.382427501734547</v>
      </c>
      <c r="J4157" s="39">
        <f>VLOOKUP(A4157,'VIXM-IV'!A$1:D$4500,4,0)</f>
        <v>41.343597940000002</v>
      </c>
      <c r="K4157" s="37"/>
      <c r="L4157" s="37"/>
    </row>
    <row r="4158" spans="1:12" x14ac:dyDescent="0.25">
      <c r="A4158" s="30">
        <v>44096</v>
      </c>
      <c r="B4158" s="32">
        <v>26.86</v>
      </c>
      <c r="C4158" s="32">
        <v>31.67</v>
      </c>
      <c r="D4158" s="29">
        <v>43.905500000000004</v>
      </c>
      <c r="E4158" s="33">
        <v>36.953499999999998</v>
      </c>
      <c r="F4158" s="31">
        <v>21873.559991999999</v>
      </c>
      <c r="G4158" s="34">
        <v>18411.989651</v>
      </c>
      <c r="H4158" s="37">
        <f>(1/(1-91/360*VLOOKUP($A4158,Tbills!$B$4:$C$974,2,1)/100))^((1)/91)-1</f>
        <v>3.0560339647767165E-6</v>
      </c>
      <c r="I4158" s="37">
        <f t="shared" si="125"/>
        <v>41.876545599976438</v>
      </c>
      <c r="J4158" s="39">
        <f>VLOOKUP(A4158,'VIXM-IV'!A$1:D$4500,4,0)</f>
        <v>41.836708100000003</v>
      </c>
      <c r="K4158" s="37"/>
      <c r="L4158" s="37"/>
    </row>
    <row r="4159" spans="1:12" x14ac:dyDescent="0.25">
      <c r="A4159" s="30">
        <v>44097</v>
      </c>
      <c r="B4159" s="32">
        <v>28.58</v>
      </c>
      <c r="C4159" s="32">
        <v>33.28</v>
      </c>
      <c r="D4159" s="29">
        <v>45.451099999999997</v>
      </c>
      <c r="E4159" s="33">
        <v>38.254199999999997</v>
      </c>
      <c r="F4159" s="31">
        <v>22208.867824000001</v>
      </c>
      <c r="G4159" s="34">
        <v>18694.177532000002</v>
      </c>
      <c r="H4159" s="37">
        <f>(1/(1-91/360*VLOOKUP($A4159,Tbills!$B$4:$C$974,2,1)/100))^((1)/91)-1</f>
        <v>3.0560339647767165E-6</v>
      </c>
      <c r="I4159" s="37">
        <f t="shared" si="125"/>
        <v>42.517071201060581</v>
      </c>
      <c r="J4159" s="39">
        <f>VLOOKUP(A4159,'VIXM-IV'!A$1:D$4500,4,0)</f>
        <v>42.476330930000003</v>
      </c>
      <c r="K4159" s="37"/>
      <c r="L4159" s="37"/>
    </row>
    <row r="4160" spans="1:12" x14ac:dyDescent="0.25">
      <c r="A4160" s="30">
        <v>44098</v>
      </c>
      <c r="B4160" s="32">
        <v>28.51</v>
      </c>
      <c r="C4160" s="32">
        <v>33.06</v>
      </c>
      <c r="D4160" s="29">
        <v>45.303800000000003</v>
      </c>
      <c r="E4160" s="33">
        <v>38.130099999999999</v>
      </c>
      <c r="F4160" s="31">
        <v>22101.091308999999</v>
      </c>
      <c r="G4160" s="34">
        <v>18603.400184999999</v>
      </c>
      <c r="H4160" s="37">
        <f>(1/(1-91/360*VLOOKUP($A4160,Tbills!$B$4:$C$974,2,1)/100))^((1)/91)-1</f>
        <v>2.7781572025098455E-6</v>
      </c>
      <c r="I4160" s="37">
        <f t="shared" si="125"/>
        <v>42.309333402497153</v>
      </c>
      <c r="J4160" s="39">
        <f>VLOOKUP(A4160,'VIXM-IV'!A$1:D$4500,4,0)</f>
        <v>42.268395230000003</v>
      </c>
      <c r="K4160" s="37"/>
      <c r="L4160" s="37"/>
    </row>
    <row r="4161" spans="1:12" x14ac:dyDescent="0.25">
      <c r="A4161" s="30">
        <v>44099</v>
      </c>
      <c r="B4161" s="32">
        <v>26.38</v>
      </c>
      <c r="C4161" s="32">
        <v>32.03</v>
      </c>
      <c r="D4161" s="29">
        <v>44.012700000000002</v>
      </c>
      <c r="E4161" s="33">
        <v>37.043399999999998</v>
      </c>
      <c r="F4161" s="31">
        <v>21670.886288999998</v>
      </c>
      <c r="G4161" s="34">
        <v>18241.227191000002</v>
      </c>
      <c r="H4161" s="37">
        <f>(1/(1-91/360*VLOOKUP($A4161,Tbills!$B$4:$C$974,2,1)/100))^((1)/91)-1</f>
        <v>2.7781572025098455E-6</v>
      </c>
      <c r="I4161" s="37">
        <f t="shared" si="125"/>
        <v>41.484387331157521</v>
      </c>
      <c r="J4161" s="39">
        <f>VLOOKUP(A4161,'VIXM-IV'!A$1:D$4500,4,0)</f>
        <v>41.443998690000001</v>
      </c>
      <c r="K4161" s="37"/>
      <c r="L4161" s="37"/>
    </row>
    <row r="4162" spans="1:12" x14ac:dyDescent="0.25">
      <c r="A4162" s="30">
        <v>44102</v>
      </c>
      <c r="B4162" s="32">
        <v>26.19</v>
      </c>
      <c r="C4162" s="32">
        <v>31.74</v>
      </c>
      <c r="D4162" s="29">
        <v>43.6584</v>
      </c>
      <c r="E4162" s="33">
        <v>36.744900000000001</v>
      </c>
      <c r="F4162" s="31">
        <v>21467.016498000001</v>
      </c>
      <c r="G4162" s="34">
        <v>18069.470034000002</v>
      </c>
      <c r="H4162" s="37">
        <f>(1/(1-91/360*VLOOKUP($A4162,Tbills!$B$4:$C$974,2,1)/100))^((1)/91)-1</f>
        <v>2.7781572025098455E-6</v>
      </c>
      <c r="I4162" s="37">
        <f t="shared" si="125"/>
        <v>41.090017534242669</v>
      </c>
      <c r="J4162" s="39">
        <f>VLOOKUP(A4162,'VIXM-IV'!A$1:D$4500,4,0)</f>
        <v>41.049963230000003</v>
      </c>
      <c r="K4162" s="37"/>
      <c r="L4162" s="37"/>
    </row>
    <row r="4163" spans="1:12" x14ac:dyDescent="0.25">
      <c r="A4163" s="30">
        <v>44103</v>
      </c>
      <c r="B4163" s="32">
        <v>26.27</v>
      </c>
      <c r="C4163" s="32">
        <v>31.09</v>
      </c>
      <c r="D4163" s="29">
        <v>42.282400000000003</v>
      </c>
      <c r="E4163" s="33">
        <v>35.5867</v>
      </c>
      <c r="F4163" s="31">
        <v>21224.247095999999</v>
      </c>
      <c r="G4163" s="34">
        <v>17865.073112999999</v>
      </c>
      <c r="H4163" s="37">
        <f>(1/(1-91/360*VLOOKUP($A4163,Tbills!$B$4:$C$974,2,1)/100))^((1)/91)-1</f>
        <v>2.7781572025098455E-6</v>
      </c>
      <c r="I4163" s="37">
        <f t="shared" si="125"/>
        <v>40.623980284961405</v>
      </c>
      <c r="J4163" s="39">
        <f>VLOOKUP(A4163,'VIXM-IV'!A$1:D$4500,4,0)</f>
        <v>40.584102870000002</v>
      </c>
      <c r="K4163" s="37"/>
      <c r="L4163" s="37"/>
    </row>
    <row r="4164" spans="1:12" x14ac:dyDescent="0.25">
      <c r="A4164" s="30">
        <v>44104</v>
      </c>
      <c r="B4164" s="32">
        <v>26.37</v>
      </c>
      <c r="C4164" s="32">
        <v>31.64</v>
      </c>
      <c r="D4164" s="29">
        <v>43.219200000000001</v>
      </c>
      <c r="E4164" s="33">
        <v>36.375100000000003</v>
      </c>
      <c r="F4164" s="31">
        <v>21437.209265000001</v>
      </c>
      <c r="G4164" s="34">
        <v>18044.280003</v>
      </c>
      <c r="H4164" s="37">
        <f>(1/(1-91/360*VLOOKUP($A4164,Tbills!$B$4:$C$974,2,1)/100))^((1)/91)-1</f>
        <v>2.7781572025098455E-6</v>
      </c>
      <c r="I4164" s="37">
        <f t="shared" si="125"/>
        <v>41.030231769683645</v>
      </c>
      <c r="J4164" s="39">
        <f>VLOOKUP(A4164,'VIXM-IV'!A$1:D$4500,4,0)</f>
        <v>40.989862780000003</v>
      </c>
      <c r="K4164" s="37"/>
      <c r="L4164" s="37"/>
    </row>
    <row r="4165" spans="1:12" x14ac:dyDescent="0.25">
      <c r="A4165" s="30">
        <v>44105</v>
      </c>
      <c r="B4165" s="32">
        <v>26.7</v>
      </c>
      <c r="C4165" s="32">
        <v>31.72</v>
      </c>
      <c r="D4165" s="29">
        <v>43.208300000000001</v>
      </c>
      <c r="E4165" s="33">
        <v>36.365900000000003</v>
      </c>
      <c r="F4165" s="31">
        <v>21612.851171999999</v>
      </c>
      <c r="G4165" s="34">
        <v>18192.072426999999</v>
      </c>
      <c r="H4165" s="37">
        <f>(1/(1-91/360*VLOOKUP($A4165,Tbills!$B$4:$C$974,2,1)/100))^((1)/91)-1</f>
        <v>2.7781572025098455E-6</v>
      </c>
      <c r="I4165" s="37">
        <f t="shared" si="125"/>
        <v>41.365028580831762</v>
      </c>
      <c r="J4165" s="39">
        <f>VLOOKUP(A4165,'VIXM-IV'!A$1:D$4500,4,0)</f>
        <v>41.324145260000002</v>
      </c>
      <c r="K4165" s="37"/>
      <c r="L4165" s="37"/>
    </row>
    <row r="4166" spans="1:12" x14ac:dyDescent="0.25">
      <c r="A4166" s="30">
        <v>44106</v>
      </c>
      <c r="B4166" s="32">
        <v>27.63</v>
      </c>
      <c r="C4166" s="32">
        <v>32.39</v>
      </c>
      <c r="D4166" s="29">
        <v>44.6661</v>
      </c>
      <c r="E4166" s="33">
        <v>37.592700000000001</v>
      </c>
      <c r="F4166" s="31">
        <v>21904.287953999999</v>
      </c>
      <c r="G4166" s="34">
        <v>18437.331448000001</v>
      </c>
      <c r="H4166" s="37">
        <f>(1/(1-91/360*VLOOKUP($A4166,Tbills!$B$4:$C$974,2,1)/100))^((1)/91)-1</f>
        <v>2.7781572025098455E-6</v>
      </c>
      <c r="I4166" s="37">
        <f t="shared" si="125"/>
        <v>41.921416523871883</v>
      </c>
      <c r="J4166" s="39">
        <f>VLOOKUP(A4166,'VIXM-IV'!A$1:D$4500,4,0)</f>
        <v>41.879626250000001</v>
      </c>
      <c r="K4166" s="37"/>
      <c r="L4166" s="37"/>
    </row>
    <row r="4167" spans="1:12" x14ac:dyDescent="0.25">
      <c r="A4167" s="30">
        <v>44109</v>
      </c>
      <c r="B4167" s="32">
        <v>27.96</v>
      </c>
      <c r="C4167" s="32">
        <v>31.28</v>
      </c>
      <c r="D4167" s="29">
        <v>43.169699999999999</v>
      </c>
      <c r="E4167" s="33">
        <v>36.332999999999998</v>
      </c>
      <c r="F4167" s="31">
        <v>21430.172309000001</v>
      </c>
      <c r="G4167" s="34">
        <v>18038.103987999999</v>
      </c>
      <c r="H4167" s="37">
        <f>(1/(1-91/360*VLOOKUP($A4167,Tbills!$B$4:$C$974,2,1)/100))^((1)/91)-1</f>
        <v>2.7781572025098455E-6</v>
      </c>
      <c r="I4167" s="37">
        <f t="shared" si="125"/>
        <v>41.009936920342014</v>
      </c>
      <c r="J4167" s="39">
        <f>VLOOKUP(A4167,'VIXM-IV'!A$1:D$4500,4,0)</f>
        <v>40.96985806</v>
      </c>
      <c r="K4167" s="37"/>
      <c r="L4167" s="37"/>
    </row>
    <row r="4168" spans="1:12" x14ac:dyDescent="0.25">
      <c r="A4168" s="30">
        <v>44110</v>
      </c>
      <c r="B4168" s="32">
        <v>29.48</v>
      </c>
      <c r="C4168" s="32">
        <v>31.88</v>
      </c>
      <c r="D4168" s="29">
        <v>43.410200000000003</v>
      </c>
      <c r="E4168" s="33">
        <v>36.535299999999999</v>
      </c>
      <c r="F4168" s="31">
        <v>21493.547594</v>
      </c>
      <c r="G4168" s="34">
        <v>18091.397822999999</v>
      </c>
      <c r="H4168" s="37">
        <f>(1/(1-91/360*VLOOKUP($A4168,Tbills!$B$4:$C$974,2,1)/100))^((1)/91)-1</f>
        <v>2.7781572025098455E-6</v>
      </c>
      <c r="I4168" s="37">
        <f t="shared" ref="I4168:I4231" si="126">I4167*$F4168/$F4167*(1-(I$1+I$5+IF(AND(WEEKDAY($A4168)&lt;&gt;1,WEEKDAY($A4168)&lt;&gt;7),IF($A4168&lt;J$2,J$1,J$3),0)))^($A4168-$A4167)</f>
        <v>41.129846131409167</v>
      </c>
      <c r="J4168" s="39">
        <f>VLOOKUP(A4168,'VIXM-IV'!A$1:D$4500,4,0)</f>
        <v>41.089377829999997</v>
      </c>
      <c r="K4168" s="37"/>
      <c r="L4168" s="37"/>
    </row>
    <row r="4169" spans="1:12" x14ac:dyDescent="0.25">
      <c r="A4169" s="30">
        <v>44111</v>
      </c>
      <c r="B4169" s="32">
        <v>28.06</v>
      </c>
      <c r="C4169" s="32">
        <v>30.7</v>
      </c>
      <c r="D4169" s="29">
        <v>42.346400000000003</v>
      </c>
      <c r="E4169" s="33">
        <v>35.639899999999997</v>
      </c>
      <c r="F4169" s="31">
        <v>21346.256659999999</v>
      </c>
      <c r="G4169" s="34">
        <v>17967.370873</v>
      </c>
      <c r="H4169" s="37">
        <f>(1/(1-91/360*VLOOKUP($A4169,Tbills!$B$4:$C$974,2,1)/100))^((1)/91)-1</f>
        <v>2.7781572025098455E-6</v>
      </c>
      <c r="I4169" s="37">
        <f t="shared" si="126"/>
        <v>40.846631880998814</v>
      </c>
      <c r="J4169" s="39">
        <f>VLOOKUP(A4169,'VIXM-IV'!A$1:D$4500,4,0)</f>
        <v>40.806485819999999</v>
      </c>
      <c r="K4169" s="37"/>
      <c r="L4169" s="37"/>
    </row>
    <row r="4170" spans="1:12" x14ac:dyDescent="0.25">
      <c r="A4170" s="30">
        <v>44112</v>
      </c>
      <c r="B4170" s="32">
        <v>26.36</v>
      </c>
      <c r="C4170" s="32">
        <v>29.49</v>
      </c>
      <c r="D4170" s="29">
        <v>40.283200000000001</v>
      </c>
      <c r="E4170" s="33">
        <v>33.903300000000002</v>
      </c>
      <c r="F4170" s="31">
        <v>20962.951810999999</v>
      </c>
      <c r="G4170" s="34">
        <v>17644.689194999999</v>
      </c>
      <c r="H4170" s="37">
        <f>(1/(1-91/360*VLOOKUP($A4170,Tbills!$B$4:$C$974,2,1)/100))^((1)/91)-1</f>
        <v>2.639221485134513E-6</v>
      </c>
      <c r="I4170" s="37">
        <f t="shared" si="126"/>
        <v>40.111832547540693</v>
      </c>
      <c r="J4170" s="39">
        <f>VLOOKUP(A4170,'VIXM-IV'!A$1:D$4500,4,0)</f>
        <v>40.071889040000002</v>
      </c>
      <c r="K4170" s="37"/>
      <c r="L4170" s="37"/>
    </row>
    <row r="4171" spans="1:12" x14ac:dyDescent="0.25">
      <c r="A4171" s="30">
        <v>44113</v>
      </c>
      <c r="B4171" s="32">
        <v>25</v>
      </c>
      <c r="C4171" s="32">
        <v>28.28</v>
      </c>
      <c r="D4171" s="29">
        <v>38.448900000000002</v>
      </c>
      <c r="E4171" s="33">
        <v>32.359400000000001</v>
      </c>
      <c r="F4171" s="31">
        <v>20417.18017</v>
      </c>
      <c r="G4171" s="34">
        <v>17185.262140999999</v>
      </c>
      <c r="H4171" s="37">
        <f>(1/(1-91/360*VLOOKUP($A4171,Tbills!$B$4:$C$974,2,1)/100))^((1)/91)-1</f>
        <v>2.639221485134513E-6</v>
      </c>
      <c r="I4171" s="37">
        <f t="shared" si="126"/>
        <v>39.066218242276591</v>
      </c>
      <c r="J4171" s="39">
        <f>VLOOKUP(A4171,'VIXM-IV'!A$1:D$4500,4,0)</f>
        <v>39.027190859999997</v>
      </c>
      <c r="K4171" s="37"/>
      <c r="L4171" s="37"/>
    </row>
    <row r="4172" spans="1:12" x14ac:dyDescent="0.25">
      <c r="A4172" s="30">
        <v>44116</v>
      </c>
      <c r="B4172" s="32">
        <v>25.07</v>
      </c>
      <c r="C4172" s="32">
        <v>27.98</v>
      </c>
      <c r="D4172">
        <v>37.802599999999998</v>
      </c>
      <c r="E4172">
        <v>31.815200000000001</v>
      </c>
      <c r="F4172">
        <v>20186.396056000001</v>
      </c>
      <c r="G4172">
        <v>16990.873711</v>
      </c>
      <c r="H4172" s="37">
        <f>(1/(1-91/360*VLOOKUP($A4172,Tbills!$B$4:$C$974,2,1)/100))^((1)/91)-1</f>
        <v>2.639221485134513E-6</v>
      </c>
      <c r="I4172" s="37">
        <f t="shared" si="126"/>
        <v>38.620779035964389</v>
      </c>
      <c r="J4172" s="39">
        <f>VLOOKUP(A4172,'VIXM-IV'!A$1:D$4500,4,0)</f>
        <v>38.582490380000003</v>
      </c>
      <c r="K4172" s="37"/>
      <c r="L4172" s="37"/>
    </row>
    <row r="4173" spans="1:12" x14ac:dyDescent="0.25">
      <c r="A4173" s="30">
        <v>44117</v>
      </c>
      <c r="B4173">
        <v>26.07</v>
      </c>
      <c r="C4173">
        <v>28.35</v>
      </c>
      <c r="D4173">
        <v>37.948300000000003</v>
      </c>
      <c r="E4173">
        <v>31.937799999999999</v>
      </c>
      <c r="F4173">
        <v>20206.869452999999</v>
      </c>
      <c r="G4173">
        <v>17008.061310000001</v>
      </c>
      <c r="H4173" s="37">
        <f>(1/(1-91/360*VLOOKUP($A4173,Tbills!$B$4:$C$974,2,1)/100))^((1)/91)-1</f>
        <v>2.639221485134513E-6</v>
      </c>
      <c r="I4173" s="37">
        <f t="shared" si="126"/>
        <v>38.658662007898847</v>
      </c>
      <c r="J4173" s="39">
        <f>VLOOKUP(A4173,'VIXM-IV'!A$1:D$4500,4,0)</f>
        <v>38.620183169999997</v>
      </c>
      <c r="K4173" s="37"/>
      <c r="L4173" s="37"/>
    </row>
    <row r="4174" spans="1:12" x14ac:dyDescent="0.25">
      <c r="A4174" s="30">
        <v>44118</v>
      </c>
      <c r="B4174">
        <v>26.4</v>
      </c>
      <c r="C4174">
        <v>28.24</v>
      </c>
      <c r="D4174">
        <v>37.625599999999999</v>
      </c>
      <c r="E4174">
        <v>31.6661</v>
      </c>
      <c r="F4174">
        <v>20124.485941999999</v>
      </c>
      <c r="G4174">
        <v>16938.674468000001</v>
      </c>
      <c r="H4174" s="37">
        <f>(1/(1-91/360*VLOOKUP($A4174,Tbills!$B$4:$C$974,2,1)/100))^((1)/91)-1</f>
        <v>2.639221485134513E-6</v>
      </c>
      <c r="I4174" s="37">
        <f t="shared" si="126"/>
        <v>38.499768833156942</v>
      </c>
      <c r="J4174" s="39">
        <f>VLOOKUP(A4174,'VIXM-IV'!A$1:D$4500,4,0)</f>
        <v>38.461126350000001</v>
      </c>
      <c r="K4174" s="37"/>
      <c r="L4174" s="37"/>
    </row>
    <row r="4175" spans="1:12" x14ac:dyDescent="0.25">
      <c r="A4175" s="30">
        <v>44119</v>
      </c>
      <c r="B4175">
        <v>26.97</v>
      </c>
      <c r="C4175">
        <v>28.72</v>
      </c>
      <c r="D4175">
        <v>38.494500000000002</v>
      </c>
      <c r="E4175">
        <v>32.397300000000001</v>
      </c>
      <c r="F4175">
        <v>20211.422568000002</v>
      </c>
      <c r="G4175">
        <v>17011.803865999998</v>
      </c>
      <c r="H4175" s="37">
        <f>(1/(1-91/360*VLOOKUP($A4175,Tbills!$B$4:$C$974,2,1)/100))^((1)/91)-1</f>
        <v>2.9170946955758836E-6</v>
      </c>
      <c r="I4175" s="37">
        <f t="shared" si="126"/>
        <v>38.664798524272243</v>
      </c>
      <c r="J4175" s="39">
        <f>VLOOKUP(A4175,'VIXM-IV'!A$1:D$4500,4,0)</f>
        <v>38.625950430000003</v>
      </c>
      <c r="K4175" s="37"/>
      <c r="L4175" s="37"/>
    </row>
    <row r="4176" spans="1:12" x14ac:dyDescent="0.25">
      <c r="A4176" s="30">
        <v>44120</v>
      </c>
      <c r="B4176">
        <v>27.41</v>
      </c>
      <c r="C4176">
        <v>29.21</v>
      </c>
      <c r="D4176">
        <v>38.719799999999999</v>
      </c>
      <c r="E4176">
        <v>32.586799999999997</v>
      </c>
      <c r="F4176">
        <v>20444.631539999998</v>
      </c>
      <c r="G4176">
        <v>17208.044495999999</v>
      </c>
      <c r="H4176" s="37">
        <f>(1/(1-91/360*VLOOKUP($A4176,Tbills!$B$4:$C$974,2,1)/100))^((1)/91)-1</f>
        <v>2.9170946955758836E-6</v>
      </c>
      <c r="I4176" s="37">
        <f t="shared" si="126"/>
        <v>39.109629381486435</v>
      </c>
      <c r="J4176" s="39">
        <f>VLOOKUP(A4176,'VIXM-IV'!A$1:D$4500,4,0)</f>
        <v>39.070374870000002</v>
      </c>
      <c r="K4176" s="37"/>
      <c r="L4176" s="37"/>
    </row>
    <row r="4177" spans="1:12" x14ac:dyDescent="0.25">
      <c r="A4177" s="30">
        <v>44123</v>
      </c>
      <c r="B4177">
        <v>29.18</v>
      </c>
      <c r="C4177">
        <v>30.4</v>
      </c>
      <c r="D4177">
        <v>40.336799999999997</v>
      </c>
      <c r="E4177">
        <v>33.947400000000002</v>
      </c>
      <c r="F4177">
        <v>20750.424686999999</v>
      </c>
      <c r="G4177">
        <v>17465.276976000001</v>
      </c>
      <c r="H4177" s="37">
        <f>(1/(1-91/360*VLOOKUP($A4177,Tbills!$B$4:$C$974,2,1)/100))^((1)/91)-1</f>
        <v>2.9170946955758836E-6</v>
      </c>
      <c r="I4177" s="37">
        <f t="shared" si="126"/>
        <v>39.690633560954566</v>
      </c>
      <c r="J4177" s="39">
        <f>VLOOKUP(A4177,'VIXM-IV'!A$1:D$4500,4,0)</f>
        <v>39.651288889999996</v>
      </c>
      <c r="K4177" s="37"/>
      <c r="L4177" s="37"/>
    </row>
    <row r="4178" spans="1:12" x14ac:dyDescent="0.25">
      <c r="A4178" s="30">
        <v>44124</v>
      </c>
      <c r="B4178">
        <v>29.35</v>
      </c>
      <c r="C4178">
        <v>30.11</v>
      </c>
      <c r="D4178">
        <v>40.021500000000003</v>
      </c>
      <c r="E4178">
        <v>33.682000000000002</v>
      </c>
      <c r="F4178">
        <v>20697.765393000001</v>
      </c>
      <c r="G4178">
        <v>17420.903601999999</v>
      </c>
      <c r="H4178" s="37">
        <f>(1/(1-91/360*VLOOKUP($A4178,Tbills!$B$4:$C$974,2,1)/100))^((1)/91)-1</f>
        <v>2.9170946955758836E-6</v>
      </c>
      <c r="I4178" s="37">
        <f t="shared" si="126"/>
        <v>39.588590983867967</v>
      </c>
      <c r="J4178" s="39">
        <f>VLOOKUP(A4178,'VIXM-IV'!A$1:D$4500,4,0)</f>
        <v>39.549147120000001</v>
      </c>
      <c r="K4178" s="37"/>
      <c r="L4178" s="37"/>
    </row>
    <row r="4179" spans="1:12" x14ac:dyDescent="0.25">
      <c r="A4179" s="30">
        <v>44125</v>
      </c>
      <c r="B4179">
        <v>28.65</v>
      </c>
      <c r="C4179">
        <v>29.61</v>
      </c>
      <c r="D4179">
        <v>39.020200000000003</v>
      </c>
      <c r="E4179">
        <v>32.839199999999998</v>
      </c>
      <c r="F4179">
        <v>20414.379147</v>
      </c>
      <c r="G4179">
        <v>17182.332133</v>
      </c>
      <c r="H4179" s="37">
        <f>(1/(1-91/360*VLOOKUP($A4179,Tbills!$B$4:$C$974,2,1)/100))^((1)/91)-1</f>
        <v>2.9170946955758836E-6</v>
      </c>
      <c r="I4179" s="37">
        <f t="shared" si="126"/>
        <v>39.045258682836618</v>
      </c>
      <c r="J4179" s="39">
        <f>VLOOKUP(A4179,'VIXM-IV'!A$1:D$4500,4,0)</f>
        <v>39.006400579999998</v>
      </c>
      <c r="K4179" s="37"/>
      <c r="L4179" s="37"/>
    </row>
    <row r="4180" spans="1:12" x14ac:dyDescent="0.25">
      <c r="A4180" s="30">
        <v>44126</v>
      </c>
      <c r="B4180">
        <v>28.11</v>
      </c>
      <c r="C4180">
        <v>29.3</v>
      </c>
      <c r="D4180">
        <v>38.492600000000003</v>
      </c>
      <c r="E4180">
        <v>32.395000000000003</v>
      </c>
      <c r="F4180">
        <v>20255.389631999999</v>
      </c>
      <c r="G4180">
        <v>17048.464046000001</v>
      </c>
      <c r="H4180" s="37">
        <f>(1/(1-91/360*VLOOKUP($A4180,Tbills!$B$4:$C$974,2,1)/100))^((1)/91)-1</f>
        <v>2.7781572025098455E-6</v>
      </c>
      <c r="I4180" s="37">
        <f t="shared" si="126"/>
        <v>38.739880148064394</v>
      </c>
      <c r="J4180" s="39">
        <f>VLOOKUP(A4180,'VIXM-IV'!A$1:D$4500,4,0)</f>
        <v>38.700896589999999</v>
      </c>
      <c r="K4180" s="37"/>
      <c r="L4180" s="37"/>
    </row>
    <row r="4181" spans="1:12" x14ac:dyDescent="0.25">
      <c r="A4181" s="30">
        <v>44127</v>
      </c>
      <c r="B4181">
        <v>27.55</v>
      </c>
      <c r="C4181">
        <v>28.99</v>
      </c>
      <c r="D4181">
        <v>38.445900000000002</v>
      </c>
      <c r="E4181">
        <v>32.355600000000003</v>
      </c>
      <c r="F4181">
        <v>20313.417120999999</v>
      </c>
      <c r="G4181">
        <v>17097.256995</v>
      </c>
      <c r="H4181" s="37">
        <f>(1/(1-91/360*VLOOKUP($A4181,Tbills!$B$4:$C$974,2,1)/100))^((1)/91)-1</f>
        <v>2.7781572025098455E-6</v>
      </c>
      <c r="I4181" s="37">
        <f t="shared" si="126"/>
        <v>38.84956861278085</v>
      </c>
      <c r="J4181" s="39">
        <f>VLOOKUP(A4181,'VIXM-IV'!A$1:D$4500,4,0)</f>
        <v>38.810197000000002</v>
      </c>
      <c r="K4181" s="37"/>
      <c r="L4181" s="37"/>
    </row>
    <row r="4182" spans="1:12" x14ac:dyDescent="0.25">
      <c r="A4182" s="30">
        <v>44130</v>
      </c>
      <c r="B4182">
        <v>32.46</v>
      </c>
      <c r="C4182">
        <v>32.07</v>
      </c>
      <c r="D4182">
        <v>41.695500000000003</v>
      </c>
      <c r="E4182">
        <v>35.0901</v>
      </c>
      <c r="F4182">
        <v>21097.386844000001</v>
      </c>
      <c r="G4182">
        <v>17756.960734</v>
      </c>
      <c r="H4182" s="37">
        <f>(1/(1-91/360*VLOOKUP($A4182,Tbills!$B$4:$C$974,2,1)/100))^((1)/91)-1</f>
        <v>2.7781572025098455E-6</v>
      </c>
      <c r="I4182" s="37">
        <f t="shared" si="126"/>
        <v>40.344887589750904</v>
      </c>
      <c r="J4182" s="39">
        <f>VLOOKUP(A4182,'VIXM-IV'!A$1:D$4500,4,0)</f>
        <v>40.304517509999997</v>
      </c>
      <c r="K4182" s="37"/>
      <c r="L4182" s="37"/>
    </row>
    <row r="4183" spans="1:12" x14ac:dyDescent="0.25">
      <c r="A4183" s="30">
        <v>44131</v>
      </c>
      <c r="B4183">
        <v>33.35</v>
      </c>
      <c r="C4183">
        <v>32.72</v>
      </c>
      <c r="D4183">
        <v>41.8429</v>
      </c>
      <c r="E4183">
        <v>35.214100000000002</v>
      </c>
      <c r="F4183">
        <v>21098.679942999999</v>
      </c>
      <c r="G4183">
        <v>17757.999759999999</v>
      </c>
      <c r="H4183" s="37">
        <f>(1/(1-91/360*VLOOKUP($A4183,Tbills!$B$4:$C$974,2,1)/100))^((1)/91)-1</f>
        <v>2.7781572025098455E-6</v>
      </c>
      <c r="I4183" s="37">
        <f t="shared" si="126"/>
        <v>40.346017335042291</v>
      </c>
      <c r="J4183" s="39">
        <f>VLOOKUP(A4183,'VIXM-IV'!A$1:D$4500,4,0)</f>
        <v>40.305573359999997</v>
      </c>
      <c r="K4183" s="37"/>
      <c r="L4183" s="37"/>
    </row>
    <row r="4184" spans="1:12" x14ac:dyDescent="0.25">
      <c r="A4184" s="30">
        <v>44132</v>
      </c>
      <c r="B4184">
        <v>40.28</v>
      </c>
      <c r="C4184">
        <v>37.75</v>
      </c>
      <c r="D4184">
        <v>47.814599999999999</v>
      </c>
      <c r="E4184">
        <v>40.239699999999999</v>
      </c>
      <c r="F4184">
        <v>22269.086117999999</v>
      </c>
      <c r="G4184">
        <v>18743.039191</v>
      </c>
      <c r="H4184" s="37">
        <f>(1/(1-91/360*VLOOKUP($A4184,Tbills!$B$4:$C$974,2,1)/100))^((1)/91)-1</f>
        <v>2.7781572025098455E-6</v>
      </c>
      <c r="I4184" s="37">
        <f t="shared" si="126"/>
        <v>42.582712711936765</v>
      </c>
      <c r="J4184" s="39">
        <f>VLOOKUP(A4184,'VIXM-IV'!A$1:D$4500,4,0)</f>
        <v>42.540519420000003</v>
      </c>
      <c r="K4184" s="37"/>
      <c r="L4184" s="37"/>
    </row>
    <row r="4185" spans="1:12" x14ac:dyDescent="0.25">
      <c r="A4185" s="30">
        <v>44133</v>
      </c>
      <c r="B4185">
        <v>37.590000000000003</v>
      </c>
      <c r="C4185">
        <v>35.840000000000003</v>
      </c>
      <c r="D4185">
        <v>44.247199999999999</v>
      </c>
      <c r="E4185">
        <v>37.237299999999998</v>
      </c>
      <c r="F4185">
        <v>21458.081694</v>
      </c>
      <c r="G4185">
        <v>18060.395673999999</v>
      </c>
      <c r="H4185" s="37">
        <f>(1/(1-91/360*VLOOKUP($A4185,Tbills!$B$4:$C$974,2,1)/100))^((1)/91)-1</f>
        <v>2.7781572025098455E-6</v>
      </c>
      <c r="I4185" s="37">
        <f t="shared" si="126"/>
        <v>41.030552708618949</v>
      </c>
      <c r="J4185" s="39">
        <f>VLOOKUP(A4185,'VIXM-IV'!A$1:D$4500,4,0)</f>
        <v>40.990120820000001</v>
      </c>
      <c r="K4185" s="37"/>
      <c r="L4185" s="37"/>
    </row>
    <row r="4186" spans="1:12" x14ac:dyDescent="0.25">
      <c r="A4186" s="30">
        <v>44134</v>
      </c>
      <c r="B4186">
        <v>38.020000000000003</v>
      </c>
      <c r="C4186">
        <v>36.270000000000003</v>
      </c>
      <c r="D4186">
        <v>45.804200000000002</v>
      </c>
      <c r="E4186">
        <v>38.547499999999999</v>
      </c>
      <c r="F4186">
        <v>21812.326946000001</v>
      </c>
      <c r="G4186">
        <v>18358.499338000001</v>
      </c>
      <c r="H4186" s="37">
        <f>(1/(1-91/360*VLOOKUP($A4186,Tbills!$B$4:$C$974,2,1)/100))^((1)/91)-1</f>
        <v>2.7781572025098455E-6</v>
      </c>
      <c r="I4186" s="37">
        <f t="shared" si="126"/>
        <v>41.706525853038706</v>
      </c>
      <c r="J4186" s="39">
        <f>VLOOKUP(A4186,'VIXM-IV'!A$1:D$4500,4,0)</f>
        <v>41.664194270000003</v>
      </c>
      <c r="K4186" s="37"/>
      <c r="L4186" s="37"/>
    </row>
    <row r="4187" spans="1:12" x14ac:dyDescent="0.25">
      <c r="A4187" s="30">
        <v>44137</v>
      </c>
      <c r="B4187">
        <v>37.130000000000003</v>
      </c>
      <c r="C4187">
        <v>35.06</v>
      </c>
      <c r="D4187">
        <v>44.736400000000003</v>
      </c>
      <c r="E4187">
        <v>37.648499999999999</v>
      </c>
      <c r="F4187">
        <v>21244.105307999998</v>
      </c>
      <c r="G4187">
        <v>17880.098566000001</v>
      </c>
      <c r="H4187" s="37">
        <f>(1/(1-91/360*VLOOKUP($A4187,Tbills!$B$4:$C$974,2,1)/100))^((1)/91)-1</f>
        <v>2.7781572025098455E-6</v>
      </c>
      <c r="I4187" s="37">
        <f t="shared" si="126"/>
        <v>40.615994431996931</v>
      </c>
      <c r="J4187" s="39">
        <f>VLOOKUP(A4187,'VIXM-IV'!A$1:D$4500,4,0)</f>
        <v>40.575762539999999</v>
      </c>
      <c r="K4187" s="37"/>
      <c r="L4187" s="37"/>
    </row>
    <row r="4188" spans="1:12" x14ac:dyDescent="0.25">
      <c r="A4188" s="30">
        <v>44138</v>
      </c>
      <c r="B4188">
        <v>35.549999999999997</v>
      </c>
      <c r="C4188">
        <v>33.520000000000003</v>
      </c>
      <c r="D4188">
        <v>42.327300000000001</v>
      </c>
      <c r="E4188">
        <v>35.621000000000002</v>
      </c>
      <c r="F4188">
        <v>20736.449415999999</v>
      </c>
      <c r="G4188">
        <v>17452.780374999998</v>
      </c>
      <c r="H4188" s="37">
        <f>(1/(1-91/360*VLOOKUP($A4188,Tbills!$B$4:$C$974,2,1)/100))^((1)/91)-1</f>
        <v>2.7781572025098455E-6</v>
      </c>
      <c r="I4188" s="37">
        <f t="shared" si="126"/>
        <v>39.644102017172195</v>
      </c>
      <c r="J4188" s="39">
        <f>VLOOKUP(A4188,'VIXM-IV'!A$1:D$4500,4,0)</f>
        <v>39.604278870000002</v>
      </c>
      <c r="K4188" s="37"/>
      <c r="L4188" s="37"/>
    </row>
    <row r="4189" spans="1:12" x14ac:dyDescent="0.25">
      <c r="A4189" s="30">
        <v>44139</v>
      </c>
      <c r="B4189">
        <v>29.57</v>
      </c>
      <c r="C4189">
        <v>29.98</v>
      </c>
      <c r="D4189">
        <v>38.665799999999997</v>
      </c>
      <c r="E4189">
        <v>32.539499999999997</v>
      </c>
      <c r="F4189">
        <v>20296.426944999999</v>
      </c>
      <c r="G4189">
        <v>17082.388084999999</v>
      </c>
      <c r="H4189" s="37">
        <f>(1/(1-91/360*VLOOKUP($A4189,Tbills!$B$4:$C$974,2,1)/100))^((1)/91)-1</f>
        <v>2.7781572025098455E-6</v>
      </c>
      <c r="I4189" s="37">
        <f t="shared" si="126"/>
        <v>38.801572046920384</v>
      </c>
      <c r="J4189" s="39">
        <f>VLOOKUP(A4189,'VIXM-IV'!A$1:D$4500,4,0)</f>
        <v>38.761923500000002</v>
      </c>
      <c r="K4189" s="37"/>
      <c r="L4189" s="37"/>
    </row>
    <row r="4190" spans="1:12" x14ac:dyDescent="0.25">
      <c r="A4190" s="30">
        <v>44140</v>
      </c>
      <c r="B4190">
        <v>27.58</v>
      </c>
      <c r="C4190">
        <v>29.05</v>
      </c>
      <c r="D4190">
        <v>38.008400000000002</v>
      </c>
      <c r="E4190">
        <v>31.9862</v>
      </c>
      <c r="F4190">
        <v>20333.372963000002</v>
      </c>
      <c r="G4190">
        <v>17113.436062000001</v>
      </c>
      <c r="H4190" s="37">
        <f>(1/(1-91/360*VLOOKUP($A4190,Tbills!$B$4:$C$974,2,1)/100))^((1)/91)-1</f>
        <v>2.639221485134513E-6</v>
      </c>
      <c r="I4190" s="37">
        <f t="shared" si="126"/>
        <v>38.870909409325982</v>
      </c>
      <c r="J4190" s="39">
        <f>VLOOKUP(A4190,'VIXM-IV'!A$1:D$4500,4,0)</f>
        <v>38.831092830000003</v>
      </c>
      <c r="K4190" s="37"/>
      <c r="L4190" s="37"/>
    </row>
    <row r="4191" spans="1:12" x14ac:dyDescent="0.25">
      <c r="A4191" s="30">
        <v>44141</v>
      </c>
      <c r="B4191">
        <v>24.86</v>
      </c>
      <c r="C4191">
        <v>27.37</v>
      </c>
      <c r="D4191">
        <v>35.490200000000002</v>
      </c>
      <c r="E4191">
        <v>29.866900000000001</v>
      </c>
      <c r="F4191">
        <v>19966.232532999999</v>
      </c>
      <c r="G4191">
        <v>16804.389813000002</v>
      </c>
      <c r="H4191" s="37">
        <f>(1/(1-91/360*VLOOKUP($A4191,Tbills!$B$4:$C$974,2,1)/100))^((1)/91)-1</f>
        <v>2.639221485134513E-6</v>
      </c>
      <c r="I4191" s="37">
        <f t="shared" si="126"/>
        <v>38.167783707080943</v>
      </c>
      <c r="J4191" s="39">
        <f>VLOOKUP(A4191,'VIXM-IV'!A$1:D$4500,4,0)</f>
        <v>38.129196280000002</v>
      </c>
      <c r="K4191" s="37"/>
      <c r="L4191" s="37"/>
    </row>
    <row r="4192" spans="1:12" x14ac:dyDescent="0.25">
      <c r="A4192" s="30">
        <v>44144</v>
      </c>
      <c r="B4192">
        <v>25.75</v>
      </c>
      <c r="C4192">
        <v>26.88</v>
      </c>
      <c r="D4192">
        <v>34.756100000000004</v>
      </c>
      <c r="E4192">
        <v>29.248899999999999</v>
      </c>
      <c r="F4192">
        <v>18926.266112000001</v>
      </c>
      <c r="G4192">
        <v>15928.978907999999</v>
      </c>
      <c r="H4192" s="37">
        <f>(1/(1-91/360*VLOOKUP($A4192,Tbills!$B$4:$C$974,2,1)/100))^((1)/91)-1</f>
        <v>2.639221485134513E-6</v>
      </c>
      <c r="I4192" s="37">
        <f t="shared" si="126"/>
        <v>36.176153620624675</v>
      </c>
      <c r="J4192" s="39">
        <f>VLOOKUP(A4192,'VIXM-IV'!A$1:D$4500,4,0)</f>
        <v>36.139435630000001</v>
      </c>
      <c r="K4192" s="37"/>
      <c r="L4192" s="37"/>
    </row>
    <row r="4193" spans="1:12" x14ac:dyDescent="0.25">
      <c r="A4193" s="30">
        <v>44145</v>
      </c>
      <c r="B4193">
        <v>24.8</v>
      </c>
      <c r="C4193">
        <v>26.49</v>
      </c>
      <c r="D4193">
        <v>33.602800000000002</v>
      </c>
      <c r="E4193">
        <v>28.278199999999998</v>
      </c>
      <c r="F4193">
        <v>18988.395853999999</v>
      </c>
      <c r="G4193">
        <v>15981.227338000001</v>
      </c>
      <c r="H4193" s="37">
        <f>(1/(1-91/360*VLOOKUP($A4193,Tbills!$B$4:$C$974,2,1)/100))^((1)/91)-1</f>
        <v>2.639221485134513E-6</v>
      </c>
      <c r="I4193" s="37">
        <f t="shared" si="126"/>
        <v>36.293701840306476</v>
      </c>
      <c r="J4193" s="39">
        <f>VLOOKUP(A4193,'VIXM-IV'!A$1:D$4500,4,0)</f>
        <v>36.256392949999999</v>
      </c>
      <c r="K4193" s="37"/>
      <c r="L4193" s="37"/>
    </row>
    <row r="4194" spans="1:12" x14ac:dyDescent="0.25">
      <c r="A4194" s="30">
        <v>44146</v>
      </c>
      <c r="B4194">
        <v>23.45</v>
      </c>
      <c r="C4194">
        <v>25.62</v>
      </c>
      <c r="D4194">
        <v>32.870600000000003</v>
      </c>
      <c r="E4194">
        <v>27.661899999999999</v>
      </c>
      <c r="F4194">
        <v>18968.267014000001</v>
      </c>
      <c r="G4194">
        <v>15964.2441</v>
      </c>
      <c r="H4194" s="37">
        <f>(1/(1-91/360*VLOOKUP($A4194,Tbills!$B$4:$C$974,2,1)/100))^((1)/91)-1</f>
        <v>2.639221485134513E-6</v>
      </c>
      <c r="I4194" s="37">
        <f t="shared" si="126"/>
        <v>36.254021484526987</v>
      </c>
      <c r="J4194" s="39">
        <f>VLOOKUP(A4194,'VIXM-IV'!A$1:D$4500,4,0)</f>
        <v>36.216624619999997</v>
      </c>
      <c r="K4194" s="37"/>
      <c r="L4194" s="37"/>
    </row>
    <row r="4195" spans="1:12" x14ac:dyDescent="0.25">
      <c r="A4195" s="30">
        <v>44147</v>
      </c>
      <c r="B4195">
        <v>25.35</v>
      </c>
      <c r="C4195">
        <v>27.22</v>
      </c>
      <c r="D4195">
        <v>35.115600000000001</v>
      </c>
      <c r="E4195">
        <v>29.551100000000002</v>
      </c>
      <c r="F4195">
        <v>19450.129684</v>
      </c>
      <c r="G4195">
        <v>16369.751577000001</v>
      </c>
      <c r="H4195" s="37">
        <f>(1/(1-91/360*VLOOKUP($A4195,Tbills!$B$4:$C$974,2,1)/100))^((1)/91)-1</f>
        <v>2.7781572025098455E-6</v>
      </c>
      <c r="I4195" s="37">
        <f t="shared" si="126"/>
        <v>37.173767443870624</v>
      </c>
      <c r="J4195" s="39">
        <f>VLOOKUP(A4195,'VIXM-IV'!A$1:D$4500,4,0)</f>
        <v>37.135613499999998</v>
      </c>
      <c r="K4195" s="37"/>
      <c r="L4195" s="37"/>
    </row>
    <row r="4196" spans="1:12" x14ac:dyDescent="0.25">
      <c r="A4196" s="30">
        <v>44148</v>
      </c>
      <c r="B4196">
        <v>23.1</v>
      </c>
      <c r="C4196">
        <v>25.69</v>
      </c>
      <c r="D4196">
        <v>32.916800000000002</v>
      </c>
      <c r="E4196">
        <v>27.700700000000001</v>
      </c>
      <c r="F4196">
        <v>19004.945771999999</v>
      </c>
      <c r="G4196">
        <v>15995.027361</v>
      </c>
      <c r="H4196" s="37">
        <f>(1/(1-91/360*VLOOKUP($A4196,Tbills!$B$4:$C$974,2,1)/100))^((1)/91)-1</f>
        <v>2.7781572025098455E-6</v>
      </c>
      <c r="I4196" s="37">
        <f t="shared" si="126"/>
        <v>36.32170729113318</v>
      </c>
      <c r="J4196" s="39">
        <f>VLOOKUP(A4196,'VIXM-IV'!A$1:D$4500,4,0)</f>
        <v>36.2839101</v>
      </c>
      <c r="K4196" s="37"/>
      <c r="L4196" s="37"/>
    </row>
    <row r="4197" spans="1:12" x14ac:dyDescent="0.25">
      <c r="A4197" s="30">
        <v>44151</v>
      </c>
      <c r="B4197">
        <v>22.45</v>
      </c>
      <c r="C4197">
        <v>25.35</v>
      </c>
      <c r="D4197">
        <v>32.209800000000001</v>
      </c>
      <c r="E4197">
        <v>27.105499999999999</v>
      </c>
      <c r="F4197">
        <v>19089.570594000001</v>
      </c>
      <c r="G4197">
        <v>16066.116371</v>
      </c>
      <c r="H4197" s="37">
        <f>(1/(1-91/360*VLOOKUP($A4197,Tbills!$B$4:$C$974,2,1)/100))^((1)/91)-1</f>
        <v>2.7781572025098455E-6</v>
      </c>
      <c r="I4197" s="37">
        <f t="shared" si="126"/>
        <v>36.479796598897138</v>
      </c>
      <c r="J4197" s="39">
        <f>VLOOKUP(A4197,'VIXM-IV'!A$1:D$4500,4,0)</f>
        <v>36.441980880000003</v>
      </c>
      <c r="K4197" s="37"/>
      <c r="L4197" s="37"/>
    </row>
    <row r="4198" spans="1:12" x14ac:dyDescent="0.25">
      <c r="A4198" s="30">
        <v>44152</v>
      </c>
      <c r="B4198">
        <v>22.71</v>
      </c>
      <c r="C4198">
        <v>25.38</v>
      </c>
      <c r="D4198">
        <v>31.587299999999999</v>
      </c>
      <c r="E4198">
        <v>26.581600000000002</v>
      </c>
      <c r="F4198">
        <v>18934.984318999999</v>
      </c>
      <c r="G4198">
        <v>15935.969225000001</v>
      </c>
      <c r="H4198" s="37">
        <f>(1/(1-91/360*VLOOKUP($A4198,Tbills!$B$4:$C$974,2,1)/100))^((1)/91)-1</f>
        <v>2.7781572025098455E-6</v>
      </c>
      <c r="I4198" s="37">
        <f t="shared" si="126"/>
        <v>36.183180752416348</v>
      </c>
      <c r="J4198" s="39">
        <f>VLOOKUP(A4198,'VIXM-IV'!A$1:D$4500,4,0)</f>
        <v>36.145549520000003</v>
      </c>
      <c r="K4198" s="37"/>
      <c r="L4198" s="37"/>
    </row>
    <row r="4199" spans="1:12" x14ac:dyDescent="0.25">
      <c r="A4199" s="30">
        <v>44153</v>
      </c>
      <c r="B4199">
        <v>23.84</v>
      </c>
      <c r="C4199">
        <v>26.39</v>
      </c>
      <c r="D4199">
        <v>32.704900000000002</v>
      </c>
      <c r="E4199">
        <v>27.522099999999998</v>
      </c>
      <c r="F4199">
        <v>19481.536962999999</v>
      </c>
      <c r="G4199">
        <v>16395.911925</v>
      </c>
      <c r="H4199" s="37">
        <f>(1/(1-91/360*VLOOKUP($A4199,Tbills!$B$4:$C$974,2,1)/100))^((1)/91)-1</f>
        <v>2.7781572025098455E-6</v>
      </c>
      <c r="I4199" s="37">
        <f t="shared" si="126"/>
        <v>37.226358193922316</v>
      </c>
      <c r="J4199" s="39">
        <f>VLOOKUP(A4199,'VIXM-IV'!A$1:D$4500,4,0)</f>
        <v>37.187558610000004</v>
      </c>
      <c r="K4199" s="37"/>
      <c r="L4199" s="37"/>
    </row>
    <row r="4200" spans="1:12" x14ac:dyDescent="0.25">
      <c r="A4200" s="30">
        <v>44154</v>
      </c>
      <c r="B4200">
        <v>23.11</v>
      </c>
      <c r="C4200">
        <v>25.8</v>
      </c>
      <c r="D4200">
        <v>32.190899999999999</v>
      </c>
      <c r="E4200">
        <v>27.089500000000001</v>
      </c>
      <c r="F4200">
        <v>19343.018527</v>
      </c>
      <c r="G4200">
        <v>16279.287478</v>
      </c>
      <c r="H4200" s="37">
        <f>(1/(1-91/360*VLOOKUP($A4200,Tbills!$B$4:$C$974,2,1)/100))^((1)/91)-1</f>
        <v>2.5002875438939753E-6</v>
      </c>
      <c r="I4200" s="37">
        <f t="shared" si="126"/>
        <v>36.960439422585303</v>
      </c>
      <c r="J4200" s="39">
        <f>VLOOKUP(A4200,'VIXM-IV'!A$1:D$4500,4,0)</f>
        <v>36.921228589999998</v>
      </c>
      <c r="K4200" s="37"/>
      <c r="L4200" s="37"/>
    </row>
    <row r="4201" spans="1:12" x14ac:dyDescent="0.25">
      <c r="A4201" s="30">
        <v>44155</v>
      </c>
      <c r="B4201">
        <v>23.7</v>
      </c>
      <c r="C4201">
        <v>26.06</v>
      </c>
      <c r="D4201">
        <v>32.060299999999998</v>
      </c>
      <c r="E4201">
        <v>26.979500000000002</v>
      </c>
      <c r="F4201">
        <v>19384.900233</v>
      </c>
      <c r="G4201">
        <v>16314.494858</v>
      </c>
      <c r="H4201" s="37">
        <f>(1/(1-91/360*VLOOKUP($A4201,Tbills!$B$4:$C$974,2,1)/100))^((1)/91)-1</f>
        <v>2.5002875438939753E-6</v>
      </c>
      <c r="I4201" s="37">
        <f t="shared" si="126"/>
        <v>37.039233561674905</v>
      </c>
      <c r="J4201" s="39">
        <f>VLOOKUP(A4201,'VIXM-IV'!A$1:D$4500,4,0)</f>
        <v>36.9995914</v>
      </c>
      <c r="K4201" s="37"/>
      <c r="L4201" s="37"/>
    </row>
    <row r="4202" spans="1:12" x14ac:dyDescent="0.25">
      <c r="A4202" s="30">
        <v>44158</v>
      </c>
      <c r="B4202">
        <v>22.66</v>
      </c>
      <c r="C4202">
        <v>25.43</v>
      </c>
      <c r="D4202">
        <v>31.738199999999999</v>
      </c>
      <c r="E4202">
        <v>26.708200000000001</v>
      </c>
      <c r="F4202">
        <v>19234.070857999999</v>
      </c>
      <c r="G4202">
        <v>16187.433215999999</v>
      </c>
      <c r="H4202" s="37">
        <f>(1/(1-91/360*VLOOKUP($A4202,Tbills!$B$4:$C$974,2,1)/100))^((1)/91)-1</f>
        <v>2.5002875438939753E-6</v>
      </c>
      <c r="I4202" s="37">
        <f t="shared" si="126"/>
        <v>36.747370000575863</v>
      </c>
      <c r="J4202" s="39">
        <f>VLOOKUP(A4202,'VIXM-IV'!A$1:D$4500,4,0)</f>
        <v>36.707871570000002</v>
      </c>
      <c r="K4202" s="37"/>
      <c r="L4202" s="37"/>
    </row>
    <row r="4203" spans="1:12" x14ac:dyDescent="0.25">
      <c r="A4203" s="30">
        <v>44159</v>
      </c>
      <c r="B4203">
        <v>21.64</v>
      </c>
      <c r="C4203">
        <v>24.84</v>
      </c>
      <c r="D4203">
        <v>31.198399999999999</v>
      </c>
      <c r="E4203">
        <v>26.253900000000002</v>
      </c>
      <c r="F4203">
        <v>19205.690833000001</v>
      </c>
      <c r="G4203">
        <v>16163.508056000001</v>
      </c>
      <c r="H4203" s="37">
        <f>(1/(1-91/360*VLOOKUP($A4203,Tbills!$B$4:$C$974,2,1)/100))^((1)/91)-1</f>
        <v>2.5002875438939753E-6</v>
      </c>
      <c r="I4203" s="37">
        <f t="shared" si="126"/>
        <v>36.691927533491075</v>
      </c>
      <c r="J4203" s="39">
        <f>VLOOKUP(A4203,'VIXM-IV'!A$1:D$4500,4,0)</f>
        <v>36.651571660000002</v>
      </c>
      <c r="K4203" s="37"/>
      <c r="L4203" s="37"/>
    </row>
    <row r="4204" spans="1:12" x14ac:dyDescent="0.25">
      <c r="A4204" s="30">
        <v>44160</v>
      </c>
      <c r="B4204">
        <v>21.25</v>
      </c>
      <c r="C4204">
        <v>24.42</v>
      </c>
      <c r="D4204">
        <v>29.997599999999998</v>
      </c>
      <c r="E4204">
        <v>25.243300000000001</v>
      </c>
      <c r="F4204">
        <v>18875.096334999998</v>
      </c>
      <c r="G4204">
        <v>15885.239336000001</v>
      </c>
      <c r="H4204" s="37">
        <f>(1/(1-91/360*VLOOKUP($A4204,Tbills!$B$4:$C$974,2,1)/100))^((1)/91)-1</f>
        <v>2.5002875438939753E-6</v>
      </c>
      <c r="I4204" s="37">
        <f t="shared" si="126"/>
        <v>36.059135758338847</v>
      </c>
      <c r="J4204" s="39">
        <f>VLOOKUP(A4204,'VIXM-IV'!A$1:D$4500,4,0)</f>
        <v>36.01848124</v>
      </c>
      <c r="K4204" s="37"/>
      <c r="L4204" s="37"/>
    </row>
    <row r="4205" spans="1:12" x14ac:dyDescent="0.25">
      <c r="A4205" s="30">
        <v>44162</v>
      </c>
      <c r="B4205">
        <v>20.84</v>
      </c>
      <c r="C4205">
        <v>24.43</v>
      </c>
      <c r="D4205">
        <v>30.254999999999999</v>
      </c>
      <c r="E4205">
        <v>25.459800000000001</v>
      </c>
      <c r="F4205">
        <v>18937.261585</v>
      </c>
      <c r="G4205">
        <v>15937.478037999999</v>
      </c>
      <c r="H4205" s="37">
        <f>(1/(1-91/360*VLOOKUP($A4205,Tbills!$B$4:$C$974,2,1)/100))^((1)/91)-1</f>
        <v>2.3354157085986316E-6</v>
      </c>
      <c r="I4205" s="37">
        <f t="shared" si="126"/>
        <v>36.175488235851169</v>
      </c>
      <c r="J4205" s="39">
        <f>VLOOKUP(A4205,'VIXM-IV'!A$1:D$4500,4,0)</f>
        <v>36.134468239999997</v>
      </c>
      <c r="K4205" s="37"/>
      <c r="L4205" s="37"/>
    </row>
    <row r="4206" spans="1:12" x14ac:dyDescent="0.25">
      <c r="A4206" s="30">
        <v>44165</v>
      </c>
      <c r="B4206">
        <v>20.57</v>
      </c>
      <c r="C4206">
        <v>24.33</v>
      </c>
      <c r="D4206">
        <v>29.679200000000002</v>
      </c>
      <c r="E4206">
        <v>24.975100000000001</v>
      </c>
      <c r="F4206">
        <v>18820.124554000002</v>
      </c>
      <c r="G4206">
        <v>15838.784600999999</v>
      </c>
      <c r="H4206" s="37">
        <f>(1/(1-91/360*VLOOKUP($A4206,Tbills!$B$4:$C$974,2,1)/100))^((1)/91)-1</f>
        <v>2.3354157085986316E-6</v>
      </c>
      <c r="I4206" s="37">
        <f t="shared" si="126"/>
        <v>35.948133480262399</v>
      </c>
      <c r="J4206" s="39">
        <f>VLOOKUP(A4206,'VIXM-IV'!A$1:D$4500,4,0)</f>
        <v>35.907616560000001</v>
      </c>
      <c r="K4206" s="37"/>
      <c r="L4206" s="37"/>
    </row>
    <row r="4207" spans="1:12" x14ac:dyDescent="0.25">
      <c r="A4207" s="30">
        <v>44166</v>
      </c>
      <c r="B4207">
        <v>20.77</v>
      </c>
      <c r="C4207">
        <v>24.49</v>
      </c>
      <c r="D4207">
        <v>29.930700000000002</v>
      </c>
      <c r="E4207">
        <v>25.186599999999999</v>
      </c>
      <c r="F4207">
        <v>18898.227784999999</v>
      </c>
      <c r="G4207">
        <v>15904.478326</v>
      </c>
      <c r="H4207" s="37">
        <f>(1/(1-91/360*VLOOKUP($A4207,Tbills!$B$4:$C$974,2,1)/100))^((1)/91)-1</f>
        <v>2.3354157085986316E-6</v>
      </c>
      <c r="I4207" s="37">
        <f t="shared" si="126"/>
        <v>36.096116092468854</v>
      </c>
      <c r="J4207" s="39">
        <f>VLOOKUP(A4207,'VIXM-IV'!A$1:D$4500,4,0)</f>
        <v>36.054760209999998</v>
      </c>
      <c r="K4207" s="37"/>
      <c r="L4207" s="37"/>
    </row>
    <row r="4208" spans="1:12" x14ac:dyDescent="0.25">
      <c r="A4208" s="30">
        <v>44167</v>
      </c>
      <c r="B4208">
        <v>21.17</v>
      </c>
      <c r="C4208">
        <v>24.54</v>
      </c>
      <c r="D4208">
        <v>29.770499999999998</v>
      </c>
      <c r="E4208">
        <v>25.0517</v>
      </c>
      <c r="F4208">
        <v>18817.284180999999</v>
      </c>
      <c r="G4208">
        <v>15836.320202000001</v>
      </c>
      <c r="H4208" s="37">
        <f>(1/(1-91/360*VLOOKUP($A4208,Tbills!$B$4:$C$974,2,1)/100))^((1)/91)-1</f>
        <v>2.3354157085986316E-6</v>
      </c>
      <c r="I4208" s="37">
        <f t="shared" si="126"/>
        <v>35.940315253656863</v>
      </c>
      <c r="J4208" s="39">
        <f>VLOOKUP(A4208,'VIXM-IV'!A$1:D$4500,4,0)</f>
        <v>35.89861372</v>
      </c>
      <c r="K4208" s="37"/>
      <c r="L4208" s="37"/>
    </row>
    <row r="4209" spans="1:12" x14ac:dyDescent="0.25">
      <c r="A4209" s="30">
        <v>44168</v>
      </c>
      <c r="B4209">
        <v>21.28</v>
      </c>
      <c r="C4209">
        <v>24.56</v>
      </c>
      <c r="D4209">
        <v>30.0501</v>
      </c>
      <c r="E4209">
        <v>25.286899999999999</v>
      </c>
      <c r="F4209">
        <v>18916.25992</v>
      </c>
      <c r="G4209">
        <v>15919.579589999999</v>
      </c>
      <c r="H4209" s="37">
        <f>(1/(1-91/360*VLOOKUP($A4209,Tbills!$B$4:$C$974,2,1)/100))^((1)/91)-1</f>
        <v>2.3613553783441432E-6</v>
      </c>
      <c r="I4209" s="37">
        <f t="shared" si="126"/>
        <v>36.128152584146697</v>
      </c>
      <c r="J4209" s="39">
        <f>VLOOKUP(A4209,'VIXM-IV'!A$1:D$4500,4,0)</f>
        <v>36.086629530000003</v>
      </c>
      <c r="K4209" s="37"/>
      <c r="L4209" s="37"/>
    </row>
    <row r="4210" spans="1:12" x14ac:dyDescent="0.25">
      <c r="A4210" s="30">
        <v>44169</v>
      </c>
      <c r="B4210">
        <v>20.79</v>
      </c>
      <c r="C4210">
        <v>24.29</v>
      </c>
      <c r="D4210">
        <v>29.602399999999999</v>
      </c>
      <c r="E4210">
        <v>24.9101</v>
      </c>
      <c r="F4210">
        <v>18826.200732000001</v>
      </c>
      <c r="G4210">
        <v>15843.749827</v>
      </c>
      <c r="H4210" s="37">
        <f>(1/(1-91/360*VLOOKUP($A4210,Tbills!$B$4:$C$974,2,1)/100))^((1)/91)-1</f>
        <v>2.3613553783441432E-6</v>
      </c>
      <c r="I4210" s="37">
        <f t="shared" si="126"/>
        <v>35.954951702792044</v>
      </c>
      <c r="J4210" s="39">
        <f>VLOOKUP(A4210,'VIXM-IV'!A$1:D$4500,4,0)</f>
        <v>35.91324418</v>
      </c>
      <c r="K4210" s="37"/>
      <c r="L4210" s="37"/>
    </row>
    <row r="4211" spans="1:12" x14ac:dyDescent="0.25">
      <c r="A4211" s="30">
        <v>44172</v>
      </c>
      <c r="B4211">
        <v>21.3</v>
      </c>
      <c r="C4211">
        <v>24.52</v>
      </c>
      <c r="D4211">
        <v>29.681899999999999</v>
      </c>
      <c r="E4211">
        <v>24.976800000000001</v>
      </c>
      <c r="F4211">
        <v>18940.242387999999</v>
      </c>
      <c r="G4211">
        <v>15939.61274</v>
      </c>
      <c r="H4211" s="37">
        <f>(1/(1-91/360*VLOOKUP($A4211,Tbills!$B$4:$C$974,2,1)/100))^((1)/91)-1</f>
        <v>2.3613553783441432E-6</v>
      </c>
      <c r="I4211" s="37">
        <f t="shared" si="126"/>
        <v>36.169140337650383</v>
      </c>
      <c r="J4211" s="39">
        <f>VLOOKUP(A4211,'VIXM-IV'!A$1:D$4500,4,0)</f>
        <v>36.127723750000001</v>
      </c>
      <c r="K4211" s="37"/>
      <c r="L4211" s="37"/>
    </row>
    <row r="4212" spans="1:12" x14ac:dyDescent="0.25">
      <c r="A4212" s="30">
        <v>44173</v>
      </c>
      <c r="B4212">
        <v>20.68</v>
      </c>
      <c r="C4212">
        <v>23.87</v>
      </c>
      <c r="D4212">
        <v>28.648900000000001</v>
      </c>
      <c r="E4212">
        <v>24.107500000000002</v>
      </c>
      <c r="F4212">
        <v>18742.867154</v>
      </c>
      <c r="G4212">
        <v>15773.469265</v>
      </c>
      <c r="H4212" s="37">
        <f>(1/(1-91/360*VLOOKUP($A4212,Tbills!$B$4:$C$974,2,1)/100))^((1)/91)-1</f>
        <v>2.3613553783441432E-6</v>
      </c>
      <c r="I4212" s="37">
        <f t="shared" si="126"/>
        <v>35.791032257027766</v>
      </c>
      <c r="J4212" s="39">
        <f>VLOOKUP(A4212,'VIXM-IV'!A$1:D$4500,4,0)</f>
        <v>35.7496668</v>
      </c>
      <c r="K4212" s="37"/>
      <c r="L4212" s="37"/>
    </row>
    <row r="4213" spans="1:12" x14ac:dyDescent="0.25">
      <c r="A4213" s="30">
        <v>44174</v>
      </c>
      <c r="B4213">
        <v>22.27</v>
      </c>
      <c r="C4213">
        <v>24.73</v>
      </c>
      <c r="D4213">
        <v>29.712800000000001</v>
      </c>
      <c r="E4213">
        <v>25.002700000000001</v>
      </c>
      <c r="F4213">
        <v>19124.553504</v>
      </c>
      <c r="G4213">
        <v>16094.648503</v>
      </c>
      <c r="H4213" s="37">
        <f>(1/(1-91/360*VLOOKUP($A4213,Tbills!$B$4:$C$974,2,1)/100))^((1)/91)-1</f>
        <v>2.3613553783441432E-6</v>
      </c>
      <c r="I4213" s="37">
        <f t="shared" si="126"/>
        <v>36.518677785196878</v>
      </c>
      <c r="J4213" s="39">
        <f>VLOOKUP(A4213,'VIXM-IV'!A$1:D$4500,4,0)</f>
        <v>36.476460359999997</v>
      </c>
      <c r="K4213" s="37"/>
      <c r="L4213" s="37"/>
    </row>
    <row r="4214" spans="1:12" x14ac:dyDescent="0.25">
      <c r="A4214" s="30">
        <v>44175</v>
      </c>
      <c r="B4214">
        <v>22.52</v>
      </c>
      <c r="C4214">
        <v>25.05</v>
      </c>
      <c r="D4214">
        <v>30.0063</v>
      </c>
      <c r="E4214">
        <v>25.249600000000001</v>
      </c>
      <c r="F4214">
        <v>19222.755240999999</v>
      </c>
      <c r="G4214">
        <v>16177.254123000001</v>
      </c>
      <c r="H4214" s="37">
        <f>(1/(1-91/360*VLOOKUP($A4214,Tbills!$B$4:$C$974,2,1)/100))^((1)/91)-1</f>
        <v>2.2224249884850167E-6</v>
      </c>
      <c r="I4214" s="37">
        <f t="shared" si="126"/>
        <v>36.704973898804511</v>
      </c>
      <c r="J4214" s="39">
        <f>VLOOKUP(A4214,'VIXM-IV'!A$1:D$4500,4,0)</f>
        <v>36.662146970000002</v>
      </c>
      <c r="K4214" s="37"/>
      <c r="L4214" s="37"/>
    </row>
    <row r="4215" spans="1:12" x14ac:dyDescent="0.25">
      <c r="A4215" s="30">
        <v>44176</v>
      </c>
      <c r="B4215">
        <v>23.31</v>
      </c>
      <c r="C4215">
        <v>26.05</v>
      </c>
      <c r="D4215">
        <v>31.155000000000001</v>
      </c>
      <c r="E4215">
        <v>26.216200000000001</v>
      </c>
      <c r="F4215">
        <v>19668.815180000001</v>
      </c>
      <c r="G4215">
        <v>16552.607905000001</v>
      </c>
      <c r="H4215" s="37">
        <f>(1/(1-91/360*VLOOKUP($A4215,Tbills!$B$4:$C$974,2,1)/100))^((1)/91)-1</f>
        <v>2.2224249884850167E-6</v>
      </c>
      <c r="I4215" s="37">
        <f t="shared" si="126"/>
        <v>37.555454821051143</v>
      </c>
      <c r="J4215" s="39">
        <f>VLOOKUP(A4215,'VIXM-IV'!A$1:D$4500,4,0)</f>
        <v>37.511070170000004</v>
      </c>
      <c r="K4215" s="37"/>
      <c r="L4215" s="37"/>
    </row>
    <row r="4216" spans="1:12" x14ac:dyDescent="0.25">
      <c r="A4216" s="30">
        <v>44179</v>
      </c>
      <c r="B4216">
        <v>24.72</v>
      </c>
      <c r="C4216">
        <v>27.11</v>
      </c>
      <c r="D4216">
        <v>31.843599999999999</v>
      </c>
      <c r="E4216">
        <v>26.795400000000001</v>
      </c>
      <c r="F4216">
        <v>19798.031168000001</v>
      </c>
      <c r="G4216">
        <v>16661.241338</v>
      </c>
      <c r="H4216" s="37">
        <f>(1/(1-91/360*VLOOKUP($A4216,Tbills!$B$4:$C$974,2,1)/100))^((1)/91)-1</f>
        <v>2.2224249884850167E-6</v>
      </c>
      <c r="I4216" s="37">
        <f t="shared" si="126"/>
        <v>37.798403726385061</v>
      </c>
      <c r="J4216" s="39">
        <f>VLOOKUP(A4216,'VIXM-IV'!A$1:D$4500,4,0)</f>
        <v>37.754105359999997</v>
      </c>
      <c r="K4216" s="37"/>
      <c r="L4216" s="37"/>
    </row>
    <row r="4217" spans="1:12" x14ac:dyDescent="0.25">
      <c r="A4217" s="30">
        <v>44180</v>
      </c>
      <c r="B4217">
        <v>22.89</v>
      </c>
      <c r="C4217">
        <v>25.87</v>
      </c>
      <c r="D4217">
        <v>30.4206</v>
      </c>
      <c r="E4217">
        <v>25.597899999999999</v>
      </c>
      <c r="F4217">
        <v>19598.592215000001</v>
      </c>
      <c r="G4217">
        <v>16493.364361</v>
      </c>
      <c r="H4217" s="37">
        <f>(1/(1-91/360*VLOOKUP($A4217,Tbills!$B$4:$C$974,2,1)/100))^((1)/91)-1</f>
        <v>2.2224249884850167E-6</v>
      </c>
      <c r="I4217" s="37">
        <f t="shared" si="126"/>
        <v>37.416389304992769</v>
      </c>
      <c r="J4217" s="39">
        <f>VLOOKUP(A4217,'VIXM-IV'!A$1:D$4500,4,0)</f>
        <v>37.372462730000002</v>
      </c>
      <c r="K4217" s="37"/>
      <c r="L4217" s="37"/>
    </row>
    <row r="4218" spans="1:12" x14ac:dyDescent="0.25">
      <c r="A4218" s="30">
        <v>44181</v>
      </c>
      <c r="B4218">
        <v>22.5</v>
      </c>
      <c r="C4218">
        <v>25.47</v>
      </c>
      <c r="D4218">
        <v>29.354900000000001</v>
      </c>
      <c r="E4218">
        <v>24.7011</v>
      </c>
      <c r="F4218">
        <v>19313.790513</v>
      </c>
      <c r="G4218">
        <v>16253.650377</v>
      </c>
      <c r="H4218" s="37">
        <f>(1/(1-91/360*VLOOKUP($A4218,Tbills!$B$4:$C$974,2,1)/100))^((1)/91)-1</f>
        <v>2.2224249884850167E-6</v>
      </c>
      <c r="I4218" s="37">
        <f t="shared" si="126"/>
        <v>36.871436552676215</v>
      </c>
      <c r="J4218" s="39">
        <f>VLOOKUP(A4218,'VIXM-IV'!A$1:D$4500,4,0)</f>
        <v>36.827735560000001</v>
      </c>
      <c r="K4218" s="37"/>
      <c r="L4218" s="37"/>
    </row>
    <row r="4219" spans="1:12" x14ac:dyDescent="0.25">
      <c r="A4219" s="30">
        <v>44182</v>
      </c>
      <c r="B4219">
        <v>21.93</v>
      </c>
      <c r="C4219">
        <v>25.15</v>
      </c>
      <c r="D4219">
        <v>29.027799999999999</v>
      </c>
      <c r="E4219">
        <v>24.425799999999999</v>
      </c>
      <c r="F4219">
        <v>19240.090896000002</v>
      </c>
      <c r="G4219">
        <v>16191.591845999999</v>
      </c>
      <c r="H4219" s="37">
        <f>(1/(1-91/360*VLOOKUP($A4219,Tbills!$B$4:$C$974,2,1)/100))^((1)/91)-1</f>
        <v>2.0834963745386403E-6</v>
      </c>
      <c r="I4219" s="37">
        <f t="shared" si="126"/>
        <v>36.729515920876331</v>
      </c>
      <c r="J4219" s="39">
        <f>VLOOKUP(A4219,'VIXM-IV'!A$1:D$4500,4,0)</f>
        <v>36.685703119999999</v>
      </c>
      <c r="K4219" s="37"/>
      <c r="L4219" s="37"/>
    </row>
    <row r="4220" spans="1:12" x14ac:dyDescent="0.25">
      <c r="A4220" s="30">
        <v>44183</v>
      </c>
      <c r="B4220">
        <v>21.57</v>
      </c>
      <c r="C4220">
        <v>25.17</v>
      </c>
      <c r="D4220">
        <v>29.446200000000001</v>
      </c>
      <c r="E4220">
        <v>24.777799999999999</v>
      </c>
      <c r="F4220">
        <v>19464.160595000001</v>
      </c>
      <c r="G4220">
        <v>16380.125053</v>
      </c>
      <c r="H4220" s="37">
        <f>(1/(1-91/360*VLOOKUP($A4220,Tbills!$B$4:$C$974,2,1)/100))^((1)/91)-1</f>
        <v>2.0834963745386403E-6</v>
      </c>
      <c r="I4220" s="37">
        <f t="shared" si="126"/>
        <v>37.156030221607587</v>
      </c>
      <c r="J4220" s="39">
        <f>VLOOKUP(A4220,'VIXM-IV'!A$1:D$4500,4,0)</f>
        <v>37.111446770000001</v>
      </c>
      <c r="K4220" s="37"/>
      <c r="L4220" s="37"/>
    </row>
    <row r="4221" spans="1:12" x14ac:dyDescent="0.25">
      <c r="A4221" s="30">
        <v>44186</v>
      </c>
      <c r="B4221">
        <v>25.16</v>
      </c>
      <c r="C4221">
        <v>27.58</v>
      </c>
      <c r="D4221">
        <v>31.919</v>
      </c>
      <c r="E4221">
        <v>26.8584</v>
      </c>
      <c r="F4221">
        <v>19739.792828000001</v>
      </c>
      <c r="G4221">
        <v>16611.981833999998</v>
      </c>
      <c r="H4221" s="37">
        <f>(1/(1-91/360*VLOOKUP($A4221,Tbills!$B$4:$C$974,2,1)/100))^((1)/91)-1</f>
        <v>2.0834963745386403E-6</v>
      </c>
      <c r="I4221" s="37">
        <f t="shared" si="126"/>
        <v>37.678434319483976</v>
      </c>
      <c r="J4221" s="39">
        <f>VLOOKUP(A4221,'VIXM-IV'!A$1:D$4500,4,0)</f>
        <v>37.633383279999997</v>
      </c>
      <c r="K4221" s="37"/>
      <c r="L4221" s="37"/>
    </row>
    <row r="4222" spans="1:12" x14ac:dyDescent="0.25">
      <c r="A4222" s="30">
        <v>44187</v>
      </c>
      <c r="B4222">
        <v>24.23</v>
      </c>
      <c r="C4222">
        <v>27.25</v>
      </c>
      <c r="D4222">
        <v>31.332599999999999</v>
      </c>
      <c r="E4222">
        <v>26.364899999999999</v>
      </c>
      <c r="F4222">
        <v>19867.045828999999</v>
      </c>
      <c r="G4222">
        <v>16719.036723000001</v>
      </c>
      <c r="H4222" s="37">
        <f>(1/(1-91/360*VLOOKUP($A4222,Tbills!$B$4:$C$974,2,1)/100))^((1)/91)-1</f>
        <v>2.0834963745386403E-6</v>
      </c>
      <c r="I4222" s="37">
        <f t="shared" si="126"/>
        <v>37.920066847736322</v>
      </c>
      <c r="J4222" s="39">
        <f>VLOOKUP(A4222,'VIXM-IV'!A$1:D$4500,4,0)</f>
        <v>37.874492349999997</v>
      </c>
      <c r="K4222" s="37"/>
      <c r="L4222" s="37"/>
    </row>
    <row r="4223" spans="1:12" x14ac:dyDescent="0.25">
      <c r="A4223" s="30">
        <v>44188</v>
      </c>
      <c r="B4223">
        <v>23.31</v>
      </c>
      <c r="C4223">
        <v>26.26</v>
      </c>
      <c r="D4223">
        <v>30.0581</v>
      </c>
      <c r="E4223">
        <v>25.292400000000001</v>
      </c>
      <c r="F4223">
        <v>19389.746743</v>
      </c>
      <c r="G4223">
        <v>16317.332662000001</v>
      </c>
      <c r="H4223" s="37">
        <f>(1/(1-91/360*VLOOKUP($A4223,Tbills!$B$4:$C$974,2,1)/100))^((1)/91)-1</f>
        <v>2.0834963745386403E-6</v>
      </c>
      <c r="I4223" s="37">
        <f t="shared" si="126"/>
        <v>37.007818065857627</v>
      </c>
      <c r="J4223" s="39">
        <f>VLOOKUP(A4223,'VIXM-IV'!A$1:D$4500,4,0)</f>
        <v>36.962882790000002</v>
      </c>
      <c r="K4223" s="37"/>
      <c r="L4223" s="37"/>
    </row>
    <row r="4224" spans="1:12" x14ac:dyDescent="0.25">
      <c r="A4224" s="30">
        <v>44189</v>
      </c>
      <c r="B4224">
        <v>21.53</v>
      </c>
      <c r="C4224">
        <v>25.37</v>
      </c>
      <c r="D4224">
        <v>29.18</v>
      </c>
      <c r="E4224">
        <v>24.5534</v>
      </c>
      <c r="F4224">
        <v>19217.543913000001</v>
      </c>
      <c r="G4224">
        <v>16172.382337999999</v>
      </c>
      <c r="H4224" s="37">
        <f>(1/(1-91/360*VLOOKUP($A4224,Tbills!$B$4:$C$974,2,1)/100))^((1)/91)-1</f>
        <v>2.5002875438939753E-6</v>
      </c>
      <c r="I4224" s="37">
        <f t="shared" si="126"/>
        <v>36.677925919321737</v>
      </c>
      <c r="J4224" s="39">
        <f>VLOOKUP(A4224,'VIXM-IV'!A$1:D$4500,4,0)</f>
        <v>36.633244400000002</v>
      </c>
      <c r="K4224" s="37"/>
      <c r="L4224" s="37"/>
    </row>
    <row r="4225" spans="1:12" x14ac:dyDescent="0.25">
      <c r="A4225" s="30">
        <v>44193</v>
      </c>
      <c r="B4225">
        <v>21.7</v>
      </c>
      <c r="C4225">
        <v>25.15</v>
      </c>
      <c r="D4225">
        <v>29.038900000000002</v>
      </c>
      <c r="E4225">
        <v>24.4345</v>
      </c>
      <c r="F4225">
        <v>19152.450715999999</v>
      </c>
      <c r="G4225">
        <v>16117.441895</v>
      </c>
      <c r="H4225" s="37">
        <f>(1/(1-91/360*VLOOKUP($A4225,Tbills!$B$4:$C$974,2,1)/100))^((1)/91)-1</f>
        <v>2.5002875438939753E-6</v>
      </c>
      <c r="I4225" s="37">
        <f t="shared" si="126"/>
        <v>36.548824435343704</v>
      </c>
      <c r="J4225" s="39">
        <f>VLOOKUP(A4225,'VIXM-IV'!A$1:D$4500,4,0)</f>
        <v>36.504433730000002</v>
      </c>
      <c r="K4225" s="37"/>
      <c r="L4225" s="37"/>
    </row>
    <row r="4226" spans="1:12" x14ac:dyDescent="0.25">
      <c r="A4226" s="30">
        <v>44194</v>
      </c>
      <c r="B4226">
        <v>23.08</v>
      </c>
      <c r="C4226">
        <v>26.24</v>
      </c>
      <c r="D4226">
        <v>30.127800000000001</v>
      </c>
      <c r="E4226">
        <v>25.3507</v>
      </c>
      <c r="F4226">
        <v>19626.371351000002</v>
      </c>
      <c r="G4226">
        <v>16516.222009000001</v>
      </c>
      <c r="H4226" s="37">
        <f>(1/(1-91/360*VLOOKUP($A4226,Tbills!$B$4:$C$974,2,1)/100))^((1)/91)-1</f>
        <v>2.5002875438939753E-6</v>
      </c>
      <c r="I4226" s="37">
        <f t="shared" si="126"/>
        <v>37.451965469481209</v>
      </c>
      <c r="J4226" s="39">
        <f>VLOOKUP(A4226,'VIXM-IV'!A$1:D$4500,4,0)</f>
        <v>37.406226750000002</v>
      </c>
      <c r="K4226" s="37"/>
      <c r="L4226" s="37"/>
    </row>
    <row r="4227" spans="1:12" x14ac:dyDescent="0.25">
      <c r="A4227" s="30">
        <v>44195</v>
      </c>
      <c r="B4227">
        <v>22.77</v>
      </c>
      <c r="C4227">
        <v>25.44</v>
      </c>
      <c r="D4227">
        <v>29.072199999999999</v>
      </c>
      <c r="E4227">
        <v>24.462399999999999</v>
      </c>
      <c r="F4227">
        <v>19226.542674</v>
      </c>
      <c r="G4227">
        <v>16179.712036999999</v>
      </c>
      <c r="H4227" s="37">
        <f>(1/(1-91/360*VLOOKUP($A4227,Tbills!$B$4:$C$974,2,1)/100))^((1)/91)-1</f>
        <v>2.5002875438939753E-6</v>
      </c>
      <c r="I4227" s="37">
        <f t="shared" si="126"/>
        <v>36.687772280112</v>
      </c>
      <c r="J4227" s="39">
        <f>VLOOKUP(A4227,'VIXM-IV'!A$1:D$4500,4,0)</f>
        <v>36.642681949999997</v>
      </c>
      <c r="K4227" s="37"/>
      <c r="L4227" s="37"/>
    </row>
    <row r="4228" spans="1:12" x14ac:dyDescent="0.25">
      <c r="A4228" s="30">
        <v>44196</v>
      </c>
      <c r="B4228">
        <v>22.75</v>
      </c>
      <c r="C4228">
        <v>25.28</v>
      </c>
      <c r="D4228">
        <v>29.045400000000001</v>
      </c>
      <c r="E4228">
        <v>24.439800000000002</v>
      </c>
      <c r="F4228">
        <v>19272.179281000001</v>
      </c>
      <c r="G4228">
        <v>16218.076155999999</v>
      </c>
      <c r="H4228" s="37">
        <f>(1/(1-91/360*VLOOKUP($A4228,Tbills!$B$4:$C$974,2,1)/100))^((1)/91)-1</f>
        <v>2.639221485134513E-6</v>
      </c>
      <c r="I4228" s="37">
        <f t="shared" si="126"/>
        <v>36.773631153161766</v>
      </c>
      <c r="J4228" s="39">
        <f>VLOOKUP(A4228,'VIXM-IV'!A$1:D$4500,4,0)</f>
        <v>36.72807074</v>
      </c>
      <c r="K4228" s="37"/>
      <c r="L4228" s="37"/>
    </row>
    <row r="4229" spans="1:12" x14ac:dyDescent="0.25">
      <c r="A4229" s="30">
        <v>44200</v>
      </c>
      <c r="B4229">
        <v>26.97</v>
      </c>
      <c r="C4229">
        <v>28.26</v>
      </c>
      <c r="D4229">
        <v>31.493200000000002</v>
      </c>
      <c r="E4229">
        <v>26.499199999999998</v>
      </c>
      <c r="F4229">
        <v>19792.415841999999</v>
      </c>
      <c r="G4229">
        <v>16655.698512999999</v>
      </c>
      <c r="H4229" s="37">
        <f>(1/(1-91/360*VLOOKUP($A4229,Tbills!$B$4:$C$974,2,1)/100))^((1)/91)-1</f>
        <v>2.639221485134513E-6</v>
      </c>
      <c r="I4229" s="37">
        <f t="shared" si="126"/>
        <v>37.76127659307798</v>
      </c>
      <c r="J4229" s="39">
        <f>VLOOKUP(A4229,'VIXM-IV'!A$1:D$4500,4,0)</f>
        <v>37.715186350000003</v>
      </c>
      <c r="K4229" s="37"/>
      <c r="L4229" s="37"/>
    </row>
    <row r="4230" spans="1:12" x14ac:dyDescent="0.25">
      <c r="A4230" s="30">
        <v>44201</v>
      </c>
      <c r="B4230">
        <v>25.34</v>
      </c>
      <c r="C4230">
        <v>27.25</v>
      </c>
      <c r="D4230">
        <v>30.535</v>
      </c>
      <c r="E4230">
        <v>25.692799999999998</v>
      </c>
      <c r="F4230">
        <v>19447.987843999999</v>
      </c>
      <c r="G4230">
        <v>16365.811771999999</v>
      </c>
      <c r="H4230" s="37">
        <f>(1/(1-91/360*VLOOKUP($A4230,Tbills!$B$4:$C$974,2,1)/100))^((1)/91)-1</f>
        <v>2.639221485134513E-6</v>
      </c>
      <c r="I4230" s="37">
        <f t="shared" si="126"/>
        <v>37.102919026668111</v>
      </c>
      <c r="J4230" s="39">
        <f>VLOOKUP(A4230,'VIXM-IV'!A$1:D$4500,4,0)</f>
        <v>37.057653950000002</v>
      </c>
      <c r="K4230" s="37"/>
      <c r="L4230" s="37"/>
    </row>
    <row r="4231" spans="1:12" x14ac:dyDescent="0.25">
      <c r="A4231" s="30">
        <v>44202</v>
      </c>
      <c r="B4231">
        <v>25.07</v>
      </c>
      <c r="C4231">
        <v>26.79</v>
      </c>
      <c r="D4231">
        <v>30.334700000000002</v>
      </c>
      <c r="E4231">
        <v>25.5242</v>
      </c>
      <c r="F4231">
        <v>19267.326658999998</v>
      </c>
      <c r="G4231">
        <v>16213.739126</v>
      </c>
      <c r="H4231" s="37">
        <f>(1/(1-91/360*VLOOKUP($A4231,Tbills!$B$4:$C$974,2,1)/100))^((1)/91)-1</f>
        <v>2.639221485134513E-6</v>
      </c>
      <c r="I4231" s="37">
        <f t="shared" si="126"/>
        <v>36.757029577076331</v>
      </c>
      <c r="J4231" s="39">
        <f>VLOOKUP(A4231,'VIXM-IV'!A$1:D$4500,4,0)</f>
        <v>36.712312529999998</v>
      </c>
      <c r="K4231" s="37"/>
      <c r="L4231" s="37"/>
    </row>
    <row r="4232" spans="1:12" x14ac:dyDescent="0.25">
      <c r="A4232" s="30">
        <v>44203</v>
      </c>
      <c r="B4232">
        <v>22.37</v>
      </c>
      <c r="C4232">
        <v>25.02</v>
      </c>
      <c r="D4232">
        <v>28.553699999999999</v>
      </c>
      <c r="E4232">
        <v>24.025500000000001</v>
      </c>
      <c r="F4232">
        <v>19042.710277999999</v>
      </c>
      <c r="G4232">
        <v>16024.678341999999</v>
      </c>
      <c r="H4232" s="37">
        <f>(1/(1-91/360*VLOOKUP($A4232,Tbills!$B$4:$C$974,2,1)/100))^((1)/91)-1</f>
        <v>2.5002875438939753E-6</v>
      </c>
      <c r="I4232" s="37">
        <f t="shared" ref="I4232:I4295" si="127">I4231*$F4232/$F4231*(1-(I$1+I$5+IF(AND(WEEKDAY($A4232)&lt;&gt;1,WEEKDAY($A4232)&lt;&gt;7),IF($A4232&lt;J$2,J$1,J$3),0)))^($A4232-$A4231)</f>
        <v>36.327310865847451</v>
      </c>
      <c r="J4232" s="39">
        <f>VLOOKUP(A4232,'VIXM-IV'!A$1:D$4500,4,0)</f>
        <v>36.282875920000002</v>
      </c>
      <c r="K4232" s="37"/>
      <c r="L4232" s="37"/>
    </row>
    <row r="4233" spans="1:12" x14ac:dyDescent="0.25">
      <c r="A4233" s="30">
        <v>44204</v>
      </c>
      <c r="B4233">
        <v>21.56</v>
      </c>
      <c r="C4233">
        <v>24.9</v>
      </c>
      <c r="D4233">
        <v>28.2667</v>
      </c>
      <c r="E4233">
        <v>23.783999999999999</v>
      </c>
      <c r="F4233">
        <v>19006.155703</v>
      </c>
      <c r="G4233">
        <v>15993.877145</v>
      </c>
      <c r="H4233" s="37">
        <f>(1/(1-91/360*VLOOKUP($A4233,Tbills!$B$4:$C$974,2,1)/100))^((1)/91)-1</f>
        <v>2.5002875438939753E-6</v>
      </c>
      <c r="I4233" s="37">
        <f t="shared" si="127"/>
        <v>36.256369670308452</v>
      </c>
      <c r="J4233" s="39">
        <f>VLOOKUP(A4233,'VIXM-IV'!A$1:D$4500,4,0)</f>
        <v>36.212280919999998</v>
      </c>
      <c r="K4233" s="37"/>
      <c r="L4233" s="37"/>
    </row>
    <row r="4234" spans="1:12" x14ac:dyDescent="0.25">
      <c r="A4234" s="30">
        <v>44207</v>
      </c>
      <c r="B4234">
        <v>24.08</v>
      </c>
      <c r="C4234">
        <v>26.7</v>
      </c>
      <c r="D4234">
        <v>29.950700000000001</v>
      </c>
      <c r="E4234">
        <v>25.200700000000001</v>
      </c>
      <c r="F4234">
        <v>19683.701913000001</v>
      </c>
      <c r="G4234">
        <v>16563.91934</v>
      </c>
      <c r="H4234" s="37">
        <f>(1/(1-91/360*VLOOKUP($A4234,Tbills!$B$4:$C$974,2,1)/100))^((1)/91)-1</f>
        <v>2.5002875438939753E-6</v>
      </c>
      <c r="I4234" s="37">
        <f t="shared" si="127"/>
        <v>37.545115296611918</v>
      </c>
      <c r="J4234" s="39">
        <f>VLOOKUP(A4234,'VIXM-IV'!A$1:D$4500,4,0)</f>
        <v>37.499641689999997</v>
      </c>
      <c r="K4234" s="37"/>
      <c r="L4234" s="37"/>
    </row>
    <row r="4235" spans="1:12" x14ac:dyDescent="0.25">
      <c r="A4235" s="30">
        <v>44208</v>
      </c>
      <c r="B4235">
        <v>23.33</v>
      </c>
      <c r="C4235">
        <v>26.2</v>
      </c>
      <c r="D4235">
        <v>28.9742</v>
      </c>
      <c r="E4235">
        <v>24.379000000000001</v>
      </c>
      <c r="F4235">
        <v>19478.492596</v>
      </c>
      <c r="G4235">
        <v>16391.193407999999</v>
      </c>
      <c r="H4235" s="37">
        <f>(1/(1-91/360*VLOOKUP($A4235,Tbills!$B$4:$C$974,2,1)/100))^((1)/91)-1</f>
        <v>2.5002875438939753E-6</v>
      </c>
      <c r="I4235" s="37">
        <f t="shared" si="127"/>
        <v>37.152457883108134</v>
      </c>
      <c r="J4235" s="39">
        <f>VLOOKUP(A4235,'VIXM-IV'!A$1:D$4500,4,0)</f>
        <v>37.107139949999997</v>
      </c>
      <c r="K4235" s="37"/>
      <c r="L4235" s="37"/>
    </row>
    <row r="4236" spans="1:12" x14ac:dyDescent="0.25">
      <c r="A4236" s="30">
        <v>44209</v>
      </c>
      <c r="B4236">
        <v>22.21</v>
      </c>
      <c r="C4236">
        <v>25.55</v>
      </c>
      <c r="D4236">
        <v>28.5062</v>
      </c>
      <c r="E4236">
        <v>23.985199999999999</v>
      </c>
      <c r="F4236">
        <v>19345.084538999999</v>
      </c>
      <c r="G4236">
        <v>16278.889257999999</v>
      </c>
      <c r="H4236" s="37">
        <f>(1/(1-91/360*VLOOKUP($A4236,Tbills!$B$4:$C$974,2,1)/100))^((1)/91)-1</f>
        <v>2.5002875438939753E-6</v>
      </c>
      <c r="I4236" s="37">
        <f t="shared" si="127"/>
        <v>36.896772715263708</v>
      </c>
      <c r="J4236" s="39">
        <f>VLOOKUP(A4236,'VIXM-IV'!A$1:D$4500,4,0)</f>
        <v>36.851530490000002</v>
      </c>
      <c r="K4236" s="37"/>
      <c r="L4236" s="37"/>
    </row>
    <row r="4237" spans="1:12" x14ac:dyDescent="0.25">
      <c r="A4237" s="30">
        <v>44210</v>
      </c>
      <c r="B4237">
        <v>23.25</v>
      </c>
      <c r="C4237">
        <v>26.32</v>
      </c>
      <c r="D4237">
        <v>28.833500000000001</v>
      </c>
      <c r="E4237">
        <v>24.2605</v>
      </c>
      <c r="F4237">
        <v>19716.758533</v>
      </c>
      <c r="G4237">
        <v>16591.612234</v>
      </c>
      <c r="H4237" s="37">
        <f>(1/(1-91/360*VLOOKUP($A4237,Tbills!$B$4:$C$974,2,1)/100))^((1)/91)-1</f>
        <v>2.5002875438939753E-6</v>
      </c>
      <c r="I4237" s="37">
        <f t="shared" si="127"/>
        <v>37.604412662751862</v>
      </c>
      <c r="J4237" s="39">
        <f>VLOOKUP(A4237,'VIXM-IV'!A$1:D$4500,4,0)</f>
        <v>37.557990320000002</v>
      </c>
      <c r="K4237" s="37"/>
      <c r="L4237" s="37"/>
    </row>
    <row r="4238" spans="1:12" x14ac:dyDescent="0.25">
      <c r="A4238" s="30">
        <v>44211</v>
      </c>
      <c r="B4238">
        <v>24.34</v>
      </c>
      <c r="C4238">
        <v>27.26</v>
      </c>
      <c r="D4238">
        <v>29.574200000000001</v>
      </c>
      <c r="E4238">
        <v>24.883600000000001</v>
      </c>
      <c r="F4238">
        <v>20014.087835999999</v>
      </c>
      <c r="G4238">
        <v>16841.772754000001</v>
      </c>
      <c r="H4238" s="37">
        <f>(1/(1-91/360*VLOOKUP($A4238,Tbills!$B$4:$C$974,2,1)/100))^((1)/91)-1</f>
        <v>2.5002875438939753E-6</v>
      </c>
      <c r="I4238" s="37">
        <f t="shared" si="127"/>
        <v>38.170217680190191</v>
      </c>
      <c r="J4238" s="39">
        <f>VLOOKUP(A4238,'VIXM-IV'!A$1:D$4500,4,0)</f>
        <v>38.122817320000003</v>
      </c>
      <c r="K4238" s="37"/>
      <c r="L4238" s="37"/>
    </row>
    <row r="4239" spans="1:12" x14ac:dyDescent="0.25">
      <c r="A4239" s="30">
        <v>44215</v>
      </c>
      <c r="B4239">
        <v>23.24</v>
      </c>
      <c r="C4239">
        <v>26.69</v>
      </c>
      <c r="D4239">
        <v>28.727699999999999</v>
      </c>
      <c r="E4239">
        <v>24.171099999999999</v>
      </c>
      <c r="F4239">
        <v>19947.010444</v>
      </c>
      <c r="G4239">
        <v>16785.158965999999</v>
      </c>
      <c r="H4239" s="37">
        <f>(1/(1-91/360*VLOOKUP($A4239,Tbills!$B$4:$C$974,2,1)/100))^((1)/91)-1</f>
        <v>2.5002875438939753E-6</v>
      </c>
      <c r="I4239" s="37">
        <f t="shared" si="127"/>
        <v>38.037224754759833</v>
      </c>
      <c r="J4239" s="39">
        <f>VLOOKUP(A4239,'VIXM-IV'!A$1:D$4500,4,0)</f>
        <v>37.990563790000003</v>
      </c>
      <c r="K4239" s="37"/>
      <c r="L4239" s="37"/>
    </row>
    <row r="4240" spans="1:12" x14ac:dyDescent="0.25">
      <c r="A4240" s="30">
        <v>44216</v>
      </c>
      <c r="B4240">
        <v>21.58</v>
      </c>
      <c r="C4240">
        <v>25.72</v>
      </c>
      <c r="D4240">
        <v>28.215299999999999</v>
      </c>
      <c r="E4240">
        <v>23.739899999999999</v>
      </c>
      <c r="F4240">
        <v>19922.289115</v>
      </c>
      <c r="G4240">
        <v>16764.314310000002</v>
      </c>
      <c r="H4240" s="37">
        <f>(1/(1-91/360*VLOOKUP($A4240,Tbills!$B$4:$C$974,2,1)/100))^((1)/91)-1</f>
        <v>2.5002875438939753E-6</v>
      </c>
      <c r="I4240" s="37">
        <f t="shared" si="127"/>
        <v>37.988818715793506</v>
      </c>
      <c r="J4240" s="39">
        <f>VLOOKUP(A4240,'VIXM-IV'!A$1:D$4500,4,0)</f>
        <v>37.941874439999999</v>
      </c>
      <c r="K4240" s="37"/>
      <c r="L4240" s="37"/>
    </row>
    <row r="4241" spans="1:12" x14ac:dyDescent="0.25">
      <c r="A4241" s="30">
        <v>44217</v>
      </c>
      <c r="B4241">
        <v>21.32</v>
      </c>
      <c r="C4241">
        <v>25.7</v>
      </c>
      <c r="D4241">
        <v>27.9435</v>
      </c>
      <c r="E4241">
        <v>23.511199999999999</v>
      </c>
      <c r="F4241">
        <v>20110.749403000002</v>
      </c>
      <c r="G4241">
        <v>16922.858964999999</v>
      </c>
      <c r="H4241" s="37">
        <f>(1/(1-91/360*VLOOKUP($A4241,Tbills!$B$4:$C$974,2,1)/100))^((1)/91)-1</f>
        <v>2.3613553783441432E-6</v>
      </c>
      <c r="I4241" s="37">
        <f t="shared" si="127"/>
        <v>38.346907710458275</v>
      </c>
      <c r="J4241" s="39">
        <f>VLOOKUP(A4241,'VIXM-IV'!A$1:D$4500,4,0)</f>
        <v>38.299316730000001</v>
      </c>
      <c r="K4241" s="37"/>
      <c r="L4241" s="37"/>
    </row>
    <row r="4242" spans="1:12" x14ac:dyDescent="0.25">
      <c r="A4242" s="30">
        <v>44218</v>
      </c>
      <c r="B4242">
        <v>21.91</v>
      </c>
      <c r="C4242">
        <v>25.99</v>
      </c>
      <c r="D4242">
        <v>28.333500000000001</v>
      </c>
      <c r="E4242">
        <v>23.839300000000001</v>
      </c>
      <c r="F4242">
        <v>20173.381196999999</v>
      </c>
      <c r="G4242">
        <v>16975.52261</v>
      </c>
      <c r="H4242" s="37">
        <f>(1/(1-91/360*VLOOKUP($A4242,Tbills!$B$4:$C$974,2,1)/100))^((1)/91)-1</f>
        <v>2.3613553783441432E-6</v>
      </c>
      <c r="I4242" s="37">
        <f t="shared" si="127"/>
        <v>38.465052722064307</v>
      </c>
      <c r="J4242" s="39">
        <f>VLOOKUP(A4242,'VIXM-IV'!A$1:D$4500,4,0)</f>
        <v>38.417241019999999</v>
      </c>
      <c r="K4242" s="37"/>
      <c r="L4242" s="37"/>
    </row>
    <row r="4243" spans="1:12" x14ac:dyDescent="0.25">
      <c r="A4243" s="30">
        <v>44221</v>
      </c>
      <c r="B4243">
        <v>23.19</v>
      </c>
      <c r="C4243">
        <v>26.88</v>
      </c>
      <c r="D4243">
        <v>29.5137</v>
      </c>
      <c r="E4243">
        <v>24.832100000000001</v>
      </c>
      <c r="F4243">
        <v>20563.354197000001</v>
      </c>
      <c r="G4243">
        <v>17303.557332</v>
      </c>
      <c r="H4243" s="37">
        <f>(1/(1-91/360*VLOOKUP($A4243,Tbills!$B$4:$C$974,2,1)/100))^((1)/91)-1</f>
        <v>2.3613553783441432E-6</v>
      </c>
      <c r="I4243" s="37">
        <f t="shared" si="127"/>
        <v>39.204707903839783</v>
      </c>
      <c r="J4243" s="39">
        <f>VLOOKUP(A4243,'VIXM-IV'!A$1:D$4500,4,0)</f>
        <v>39.15605858</v>
      </c>
      <c r="K4243" s="37"/>
      <c r="L4243" s="37"/>
    </row>
    <row r="4244" spans="1:12" x14ac:dyDescent="0.25">
      <c r="A4244" s="30">
        <v>44222</v>
      </c>
      <c r="B4244">
        <v>23.02</v>
      </c>
      <c r="C4244">
        <v>26.89</v>
      </c>
      <c r="D4244">
        <v>28.990100000000002</v>
      </c>
      <c r="E4244">
        <v>24.391500000000001</v>
      </c>
      <c r="F4244">
        <v>20626.668033999998</v>
      </c>
      <c r="G4244">
        <v>17356.79351</v>
      </c>
      <c r="H4244" s="37">
        <f>(1/(1-91/360*VLOOKUP($A4244,Tbills!$B$4:$C$974,2,1)/100))^((1)/91)-1</f>
        <v>2.3613553783441432E-6</v>
      </c>
      <c r="I4244" s="37">
        <f t="shared" si="127"/>
        <v>39.32410875503615</v>
      </c>
      <c r="J4244" s="39">
        <f>VLOOKUP(A4244,'VIXM-IV'!A$1:D$4500,4,0)</f>
        <v>39.275123929999999</v>
      </c>
      <c r="K4244" s="37"/>
      <c r="L4244" s="37"/>
    </row>
    <row r="4245" spans="1:12" x14ac:dyDescent="0.25">
      <c r="A4245" s="30">
        <v>44223</v>
      </c>
      <c r="B4245">
        <v>37.21</v>
      </c>
      <c r="C4245">
        <v>35.729999999999997</v>
      </c>
      <c r="D4245">
        <v>35.223199999999999</v>
      </c>
      <c r="E4245">
        <v>29.6358</v>
      </c>
      <c r="F4245">
        <v>22013.622499000001</v>
      </c>
      <c r="G4245">
        <v>18523.837883</v>
      </c>
      <c r="H4245" s="37">
        <f>(1/(1-91/360*VLOOKUP($A4245,Tbills!$B$4:$C$974,2,1)/100))^((1)/91)-1</f>
        <v>2.3613553783441432E-6</v>
      </c>
      <c r="I4245" s="37">
        <f t="shared" si="127"/>
        <v>41.966897795032587</v>
      </c>
      <c r="J4245" s="39">
        <f>VLOOKUP(A4245,'VIXM-IV'!A$1:D$4500,4,0)</f>
        <v>41.914116180000001</v>
      </c>
      <c r="K4245" s="37"/>
      <c r="L4245" s="37"/>
    </row>
    <row r="4246" spans="1:12" x14ac:dyDescent="0.25">
      <c r="A4246" s="30">
        <v>44224</v>
      </c>
      <c r="B4246">
        <v>30.21</v>
      </c>
      <c r="C4246">
        <v>31.77</v>
      </c>
      <c r="D4246">
        <v>34.1693</v>
      </c>
      <c r="E4246">
        <v>28.748999999999999</v>
      </c>
      <c r="F4246">
        <v>21631.224429999998</v>
      </c>
      <c r="G4246">
        <v>18202.017030999999</v>
      </c>
      <c r="H4246" s="37">
        <f>(1/(1-91/360*VLOOKUP($A4246,Tbills!$B$4:$C$974,2,1)/100))^((1)/91)-1</f>
        <v>2.2224249884850167E-6</v>
      </c>
      <c r="I4246" s="37">
        <f t="shared" si="127"/>
        <v>41.236519181799416</v>
      </c>
      <c r="J4246" s="39">
        <f>VLOOKUP(A4246,'VIXM-IV'!A$1:D$4500,4,0)</f>
        <v>41.184143880000001</v>
      </c>
      <c r="K4246" s="37"/>
      <c r="L4246" s="37"/>
    </row>
    <row r="4247" spans="1:12" x14ac:dyDescent="0.25">
      <c r="A4247" s="30">
        <v>44225</v>
      </c>
      <c r="B4247">
        <v>33.090000000000003</v>
      </c>
      <c r="C4247">
        <v>33.880000000000003</v>
      </c>
      <c r="D4247">
        <v>36.279200000000003</v>
      </c>
      <c r="E4247">
        <v>30.524100000000001</v>
      </c>
      <c r="F4247">
        <v>22407.651966000001</v>
      </c>
      <c r="G4247">
        <v>18855.316719999999</v>
      </c>
      <c r="H4247" s="37">
        <f>(1/(1-91/360*VLOOKUP($A4247,Tbills!$B$4:$C$974,2,1)/100))^((1)/91)-1</f>
        <v>2.2224249884850167E-6</v>
      </c>
      <c r="I4247" s="37">
        <f t="shared" si="127"/>
        <v>42.715233936256091</v>
      </c>
      <c r="J4247" s="39">
        <f>VLOOKUP(A4247,'VIXM-IV'!A$1:D$4500,4,0)</f>
        <v>42.658690479999997</v>
      </c>
      <c r="K4247" s="37"/>
      <c r="L4247" s="37"/>
    </row>
    <row r="4248" spans="1:12" x14ac:dyDescent="0.25">
      <c r="A4248" s="30">
        <v>44228</v>
      </c>
      <c r="B4248">
        <v>30.24</v>
      </c>
      <c r="C4248">
        <v>32.53</v>
      </c>
      <c r="D4248">
        <v>34.289000000000001</v>
      </c>
      <c r="E4248">
        <v>28.849399999999999</v>
      </c>
      <c r="F4248">
        <v>22044.669432999999</v>
      </c>
      <c r="G4248">
        <v>18549.752906999998</v>
      </c>
      <c r="H4248" s="37">
        <f>(1/(1-91/360*VLOOKUP($A4248,Tbills!$B$4:$C$974,2,1)/100))^((1)/91)-1</f>
        <v>2.2224249884850167E-6</v>
      </c>
      <c r="I4248" s="37">
        <f t="shared" si="127"/>
        <v>42.019091563359396</v>
      </c>
      <c r="J4248" s="39">
        <f>VLOOKUP(A4248,'VIXM-IV'!A$1:D$4500,4,0)</f>
        <v>41.96615328</v>
      </c>
      <c r="K4248" s="37"/>
      <c r="L4248" s="37"/>
    </row>
    <row r="4249" spans="1:12" x14ac:dyDescent="0.25">
      <c r="A4249" s="30">
        <v>44229</v>
      </c>
      <c r="B4249">
        <v>25.56</v>
      </c>
      <c r="C4249">
        <v>29.36</v>
      </c>
      <c r="D4249">
        <v>31.457100000000001</v>
      </c>
      <c r="E4249">
        <v>26.466699999999999</v>
      </c>
      <c r="F4249">
        <v>21398.228790000001</v>
      </c>
      <c r="G4249">
        <v>18005.756408000001</v>
      </c>
      <c r="H4249" s="37">
        <f>(1/(1-91/360*VLOOKUP($A4249,Tbills!$B$4:$C$974,2,1)/100))^((1)/91)-1</f>
        <v>2.2224249884850167E-6</v>
      </c>
      <c r="I4249" s="37">
        <f t="shared" si="127"/>
        <v>40.785560766600817</v>
      </c>
      <c r="J4249" s="39">
        <f>VLOOKUP(A4249,'VIXM-IV'!A$1:D$4500,4,0)</f>
        <v>40.733339569999998</v>
      </c>
      <c r="K4249" s="37"/>
      <c r="L4249" s="37"/>
    </row>
    <row r="4250" spans="1:12" x14ac:dyDescent="0.25">
      <c r="A4250" s="30">
        <v>44230</v>
      </c>
      <c r="B4250">
        <v>22.91</v>
      </c>
      <c r="C4250">
        <v>27.57</v>
      </c>
      <c r="D4250">
        <v>29.867799999999999</v>
      </c>
      <c r="E4250">
        <v>25.1294</v>
      </c>
      <c r="F4250">
        <v>20998.899308</v>
      </c>
      <c r="G4250">
        <v>17669.696553999998</v>
      </c>
      <c r="H4250" s="37">
        <f>(1/(1-91/360*VLOOKUP($A4250,Tbills!$B$4:$C$974,2,1)/100))^((1)/91)-1</f>
        <v>2.2224249884850167E-6</v>
      </c>
      <c r="I4250" s="37">
        <f t="shared" si="127"/>
        <v>40.023096438227796</v>
      </c>
      <c r="J4250" s="39">
        <f>VLOOKUP(A4250,'VIXM-IV'!A$1:D$4500,4,0)</f>
        <v>39.971583690000003</v>
      </c>
      <c r="K4250" s="37"/>
      <c r="L4250" s="37"/>
    </row>
    <row r="4251" spans="1:12" x14ac:dyDescent="0.25">
      <c r="A4251" s="30">
        <v>44231</v>
      </c>
      <c r="B4251">
        <v>21.77</v>
      </c>
      <c r="C4251">
        <v>26.79</v>
      </c>
      <c r="D4251">
        <v>28.557400000000001</v>
      </c>
      <c r="E4251">
        <v>24.026900000000001</v>
      </c>
      <c r="F4251">
        <v>20871.870299999999</v>
      </c>
      <c r="G4251">
        <v>17562.767681000001</v>
      </c>
      <c r="H4251" s="37">
        <f>(1/(1-91/360*VLOOKUP($A4251,Tbills!$B$4:$C$974,2,1)/100))^((1)/91)-1</f>
        <v>1.8057543815785948E-6</v>
      </c>
      <c r="I4251" s="37">
        <f t="shared" si="127"/>
        <v>39.779659806251502</v>
      </c>
      <c r="J4251" s="39">
        <f>VLOOKUP(A4251,'VIXM-IV'!A$1:D$4500,4,0)</f>
        <v>39.727994879999997</v>
      </c>
      <c r="K4251" s="37"/>
      <c r="L4251" s="37"/>
    </row>
    <row r="4252" spans="1:12" x14ac:dyDescent="0.25">
      <c r="A4252" s="30">
        <v>44232</v>
      </c>
      <c r="B4252">
        <v>20.87</v>
      </c>
      <c r="C4252">
        <v>26.52</v>
      </c>
      <c r="D4252">
        <v>28.439599999999999</v>
      </c>
      <c r="E4252">
        <v>23.927800000000001</v>
      </c>
      <c r="F4252">
        <v>20936.231145000002</v>
      </c>
      <c r="G4252">
        <v>17616.892808000001</v>
      </c>
      <c r="H4252" s="37">
        <f>(1/(1-91/360*VLOOKUP($A4252,Tbills!$B$4:$C$974,2,1)/100))^((1)/91)-1</f>
        <v>1.8057543815785948E-6</v>
      </c>
      <c r="I4252" s="37">
        <f t="shared" si="127"/>
        <v>39.900996768704033</v>
      </c>
      <c r="J4252" s="39">
        <f>VLOOKUP(A4252,'VIXM-IV'!A$1:D$4500,4,0)</f>
        <v>39.848823809999999</v>
      </c>
      <c r="K4252" s="37"/>
      <c r="L4252" s="37"/>
    </row>
    <row r="4253" spans="1:12" x14ac:dyDescent="0.25">
      <c r="A4253" s="30">
        <v>44235</v>
      </c>
      <c r="B4253">
        <v>21.24</v>
      </c>
      <c r="C4253">
        <v>26.65</v>
      </c>
      <c r="D4253">
        <v>28.272300000000001</v>
      </c>
      <c r="E4253">
        <v>23.786899999999999</v>
      </c>
      <c r="F4253">
        <v>21020.675856999998</v>
      </c>
      <c r="G4253">
        <v>17687.853783999999</v>
      </c>
      <c r="H4253" s="37">
        <f>(1/(1-91/360*VLOOKUP($A4253,Tbills!$B$4:$C$974,2,1)/100))^((1)/91)-1</f>
        <v>1.8057543815785948E-6</v>
      </c>
      <c r="I4253" s="37">
        <f t="shared" si="127"/>
        <v>40.057933862624182</v>
      </c>
      <c r="J4253" s="39">
        <f>VLOOKUP(A4253,'VIXM-IV'!A$1:D$4500,4,0)</f>
        <v>40.00562875</v>
      </c>
      <c r="K4253" s="37"/>
      <c r="L4253" s="37"/>
    </row>
    <row r="4254" spans="1:12" x14ac:dyDescent="0.25">
      <c r="A4254" s="30">
        <v>44236</v>
      </c>
      <c r="B4254">
        <v>21.63</v>
      </c>
      <c r="C4254">
        <v>27.11</v>
      </c>
      <c r="D4254">
        <v>28.3445</v>
      </c>
      <c r="E4254">
        <v>23.8476</v>
      </c>
      <c r="F4254">
        <v>21251.123167000002</v>
      </c>
      <c r="G4254">
        <v>17881.731800000001</v>
      </c>
      <c r="H4254" s="37">
        <f>(1/(1-91/360*VLOOKUP($A4254,Tbills!$B$4:$C$974,2,1)/100))^((1)/91)-1</f>
        <v>1.8057543815785948E-6</v>
      </c>
      <c r="I4254" s="37">
        <f t="shared" si="127"/>
        <v>40.495736441709433</v>
      </c>
      <c r="J4254" s="39">
        <f>VLOOKUP(A4254,'VIXM-IV'!A$1:D$4500,4,0)</f>
        <v>40.442866549999998</v>
      </c>
      <c r="K4254" s="37"/>
      <c r="L4254" s="37"/>
    </row>
    <row r="4255" spans="1:12" x14ac:dyDescent="0.25">
      <c r="A4255" s="30">
        <v>44237</v>
      </c>
      <c r="B4255">
        <v>21.99</v>
      </c>
      <c r="C4255">
        <v>27.49</v>
      </c>
      <c r="D4255">
        <v>28.8687</v>
      </c>
      <c r="E4255">
        <v>24.288599999999999</v>
      </c>
      <c r="F4255">
        <v>21655.206316</v>
      </c>
      <c r="G4255">
        <v>18221.714785</v>
      </c>
      <c r="H4255" s="37">
        <f>(1/(1-91/360*VLOOKUP($A4255,Tbills!$B$4:$C$974,2,1)/100))^((1)/91)-1</f>
        <v>1.8057543815785948E-6</v>
      </c>
      <c r="I4255" s="37">
        <f t="shared" si="127"/>
        <v>41.264375970370665</v>
      </c>
      <c r="J4255" s="39">
        <f>VLOOKUP(A4255,'VIXM-IV'!A$1:D$4500,4,0)</f>
        <v>41.210245360000002</v>
      </c>
      <c r="K4255" s="37"/>
      <c r="L4255" s="37"/>
    </row>
    <row r="4256" spans="1:12" x14ac:dyDescent="0.25">
      <c r="A4256" s="30">
        <v>44238</v>
      </c>
      <c r="B4256">
        <v>21.25</v>
      </c>
      <c r="C4256">
        <v>27.22</v>
      </c>
      <c r="D4256">
        <v>28.1526</v>
      </c>
      <c r="E4256">
        <v>23.6861</v>
      </c>
      <c r="F4256">
        <v>21606.769862000001</v>
      </c>
      <c r="G4256">
        <v>18180.925157999998</v>
      </c>
      <c r="H4256" s="37">
        <f>(1/(1-91/360*VLOOKUP($A4256,Tbills!$B$4:$C$974,2,1)/100))^((1)/91)-1</f>
        <v>9.7224128259298936E-7</v>
      </c>
      <c r="I4256" s="37">
        <f t="shared" si="127"/>
        <v>41.170708933928466</v>
      </c>
      <c r="J4256" s="39">
        <f>VLOOKUP(A4256,'VIXM-IV'!A$1:D$4500,4,0)</f>
        <v>41.116283619999997</v>
      </c>
      <c r="K4256" s="37"/>
      <c r="L4256" s="37"/>
    </row>
    <row r="4257" spans="1:12" x14ac:dyDescent="0.25">
      <c r="A4257" s="30">
        <v>44239</v>
      </c>
      <c r="B4257">
        <v>19.97</v>
      </c>
      <c r="C4257">
        <v>26.5</v>
      </c>
      <c r="D4257">
        <v>27.220800000000001</v>
      </c>
      <c r="E4257">
        <v>22.902100000000001</v>
      </c>
      <c r="F4257">
        <v>21619.206356999999</v>
      </c>
      <c r="G4257">
        <v>18191.372117999999</v>
      </c>
      <c r="H4257" s="37">
        <f>(1/(1-91/360*VLOOKUP($A4257,Tbills!$B$4:$C$974,2,1)/100))^((1)/91)-1</f>
        <v>9.7224128259298936E-7</v>
      </c>
      <c r="I4257" s="37">
        <f t="shared" si="127"/>
        <v>41.193034838878965</v>
      </c>
      <c r="J4257" s="39">
        <f>VLOOKUP(A4257,'VIXM-IV'!A$1:D$4500,4,0)</f>
        <v>41.137771690000001</v>
      </c>
      <c r="K4257" s="37"/>
      <c r="L4257" s="37"/>
    </row>
    <row r="4258" spans="1:12" x14ac:dyDescent="0.25">
      <c r="A4258" s="30">
        <v>44243</v>
      </c>
      <c r="B4258">
        <v>21.46</v>
      </c>
      <c r="C4258">
        <v>27.55</v>
      </c>
      <c r="D4258">
        <v>27.4618</v>
      </c>
      <c r="E4258">
        <v>23.104800000000001</v>
      </c>
      <c r="F4258">
        <v>21872.904352000001</v>
      </c>
      <c r="G4258">
        <v>18404.774270000002</v>
      </c>
      <c r="H4258" s="37">
        <f>(1/(1-91/360*VLOOKUP($A4258,Tbills!$B$4:$C$974,2,1)/100))^((1)/91)-1</f>
        <v>9.7224128259298936E-7</v>
      </c>
      <c r="I4258" s="37">
        <f t="shared" si="127"/>
        <v>41.670879672448301</v>
      </c>
      <c r="J4258" s="39">
        <f>VLOOKUP(A4258,'VIXM-IV'!A$1:D$4500,4,0)</f>
        <v>41.615584460000001</v>
      </c>
      <c r="K4258" s="37"/>
      <c r="L4258" s="37"/>
    </row>
    <row r="4259" spans="1:12" x14ac:dyDescent="0.25">
      <c r="A4259" s="30">
        <v>44244</v>
      </c>
      <c r="B4259">
        <v>21.5</v>
      </c>
      <c r="C4259">
        <v>27.52</v>
      </c>
      <c r="D4259">
        <v>26.91</v>
      </c>
      <c r="E4259">
        <v>22.640499999999999</v>
      </c>
      <c r="F4259">
        <v>21942.768190999999</v>
      </c>
      <c r="G4259">
        <v>18463.542724999999</v>
      </c>
      <c r="H4259" s="37">
        <f>(1/(1-91/360*VLOOKUP($A4259,Tbills!$B$4:$C$974,2,1)/100))^((1)/91)-1</f>
        <v>9.7224128259298936E-7</v>
      </c>
      <c r="I4259" s="37">
        <f t="shared" si="127"/>
        <v>41.802588300890534</v>
      </c>
      <c r="J4259" s="39">
        <f>VLOOKUP(A4259,'VIXM-IV'!A$1:D$4500,4,0)</f>
        <v>41.746784210000001</v>
      </c>
      <c r="K4259" s="37"/>
      <c r="L4259" s="37"/>
    </row>
    <row r="4260" spans="1:12" x14ac:dyDescent="0.25">
      <c r="A4260" s="30">
        <v>44245</v>
      </c>
      <c r="B4260">
        <v>22.49</v>
      </c>
      <c r="C4260">
        <v>27.86</v>
      </c>
      <c r="D4260">
        <v>27.1158</v>
      </c>
      <c r="E4260">
        <v>22.813600000000001</v>
      </c>
      <c r="F4260">
        <v>22077.441741999999</v>
      </c>
      <c r="G4260">
        <v>18576.844607999999</v>
      </c>
      <c r="H4260" s="37">
        <f>(1/(1-91/360*VLOOKUP($A4260,Tbills!$B$4:$C$974,2,1)/100))^((1)/91)-1</f>
        <v>1.1111556939003009E-6</v>
      </c>
      <c r="I4260" s="37">
        <f t="shared" si="127"/>
        <v>42.057751275760495</v>
      </c>
      <c r="J4260" s="39">
        <f>VLOOKUP(A4260,'VIXM-IV'!A$1:D$4500,4,0)</f>
        <v>42.000527580000004</v>
      </c>
      <c r="K4260" s="37"/>
      <c r="L4260" s="37"/>
    </row>
    <row r="4261" spans="1:12" x14ac:dyDescent="0.25">
      <c r="A4261" s="30">
        <v>44246</v>
      </c>
      <c r="B4261">
        <v>22.05</v>
      </c>
      <c r="C4261">
        <v>27.09</v>
      </c>
      <c r="D4261">
        <v>26.098500000000001</v>
      </c>
      <c r="E4261">
        <v>21.957699999999999</v>
      </c>
      <c r="F4261">
        <v>21955.156330999998</v>
      </c>
      <c r="G4261">
        <v>18473.928119</v>
      </c>
      <c r="H4261" s="37">
        <f>(1/(1-91/360*VLOOKUP($A4261,Tbills!$B$4:$C$974,2,1)/100))^((1)/91)-1</f>
        <v>1.1111556939003009E-6</v>
      </c>
      <c r="I4261" s="37">
        <f t="shared" si="127"/>
        <v>41.823404072821369</v>
      </c>
      <c r="J4261" s="39">
        <f>VLOOKUP(A4261,'VIXM-IV'!A$1:D$4500,4,0)</f>
        <v>41.766737130000003</v>
      </c>
      <c r="K4261" s="37"/>
      <c r="L4261" s="37"/>
    </row>
    <row r="4262" spans="1:12" x14ac:dyDescent="0.25">
      <c r="A4262" s="30">
        <v>44249</v>
      </c>
      <c r="B4262">
        <v>23.45</v>
      </c>
      <c r="C4262">
        <v>27.81</v>
      </c>
      <c r="D4262">
        <v>27.186</v>
      </c>
      <c r="E4262">
        <v>22.872599999999998</v>
      </c>
      <c r="F4262">
        <v>22345.878720000001</v>
      </c>
      <c r="G4262">
        <v>18802.635652000001</v>
      </c>
      <c r="H4262" s="37">
        <f>(1/(1-91/360*VLOOKUP($A4262,Tbills!$B$4:$C$974,2,1)/100))^((1)/91)-1</f>
        <v>1.1111556939003009E-6</v>
      </c>
      <c r="I4262" s="37">
        <f t="shared" si="127"/>
        <v>42.563458626314002</v>
      </c>
      <c r="J4262" s="39">
        <f>VLOOKUP(A4262,'VIXM-IV'!A$1:D$4500,4,0)</f>
        <v>42.506535460000002</v>
      </c>
      <c r="K4262" s="37"/>
      <c r="L4262" s="37"/>
    </row>
    <row r="4263" spans="1:12" x14ac:dyDescent="0.25">
      <c r="A4263" s="30">
        <v>44250</v>
      </c>
      <c r="B4263">
        <v>23.11</v>
      </c>
      <c r="C4263">
        <v>27.12</v>
      </c>
      <c r="D4263">
        <v>26.067</v>
      </c>
      <c r="E4263">
        <v>21.9312</v>
      </c>
      <c r="F4263">
        <v>21963.072832000002</v>
      </c>
      <c r="G4263">
        <v>18480.507953</v>
      </c>
      <c r="H4263" s="37">
        <f>(1/(1-91/360*VLOOKUP($A4263,Tbills!$B$4:$C$974,2,1)/100))^((1)/91)-1</f>
        <v>1.1111556939003009E-6</v>
      </c>
      <c r="I4263" s="37">
        <f t="shared" si="127"/>
        <v>41.832914041081985</v>
      </c>
      <c r="J4263" s="39">
        <f>VLOOKUP(A4263,'VIXM-IV'!A$1:D$4500,4,0)</f>
        <v>41.776878459999999</v>
      </c>
      <c r="K4263" s="37"/>
      <c r="L4263" s="37"/>
    </row>
    <row r="4264" spans="1:12" x14ac:dyDescent="0.25">
      <c r="A4264" s="30">
        <v>44251</v>
      </c>
      <c r="B4264">
        <v>21.34</v>
      </c>
      <c r="C4264">
        <v>25.89</v>
      </c>
      <c r="D4264">
        <v>25.035</v>
      </c>
      <c r="E4264">
        <v>21.062899999999999</v>
      </c>
      <c r="F4264">
        <v>21379.404027</v>
      </c>
      <c r="G4264">
        <v>17989.367797999999</v>
      </c>
      <c r="H4264" s="37">
        <f>(1/(1-91/360*VLOOKUP($A4264,Tbills!$B$4:$C$974,2,1)/100))^((1)/91)-1</f>
        <v>1.1111556939003009E-6</v>
      </c>
      <c r="I4264" s="37">
        <f t="shared" si="127"/>
        <v>40.719848561178416</v>
      </c>
      <c r="J4264" s="39">
        <f>VLOOKUP(A4264,'VIXM-IV'!A$1:D$4500,4,0)</f>
        <v>40.664955130000003</v>
      </c>
      <c r="K4264" s="37"/>
      <c r="L4264" s="37"/>
    </row>
    <row r="4265" spans="1:12" x14ac:dyDescent="0.25">
      <c r="A4265" s="30">
        <v>44252</v>
      </c>
      <c r="B4265">
        <v>28.89</v>
      </c>
      <c r="C4265">
        <v>30.24</v>
      </c>
      <c r="D4265">
        <v>29.0853</v>
      </c>
      <c r="E4265">
        <v>24.470500000000001</v>
      </c>
      <c r="F4265">
        <v>22098.18895</v>
      </c>
      <c r="G4265">
        <v>18594.158230000001</v>
      </c>
      <c r="H4265" s="37">
        <f>(1/(1-91/360*VLOOKUP($A4265,Tbills!$B$4:$C$974,2,1)/100))^((1)/91)-1</f>
        <v>8.3332864653229421E-7</v>
      </c>
      <c r="I4265" s="37">
        <f t="shared" si="127"/>
        <v>42.087466656010584</v>
      </c>
      <c r="J4265" s="39">
        <f>VLOOKUP(A4265,'VIXM-IV'!A$1:D$4500,4,0)</f>
        <v>42.030816950000002</v>
      </c>
      <c r="K4265" s="37"/>
      <c r="L4265" s="37"/>
    </row>
    <row r="4266" spans="1:12" x14ac:dyDescent="0.25">
      <c r="A4266" s="30">
        <v>44253</v>
      </c>
      <c r="B4266">
        <v>27.95</v>
      </c>
      <c r="C4266">
        <v>29.6</v>
      </c>
      <c r="D4266">
        <v>27.613900000000001</v>
      </c>
      <c r="E4266">
        <v>23.232600000000001</v>
      </c>
      <c r="F4266">
        <v>21714.878969000001</v>
      </c>
      <c r="G4266">
        <v>18271.612846</v>
      </c>
      <c r="H4266" s="37">
        <f>(1/(1-91/360*VLOOKUP($A4266,Tbills!$B$4:$C$974,2,1)/100))^((1)/91)-1</f>
        <v>8.3332864653229421E-7</v>
      </c>
      <c r="I4266" s="37">
        <f t="shared" si="127"/>
        <v>41.356050679316361</v>
      </c>
      <c r="J4266" s="39">
        <f>VLOOKUP(A4266,'VIXM-IV'!A$1:D$4500,4,0)</f>
        <v>41.298838570000001</v>
      </c>
      <c r="K4266" s="37"/>
      <c r="L4266" s="37"/>
    </row>
    <row r="4267" spans="1:12" x14ac:dyDescent="0.25">
      <c r="A4267" s="30">
        <v>44256</v>
      </c>
      <c r="B4267">
        <v>23.35</v>
      </c>
      <c r="C4267">
        <v>26.78</v>
      </c>
      <c r="D4267">
        <v>25.786999999999999</v>
      </c>
      <c r="E4267">
        <v>21.695499999999999</v>
      </c>
      <c r="F4267">
        <v>21050.910134000002</v>
      </c>
      <c r="G4267">
        <v>17712.881967000001</v>
      </c>
      <c r="H4267" s="37">
        <f>(1/(1-91/360*VLOOKUP($A4267,Tbills!$B$4:$C$974,2,1)/100))^((1)/91)-1</f>
        <v>8.3332864653229421E-7</v>
      </c>
      <c r="I4267" s="37">
        <f t="shared" si="127"/>
        <v>40.087516559100266</v>
      </c>
      <c r="J4267" s="39">
        <f>VLOOKUP(A4267,'VIXM-IV'!A$1:D$4500,4,0)</f>
        <v>40.034018930000002</v>
      </c>
      <c r="K4267" s="37"/>
      <c r="L4267" s="37"/>
    </row>
    <row r="4268" spans="1:12" x14ac:dyDescent="0.25">
      <c r="A4268" s="30">
        <v>44257</v>
      </c>
      <c r="B4268">
        <v>24.1</v>
      </c>
      <c r="C4268">
        <v>27.16</v>
      </c>
      <c r="D4268">
        <v>25.9282</v>
      </c>
      <c r="E4268">
        <v>21.814299999999999</v>
      </c>
      <c r="F4268">
        <v>21429.597024999999</v>
      </c>
      <c r="G4268">
        <v>18031.505980000002</v>
      </c>
      <c r="H4268" s="37">
        <f>(1/(1-91/360*VLOOKUP($A4268,Tbills!$B$4:$C$974,2,1)/100))^((1)/91)-1</f>
        <v>8.3332864653229421E-7</v>
      </c>
      <c r="I4268" s="37">
        <f t="shared" si="127"/>
        <v>40.807296408656704</v>
      </c>
      <c r="J4268" s="39">
        <f>VLOOKUP(A4268,'VIXM-IV'!A$1:D$4500,4,0)</f>
        <v>40.752831399999998</v>
      </c>
      <c r="K4268" s="37"/>
      <c r="L4268" s="37"/>
    </row>
    <row r="4269" spans="1:12" x14ac:dyDescent="0.25">
      <c r="A4269" s="30">
        <v>44258</v>
      </c>
      <c r="B4269">
        <v>26.67</v>
      </c>
      <c r="C4269">
        <v>28.79</v>
      </c>
      <c r="D4269">
        <v>27.045000000000002</v>
      </c>
      <c r="E4269">
        <v>22.753900000000002</v>
      </c>
      <c r="F4269">
        <v>21653.874494</v>
      </c>
      <c r="G4269">
        <v>18220.204745999999</v>
      </c>
      <c r="H4269" s="37">
        <f>(1/(1-91/360*VLOOKUP($A4269,Tbills!$B$4:$C$974,2,1)/100))^((1)/91)-1</f>
        <v>8.3332864653229421E-7</v>
      </c>
      <c r="I4269" s="37">
        <f t="shared" si="127"/>
        <v>41.233004038971629</v>
      </c>
      <c r="J4269" s="39">
        <f>VLOOKUP(A4269,'VIXM-IV'!A$1:D$4500,4,0)</f>
        <v>41.177344689999998</v>
      </c>
      <c r="K4269" s="37"/>
      <c r="L4269" s="37"/>
    </row>
    <row r="4270" spans="1:12" x14ac:dyDescent="0.25">
      <c r="A4270" s="30">
        <v>44259</v>
      </c>
      <c r="B4270">
        <v>28.57</v>
      </c>
      <c r="C4270">
        <v>30.08</v>
      </c>
      <c r="D4270">
        <v>28.238600000000002</v>
      </c>
      <c r="E4270">
        <v>23.758099999999999</v>
      </c>
      <c r="F4270">
        <v>22024.294352000001</v>
      </c>
      <c r="G4270">
        <v>18531.87169</v>
      </c>
      <c r="H4270" s="37">
        <f>(1/(1-91/360*VLOOKUP($A4270,Tbills!$B$4:$C$974,2,1)/100))^((1)/91)-1</f>
        <v>1.1111556939003009E-6</v>
      </c>
      <c r="I4270" s="37">
        <f t="shared" si="127"/>
        <v>41.9369563060364</v>
      </c>
      <c r="J4270" s="39">
        <f>VLOOKUP(A4270,'VIXM-IV'!A$1:D$4500,4,0)</f>
        <v>41.880678119999999</v>
      </c>
      <c r="K4270" s="37"/>
      <c r="L4270" s="37"/>
    </row>
    <row r="4271" spans="1:12" x14ac:dyDescent="0.25">
      <c r="A4271" s="30">
        <v>44260</v>
      </c>
      <c r="B4271">
        <v>24.66</v>
      </c>
      <c r="C4271">
        <v>27.89</v>
      </c>
      <c r="D4271">
        <v>26.225000000000001</v>
      </c>
      <c r="E4271">
        <v>22.064</v>
      </c>
      <c r="F4271">
        <v>21215.691383000001</v>
      </c>
      <c r="G4271">
        <v>17851.469415</v>
      </c>
      <c r="H4271" s="37">
        <f>(1/(1-91/360*VLOOKUP($A4271,Tbills!$B$4:$C$974,2,1)/100))^((1)/91)-1</f>
        <v>1.1111556939003009E-6</v>
      </c>
      <c r="I4271" s="37">
        <f t="shared" si="127"/>
        <v>40.395932398755889</v>
      </c>
      <c r="J4271" s="39">
        <f>VLOOKUP(A4271,'VIXM-IV'!A$1:D$4500,4,0)</f>
        <v>40.340373030000002</v>
      </c>
      <c r="K4271" s="37"/>
      <c r="L4271" s="37"/>
    </row>
    <row r="4272" spans="1:12" x14ac:dyDescent="0.25">
      <c r="A4272" s="30">
        <v>44263</v>
      </c>
      <c r="B4272">
        <v>25.47</v>
      </c>
      <c r="C4272">
        <v>28.13</v>
      </c>
      <c r="D4272">
        <v>26.6279</v>
      </c>
      <c r="E4272">
        <v>22.402899999999999</v>
      </c>
      <c r="F4272">
        <v>21534.658404000002</v>
      </c>
      <c r="G4272">
        <v>18119.797578999998</v>
      </c>
      <c r="H4272" s="37">
        <f>(1/(1-91/360*VLOOKUP($A4272,Tbills!$B$4:$C$974,2,1)/100))^((1)/91)-1</f>
        <v>1.1111556939003009E-6</v>
      </c>
      <c r="I4272" s="37">
        <f t="shared" si="127"/>
        <v>40.999169916876063</v>
      </c>
      <c r="J4272" s="39">
        <f>VLOOKUP(A4272,'VIXM-IV'!A$1:D$4500,4,0)</f>
        <v>40.943624900000003</v>
      </c>
      <c r="K4272" s="37"/>
      <c r="L4272" s="37"/>
    </row>
    <row r="4273" spans="1:12" x14ac:dyDescent="0.25">
      <c r="A4273" s="30">
        <v>44264</v>
      </c>
      <c r="B4273">
        <v>24.03</v>
      </c>
      <c r="C4273">
        <v>27.28</v>
      </c>
      <c r="D4273">
        <v>25.5608</v>
      </c>
      <c r="E4273">
        <v>21.505099999999999</v>
      </c>
      <c r="F4273">
        <v>21407.854157000002</v>
      </c>
      <c r="G4273">
        <v>18013.081194999999</v>
      </c>
      <c r="H4273" s="37">
        <f>(1/(1-91/360*VLOOKUP($A4273,Tbills!$B$4:$C$974,2,1)/100))^((1)/91)-1</f>
        <v>1.1111556939003009E-6</v>
      </c>
      <c r="I4273" s="37">
        <f t="shared" si="127"/>
        <v>40.756394503337027</v>
      </c>
      <c r="J4273" s="39">
        <f>VLOOKUP(A4273,'VIXM-IV'!A$1:D$4500,4,0)</f>
        <v>40.70087444</v>
      </c>
      <c r="K4273" s="37"/>
      <c r="L4273" s="37"/>
    </row>
    <row r="4274" spans="1:12" x14ac:dyDescent="0.25">
      <c r="A4274" s="30">
        <v>44265</v>
      </c>
      <c r="B4274">
        <v>22.56</v>
      </c>
      <c r="C4274">
        <v>26.68</v>
      </c>
      <c r="D4274">
        <v>25.256699999999999</v>
      </c>
      <c r="E4274">
        <v>21.249199999999998</v>
      </c>
      <c r="F4274">
        <v>21228.276639</v>
      </c>
      <c r="G4274">
        <v>17861.960354999999</v>
      </c>
      <c r="H4274" s="37">
        <f>(1/(1-91/360*VLOOKUP($A4274,Tbills!$B$4:$C$974,2,1)/100))^((1)/91)-1</f>
        <v>1.1111556939003009E-6</v>
      </c>
      <c r="I4274" s="37">
        <f t="shared" si="127"/>
        <v>40.413168498155613</v>
      </c>
      <c r="J4274" s="39">
        <f>VLOOKUP(A4274,'VIXM-IV'!A$1:D$4500,4,0)</f>
        <v>40.358458259999999</v>
      </c>
      <c r="K4274" s="37"/>
      <c r="L4274" s="37"/>
    </row>
    <row r="4275" spans="1:12" x14ac:dyDescent="0.25">
      <c r="A4275" s="30">
        <v>44266</v>
      </c>
      <c r="B4275">
        <v>21.91</v>
      </c>
      <c r="C4275">
        <v>26.09</v>
      </c>
      <c r="D4275">
        <v>24.62</v>
      </c>
      <c r="E4275">
        <v>20.7135</v>
      </c>
      <c r="F4275">
        <v>20966.785483</v>
      </c>
      <c r="G4275">
        <v>17641.915832999999</v>
      </c>
      <c r="H4275" s="37">
        <f>(1/(1-91/360*VLOOKUP($A4275,Tbills!$B$4:$C$974,2,1)/100))^((1)/91)-1</f>
        <v>1.2500718804542288E-6</v>
      </c>
      <c r="I4275" s="37">
        <f t="shared" si="127"/>
        <v>39.914028030381395</v>
      </c>
      <c r="J4275" s="39">
        <f>VLOOKUP(A4275,'VIXM-IV'!A$1:D$4500,4,0)</f>
        <v>39.859721460000003</v>
      </c>
      <c r="K4275" s="37"/>
      <c r="L4275" s="37"/>
    </row>
    <row r="4276" spans="1:12" x14ac:dyDescent="0.25">
      <c r="A4276" s="30">
        <v>44267</v>
      </c>
      <c r="B4276">
        <v>20.69</v>
      </c>
      <c r="C4276">
        <v>25.74</v>
      </c>
      <c r="D4276">
        <v>24.165800000000001</v>
      </c>
      <c r="E4276">
        <v>20.331299999999999</v>
      </c>
      <c r="F4276">
        <v>21037.575546</v>
      </c>
      <c r="G4276">
        <v>17701.4581</v>
      </c>
      <c r="H4276" s="37">
        <f>(1/(1-91/360*VLOOKUP($A4276,Tbills!$B$4:$C$974,2,1)/100))^((1)/91)-1</f>
        <v>1.2500718804542288E-6</v>
      </c>
      <c r="I4276" s="37">
        <f t="shared" si="127"/>
        <v>40.047456451760723</v>
      </c>
      <c r="J4276" s="39">
        <f>VLOOKUP(A4276,'VIXM-IV'!A$1:D$4500,4,0)</f>
        <v>39.993325509999998</v>
      </c>
      <c r="K4276" s="37"/>
      <c r="L4276" s="37"/>
    </row>
    <row r="4277" spans="1:12" x14ac:dyDescent="0.25">
      <c r="A4277" s="30">
        <v>44270</v>
      </c>
      <c r="B4277">
        <v>20.03</v>
      </c>
      <c r="C4277">
        <v>24.89</v>
      </c>
      <c r="D4277">
        <v>22.741599999999998</v>
      </c>
      <c r="E4277">
        <v>19.132999999999999</v>
      </c>
      <c r="F4277">
        <v>20701.831784999998</v>
      </c>
      <c r="G4277">
        <v>17418.889861</v>
      </c>
      <c r="H4277" s="37">
        <f>(1/(1-91/360*VLOOKUP($A4277,Tbills!$B$4:$C$974,2,1)/100))^((1)/91)-1</f>
        <v>1.2500718804542288E-6</v>
      </c>
      <c r="I4277" s="37">
        <f t="shared" si="127"/>
        <v>39.404394095858166</v>
      </c>
      <c r="J4277" s="39">
        <f>VLOOKUP(A4277,'VIXM-IV'!A$1:D$4500,4,0)</f>
        <v>39.351721400000002</v>
      </c>
      <c r="K4277" s="37"/>
      <c r="L4277" s="37"/>
    </row>
    <row r="4278" spans="1:12" x14ac:dyDescent="0.25">
      <c r="A4278" s="30">
        <v>44271</v>
      </c>
      <c r="B4278">
        <v>19.79</v>
      </c>
      <c r="C4278">
        <v>24.71</v>
      </c>
      <c r="D4278">
        <v>22.7957</v>
      </c>
      <c r="E4278">
        <v>19.1785</v>
      </c>
      <c r="F4278">
        <v>20591.413074</v>
      </c>
      <c r="G4278">
        <v>17325.959815999999</v>
      </c>
      <c r="H4278" s="37">
        <f>(1/(1-91/360*VLOOKUP($A4278,Tbills!$B$4:$C$974,2,1)/100))^((1)/91)-1</f>
        <v>1.2500718804542288E-6</v>
      </c>
      <c r="I4278" s="37">
        <f t="shared" si="127"/>
        <v>39.192915623586224</v>
      </c>
      <c r="J4278" s="39">
        <f>VLOOKUP(A4278,'VIXM-IV'!A$1:D$4500,4,0)</f>
        <v>39.140436549999997</v>
      </c>
      <c r="K4278" s="37"/>
      <c r="L4278" s="37"/>
    </row>
    <row r="4279" spans="1:12" x14ac:dyDescent="0.25">
      <c r="A4279" s="30">
        <v>44272</v>
      </c>
      <c r="B4279">
        <v>19.23</v>
      </c>
      <c r="C4279">
        <v>23.88</v>
      </c>
      <c r="D4279">
        <v>21.806100000000001</v>
      </c>
      <c r="E4279">
        <v>18.3459</v>
      </c>
      <c r="F4279">
        <v>20073.428327000001</v>
      </c>
      <c r="G4279">
        <v>16890.097116000001</v>
      </c>
      <c r="H4279" s="37">
        <f>(1/(1-91/360*VLOOKUP($A4279,Tbills!$B$4:$C$974,2,1)/100))^((1)/91)-1</f>
        <v>1.2500718804542288E-6</v>
      </c>
      <c r="I4279" s="37">
        <f t="shared" si="127"/>
        <v>38.20573125572276</v>
      </c>
      <c r="J4279" s="39">
        <f>VLOOKUP(A4279,'VIXM-IV'!A$1:D$4500,4,0)</f>
        <v>38.154512699999998</v>
      </c>
      <c r="K4279" s="37"/>
      <c r="L4279" s="37"/>
    </row>
    <row r="4280" spans="1:12" x14ac:dyDescent="0.25">
      <c r="A4280" s="30">
        <v>44273</v>
      </c>
      <c r="B4280">
        <v>21.58</v>
      </c>
      <c r="C4280">
        <v>25.28</v>
      </c>
      <c r="D4280">
        <v>23.010899999999999</v>
      </c>
      <c r="E4280">
        <v>19.359500000000001</v>
      </c>
      <c r="F4280">
        <v>20173.085927</v>
      </c>
      <c r="G4280">
        <v>16973.929467999998</v>
      </c>
      <c r="H4280" s="37">
        <f>(1/(1-91/360*VLOOKUP($A4280,Tbills!$B$4:$C$974,2,1)/100))^((1)/91)-1</f>
        <v>8.3332864653229421E-7</v>
      </c>
      <c r="I4280" s="37">
        <f t="shared" si="127"/>
        <v>38.394131348520517</v>
      </c>
      <c r="J4280" s="39">
        <f>VLOOKUP(A4280,'VIXM-IV'!A$1:D$4500,4,0)</f>
        <v>38.342087659999997</v>
      </c>
      <c r="K4280" s="37"/>
      <c r="L4280" s="37"/>
    </row>
    <row r="4281" spans="1:12" x14ac:dyDescent="0.25">
      <c r="A4281" s="30">
        <v>44274</v>
      </c>
      <c r="B4281">
        <v>20.95</v>
      </c>
      <c r="C4281">
        <v>24.99</v>
      </c>
      <c r="D4281">
        <v>22.118400000000001</v>
      </c>
      <c r="E4281">
        <v>18.608599999999999</v>
      </c>
      <c r="F4281">
        <v>20281.157930000001</v>
      </c>
      <c r="G4281">
        <v>17064.848687000002</v>
      </c>
      <c r="H4281" s="37">
        <f>(1/(1-91/360*VLOOKUP($A4281,Tbills!$B$4:$C$974,2,1)/100))^((1)/91)-1</f>
        <v>8.3332864653229421E-7</v>
      </c>
      <c r="I4281" s="37">
        <f t="shared" si="127"/>
        <v>38.598532912789523</v>
      </c>
      <c r="J4281" s="39">
        <f>VLOOKUP(A4281,'VIXM-IV'!A$1:D$4500,4,0)</f>
        <v>38.546049420000003</v>
      </c>
      <c r="K4281" s="37"/>
      <c r="L4281" s="37"/>
    </row>
    <row r="4282" spans="1:12" x14ac:dyDescent="0.25">
      <c r="A4282" s="30">
        <v>44277</v>
      </c>
      <c r="B4282">
        <v>18.88</v>
      </c>
      <c r="C4282">
        <v>22.94</v>
      </c>
      <c r="D4282">
        <v>20.662099999999999</v>
      </c>
      <c r="E4282">
        <v>17.383299999999998</v>
      </c>
      <c r="F4282">
        <v>19467.177586999998</v>
      </c>
      <c r="G4282">
        <v>16379.911630000001</v>
      </c>
      <c r="H4282" s="37">
        <f>(1/(1-91/360*VLOOKUP($A4282,Tbills!$B$4:$C$974,2,1)/100))^((1)/91)-1</f>
        <v>8.3332864653229421E-7</v>
      </c>
      <c r="I4282" s="37">
        <f t="shared" si="127"/>
        <v>37.04568853438122</v>
      </c>
      <c r="J4282" s="39">
        <f>VLOOKUP(A4282,'VIXM-IV'!A$1:D$4500,4,0)</f>
        <v>36.995402939999998</v>
      </c>
      <c r="K4282" s="37"/>
      <c r="L4282" s="37"/>
    </row>
    <row r="4283" spans="1:12" x14ac:dyDescent="0.25">
      <c r="A4283" s="30">
        <v>44278</v>
      </c>
      <c r="B4283">
        <v>20.3</v>
      </c>
      <c r="C4283">
        <v>23.8</v>
      </c>
      <c r="D4283">
        <v>21.645700000000001</v>
      </c>
      <c r="E4283">
        <v>18.210799999999999</v>
      </c>
      <c r="F4283">
        <v>19596.797616</v>
      </c>
      <c r="G4283">
        <v>16488.961793999999</v>
      </c>
      <c r="H4283" s="37">
        <f>(1/(1-91/360*VLOOKUP($A4283,Tbills!$B$4:$C$974,2,1)/100))^((1)/91)-1</f>
        <v>8.3332864653229421E-7</v>
      </c>
      <c r="I4283" s="37">
        <f t="shared" si="127"/>
        <v>37.291111740787805</v>
      </c>
      <c r="J4283" s="39">
        <f>VLOOKUP(A4283,'VIXM-IV'!A$1:D$4500,4,0)</f>
        <v>37.24096102</v>
      </c>
      <c r="K4283" s="37"/>
      <c r="L4283" s="37"/>
    </row>
    <row r="4284" spans="1:12" x14ac:dyDescent="0.25">
      <c r="A4284" s="30">
        <v>44279</v>
      </c>
      <c r="B4284">
        <v>21.2</v>
      </c>
      <c r="C4284">
        <v>24.4</v>
      </c>
      <c r="D4284">
        <v>21.755400000000002</v>
      </c>
      <c r="E4284">
        <v>18.303100000000001</v>
      </c>
      <c r="F4284">
        <v>19604.806952999999</v>
      </c>
      <c r="G4284">
        <v>16495.687198</v>
      </c>
      <c r="H4284" s="37">
        <f>(1/(1-91/360*VLOOKUP($A4284,Tbills!$B$4:$C$974,2,1)/100))^((1)/91)-1</f>
        <v>8.3332864653229421E-7</v>
      </c>
      <c r="I4284" s="37">
        <f t="shared" si="127"/>
        <v>37.305111015961899</v>
      </c>
      <c r="J4284" s="39">
        <f>VLOOKUP(A4284,'VIXM-IV'!A$1:D$4500,4,0)</f>
        <v>37.254000339999997</v>
      </c>
      <c r="K4284" s="37"/>
      <c r="L4284" s="37"/>
    </row>
    <row r="4285" spans="1:12" x14ac:dyDescent="0.25">
      <c r="A4285" s="30">
        <v>44280</v>
      </c>
      <c r="B4285">
        <v>19.809999999999999</v>
      </c>
      <c r="C4285">
        <v>23.37</v>
      </c>
      <c r="D4285">
        <v>21.157299999999999</v>
      </c>
      <c r="E4285">
        <v>17.799900000000001</v>
      </c>
      <c r="F4285">
        <v>19303.20897</v>
      </c>
      <c r="G4285">
        <v>16241.905790999999</v>
      </c>
      <c r="H4285" s="37">
        <f>(1/(1-91/360*VLOOKUP($A4285,Tbills!$B$4:$C$974,2,1)/100))^((1)/91)-1</f>
        <v>4.1671128436782112E-7</v>
      </c>
      <c r="I4285" s="37">
        <f t="shared" si="127"/>
        <v>36.729990995899364</v>
      </c>
      <c r="J4285" s="39">
        <f>VLOOKUP(A4285,'VIXM-IV'!A$1:D$4500,4,0)</f>
        <v>36.679721430000001</v>
      </c>
      <c r="K4285" s="37"/>
      <c r="L4285" s="37"/>
    </row>
    <row r="4286" spans="1:12" x14ac:dyDescent="0.25">
      <c r="A4286" s="30">
        <v>44281</v>
      </c>
      <c r="B4286">
        <v>18.86</v>
      </c>
      <c r="C4286">
        <v>22.32</v>
      </c>
      <c r="D4286">
        <v>20.314699999999998</v>
      </c>
      <c r="E4286">
        <v>17.091000000000001</v>
      </c>
      <c r="F4286">
        <v>18927.150048</v>
      </c>
      <c r="G4286">
        <v>15925.479427</v>
      </c>
      <c r="H4286" s="37">
        <f>(1/(1-91/360*VLOOKUP($A4286,Tbills!$B$4:$C$974,2,1)/100))^((1)/91)-1</f>
        <v>4.1671128436782112E-7</v>
      </c>
      <c r="I4286" s="37">
        <f t="shared" si="127"/>
        <v>36.013230262930151</v>
      </c>
      <c r="J4286" s="39">
        <f>VLOOKUP(A4286,'VIXM-IV'!A$1:D$4500,4,0)</f>
        <v>35.96402629</v>
      </c>
      <c r="K4286" s="37"/>
      <c r="L4286" s="37"/>
    </row>
    <row r="4287" spans="1:12" x14ac:dyDescent="0.25">
      <c r="A4287" s="30">
        <v>44284</v>
      </c>
      <c r="B4287">
        <v>20.74</v>
      </c>
      <c r="C4287">
        <v>23.2</v>
      </c>
      <c r="D4287">
        <v>20.7973</v>
      </c>
      <c r="E4287">
        <v>17.497</v>
      </c>
      <c r="F4287">
        <v>18858.910801000002</v>
      </c>
      <c r="G4287">
        <v>15868.042384</v>
      </c>
      <c r="H4287" s="37">
        <f>(1/(1-91/360*VLOOKUP($A4287,Tbills!$B$4:$C$974,2,1)/100))^((1)/91)-1</f>
        <v>4.1671128436782112E-7</v>
      </c>
      <c r="I4287" s="37">
        <f t="shared" si="127"/>
        <v>35.879806189903348</v>
      </c>
      <c r="J4287" s="39">
        <f>VLOOKUP(A4287,'VIXM-IV'!A$1:D$4500,4,0)</f>
        <v>35.830158359999999</v>
      </c>
      <c r="K4287" s="37"/>
      <c r="L4287" s="37"/>
    </row>
    <row r="4288" spans="1:12" x14ac:dyDescent="0.25">
      <c r="A4288" s="30">
        <v>44285</v>
      </c>
      <c r="B4288">
        <v>19.61</v>
      </c>
      <c r="C4288">
        <v>22.31</v>
      </c>
      <c r="D4288">
        <v>19.949100000000001</v>
      </c>
      <c r="E4288">
        <v>16.7834</v>
      </c>
      <c r="F4288">
        <v>18349.404028000001</v>
      </c>
      <c r="G4288">
        <v>15439.33259</v>
      </c>
      <c r="H4288" s="37">
        <f>(1/(1-91/360*VLOOKUP($A4288,Tbills!$B$4:$C$974,2,1)/100))^((1)/91)-1</f>
        <v>4.1671128436782112E-7</v>
      </c>
      <c r="I4288" s="37">
        <f t="shared" si="127"/>
        <v>34.909287787923851</v>
      </c>
      <c r="J4288" s="39">
        <f>VLOOKUP(A4288,'VIXM-IV'!A$1:D$4500,4,0)</f>
        <v>34.86075898</v>
      </c>
      <c r="K4288" s="37"/>
      <c r="L4288" s="37"/>
    </row>
    <row r="4289" spans="1:12" x14ac:dyDescent="0.25">
      <c r="A4289" s="30">
        <v>44286</v>
      </c>
      <c r="B4289">
        <v>19.399999999999999</v>
      </c>
      <c r="C4289">
        <v>22.15</v>
      </c>
      <c r="D4289">
        <v>19.7394</v>
      </c>
      <c r="E4289">
        <v>16.606999999999999</v>
      </c>
      <c r="F4289">
        <v>18286.598792000001</v>
      </c>
      <c r="G4289">
        <v>15386.481338</v>
      </c>
      <c r="H4289" s="37">
        <f>(1/(1-91/360*VLOOKUP($A4289,Tbills!$B$4:$C$974,2,1)/100))^((1)/91)-1</f>
        <v>4.1671128436782112E-7</v>
      </c>
      <c r="I4289" s="37">
        <f t="shared" si="127"/>
        <v>34.788644306715881</v>
      </c>
      <c r="J4289" s="39">
        <f>VLOOKUP(A4289,'VIXM-IV'!A$1:D$4500,4,0)</f>
        <v>34.739961899999997</v>
      </c>
      <c r="K4289" s="37"/>
      <c r="L4289" s="37"/>
    </row>
    <row r="4290" spans="1:12" x14ac:dyDescent="0.25">
      <c r="A4290" s="30">
        <v>44287</v>
      </c>
      <c r="B4290">
        <v>17.329999999999998</v>
      </c>
      <c r="C4290">
        <v>20.97</v>
      </c>
      <c r="D4290">
        <v>19.148399999999999</v>
      </c>
      <c r="E4290">
        <v>16.1098</v>
      </c>
      <c r="F4290">
        <v>17980.881558000001</v>
      </c>
      <c r="G4290">
        <v>15129.242152999999</v>
      </c>
      <c r="H4290" s="37">
        <f>(1/(1-91/360*VLOOKUP($A4290,Tbills!$B$4:$C$974,2,1)/100))^((1)/91)-1</f>
        <v>5.5561859602093477E-7</v>
      </c>
      <c r="I4290" s="37">
        <f t="shared" si="127"/>
        <v>34.205905510581047</v>
      </c>
      <c r="J4290" s="39">
        <f>VLOOKUP(A4290,'VIXM-IV'!A$1:D$4500,4,0)</f>
        <v>34.157931810000001</v>
      </c>
      <c r="K4290" s="37"/>
      <c r="L4290" s="37"/>
    </row>
    <row r="4291" spans="1:12" x14ac:dyDescent="0.25">
      <c r="A4291" s="30">
        <v>44291</v>
      </c>
      <c r="B4291">
        <v>17.91</v>
      </c>
      <c r="C4291">
        <v>20.96</v>
      </c>
      <c r="D4291">
        <v>18.655999999999999</v>
      </c>
      <c r="E4291">
        <v>15.695499999999999</v>
      </c>
      <c r="F4291">
        <v>17649.226592999999</v>
      </c>
      <c r="G4291">
        <v>14850.151673</v>
      </c>
      <c r="H4291" s="37">
        <f>(1/(1-91/360*VLOOKUP($A4291,Tbills!$B$4:$C$974,2,1)/100))^((1)/91)-1</f>
        <v>5.5561859602093477E-7</v>
      </c>
      <c r="I4291" s="37">
        <f t="shared" si="127"/>
        <v>33.570511831551947</v>
      </c>
      <c r="J4291" s="39">
        <f>VLOOKUP(A4291,'VIXM-IV'!A$1:D$4500,4,0)</f>
        <v>33.523737250000003</v>
      </c>
      <c r="K4291" s="37"/>
      <c r="L4291" s="37"/>
    </row>
    <row r="4292" spans="1:12" x14ac:dyDescent="0.25">
      <c r="A4292" s="30">
        <v>44292</v>
      </c>
      <c r="B4292">
        <v>18.12</v>
      </c>
      <c r="C4292">
        <v>21.16</v>
      </c>
      <c r="D4292">
        <v>18.6614</v>
      </c>
      <c r="E4292">
        <v>15.700100000000001</v>
      </c>
      <c r="F4292">
        <v>17579.029554000001</v>
      </c>
      <c r="G4292">
        <v>14791.079266000001</v>
      </c>
      <c r="H4292" s="37">
        <f>(1/(1-91/360*VLOOKUP($A4292,Tbills!$B$4:$C$974,2,1)/100))^((1)/91)-1</f>
        <v>5.5561859602093477E-7</v>
      </c>
      <c r="I4292" s="37">
        <f t="shared" si="127"/>
        <v>33.435877330552131</v>
      </c>
      <c r="J4292" s="39">
        <f>VLOOKUP(A4292,'VIXM-IV'!A$1:D$4500,4,0)</f>
        <v>33.389562679999997</v>
      </c>
      <c r="K4292" s="37"/>
      <c r="L4292" s="37"/>
    </row>
    <row r="4293" spans="1:12" x14ac:dyDescent="0.25">
      <c r="A4293" s="30">
        <v>44293</v>
      </c>
      <c r="B4293">
        <v>17.16</v>
      </c>
      <c r="C4293">
        <v>20.66</v>
      </c>
      <c r="D4293">
        <v>18.2242</v>
      </c>
      <c r="E4293">
        <v>15.3323</v>
      </c>
      <c r="F4293">
        <v>17463.170050000001</v>
      </c>
      <c r="G4293">
        <v>14693.586309</v>
      </c>
      <c r="H4293" s="37">
        <f>(1/(1-91/360*VLOOKUP($A4293,Tbills!$B$4:$C$974,2,1)/100))^((1)/91)-1</f>
        <v>5.5561859602093477E-7</v>
      </c>
      <c r="I4293" s="37">
        <f t="shared" si="127"/>
        <v>33.214403175613924</v>
      </c>
      <c r="J4293" s="39">
        <f>VLOOKUP(A4293,'VIXM-IV'!A$1:D$4500,4,0)</f>
        <v>33.168793780000001</v>
      </c>
      <c r="K4293" s="37"/>
      <c r="L4293" s="37"/>
    </row>
    <row r="4294" spans="1:12" x14ac:dyDescent="0.25">
      <c r="A4294" s="30">
        <v>44294</v>
      </c>
      <c r="B4294">
        <v>16.95</v>
      </c>
      <c r="C4294">
        <v>20.59</v>
      </c>
      <c r="D4294">
        <v>17.9102</v>
      </c>
      <c r="E4294">
        <v>15.068099999999999</v>
      </c>
      <c r="F4294">
        <v>17470.432091999999</v>
      </c>
      <c r="G4294">
        <v>14699.688458000001</v>
      </c>
      <c r="H4294" s="37">
        <f>(1/(1-91/360*VLOOKUP($A4294,Tbills!$B$4:$C$974,2,1)/100))^((1)/91)-1</f>
        <v>5.5561859602093477E-7</v>
      </c>
      <c r="I4294" s="37">
        <f t="shared" si="127"/>
        <v>33.227109262428151</v>
      </c>
      <c r="J4294" s="39">
        <f>VLOOKUP(A4294,'VIXM-IV'!A$1:D$4500,4,0)</f>
        <v>33.181189490000001</v>
      </c>
      <c r="K4294" s="37"/>
      <c r="L4294" s="37"/>
    </row>
    <row r="4295" spans="1:12" x14ac:dyDescent="0.25">
      <c r="A4295" s="30">
        <v>44295</v>
      </c>
      <c r="B4295">
        <v>16.690000000000001</v>
      </c>
      <c r="C4295">
        <v>20.74</v>
      </c>
      <c r="D4295">
        <v>17.821999999999999</v>
      </c>
      <c r="E4295">
        <v>14.9939</v>
      </c>
      <c r="F4295">
        <v>17538.546872999999</v>
      </c>
      <c r="G4295">
        <v>14756.992328</v>
      </c>
      <c r="H4295" s="37">
        <f>(1/(1-91/360*VLOOKUP($A4295,Tbills!$B$4:$C$974,2,1)/100))^((1)/91)-1</f>
        <v>5.5561859602093477E-7</v>
      </c>
      <c r="I4295" s="37">
        <f t="shared" si="127"/>
        <v>33.35554676728831</v>
      </c>
      <c r="J4295" s="39">
        <f>VLOOKUP(A4295,'VIXM-IV'!A$1:D$4500,4,0)</f>
        <v>33.309289839999998</v>
      </c>
      <c r="K4295" s="37"/>
      <c r="L4295" s="37"/>
    </row>
    <row r="4296" spans="1:12" x14ac:dyDescent="0.25">
      <c r="A4296" s="30">
        <v>44298</v>
      </c>
      <c r="B4296">
        <v>16.91</v>
      </c>
      <c r="C4296">
        <v>20.82</v>
      </c>
      <c r="D4296">
        <v>17.619499999999999</v>
      </c>
      <c r="E4296">
        <v>14.823499999999999</v>
      </c>
      <c r="F4296">
        <v>17451.043117000001</v>
      </c>
      <c r="G4296">
        <v>14683.341775999999</v>
      </c>
      <c r="H4296" s="37">
        <f>(1/(1-91/360*VLOOKUP($A4296,Tbills!$B$4:$C$974,2,1)/100))^((1)/91)-1</f>
        <v>5.5561859602093477E-7</v>
      </c>
      <c r="I4296" s="37">
        <f t="shared" ref="I4296:I4359" si="128">I4295*$F4296/$F4295*(1-(I$1+I$5+IF(AND(WEEKDAY($A4296)&lt;&gt;1,WEEKDAY($A4296)&lt;&gt;7),IF($A4296&lt;J$2,J$1,J$3),0)))^($A4296-$A4295)</f>
        <v>33.185814184400108</v>
      </c>
      <c r="J4296" s="39">
        <f>VLOOKUP(A4296,'VIXM-IV'!A$1:D$4500,4,0)</f>
        <v>33.139337050000002</v>
      </c>
      <c r="K4296" s="37"/>
      <c r="L4296" s="37"/>
    </row>
    <row r="4297" spans="1:12" x14ac:dyDescent="0.25">
      <c r="A4297" s="30">
        <v>44299</v>
      </c>
      <c r="B4297">
        <v>16.649999999999999</v>
      </c>
      <c r="C4297">
        <v>20.78</v>
      </c>
      <c r="D4297">
        <v>17.4864</v>
      </c>
      <c r="E4297">
        <v>14.711499999999999</v>
      </c>
      <c r="F4297">
        <v>17627.541969000002</v>
      </c>
      <c r="G4297">
        <v>14831.840096</v>
      </c>
      <c r="H4297" s="37">
        <f>(1/(1-91/360*VLOOKUP($A4297,Tbills!$B$4:$C$974,2,1)/100))^((1)/91)-1</f>
        <v>5.5561859602093477E-7</v>
      </c>
      <c r="I4297" s="37">
        <f t="shared" si="128"/>
        <v>33.520337759922924</v>
      </c>
      <c r="J4297" s="39">
        <f>VLOOKUP(A4297,'VIXM-IV'!A$1:D$4500,4,0)</f>
        <v>33.47315365</v>
      </c>
      <c r="K4297" s="37"/>
      <c r="L4297" s="37"/>
    </row>
    <row r="4298" spans="1:12" x14ac:dyDescent="0.25">
      <c r="A4298" s="30">
        <v>44300</v>
      </c>
      <c r="B4298">
        <v>16.989999999999998</v>
      </c>
      <c r="C4298">
        <v>21.06</v>
      </c>
      <c r="D4298">
        <v>17.883700000000001</v>
      </c>
      <c r="E4298">
        <v>15.0457</v>
      </c>
      <c r="F4298">
        <v>17784.609042</v>
      </c>
      <c r="G4298">
        <v>14963.988325</v>
      </c>
      <c r="H4298" s="37">
        <f>(1/(1-91/360*VLOOKUP($A4298,Tbills!$B$4:$C$974,2,1)/100))^((1)/91)-1</f>
        <v>5.5561859602093477E-7</v>
      </c>
      <c r="I4298" s="37">
        <f t="shared" si="128"/>
        <v>33.817889002841298</v>
      </c>
      <c r="J4298" s="39">
        <f>VLOOKUP(A4298,'VIXM-IV'!A$1:D$4500,4,0)</f>
        <v>33.770016699999999</v>
      </c>
      <c r="K4298" s="37"/>
      <c r="L4298" s="37"/>
    </row>
    <row r="4299" spans="1:12" x14ac:dyDescent="0.25">
      <c r="A4299" s="30">
        <v>44301</v>
      </c>
      <c r="B4299">
        <v>16.57</v>
      </c>
      <c r="C4299">
        <v>20.76</v>
      </c>
      <c r="D4299">
        <v>17.2803</v>
      </c>
      <c r="E4299">
        <v>14.5381</v>
      </c>
      <c r="F4299">
        <v>17645.511886</v>
      </c>
      <c r="G4299">
        <v>14846.943520999999</v>
      </c>
      <c r="H4299" s="37">
        <f>(1/(1-91/360*VLOOKUP($A4299,Tbills!$B$4:$C$974,2,1)/100))^((1)/91)-1</f>
        <v>5.5561859602093477E-7</v>
      </c>
      <c r="I4299" s="37">
        <f t="shared" si="128"/>
        <v>33.552275288476501</v>
      </c>
      <c r="J4299" s="39">
        <f>VLOOKUP(A4299,'VIXM-IV'!A$1:D$4500,4,0)</f>
        <v>33.504517679999999</v>
      </c>
      <c r="K4299" s="37"/>
      <c r="L4299" s="37"/>
    </row>
    <row r="4300" spans="1:12" x14ac:dyDescent="0.25">
      <c r="A4300" s="30">
        <v>44302</v>
      </c>
      <c r="B4300">
        <v>16.25</v>
      </c>
      <c r="C4300">
        <v>20.53</v>
      </c>
      <c r="D4300">
        <v>17.006499999999999</v>
      </c>
      <c r="E4300">
        <v>14.307700000000001</v>
      </c>
      <c r="F4300">
        <v>17560.388215999999</v>
      </c>
      <c r="G4300">
        <v>14775.312168</v>
      </c>
      <c r="H4300" s="37">
        <f>(1/(1-91/360*VLOOKUP($A4300,Tbills!$B$4:$C$974,2,1)/100))^((1)/91)-1</f>
        <v>5.5561859602093477E-7</v>
      </c>
      <c r="I4300" s="37">
        <f t="shared" si="128"/>
        <v>33.389304351526278</v>
      </c>
      <c r="J4300" s="39">
        <f>VLOOKUP(A4300,'VIXM-IV'!A$1:D$4500,4,0)</f>
        <v>33.341658760000001</v>
      </c>
      <c r="K4300" s="37"/>
      <c r="L4300" s="37"/>
    </row>
    <row r="4301" spans="1:12" x14ac:dyDescent="0.25">
      <c r="A4301" s="30">
        <v>44305</v>
      </c>
      <c r="B4301">
        <v>17.29</v>
      </c>
      <c r="C4301">
        <v>21.37</v>
      </c>
      <c r="D4301">
        <v>17.643699999999999</v>
      </c>
      <c r="E4301">
        <v>14.8438</v>
      </c>
      <c r="F4301">
        <v>17872.400751000001</v>
      </c>
      <c r="G4301">
        <v>15037.814914</v>
      </c>
      <c r="H4301" s="37">
        <f>(1/(1-91/360*VLOOKUP($A4301,Tbills!$B$4:$C$974,2,1)/100))^((1)/91)-1</f>
        <v>5.5561859602093477E-7</v>
      </c>
      <c r="I4301" s="37">
        <f t="shared" si="128"/>
        <v>33.979171180905858</v>
      </c>
      <c r="J4301" s="39">
        <f>VLOOKUP(A4301,'VIXM-IV'!A$1:D$4500,4,0)</f>
        <v>33.930416520000001</v>
      </c>
      <c r="K4301" s="37"/>
      <c r="L4301" s="37"/>
    </row>
    <row r="4302" spans="1:12" x14ac:dyDescent="0.25">
      <c r="A4302" s="30">
        <v>44306</v>
      </c>
      <c r="B4302">
        <v>18.68</v>
      </c>
      <c r="C4302">
        <v>22.35</v>
      </c>
      <c r="D4302">
        <v>17.968599999999999</v>
      </c>
      <c r="E4302">
        <v>15.117100000000001</v>
      </c>
      <c r="F4302">
        <v>18164.37847</v>
      </c>
      <c r="G4302">
        <v>15283.476235</v>
      </c>
      <c r="H4302" s="37">
        <f>(1/(1-91/360*VLOOKUP($A4302,Tbills!$B$4:$C$974,2,1)/100))^((1)/91)-1</f>
        <v>5.5561859602093477E-7</v>
      </c>
      <c r="I4302" s="37">
        <f t="shared" si="128"/>
        <v>34.533132315271395</v>
      </c>
      <c r="J4302" s="39">
        <f>VLOOKUP(A4302,'VIXM-IV'!A$1:D$4500,4,0)</f>
        <v>34.483383179999997</v>
      </c>
      <c r="K4302" s="37"/>
      <c r="L4302" s="37"/>
    </row>
    <row r="4303" spans="1:12" x14ac:dyDescent="0.25">
      <c r="A4303" s="30">
        <v>44307</v>
      </c>
      <c r="B4303">
        <v>17.5</v>
      </c>
      <c r="C4303">
        <v>21.49</v>
      </c>
      <c r="D4303">
        <v>17.066500000000001</v>
      </c>
      <c r="E4303">
        <v>14.3581</v>
      </c>
      <c r="F4303">
        <v>17801.454596</v>
      </c>
      <c r="G4303">
        <v>14978.104230999999</v>
      </c>
      <c r="H4303" s="37">
        <f>(1/(1-91/360*VLOOKUP($A4303,Tbills!$B$4:$C$974,2,1)/100))^((1)/91)-1</f>
        <v>5.5561859602093477E-7</v>
      </c>
      <c r="I4303" s="37">
        <f t="shared" si="128"/>
        <v>33.842034546937306</v>
      </c>
      <c r="J4303" s="39">
        <f>VLOOKUP(A4303,'VIXM-IV'!A$1:D$4500,4,0)</f>
        <v>33.792738110000002</v>
      </c>
      <c r="K4303" s="37"/>
      <c r="L4303" s="37"/>
    </row>
    <row r="4304" spans="1:12" x14ac:dyDescent="0.25">
      <c r="A4304" s="30">
        <v>44308</v>
      </c>
      <c r="B4304">
        <v>18.71</v>
      </c>
      <c r="C4304">
        <v>22.52</v>
      </c>
      <c r="D4304">
        <v>18.052700000000002</v>
      </c>
      <c r="E4304">
        <v>15.187799999999999</v>
      </c>
      <c r="F4304">
        <v>18287.492346999999</v>
      </c>
      <c r="G4304">
        <v>15387.046990000001</v>
      </c>
      <c r="H4304" s="37">
        <f>(1/(1-91/360*VLOOKUP($A4304,Tbills!$B$4:$C$974,2,1)/100))^((1)/91)-1</f>
        <v>6.9441778594026005E-7</v>
      </c>
      <c r="I4304" s="37">
        <f t="shared" si="128"/>
        <v>34.764875149647857</v>
      </c>
      <c r="J4304" s="39">
        <f>VLOOKUP(A4304,'VIXM-IV'!A$1:D$4500,4,0)</f>
        <v>34.714784199999997</v>
      </c>
      <c r="K4304" s="37"/>
      <c r="L4304" s="37"/>
    </row>
    <row r="4305" spans="1:12" x14ac:dyDescent="0.25">
      <c r="A4305" s="30">
        <v>44309</v>
      </c>
      <c r="B4305">
        <v>17.329999999999998</v>
      </c>
      <c r="C4305">
        <v>21.57</v>
      </c>
      <c r="D4305">
        <v>17.441600000000001</v>
      </c>
      <c r="E4305">
        <v>14.6737</v>
      </c>
      <c r="F4305">
        <v>18059.276701999999</v>
      </c>
      <c r="G4305">
        <v>15195.016274</v>
      </c>
      <c r="H4305" s="37">
        <f>(1/(1-91/360*VLOOKUP($A4305,Tbills!$B$4:$C$974,2,1)/100))^((1)/91)-1</f>
        <v>6.9441778594026005E-7</v>
      </c>
      <c r="I4305" s="37">
        <f t="shared" si="128"/>
        <v>34.329890013174541</v>
      </c>
      <c r="J4305" s="39">
        <f>VLOOKUP(A4305,'VIXM-IV'!A$1:D$4500,4,0)</f>
        <v>34.280413029999998</v>
      </c>
      <c r="K4305" s="37"/>
      <c r="L4305" s="37"/>
    </row>
    <row r="4306" spans="1:12" x14ac:dyDescent="0.25">
      <c r="A4306" s="30">
        <v>44312</v>
      </c>
      <c r="B4306">
        <v>17.64</v>
      </c>
      <c r="C4306">
        <v>21.54</v>
      </c>
      <c r="D4306">
        <v>17.267499999999998</v>
      </c>
      <c r="E4306">
        <v>14.527200000000001</v>
      </c>
      <c r="F4306">
        <v>18002.619632000002</v>
      </c>
      <c r="G4306">
        <v>15147.313545999999</v>
      </c>
      <c r="H4306" s="37">
        <f>(1/(1-91/360*VLOOKUP($A4306,Tbills!$B$4:$C$974,2,1)/100))^((1)/91)-1</f>
        <v>6.9441778594026005E-7</v>
      </c>
      <c r="I4306" s="37">
        <f t="shared" si="128"/>
        <v>34.218770000226044</v>
      </c>
      <c r="J4306" s="39">
        <f>VLOOKUP(A4306,'VIXM-IV'!A$1:D$4500,4,0)</f>
        <v>34.169388789999999</v>
      </c>
      <c r="K4306" s="37"/>
      <c r="L4306" s="37"/>
    </row>
    <row r="4307" spans="1:12" x14ac:dyDescent="0.25">
      <c r="A4307" s="30">
        <v>44313</v>
      </c>
      <c r="B4307">
        <v>17.559999999999999</v>
      </c>
      <c r="C4307">
        <v>21.32</v>
      </c>
      <c r="D4307">
        <v>16.866700000000002</v>
      </c>
      <c r="E4307">
        <v>14.19</v>
      </c>
      <c r="F4307">
        <v>17721.820803999999</v>
      </c>
      <c r="G4307">
        <v>14911.040306999999</v>
      </c>
      <c r="H4307" s="37">
        <f>(1/(1-91/360*VLOOKUP($A4307,Tbills!$B$4:$C$974,2,1)/100))^((1)/91)-1</f>
        <v>6.9441778594026005E-7</v>
      </c>
      <c r="I4307" s="37">
        <f t="shared" si="128"/>
        <v>33.683915796682363</v>
      </c>
      <c r="J4307" s="39">
        <f>VLOOKUP(A4307,'VIXM-IV'!A$1:D$4500,4,0)</f>
        <v>33.634452019999998</v>
      </c>
      <c r="K4307" s="37"/>
      <c r="L4307" s="37"/>
    </row>
    <row r="4308" spans="1:12" x14ac:dyDescent="0.25">
      <c r="A4308" s="30">
        <v>44314</v>
      </c>
      <c r="B4308">
        <v>17.28</v>
      </c>
      <c r="C4308">
        <v>21.13</v>
      </c>
      <c r="D4308">
        <v>16.839400000000001</v>
      </c>
      <c r="E4308">
        <v>14.167</v>
      </c>
      <c r="F4308">
        <v>17761.469510999999</v>
      </c>
      <c r="G4308">
        <v>14944.390152</v>
      </c>
      <c r="H4308" s="37">
        <f>(1/(1-91/360*VLOOKUP($A4308,Tbills!$B$4:$C$974,2,1)/100))^((1)/91)-1</f>
        <v>6.9441778594026005E-7</v>
      </c>
      <c r="I4308" s="37">
        <f t="shared" si="128"/>
        <v>33.758152440478888</v>
      </c>
      <c r="J4308" s="39">
        <f>VLOOKUP(A4308,'VIXM-IV'!A$1:D$4500,4,0)</f>
        <v>33.70808976</v>
      </c>
      <c r="K4308" s="37"/>
      <c r="L4308" s="37"/>
    </row>
    <row r="4309" spans="1:12" x14ac:dyDescent="0.25">
      <c r="A4309" s="30">
        <v>44315</v>
      </c>
      <c r="B4309">
        <v>17.61</v>
      </c>
      <c r="C4309">
        <v>21.31</v>
      </c>
      <c r="D4309">
        <v>16.758299999999998</v>
      </c>
      <c r="E4309">
        <v>14.098699999999999</v>
      </c>
      <c r="F4309">
        <v>17716.289135999999</v>
      </c>
      <c r="G4309">
        <v>14906.365287000001</v>
      </c>
      <c r="H4309" s="37">
        <f>(1/(1-91/360*VLOOKUP($A4309,Tbills!$B$4:$C$974,2,1)/100))^((1)/91)-1</f>
        <v>5.5561859602093477E-7</v>
      </c>
      <c r="I4309" s="37">
        <f t="shared" si="128"/>
        <v>33.671159958457054</v>
      </c>
      <c r="J4309" s="39">
        <f>VLOOKUP(A4309,'VIXM-IV'!A$1:D$4500,4,0)</f>
        <v>33.621378190000001</v>
      </c>
      <c r="K4309" s="37"/>
      <c r="L4309" s="37"/>
    </row>
    <row r="4310" spans="1:12" x14ac:dyDescent="0.25">
      <c r="A4310" s="30">
        <v>44316</v>
      </c>
      <c r="B4310">
        <v>18.61</v>
      </c>
      <c r="C4310">
        <v>22.07</v>
      </c>
      <c r="D4310">
        <v>17.411000000000001</v>
      </c>
      <c r="E4310">
        <v>14.6478</v>
      </c>
      <c r="F4310">
        <v>17972.895167999999</v>
      </c>
      <c r="G4310">
        <v>15122.263577</v>
      </c>
      <c r="H4310" s="37">
        <f>(1/(1-91/360*VLOOKUP($A4310,Tbills!$B$4:$C$974,2,1)/100))^((1)/91)-1</f>
        <v>5.5561859602093477E-7</v>
      </c>
      <c r="I4310" s="37">
        <f t="shared" si="128"/>
        <v>34.15772224261184</v>
      </c>
      <c r="J4310" s="39">
        <f>VLOOKUP(A4310,'VIXM-IV'!A$1:D$4500,4,0)</f>
        <v>34.106927249999998</v>
      </c>
      <c r="K4310" s="37"/>
      <c r="L4310" s="37"/>
    </row>
    <row r="4311" spans="1:12" x14ac:dyDescent="0.25">
      <c r="A4311" s="30">
        <v>44319</v>
      </c>
      <c r="B4311">
        <v>18.309999999999999</v>
      </c>
      <c r="C4311">
        <v>21.74</v>
      </c>
      <c r="D4311">
        <v>16.836300000000001</v>
      </c>
      <c r="E4311">
        <v>14.164300000000001</v>
      </c>
      <c r="F4311">
        <v>17662.980106999999</v>
      </c>
      <c r="G4311">
        <v>14861.478087</v>
      </c>
      <c r="H4311" s="37">
        <f>(1/(1-91/360*VLOOKUP($A4311,Tbills!$B$4:$C$974,2,1)/100))^((1)/91)-1</f>
        <v>5.5561859602093477E-7</v>
      </c>
      <c r="I4311" s="37">
        <f t="shared" si="128"/>
        <v>33.565372454964781</v>
      </c>
      <c r="J4311" s="39">
        <f>VLOOKUP(A4311,'VIXM-IV'!A$1:D$4500,4,0)</f>
        <v>33.515717469999998</v>
      </c>
      <c r="K4311" s="37"/>
      <c r="L4311" s="37"/>
    </row>
    <row r="4312" spans="1:12" x14ac:dyDescent="0.25">
      <c r="A4312" s="30">
        <v>44320</v>
      </c>
      <c r="B4312">
        <v>19.48</v>
      </c>
      <c r="C4312">
        <v>22.67</v>
      </c>
      <c r="D4312">
        <v>17.456600000000002</v>
      </c>
      <c r="E4312">
        <v>14.6861</v>
      </c>
      <c r="F4312">
        <v>17916.631681999999</v>
      </c>
      <c r="G4312">
        <v>15074.890062</v>
      </c>
      <c r="H4312" s="37">
        <f>(1/(1-91/360*VLOOKUP($A4312,Tbills!$B$4:$C$974,2,1)/100))^((1)/91)-1</f>
        <v>5.5561859602093477E-7</v>
      </c>
      <c r="I4312" s="37">
        <f t="shared" si="128"/>
        <v>34.046259091887052</v>
      </c>
      <c r="J4312" s="39">
        <f>VLOOKUP(A4312,'VIXM-IV'!A$1:D$4500,4,0)</f>
        <v>33.995282770000003</v>
      </c>
      <c r="K4312" s="37"/>
      <c r="L4312" s="37"/>
    </row>
    <row r="4313" spans="1:12" x14ac:dyDescent="0.25">
      <c r="A4313" s="30">
        <v>44321</v>
      </c>
      <c r="B4313">
        <v>19.149999999999999</v>
      </c>
      <c r="C4313">
        <v>22.26</v>
      </c>
      <c r="D4313">
        <v>16.995200000000001</v>
      </c>
      <c r="E4313">
        <v>14.2979</v>
      </c>
      <c r="F4313">
        <v>17661.591044000001</v>
      </c>
      <c r="G4313">
        <v>14860.292825</v>
      </c>
      <c r="H4313" s="37">
        <f>(1/(1-91/360*VLOOKUP($A4313,Tbills!$B$4:$C$974,2,1)/100))^((1)/91)-1</f>
        <v>5.5561859602093477E-7</v>
      </c>
      <c r="I4313" s="37">
        <f t="shared" si="128"/>
        <v>33.56049837295614</v>
      </c>
      <c r="J4313" s="39">
        <f>VLOOKUP(A4313,'VIXM-IV'!A$1:D$4500,4,0)</f>
        <v>33.51059163</v>
      </c>
      <c r="K4313" s="37"/>
      <c r="L4313" s="37"/>
    </row>
    <row r="4314" spans="1:12" x14ac:dyDescent="0.25">
      <c r="A4314" s="30">
        <v>44322</v>
      </c>
      <c r="B4314">
        <v>18.39</v>
      </c>
      <c r="C4314">
        <v>21.88</v>
      </c>
      <c r="D4314">
        <v>16.8658</v>
      </c>
      <c r="E4314">
        <v>14.1891</v>
      </c>
      <c r="F4314">
        <v>17639.419224000001</v>
      </c>
      <c r="G4314">
        <v>14841.629412</v>
      </c>
      <c r="H4314" s="37">
        <f>(1/(1-91/360*VLOOKUP($A4314,Tbills!$B$4:$C$974,2,1)/100))^((1)/91)-1</f>
        <v>4.1671128436782112E-7</v>
      </c>
      <c r="I4314" s="37">
        <f t="shared" si="128"/>
        <v>33.517251803659541</v>
      </c>
      <c r="J4314" s="39">
        <f>VLOOKUP(A4314,'VIXM-IV'!A$1:D$4500,4,0)</f>
        <v>33.46720629</v>
      </c>
      <c r="K4314" s="37"/>
      <c r="L4314" s="37"/>
    </row>
    <row r="4315" spans="1:12" x14ac:dyDescent="0.25">
      <c r="A4315" s="30">
        <v>44323</v>
      </c>
      <c r="B4315">
        <v>16.690000000000001</v>
      </c>
      <c r="C4315">
        <v>20.79</v>
      </c>
      <c r="D4315">
        <v>15.889099999999999</v>
      </c>
      <c r="E4315">
        <v>13.3674</v>
      </c>
      <c r="F4315">
        <v>17309.203590000001</v>
      </c>
      <c r="G4315">
        <v>14563.783124</v>
      </c>
      <c r="H4315" s="37">
        <f>(1/(1-91/360*VLOOKUP($A4315,Tbills!$B$4:$C$974,2,1)/100))^((1)/91)-1</f>
        <v>4.1671128436782112E-7</v>
      </c>
      <c r="I4315" s="37">
        <f t="shared" si="128"/>
        <v>32.888703182709371</v>
      </c>
      <c r="J4315" s="39">
        <f>VLOOKUP(A4315,'VIXM-IV'!A$1:D$4500,4,0)</f>
        <v>32.83968909</v>
      </c>
      <c r="K4315" s="37"/>
      <c r="L4315" s="37"/>
    </row>
    <row r="4316" spans="1:12" x14ac:dyDescent="0.25">
      <c r="A4316" s="30">
        <v>44326</v>
      </c>
      <c r="B4316">
        <v>19.66</v>
      </c>
      <c r="C4316">
        <v>22.4</v>
      </c>
      <c r="D4316">
        <v>16.646000000000001</v>
      </c>
      <c r="E4316">
        <v>14.004200000000001</v>
      </c>
      <c r="F4316">
        <v>17605.315663000001</v>
      </c>
      <c r="G4316">
        <v>14812.910523</v>
      </c>
      <c r="H4316" s="37">
        <f>(1/(1-91/360*VLOOKUP($A4316,Tbills!$B$4:$C$974,2,1)/100))^((1)/91)-1</f>
        <v>4.1671128436782112E-7</v>
      </c>
      <c r="I4316" s="37">
        <f t="shared" si="128"/>
        <v>33.447996489836861</v>
      </c>
      <c r="J4316" s="39">
        <f>VLOOKUP(A4316,'VIXM-IV'!A$1:D$4500,4,0)</f>
        <v>33.39813015</v>
      </c>
      <c r="K4316" s="37"/>
      <c r="L4316" s="37"/>
    </row>
    <row r="4317" spans="1:12" x14ac:dyDescent="0.25">
      <c r="A4317" s="30">
        <v>44327</v>
      </c>
      <c r="B4317">
        <v>21.84</v>
      </c>
      <c r="C4317">
        <v>24.23</v>
      </c>
      <c r="D4317">
        <v>17.908799999999999</v>
      </c>
      <c r="E4317">
        <v>15.066599999999999</v>
      </c>
      <c r="F4317">
        <v>18197.750916000001</v>
      </c>
      <c r="G4317">
        <v>15311.372572</v>
      </c>
      <c r="H4317" s="37">
        <f>(1/(1-91/360*VLOOKUP($A4317,Tbills!$B$4:$C$974,2,1)/100))^((1)/91)-1</f>
        <v>4.1671128436782112E-7</v>
      </c>
      <c r="I4317" s="37">
        <f t="shared" si="128"/>
        <v>34.572401820493553</v>
      </c>
      <c r="J4317" s="39">
        <f>VLOOKUP(A4317,'VIXM-IV'!A$1:D$4500,4,0)</f>
        <v>34.52102635</v>
      </c>
      <c r="K4317" s="37"/>
      <c r="L4317" s="37"/>
    </row>
    <row r="4318" spans="1:12" x14ac:dyDescent="0.25">
      <c r="A4318" s="30">
        <v>44328</v>
      </c>
      <c r="B4318">
        <v>27.59</v>
      </c>
      <c r="C4318">
        <v>28.18</v>
      </c>
      <c r="D4318">
        <v>20.997699999999998</v>
      </c>
      <c r="E4318">
        <v>17.665199999999999</v>
      </c>
      <c r="F4318">
        <v>19399.385133</v>
      </c>
      <c r="G4318">
        <v>16322.407021000001</v>
      </c>
      <c r="H4318" s="37">
        <f>(1/(1-91/360*VLOOKUP($A4318,Tbills!$B$4:$C$974,2,1)/100))^((1)/91)-1</f>
        <v>4.1671128436782112E-7</v>
      </c>
      <c r="I4318" s="37">
        <f t="shared" si="128"/>
        <v>36.85406045493604</v>
      </c>
      <c r="J4318" s="39">
        <f>VLOOKUP(A4318,'VIXM-IV'!A$1:D$4500,4,0)</f>
        <v>36.799524990000002</v>
      </c>
      <c r="K4318" s="37"/>
      <c r="L4318" s="37"/>
    </row>
    <row r="4319" spans="1:12" x14ac:dyDescent="0.25">
      <c r="A4319" s="30">
        <v>44329</v>
      </c>
      <c r="B4319">
        <v>23.13</v>
      </c>
      <c r="C4319">
        <v>25.26</v>
      </c>
      <c r="D4319">
        <v>18.974900000000002</v>
      </c>
      <c r="E4319">
        <v>15.9634</v>
      </c>
      <c r="F4319">
        <v>18410.003196999998</v>
      </c>
      <c r="G4319">
        <v>15489.946276000001</v>
      </c>
      <c r="H4319" s="37">
        <f>(1/(1-91/360*VLOOKUP($A4319,Tbills!$B$4:$C$974,2,1)/100))^((1)/91)-1</f>
        <v>4.1671128436782112E-7</v>
      </c>
      <c r="I4319" s="37">
        <f t="shared" si="128"/>
        <v>34.97331389706266</v>
      </c>
      <c r="J4319" s="39">
        <f>VLOOKUP(A4319,'VIXM-IV'!A$1:D$4500,4,0)</f>
        <v>34.921819589999998</v>
      </c>
      <c r="K4319" s="37"/>
      <c r="L4319" s="37"/>
    </row>
    <row r="4320" spans="1:12" x14ac:dyDescent="0.25">
      <c r="A4320" s="30">
        <v>44330</v>
      </c>
      <c r="B4320">
        <v>18.809999999999999</v>
      </c>
      <c r="C4320">
        <v>22.26</v>
      </c>
      <c r="D4320">
        <v>16.7166</v>
      </c>
      <c r="E4320">
        <v>14.063499999999999</v>
      </c>
      <c r="F4320">
        <v>17478.379273999999</v>
      </c>
      <c r="G4320">
        <v>14706.083112</v>
      </c>
      <c r="H4320" s="37">
        <f>(1/(1-91/360*VLOOKUP($A4320,Tbills!$B$4:$C$974,2,1)/100))^((1)/91)-1</f>
        <v>4.1671128436782112E-7</v>
      </c>
      <c r="I4320" s="37">
        <f t="shared" si="128"/>
        <v>33.202411223833067</v>
      </c>
      <c r="J4320" s="39">
        <f>VLOOKUP(A4320,'VIXM-IV'!A$1:D$4500,4,0)</f>
        <v>33.153068689999998</v>
      </c>
      <c r="K4320" s="37"/>
      <c r="L4320" s="37"/>
    </row>
    <row r="4321" spans="1:12" x14ac:dyDescent="0.25">
      <c r="A4321" s="30">
        <v>44333</v>
      </c>
      <c r="B4321">
        <v>19.72</v>
      </c>
      <c r="C4321">
        <v>23.14</v>
      </c>
      <c r="D4321">
        <v>17.3094</v>
      </c>
      <c r="E4321">
        <v>14.562200000000001</v>
      </c>
      <c r="F4321">
        <v>17927.206417000001</v>
      </c>
      <c r="G4321">
        <v>15083.702101999999</v>
      </c>
      <c r="H4321" s="37">
        <f>(1/(1-91/360*VLOOKUP($A4321,Tbills!$B$4:$C$974,2,1)/100))^((1)/91)-1</f>
        <v>4.1671128436782112E-7</v>
      </c>
      <c r="I4321" s="37">
        <f t="shared" si="128"/>
        <v>34.051614917503699</v>
      </c>
      <c r="J4321" s="39">
        <f>VLOOKUP(A4321,'VIXM-IV'!A$1:D$4500,4,0)</f>
        <v>34.000804440000003</v>
      </c>
      <c r="K4321" s="37"/>
      <c r="L4321" s="37"/>
    </row>
    <row r="4322" spans="1:12" x14ac:dyDescent="0.25">
      <c r="A4322" s="30">
        <v>44334</v>
      </c>
      <c r="B4322">
        <v>21.34</v>
      </c>
      <c r="C4322">
        <v>24.22</v>
      </c>
      <c r="D4322">
        <v>17.556100000000001</v>
      </c>
      <c r="E4322">
        <v>14.7698</v>
      </c>
      <c r="F4322">
        <v>18328.187865</v>
      </c>
      <c r="G4322">
        <v>15421.076029</v>
      </c>
      <c r="H4322" s="37">
        <f>(1/(1-91/360*VLOOKUP($A4322,Tbills!$B$4:$C$974,2,1)/100))^((1)/91)-1</f>
        <v>4.1671128436782112E-7</v>
      </c>
      <c r="I4322" s="37">
        <f t="shared" si="128"/>
        <v>34.812095416099645</v>
      </c>
      <c r="J4322" s="39">
        <f>VLOOKUP(A4322,'VIXM-IV'!A$1:D$4500,4,0)</f>
        <v>34.760816550000001</v>
      </c>
      <c r="K4322" s="37"/>
      <c r="L4322" s="37"/>
    </row>
    <row r="4323" spans="1:12" x14ac:dyDescent="0.25">
      <c r="A4323" s="30">
        <v>44335</v>
      </c>
      <c r="B4323">
        <v>22.18</v>
      </c>
      <c r="C4323">
        <v>25.27</v>
      </c>
      <c r="D4323">
        <v>18.3461</v>
      </c>
      <c r="E4323">
        <v>15.4344</v>
      </c>
      <c r="F4323">
        <v>18469.565925999999</v>
      </c>
      <c r="G4323">
        <v>15540.023088</v>
      </c>
      <c r="H4323" s="37">
        <f>(1/(1-91/360*VLOOKUP($A4323,Tbills!$B$4:$C$974,2,1)/100))^((1)/91)-1</f>
        <v>4.1671128436782112E-7</v>
      </c>
      <c r="I4323" s="37">
        <f t="shared" si="128"/>
        <v>35.079457568944505</v>
      </c>
      <c r="J4323" s="39">
        <f>VLOOKUP(A4323,'VIXM-IV'!A$1:D$4500,4,0)</f>
        <v>35.0276408</v>
      </c>
      <c r="K4323" s="37"/>
      <c r="L4323" s="37"/>
    </row>
    <row r="4324" spans="1:12" x14ac:dyDescent="0.25">
      <c r="A4324" s="30">
        <v>44336</v>
      </c>
      <c r="B4324">
        <v>20.67</v>
      </c>
      <c r="C4324">
        <v>23.81</v>
      </c>
      <c r="D4324">
        <v>17.364000000000001</v>
      </c>
      <c r="E4324">
        <v>14.6082</v>
      </c>
      <c r="F4324">
        <v>18078.540211</v>
      </c>
      <c r="G4324">
        <v>15211.013285000001</v>
      </c>
      <c r="H4324" s="37">
        <f>(1/(1-91/360*VLOOKUP($A4324,Tbills!$B$4:$C$974,2,1)/100))^((1)/91)-1</f>
        <v>4.1671128436782112E-7</v>
      </c>
      <c r="I4324" s="37">
        <f t="shared" si="128"/>
        <v>34.335634969792856</v>
      </c>
      <c r="J4324" s="39">
        <f>VLOOKUP(A4324,'VIXM-IV'!A$1:D$4500,4,0)</f>
        <v>34.284333910000001</v>
      </c>
      <c r="K4324" s="37"/>
      <c r="L4324" s="37"/>
    </row>
    <row r="4325" spans="1:12" x14ac:dyDescent="0.25">
      <c r="A4325" s="30">
        <v>44337</v>
      </c>
      <c r="B4325">
        <v>20.149999999999999</v>
      </c>
      <c r="C4325">
        <v>23.49</v>
      </c>
      <c r="D4325">
        <v>17.154800000000002</v>
      </c>
      <c r="E4325">
        <v>14.4322</v>
      </c>
      <c r="F4325">
        <v>17949.113157</v>
      </c>
      <c r="G4325">
        <v>15102.108958999999</v>
      </c>
      <c r="H4325" s="37">
        <f>(1/(1-91/360*VLOOKUP($A4325,Tbills!$B$4:$C$974,2,1)/100))^((1)/91)-1</f>
        <v>4.1671128436782112E-7</v>
      </c>
      <c r="I4325" s="37">
        <f t="shared" si="128"/>
        <v>34.08868609959211</v>
      </c>
      <c r="J4325" s="39">
        <f>VLOOKUP(A4325,'VIXM-IV'!A$1:D$4500,4,0)</f>
        <v>34.037832639999998</v>
      </c>
      <c r="K4325" s="37"/>
      <c r="L4325" s="37"/>
    </row>
    <row r="4326" spans="1:12" x14ac:dyDescent="0.25">
      <c r="A4326" s="30">
        <v>44340</v>
      </c>
      <c r="B4326">
        <v>18.399999999999999</v>
      </c>
      <c r="C4326">
        <v>22.23</v>
      </c>
      <c r="D4326">
        <v>16.344000000000001</v>
      </c>
      <c r="E4326">
        <v>13.7501</v>
      </c>
      <c r="F4326">
        <v>17488.482008999999</v>
      </c>
      <c r="G4326">
        <v>14714.522085000001</v>
      </c>
      <c r="H4326" s="37">
        <f>(1/(1-91/360*VLOOKUP($A4326,Tbills!$B$4:$C$974,2,1)/100))^((1)/91)-1</f>
        <v>4.1671128436782112E-7</v>
      </c>
      <c r="I4326" s="37">
        <f t="shared" si="128"/>
        <v>33.210545616329668</v>
      </c>
      <c r="J4326" s="39">
        <f>VLOOKUP(A4326,'VIXM-IV'!A$1:D$4500,4,0)</f>
        <v>33.160839959999997</v>
      </c>
      <c r="K4326" s="37"/>
      <c r="L4326" s="37"/>
    </row>
    <row r="4327" spans="1:12" x14ac:dyDescent="0.25">
      <c r="A4327" s="30">
        <v>44341</v>
      </c>
      <c r="B4327">
        <v>18.84</v>
      </c>
      <c r="C4327">
        <v>22.4</v>
      </c>
      <c r="D4327">
        <v>16.338100000000001</v>
      </c>
      <c r="E4327">
        <v>13.745200000000001</v>
      </c>
      <c r="F4327">
        <v>17636.847405</v>
      </c>
      <c r="G4327">
        <v>14839.348164999999</v>
      </c>
      <c r="H4327" s="37">
        <f>(1/(1-91/360*VLOOKUP($A4327,Tbills!$B$4:$C$974,2,1)/100))^((1)/91)-1</f>
        <v>4.1671128436782112E-7</v>
      </c>
      <c r="I4327" s="37">
        <f t="shared" si="128"/>
        <v>33.491175929698549</v>
      </c>
      <c r="J4327" s="39">
        <f>VLOOKUP(A4327,'VIXM-IV'!A$1:D$4500,4,0)</f>
        <v>33.441037420000001</v>
      </c>
      <c r="K4327" s="37"/>
      <c r="L4327" s="37"/>
    </row>
    <row r="4328" spans="1:12" x14ac:dyDescent="0.25">
      <c r="A4328" s="30">
        <v>44342</v>
      </c>
      <c r="B4328">
        <v>17.36</v>
      </c>
      <c r="C4328">
        <v>21.3</v>
      </c>
      <c r="D4328">
        <v>15.5283</v>
      </c>
      <c r="E4328">
        <v>13.0639</v>
      </c>
      <c r="F4328">
        <v>17233.470680999999</v>
      </c>
      <c r="G4328">
        <v>14499.947558</v>
      </c>
      <c r="H4328" s="37">
        <f>(1/(1-91/360*VLOOKUP($A4328,Tbills!$B$4:$C$974,2,1)/100))^((1)/91)-1</f>
        <v>4.1671128436782112E-7</v>
      </c>
      <c r="I4328" s="37">
        <f t="shared" si="128"/>
        <v>32.724101568998563</v>
      </c>
      <c r="J4328" s="39">
        <f>VLOOKUP(A4328,'VIXM-IV'!A$1:D$4500,4,0)</f>
        <v>32.674498700000001</v>
      </c>
      <c r="K4328" s="37"/>
      <c r="L4328" s="37"/>
    </row>
    <row r="4329" spans="1:12" x14ac:dyDescent="0.25">
      <c r="A4329" s="30">
        <v>44343</v>
      </c>
      <c r="B4329">
        <v>16.739999999999998</v>
      </c>
      <c r="C4329">
        <v>20.309999999999999</v>
      </c>
      <c r="D4329">
        <v>14.7271</v>
      </c>
      <c r="E4329">
        <v>12.389799999999999</v>
      </c>
      <c r="F4329">
        <v>16835.141076</v>
      </c>
      <c r="G4329">
        <v>14164.793797</v>
      </c>
      <c r="H4329" s="37">
        <f>(1/(1-91/360*VLOOKUP($A4329,Tbills!$B$4:$C$974,2,1)/100))^((1)/91)-1</f>
        <v>4.1671128436782112E-7</v>
      </c>
      <c r="I4329" s="37">
        <f t="shared" si="128"/>
        <v>31.966661737722802</v>
      </c>
      <c r="J4329" s="39">
        <f>VLOOKUP(A4329,'VIXM-IV'!A$1:D$4500,4,0)</f>
        <v>31.918124169999999</v>
      </c>
      <c r="K4329" s="37"/>
      <c r="L4329" s="37"/>
    </row>
    <row r="4330" spans="1:12" x14ac:dyDescent="0.25">
      <c r="A4330" s="30">
        <v>44344</v>
      </c>
      <c r="B4330">
        <v>16.760000000000002</v>
      </c>
      <c r="C4330">
        <v>20.48</v>
      </c>
      <c r="D4330">
        <v>15.0566</v>
      </c>
      <c r="E4330">
        <v>12.667</v>
      </c>
      <c r="F4330">
        <v>16951.213154000001</v>
      </c>
      <c r="G4330">
        <v>14262.448914000001</v>
      </c>
      <c r="H4330" s="37">
        <f>(1/(1-91/360*VLOOKUP($A4330,Tbills!$B$4:$C$974,2,1)/100))^((1)/91)-1</f>
        <v>4.1671128436782112E-7</v>
      </c>
      <c r="I4330" s="37">
        <f t="shared" si="128"/>
        <v>32.18598862809327</v>
      </c>
      <c r="J4330" s="39">
        <f>VLOOKUP(A4330,'VIXM-IV'!A$1:D$4500,4,0)</f>
        <v>32.13455021</v>
      </c>
      <c r="K4330" s="37"/>
      <c r="L4330" s="37"/>
    </row>
    <row r="4331" spans="1:12" x14ac:dyDescent="0.25">
      <c r="A4331" s="30">
        <v>44348</v>
      </c>
      <c r="B4331">
        <v>17.899999999999999</v>
      </c>
      <c r="C4331">
        <v>21.34</v>
      </c>
      <c r="D4331">
        <v>15.407500000000001</v>
      </c>
      <c r="E4331">
        <v>12.962199999999999</v>
      </c>
      <c r="F4331">
        <v>17023.56422</v>
      </c>
      <c r="G4331">
        <v>14323.300039</v>
      </c>
      <c r="H4331" s="37">
        <f>(1/(1-91/360*VLOOKUP($A4331,Tbills!$B$4:$C$974,2,1)/100))^((1)/91)-1</f>
        <v>4.1671128436782112E-7</v>
      </c>
      <c r="I4331" s="37">
        <f t="shared" si="128"/>
        <v>32.319061007863624</v>
      </c>
      <c r="J4331" s="39">
        <f>VLOOKUP(A4331,'VIXM-IV'!A$1:D$4500,4,0)</f>
        <v>32.26984805</v>
      </c>
      <c r="K4331" s="37"/>
      <c r="L4331" s="37"/>
    </row>
    <row r="4332" spans="1:12" x14ac:dyDescent="0.25">
      <c r="A4332" s="30">
        <v>44349</v>
      </c>
      <c r="B4332">
        <v>17.48</v>
      </c>
      <c r="C4332">
        <v>21.42</v>
      </c>
      <c r="D4332">
        <v>15.0411</v>
      </c>
      <c r="E4332">
        <v>12.6539</v>
      </c>
      <c r="F4332">
        <v>17108.457156</v>
      </c>
      <c r="G4332">
        <v>14394.721357</v>
      </c>
      <c r="H4332" s="37">
        <f>(1/(1-91/360*VLOOKUP($A4332,Tbills!$B$4:$C$974,2,1)/100))^((1)/91)-1</f>
        <v>4.1671128436782112E-7</v>
      </c>
      <c r="I4332" s="37">
        <f t="shared" si="128"/>
        <v>32.479148179664278</v>
      </c>
      <c r="J4332" s="39">
        <f>VLOOKUP(A4332,'VIXM-IV'!A$1:D$4500,4,0)</f>
        <v>32.429733589999998</v>
      </c>
      <c r="K4332" s="37"/>
      <c r="L4332" s="37"/>
    </row>
    <row r="4333" spans="1:12" x14ac:dyDescent="0.25">
      <c r="A4333" s="30">
        <v>44350</v>
      </c>
      <c r="B4333">
        <v>18.04</v>
      </c>
      <c r="C4333">
        <v>21.82</v>
      </c>
      <c r="D4333">
        <v>15.304500000000001</v>
      </c>
      <c r="E4333">
        <v>12.875500000000001</v>
      </c>
      <c r="F4333">
        <v>17267.407282</v>
      </c>
      <c r="G4333">
        <v>14528.452886999999</v>
      </c>
      <c r="H4333" s="37">
        <f>(1/(1-91/360*VLOOKUP($A4333,Tbills!$B$4:$C$974,2,1)/100))^((1)/91)-1</f>
        <v>5.5561859602093477E-7</v>
      </c>
      <c r="I4333" s="37">
        <f t="shared" si="128"/>
        <v>32.779812108698941</v>
      </c>
      <c r="J4333" s="39">
        <f>VLOOKUP(A4333,'VIXM-IV'!A$1:D$4500,4,0)</f>
        <v>32.729685240000002</v>
      </c>
      <c r="K4333" s="37"/>
      <c r="L4333" s="37"/>
    </row>
    <row r="4334" spans="1:12" x14ac:dyDescent="0.25">
      <c r="A4334" s="30">
        <v>44351</v>
      </c>
      <c r="B4334">
        <v>16.420000000000002</v>
      </c>
      <c r="C4334">
        <v>20.62</v>
      </c>
      <c r="D4334">
        <v>14.4864</v>
      </c>
      <c r="E4334">
        <v>12.187200000000001</v>
      </c>
      <c r="F4334">
        <v>16810.286945</v>
      </c>
      <c r="G4334">
        <v>14143.832859</v>
      </c>
      <c r="H4334" s="37">
        <f>(1/(1-91/360*VLOOKUP($A4334,Tbills!$B$4:$C$974,2,1)/100))^((1)/91)-1</f>
        <v>5.5561859602093477E-7</v>
      </c>
      <c r="I4334" s="37">
        <f t="shared" si="128"/>
        <v>31.910969364314958</v>
      </c>
      <c r="J4334" s="39">
        <f>VLOOKUP(A4334,'VIXM-IV'!A$1:D$4500,4,0)</f>
        <v>31.861969550000001</v>
      </c>
      <c r="K4334" s="37"/>
      <c r="L4334" s="37"/>
    </row>
    <row r="4335" spans="1:12" x14ac:dyDescent="0.25">
      <c r="A4335" s="30">
        <v>44354</v>
      </c>
      <c r="B4335">
        <v>16.420000000000002</v>
      </c>
      <c r="C4335">
        <v>20.55</v>
      </c>
      <c r="D4335">
        <v>14.194800000000001</v>
      </c>
      <c r="E4335">
        <v>11.9419</v>
      </c>
      <c r="F4335">
        <v>16705.683783</v>
      </c>
      <c r="G4335">
        <v>14055.798315</v>
      </c>
      <c r="H4335" s="37">
        <f>(1/(1-91/360*VLOOKUP($A4335,Tbills!$B$4:$C$974,2,1)/100))^((1)/91)-1</f>
        <v>5.5561859602093477E-7</v>
      </c>
      <c r="I4335" s="37">
        <f t="shared" si="128"/>
        <v>31.709234381046727</v>
      </c>
      <c r="J4335" s="39">
        <f>VLOOKUP(A4335,'VIXM-IV'!A$1:D$4500,4,0)</f>
        <v>31.660113540000001</v>
      </c>
      <c r="K4335" s="37"/>
      <c r="L4335" s="37"/>
    </row>
    <row r="4336" spans="1:12" x14ac:dyDescent="0.25">
      <c r="A4336" s="30">
        <v>44355</v>
      </c>
      <c r="B4336">
        <v>17.07</v>
      </c>
      <c r="C4336">
        <v>20.85</v>
      </c>
      <c r="D4336">
        <v>14.3725</v>
      </c>
      <c r="E4336">
        <v>12.0914</v>
      </c>
      <c r="F4336">
        <v>16675.650089999999</v>
      </c>
      <c r="G4336">
        <v>14030.520811</v>
      </c>
      <c r="H4336" s="37">
        <f>(1/(1-91/360*VLOOKUP($A4336,Tbills!$B$4:$C$974,2,1)/100))^((1)/91)-1</f>
        <v>5.5561859602093477E-7</v>
      </c>
      <c r="I4336" s="37">
        <f t="shared" si="128"/>
        <v>31.651173483031894</v>
      </c>
      <c r="J4336" s="39">
        <f>VLOOKUP(A4336,'VIXM-IV'!A$1:D$4500,4,0)</f>
        <v>31.601863170000001</v>
      </c>
      <c r="K4336" s="37"/>
      <c r="L4336" s="37"/>
    </row>
    <row r="4337" spans="1:12" x14ac:dyDescent="0.25">
      <c r="A4337" s="30">
        <v>44356</v>
      </c>
      <c r="B4337">
        <v>17.89</v>
      </c>
      <c r="C4337">
        <v>21.28</v>
      </c>
      <c r="D4337">
        <v>14.6084</v>
      </c>
      <c r="E4337">
        <v>12.289899999999999</v>
      </c>
      <c r="F4337">
        <v>16851.768929999998</v>
      </c>
      <c r="G4337">
        <v>14178.695487999999</v>
      </c>
      <c r="H4337" s="37">
        <f>(1/(1-91/360*VLOOKUP($A4337,Tbills!$B$4:$C$974,2,1)/100))^((1)/91)-1</f>
        <v>5.5561859602093477E-7</v>
      </c>
      <c r="I4337" s="37">
        <f t="shared" si="128"/>
        <v>31.984390659469145</v>
      </c>
      <c r="J4337" s="39">
        <f>VLOOKUP(A4337,'VIXM-IV'!A$1:D$4500,4,0)</f>
        <v>31.93410557</v>
      </c>
      <c r="K4337" s="37"/>
      <c r="L4337" s="37"/>
    </row>
    <row r="4338" spans="1:12" x14ac:dyDescent="0.25">
      <c r="A4338" s="30">
        <v>44357</v>
      </c>
      <c r="B4338">
        <v>16.100000000000001</v>
      </c>
      <c r="C4338">
        <v>20.079999999999998</v>
      </c>
      <c r="D4338">
        <v>13.7751</v>
      </c>
      <c r="E4338">
        <v>11.588800000000001</v>
      </c>
      <c r="F4338">
        <v>16203.589131999999</v>
      </c>
      <c r="G4338">
        <v>13633.323855000001</v>
      </c>
      <c r="H4338" s="37">
        <f>(1/(1-91/360*VLOOKUP($A4338,Tbills!$B$4:$C$974,2,1)/100))^((1)/91)-1</f>
        <v>6.9441778594026005E-7</v>
      </c>
      <c r="I4338" s="37">
        <f t="shared" si="128"/>
        <v>30.753131929565839</v>
      </c>
      <c r="J4338" s="39">
        <f>VLOOKUP(A4338,'VIXM-IV'!A$1:D$4500,4,0)</f>
        <v>30.703755409999999</v>
      </c>
      <c r="K4338" s="37"/>
      <c r="L4338" s="37"/>
    </row>
    <row r="4339" spans="1:12" x14ac:dyDescent="0.25">
      <c r="A4339" s="30">
        <v>44358</v>
      </c>
      <c r="B4339">
        <v>15.65</v>
      </c>
      <c r="C4339">
        <v>19.64</v>
      </c>
      <c r="D4339">
        <v>13.373699999999999</v>
      </c>
      <c r="E4339">
        <v>11.251099999999999</v>
      </c>
      <c r="F4339">
        <v>16068.242086</v>
      </c>
      <c r="G4339">
        <v>13519.436524000001</v>
      </c>
      <c r="H4339" s="37">
        <f>(1/(1-91/360*VLOOKUP($A4339,Tbills!$B$4:$C$974,2,1)/100))^((1)/91)-1</f>
        <v>6.9441778594026005E-7</v>
      </c>
      <c r="I4339" s="37">
        <f t="shared" si="128"/>
        <v>30.495238780731512</v>
      </c>
      <c r="J4339" s="39">
        <f>VLOOKUP(A4339,'VIXM-IV'!A$1:D$4500,4,0)</f>
        <v>30.44595739</v>
      </c>
      <c r="K4339" s="37"/>
      <c r="L4339" s="37"/>
    </row>
    <row r="4340" spans="1:12" x14ac:dyDescent="0.25">
      <c r="A4340" s="30">
        <v>44361</v>
      </c>
      <c r="B4340">
        <v>16.39</v>
      </c>
      <c r="C4340">
        <v>20.14</v>
      </c>
      <c r="D4340">
        <v>13.5115</v>
      </c>
      <c r="E4340">
        <v>11.367000000000001</v>
      </c>
      <c r="F4340">
        <v>16139.690253000001</v>
      </c>
      <c r="G4340">
        <v>13579.523147</v>
      </c>
      <c r="H4340" s="37">
        <f>(1/(1-91/360*VLOOKUP($A4340,Tbills!$B$4:$C$974,2,1)/100))^((1)/91)-1</f>
        <v>6.9441778594026005E-7</v>
      </c>
      <c r="I4340" s="37">
        <f t="shared" si="128"/>
        <v>30.627778456785006</v>
      </c>
      <c r="J4340" s="39">
        <f>VLOOKUP(A4340,'VIXM-IV'!A$1:D$4500,4,0)</f>
        <v>30.578521859999999</v>
      </c>
      <c r="K4340" s="37"/>
      <c r="L4340" s="37"/>
    </row>
    <row r="4341" spans="1:12" x14ac:dyDescent="0.25">
      <c r="A4341" s="30">
        <v>44362</v>
      </c>
      <c r="B4341">
        <v>17.02</v>
      </c>
      <c r="C4341">
        <v>20.68</v>
      </c>
      <c r="D4341">
        <v>13.866400000000001</v>
      </c>
      <c r="E4341">
        <v>11.6656</v>
      </c>
      <c r="F4341">
        <v>16249.541740000001</v>
      </c>
      <c r="G4341">
        <v>13671.939952000001</v>
      </c>
      <c r="H4341" s="37">
        <f>(1/(1-91/360*VLOOKUP($A4341,Tbills!$B$4:$C$974,2,1)/100))^((1)/91)-1</f>
        <v>6.9441778594026005E-7</v>
      </c>
      <c r="I4341" s="37">
        <f t="shared" si="128"/>
        <v>30.835213674012795</v>
      </c>
      <c r="J4341" s="39">
        <f>VLOOKUP(A4341,'VIXM-IV'!A$1:D$4500,4,0)</f>
        <v>30.78501352</v>
      </c>
      <c r="K4341" s="37"/>
      <c r="L4341" s="37"/>
    </row>
    <row r="4342" spans="1:12" x14ac:dyDescent="0.25">
      <c r="A4342" s="30">
        <v>44363</v>
      </c>
      <c r="B4342">
        <v>18.149999999999999</v>
      </c>
      <c r="C4342">
        <v>21.26</v>
      </c>
      <c r="D4342">
        <v>13.907500000000001</v>
      </c>
      <c r="E4342">
        <v>11.700200000000001</v>
      </c>
      <c r="F4342">
        <v>16363.301267999999</v>
      </c>
      <c r="G4342">
        <v>13767.644753</v>
      </c>
      <c r="H4342" s="37">
        <f>(1/(1-91/360*VLOOKUP($A4342,Tbills!$B$4:$C$974,2,1)/100))^((1)/91)-1</f>
        <v>6.9441778594026005E-7</v>
      </c>
      <c r="I4342" s="37">
        <f t="shared" si="128"/>
        <v>31.050050719001334</v>
      </c>
      <c r="J4342" s="39">
        <f>VLOOKUP(A4342,'VIXM-IV'!A$1:D$4500,4,0)</f>
        <v>30.999735359999999</v>
      </c>
      <c r="K4342" s="37"/>
      <c r="L4342" s="37"/>
    </row>
    <row r="4343" spans="1:12" x14ac:dyDescent="0.25">
      <c r="A4343" s="30">
        <v>44364</v>
      </c>
      <c r="B4343">
        <v>17.75</v>
      </c>
      <c r="C4343">
        <v>20.98</v>
      </c>
      <c r="D4343">
        <v>13.8301</v>
      </c>
      <c r="E4343">
        <v>11.6351</v>
      </c>
      <c r="F4343">
        <v>16240.382568000001</v>
      </c>
      <c r="G4343">
        <v>13664.214680999999</v>
      </c>
      <c r="H4343" s="37">
        <f>(1/(1-91/360*VLOOKUP($A4343,Tbills!$B$4:$C$974,2,1)/100))^((1)/91)-1</f>
        <v>6.9441778594026005E-7</v>
      </c>
      <c r="I4343" s="37">
        <f t="shared" si="128"/>
        <v>30.815781508641006</v>
      </c>
      <c r="J4343" s="39">
        <f>VLOOKUP(A4343,'VIXM-IV'!A$1:D$4500,4,0)</f>
        <v>30.76587249</v>
      </c>
      <c r="K4343" s="37"/>
      <c r="L4343" s="37"/>
    </row>
    <row r="4344" spans="1:12" x14ac:dyDescent="0.25">
      <c r="A4344" s="30">
        <v>44365</v>
      </c>
      <c r="B4344">
        <v>20.7</v>
      </c>
      <c r="C4344">
        <v>22.93</v>
      </c>
      <c r="D4344">
        <v>15.0875</v>
      </c>
      <c r="E4344">
        <v>12.693</v>
      </c>
      <c r="F4344">
        <v>16834.579722999999</v>
      </c>
      <c r="G4344">
        <v>14164.146462999999</v>
      </c>
      <c r="H4344" s="37">
        <f>(1/(1-91/360*VLOOKUP($A4344,Tbills!$B$4:$C$974,2,1)/100))^((1)/91)-1</f>
        <v>6.9441778594026005E-7</v>
      </c>
      <c r="I4344" s="37">
        <f t="shared" si="128"/>
        <v>31.942194692284723</v>
      </c>
      <c r="J4344" s="39">
        <f>VLOOKUP(A4344,'VIXM-IV'!A$1:D$4500,4,0)</f>
        <v>31.890223219999999</v>
      </c>
      <c r="K4344" s="37"/>
      <c r="L4344" s="37"/>
    </row>
    <row r="4345" spans="1:12" x14ac:dyDescent="0.25">
      <c r="A4345" s="30">
        <v>44368</v>
      </c>
      <c r="B4345">
        <v>17.89</v>
      </c>
      <c r="C4345">
        <v>21.12</v>
      </c>
      <c r="D4345">
        <v>14.117800000000001</v>
      </c>
      <c r="E4345">
        <v>11.8772</v>
      </c>
      <c r="F4345">
        <v>16435.584664999998</v>
      </c>
      <c r="G4345">
        <v>13828.413628</v>
      </c>
      <c r="H4345" s="37">
        <f>(1/(1-91/360*VLOOKUP($A4345,Tbills!$B$4:$C$974,2,1)/100))^((1)/91)-1</f>
        <v>6.9441778594026005E-7</v>
      </c>
      <c r="I4345" s="37">
        <f t="shared" si="128"/>
        <v>31.182021094987714</v>
      </c>
      <c r="J4345" s="39">
        <f>VLOOKUP(A4345,'VIXM-IV'!A$1:D$4500,4,0)</f>
        <v>31.131193069999998</v>
      </c>
      <c r="K4345" s="37"/>
      <c r="L4345" s="37"/>
    </row>
    <row r="4346" spans="1:12" x14ac:dyDescent="0.25">
      <c r="A4346" s="30">
        <v>44369</v>
      </c>
      <c r="B4346">
        <v>16.66</v>
      </c>
      <c r="C4346">
        <v>20.07</v>
      </c>
      <c r="D4346">
        <v>13.4041</v>
      </c>
      <c r="E4346">
        <v>11.2768</v>
      </c>
      <c r="F4346">
        <v>16243.636313000001</v>
      </c>
      <c r="G4346">
        <v>13666.904372999999</v>
      </c>
      <c r="H4346" s="37">
        <f>(1/(1-91/360*VLOOKUP($A4346,Tbills!$B$4:$C$974,2,1)/100))^((1)/91)-1</f>
        <v>6.9441778594026005E-7</v>
      </c>
      <c r="I4346" s="37">
        <f t="shared" si="128"/>
        <v>30.816825806698638</v>
      </c>
      <c r="J4346" s="39">
        <f>VLOOKUP(A4346,'VIXM-IV'!A$1:D$4500,4,0)</f>
        <v>30.766669159999999</v>
      </c>
      <c r="K4346" s="37"/>
      <c r="L4346" s="37"/>
    </row>
    <row r="4347" spans="1:12" x14ac:dyDescent="0.25">
      <c r="A4347" s="30">
        <v>44370</v>
      </c>
      <c r="B4347">
        <v>16.32</v>
      </c>
      <c r="C4347">
        <v>19.7</v>
      </c>
      <c r="D4347">
        <v>13.141400000000001</v>
      </c>
      <c r="E4347">
        <v>11.0558</v>
      </c>
      <c r="F4347">
        <v>16080.223371</v>
      </c>
      <c r="G4347">
        <v>13529.404175</v>
      </c>
      <c r="H4347" s="37">
        <f>(1/(1-91/360*VLOOKUP($A4347,Tbills!$B$4:$C$974,2,1)/100))^((1)/91)-1</f>
        <v>6.9441778594026005E-7</v>
      </c>
      <c r="I4347" s="37">
        <f t="shared" si="128"/>
        <v>30.50578931884322</v>
      </c>
      <c r="J4347" s="39">
        <f>VLOOKUP(A4347,'VIXM-IV'!A$1:D$4500,4,0)</f>
        <v>30.455839170000001</v>
      </c>
      <c r="K4347" s="37"/>
      <c r="L4347" s="37"/>
    </row>
    <row r="4348" spans="1:12" x14ac:dyDescent="0.25">
      <c r="A4348" s="30">
        <v>44371</v>
      </c>
      <c r="B4348">
        <v>15.97</v>
      </c>
      <c r="C4348">
        <v>19.260000000000002</v>
      </c>
      <c r="D4348">
        <v>12.939399999999999</v>
      </c>
      <c r="E4348">
        <v>10.8858</v>
      </c>
      <c r="F4348">
        <v>15925.394634</v>
      </c>
      <c r="G4348">
        <v>13399.126654</v>
      </c>
      <c r="H4348" s="37">
        <f>(1/(1-91/360*VLOOKUP($A4348,Tbills!$B$4:$C$974,2,1)/100))^((1)/91)-1</f>
        <v>1.2500718804542288E-6</v>
      </c>
      <c r="I4348" s="37">
        <f t="shared" si="128"/>
        <v>30.211058056112332</v>
      </c>
      <c r="J4348" s="39">
        <f>VLOOKUP(A4348,'VIXM-IV'!A$1:D$4500,4,0)</f>
        <v>30.16132936</v>
      </c>
      <c r="K4348" s="37"/>
      <c r="L4348" s="37"/>
    </row>
    <row r="4349" spans="1:12" x14ac:dyDescent="0.25">
      <c r="A4349" s="30">
        <v>44372</v>
      </c>
      <c r="B4349">
        <v>15.62</v>
      </c>
      <c r="C4349">
        <v>19</v>
      </c>
      <c r="D4349">
        <v>12.664899999999999</v>
      </c>
      <c r="E4349">
        <v>10.6548</v>
      </c>
      <c r="F4349">
        <v>15935.302211</v>
      </c>
      <c r="G4349">
        <v>13407.445828</v>
      </c>
      <c r="H4349" s="37">
        <f>(1/(1-91/360*VLOOKUP($A4349,Tbills!$B$4:$C$974,2,1)/100))^((1)/91)-1</f>
        <v>1.2500718804542288E-6</v>
      </c>
      <c r="I4349" s="37">
        <f t="shared" si="128"/>
        <v>30.228846811861693</v>
      </c>
      <c r="J4349" s="39">
        <f>VLOOKUP(A4349,'VIXM-IV'!A$1:D$4500,4,0)</f>
        <v>30.178662729999999</v>
      </c>
      <c r="K4349" s="37"/>
      <c r="L4349" s="37"/>
    </row>
    <row r="4350" spans="1:12" x14ac:dyDescent="0.25">
      <c r="A4350" s="30">
        <v>44375</v>
      </c>
      <c r="B4350">
        <v>15.76</v>
      </c>
      <c r="C4350">
        <v>19.02</v>
      </c>
      <c r="D4350">
        <v>12.6486</v>
      </c>
      <c r="E4350">
        <v>10.6411</v>
      </c>
      <c r="F4350">
        <v>15884.46506</v>
      </c>
      <c r="G4350">
        <v>13364.622819</v>
      </c>
      <c r="H4350" s="37">
        <f>(1/(1-91/360*VLOOKUP($A4350,Tbills!$B$4:$C$974,2,1)/100))^((1)/91)-1</f>
        <v>1.2500718804542288E-6</v>
      </c>
      <c r="I4350" s="37">
        <f t="shared" si="128"/>
        <v>30.129401067921684</v>
      </c>
      <c r="J4350" s="39">
        <f>VLOOKUP(A4350,'VIXM-IV'!A$1:D$4500,4,0)</f>
        <v>30.079585550000001</v>
      </c>
      <c r="K4350" s="37"/>
      <c r="L4350" s="37"/>
    </row>
    <row r="4351" spans="1:12" x14ac:dyDescent="0.25">
      <c r="A4351" s="30">
        <v>44376</v>
      </c>
      <c r="B4351">
        <v>16.02</v>
      </c>
      <c r="C4351">
        <v>19.489999999999998</v>
      </c>
      <c r="D4351">
        <v>12.936199999999999</v>
      </c>
      <c r="E4351">
        <v>10.883100000000001</v>
      </c>
      <c r="F4351">
        <v>16074.811175999999</v>
      </c>
      <c r="G4351">
        <v>13524.756551</v>
      </c>
      <c r="H4351" s="37">
        <f>(1/(1-91/360*VLOOKUP($A4351,Tbills!$B$4:$C$974,2,1)/100))^((1)/91)-1</f>
        <v>1.2500718804542288E-6</v>
      </c>
      <c r="I4351" s="37">
        <f t="shared" si="128"/>
        <v>30.489431601942634</v>
      </c>
      <c r="J4351" s="39">
        <f>VLOOKUP(A4351,'VIXM-IV'!A$1:D$4500,4,0)</f>
        <v>30.438584909999999</v>
      </c>
      <c r="K4351" s="37"/>
      <c r="L4351" s="37"/>
    </row>
    <row r="4352" spans="1:12" x14ac:dyDescent="0.25">
      <c r="A4352" s="30">
        <v>44377</v>
      </c>
      <c r="B4352">
        <v>15.83</v>
      </c>
      <c r="C4352">
        <v>19.510000000000002</v>
      </c>
      <c r="D4352">
        <v>12.7881</v>
      </c>
      <c r="E4352">
        <v>10.7585</v>
      </c>
      <c r="F4352">
        <v>16112.174921</v>
      </c>
      <c r="G4352">
        <v>13556.176127999999</v>
      </c>
      <c r="H4352" s="37">
        <f>(1/(1-91/360*VLOOKUP($A4352,Tbills!$B$4:$C$974,2,1)/100))^((1)/91)-1</f>
        <v>1.2500718804542288E-6</v>
      </c>
      <c r="I4352" s="37">
        <f t="shared" si="128"/>
        <v>30.559282919737747</v>
      </c>
      <c r="J4352" s="39">
        <f>VLOOKUP(A4352,'VIXM-IV'!A$1:D$4500,4,0)</f>
        <v>30.5082211</v>
      </c>
      <c r="K4352" s="37"/>
      <c r="L4352" s="37"/>
    </row>
    <row r="4353" spans="1:12" x14ac:dyDescent="0.25">
      <c r="A4353" s="30">
        <v>44378</v>
      </c>
      <c r="B4353">
        <v>15.48</v>
      </c>
      <c r="C4353">
        <v>19.45</v>
      </c>
      <c r="D4353">
        <v>12.565799999999999</v>
      </c>
      <c r="E4353">
        <v>10.5715</v>
      </c>
      <c r="F4353">
        <v>16037.228596999999</v>
      </c>
      <c r="G4353">
        <v>13493.102172000001</v>
      </c>
      <c r="H4353" s="37">
        <f>(1/(1-91/360*VLOOKUP($A4353,Tbills!$B$4:$C$974,2,1)/100))^((1)/91)-1</f>
        <v>1.3889898424768177E-6</v>
      </c>
      <c r="I4353" s="37">
        <f t="shared" si="128"/>
        <v>30.416122870972185</v>
      </c>
      <c r="J4353" s="39">
        <f>VLOOKUP(A4353,'VIXM-IV'!A$1:D$4500,4,0)</f>
        <v>30.364581380000001</v>
      </c>
      <c r="K4353" s="37"/>
      <c r="L4353" s="37"/>
    </row>
    <row r="4354" spans="1:12" x14ac:dyDescent="0.25">
      <c r="A4354" s="30">
        <v>44379</v>
      </c>
      <c r="B4354">
        <v>15.07</v>
      </c>
      <c r="C4354">
        <v>19.3</v>
      </c>
      <c r="D4354">
        <v>12.5495</v>
      </c>
      <c r="E4354">
        <v>10.5578</v>
      </c>
      <c r="F4354">
        <v>16005.150063999999</v>
      </c>
      <c r="G4354">
        <v>13466.093797</v>
      </c>
      <c r="H4354" s="37">
        <f>(1/(1-91/360*VLOOKUP($A4354,Tbills!$B$4:$C$974,2,1)/100))^((1)/91)-1</f>
        <v>1.3889898424768177E-6</v>
      </c>
      <c r="I4354" s="37">
        <f t="shared" si="128"/>
        <v>30.354272438400962</v>
      </c>
      <c r="J4354" s="39">
        <f>VLOOKUP(A4354,'VIXM-IV'!A$1:D$4500,4,0)</f>
        <v>30.302855260000001</v>
      </c>
      <c r="K4354" s="37"/>
      <c r="L4354" s="37"/>
    </row>
    <row r="4355" spans="1:12" x14ac:dyDescent="0.25">
      <c r="A4355" s="30">
        <v>44383</v>
      </c>
      <c r="B4355">
        <v>16.440000000000001</v>
      </c>
      <c r="C4355">
        <v>20.260000000000002</v>
      </c>
      <c r="D4355">
        <v>12.8416</v>
      </c>
      <c r="E4355">
        <v>10.8035</v>
      </c>
      <c r="F4355">
        <v>16113.231377</v>
      </c>
      <c r="G4355">
        <v>13556.954277999999</v>
      </c>
      <c r="H4355" s="37">
        <f>(1/(1-91/360*VLOOKUP($A4355,Tbills!$B$4:$C$974,2,1)/100))^((1)/91)-1</f>
        <v>1.3889898424768177E-6</v>
      </c>
      <c r="I4355" s="37">
        <f t="shared" si="128"/>
        <v>30.555183278857026</v>
      </c>
      <c r="J4355" s="39">
        <f>VLOOKUP(A4355,'VIXM-IV'!A$1:D$4500,4,0)</f>
        <v>30.503900770000001</v>
      </c>
      <c r="K4355" s="37"/>
      <c r="L4355" s="37"/>
    </row>
    <row r="4356" spans="1:12" x14ac:dyDescent="0.25">
      <c r="A4356" s="30">
        <v>44384</v>
      </c>
      <c r="B4356">
        <v>16.2</v>
      </c>
      <c r="C4356">
        <v>20.41</v>
      </c>
      <c r="D4356">
        <v>12.892899999999999</v>
      </c>
      <c r="E4356">
        <v>10.8467</v>
      </c>
      <c r="F4356">
        <v>16161.329583000001</v>
      </c>
      <c r="G4356">
        <v>13597.403133</v>
      </c>
      <c r="H4356" s="37">
        <f>(1/(1-91/360*VLOOKUP($A4356,Tbills!$B$4:$C$974,2,1)/100))^((1)/91)-1</f>
        <v>1.3889898424768177E-6</v>
      </c>
      <c r="I4356" s="37">
        <f t="shared" si="128"/>
        <v>30.645370752822352</v>
      </c>
      <c r="J4356" s="39">
        <f>VLOOKUP(A4356,'VIXM-IV'!A$1:D$4500,4,0)</f>
        <v>30.594302949999999</v>
      </c>
      <c r="K4356" s="37"/>
      <c r="L4356" s="37"/>
    </row>
    <row r="4357" spans="1:12" x14ac:dyDescent="0.25">
      <c r="A4357" s="30">
        <v>44385</v>
      </c>
      <c r="B4357">
        <v>19</v>
      </c>
      <c r="C4357">
        <v>21.98</v>
      </c>
      <c r="D4357">
        <v>13.710100000000001</v>
      </c>
      <c r="E4357">
        <v>11.5342</v>
      </c>
      <c r="F4357">
        <v>16483.603478000001</v>
      </c>
      <c r="G4357">
        <v>13868.530753999999</v>
      </c>
      <c r="H4357" s="37">
        <f>(1/(1-91/360*VLOOKUP($A4357,Tbills!$B$4:$C$974,2,1)/100))^((1)/91)-1</f>
        <v>1.3889898424768177E-6</v>
      </c>
      <c r="I4357" s="37">
        <f t="shared" si="128"/>
        <v>31.25543119413479</v>
      </c>
      <c r="J4357" s="39">
        <f>VLOOKUP(A4357,'VIXM-IV'!A$1:D$4500,4,0)</f>
        <v>31.2027137</v>
      </c>
      <c r="K4357" s="37"/>
      <c r="L4357" s="37"/>
    </row>
    <row r="4358" spans="1:12" x14ac:dyDescent="0.25">
      <c r="A4358" s="30">
        <v>44386</v>
      </c>
      <c r="B4358">
        <v>16.18</v>
      </c>
      <c r="C4358">
        <v>20.440000000000001</v>
      </c>
      <c r="D4358">
        <v>12.805899999999999</v>
      </c>
      <c r="E4358">
        <v>10.7735</v>
      </c>
      <c r="F4358">
        <v>16216.712159999999</v>
      </c>
      <c r="G4358">
        <v>13643.961654999999</v>
      </c>
      <c r="H4358" s="37">
        <f>(1/(1-91/360*VLOOKUP($A4358,Tbills!$B$4:$C$974,2,1)/100))^((1)/91)-1</f>
        <v>1.3889898424768177E-6</v>
      </c>
      <c r="I4358" s="37">
        <f t="shared" si="128"/>
        <v>30.748340894536163</v>
      </c>
      <c r="J4358" s="39">
        <f>VLOOKUP(A4358,'VIXM-IV'!A$1:D$4500,4,0)</f>
        <v>30.69631803</v>
      </c>
      <c r="K4358" s="37"/>
      <c r="L4358" s="37"/>
    </row>
    <row r="4359" spans="1:12" x14ac:dyDescent="0.25">
      <c r="A4359" s="30">
        <v>44389</v>
      </c>
      <c r="B4359">
        <v>16.170000000000002</v>
      </c>
      <c r="C4359">
        <v>20.46</v>
      </c>
      <c r="D4359">
        <v>12.7216</v>
      </c>
      <c r="E4359">
        <v>10.702500000000001</v>
      </c>
      <c r="F4359">
        <v>16331.975639</v>
      </c>
      <c r="G4359">
        <v>13740.881949000001</v>
      </c>
      <c r="H4359" s="37">
        <f>(1/(1-91/360*VLOOKUP($A4359,Tbills!$B$4:$C$974,2,1)/100))^((1)/91)-1</f>
        <v>1.3889898424768177E-6</v>
      </c>
      <c r="I4359" s="37">
        <f t="shared" si="128"/>
        <v>30.963798445754975</v>
      </c>
      <c r="J4359" s="39">
        <f>VLOOKUP(A4359,'VIXM-IV'!A$1:D$4500,4,0)</f>
        <v>30.911451419999999</v>
      </c>
      <c r="K4359" s="37"/>
      <c r="L4359" s="37"/>
    </row>
    <row r="4360" spans="1:12" x14ac:dyDescent="0.25">
      <c r="A4360" s="30">
        <v>44390</v>
      </c>
      <c r="B4360">
        <v>17.12</v>
      </c>
      <c r="C4360">
        <v>21.13</v>
      </c>
      <c r="D4360">
        <v>12.869</v>
      </c>
      <c r="E4360">
        <v>10.826499999999999</v>
      </c>
      <c r="F4360">
        <v>16461.178532999998</v>
      </c>
      <c r="G4360">
        <v>13849.567514</v>
      </c>
      <c r="H4360" s="37">
        <f>(1/(1-91/360*VLOOKUP($A4360,Tbills!$B$4:$C$974,2,1)/100))^((1)/91)-1</f>
        <v>1.3889898424768177E-6</v>
      </c>
      <c r="I4360" s="37">
        <f t="shared" ref="I4360:I4366" si="129">I4359*$F4360/$F4359*(1-(I$1+I$5+IF(AND(WEEKDAY($A4360)&lt;&gt;1,WEEKDAY($A4360)&lt;&gt;7),IF($A4360&lt;J$2,J$1,J$3),0)))^($A4360-$A4359)</f>
        <v>31.20771539187362</v>
      </c>
      <c r="J4360" s="39">
        <f>VLOOKUP(A4360,'VIXM-IV'!A$1:D$4500,4,0)</f>
        <v>31.155480829999998</v>
      </c>
      <c r="K4360" s="37"/>
      <c r="L4360" s="37"/>
    </row>
    <row r="4361" spans="1:12" x14ac:dyDescent="0.25">
      <c r="A4361" s="30">
        <v>44391</v>
      </c>
      <c r="B4361">
        <v>16.329999999999998</v>
      </c>
      <c r="C4361">
        <v>20.62</v>
      </c>
      <c r="D4361">
        <v>12.5594</v>
      </c>
      <c r="E4361">
        <v>10.566000000000001</v>
      </c>
      <c r="F4361">
        <v>16454.983048999999</v>
      </c>
      <c r="G4361">
        <v>13844.335723</v>
      </c>
      <c r="H4361" s="37">
        <f>(1/(1-91/360*VLOOKUP($A4361,Tbills!$B$4:$C$974,2,1)/100))^((1)/91)-1</f>
        <v>1.3889898424768177E-6</v>
      </c>
      <c r="I4361" s="37">
        <f t="shared" si="129"/>
        <v>31.194931321358169</v>
      </c>
      <c r="J4361" s="39" t="e">
        <f>VLOOKUP(A4361,'VIXM-IV'!A$1:D$4500,4,0)</f>
        <v>#N/A</v>
      </c>
      <c r="K4361" s="37"/>
      <c r="L4361" s="37"/>
    </row>
    <row r="4362" spans="1:12" x14ac:dyDescent="0.25">
      <c r="A4362" s="30">
        <v>44392</v>
      </c>
      <c r="B4362">
        <v>17.010000000000002</v>
      </c>
      <c r="C4362">
        <v>21.09</v>
      </c>
      <c r="D4362">
        <v>12.7257</v>
      </c>
      <c r="E4362">
        <v>10.7059</v>
      </c>
      <c r="F4362">
        <v>16406.258972</v>
      </c>
      <c r="G4362">
        <v>13803.322681</v>
      </c>
      <c r="H4362" s="37">
        <f>(1/(1-91/360*VLOOKUP($A4362,Tbills!$B$4:$C$974,2,1)/100))^((1)/91)-1</f>
        <v>1.3889898424768177E-6</v>
      </c>
      <c r="I4362" s="37">
        <f t="shared" si="129"/>
        <v>31.101526144395841</v>
      </c>
      <c r="J4362" s="39" t="e">
        <f>VLOOKUP(A4362,'VIXM-IV'!A$1:D$4500,4,0)</f>
        <v>#N/A</v>
      </c>
      <c r="K4362" s="37"/>
      <c r="L4362" s="37"/>
    </row>
    <row r="4363" spans="1:12" x14ac:dyDescent="0.25">
      <c r="A4363" s="30">
        <v>44393</v>
      </c>
      <c r="B4363">
        <v>18.45</v>
      </c>
      <c r="C4363">
        <v>22.07</v>
      </c>
      <c r="D4363">
        <v>13.2834</v>
      </c>
      <c r="E4363">
        <v>11.1751</v>
      </c>
      <c r="F4363">
        <v>16636.482527</v>
      </c>
      <c r="G4363">
        <v>13997.000926999999</v>
      </c>
      <c r="H4363" s="37">
        <f>(1/(1-91/360*VLOOKUP($A4363,Tbills!$B$4:$C$974,2,1)/100))^((1)/91)-1</f>
        <v>1.3889898424768177E-6</v>
      </c>
      <c r="I4363" s="37">
        <f t="shared" si="129"/>
        <v>31.536913652319136</v>
      </c>
      <c r="J4363" s="39" t="e">
        <f>VLOOKUP(A4363,'VIXM-IV'!A$1:D$4500,4,0)</f>
        <v>#N/A</v>
      </c>
      <c r="K4363" s="37"/>
      <c r="L4363" s="37"/>
    </row>
    <row r="4364" spans="1:12" x14ac:dyDescent="0.25">
      <c r="A4364" s="30">
        <v>44396</v>
      </c>
      <c r="B4364">
        <v>22.5</v>
      </c>
      <c r="C4364">
        <v>24.9</v>
      </c>
      <c r="D4364">
        <v>15.3111</v>
      </c>
      <c r="E4364">
        <v>12.8809</v>
      </c>
      <c r="F4364">
        <v>17244.614124</v>
      </c>
      <c r="G4364">
        <v>14508.590332</v>
      </c>
      <c r="H4364" s="37">
        <f>(1/(1-91/360*VLOOKUP($A4364,Tbills!$B$4:$C$974,2,1)/100))^((1)/91)-1</f>
        <v>1.3889898424768177E-6</v>
      </c>
      <c r="I4364" s="37">
        <f t="shared" si="129"/>
        <v>32.686452669888091</v>
      </c>
      <c r="J4364" s="39" t="e">
        <f>VLOOKUP(A4364,'VIXM-IV'!A$1:D$4500,4,0)</f>
        <v>#N/A</v>
      </c>
      <c r="K4364" s="37"/>
      <c r="L4364" s="37"/>
    </row>
    <row r="4365" spans="1:12" x14ac:dyDescent="0.25">
      <c r="A4365" s="30">
        <v>44397</v>
      </c>
      <c r="B4365">
        <v>19.73</v>
      </c>
      <c r="C4365">
        <v>23.2</v>
      </c>
      <c r="D4365">
        <v>13.8804</v>
      </c>
      <c r="E4365">
        <v>11.677300000000001</v>
      </c>
      <c r="F4365">
        <v>17039.133450000001</v>
      </c>
      <c r="G4365">
        <v>14335.690989000001</v>
      </c>
      <c r="H4365" s="37">
        <f>(1/(1-91/360*VLOOKUP($A4365,Tbills!$B$4:$C$974,2,1)/100))^((1)/91)-1</f>
        <v>1.3889898424768177E-6</v>
      </c>
      <c r="I4365" s="37">
        <f t="shared" si="129"/>
        <v>32.295897461962667</v>
      </c>
      <c r="J4365" s="39" t="e">
        <f>VLOOKUP(A4365,'VIXM-IV'!A$1:D$4500,4,0)</f>
        <v>#N/A</v>
      </c>
      <c r="K4365" s="37"/>
      <c r="L4365" s="37"/>
    </row>
    <row r="4366" spans="1:12" x14ac:dyDescent="0.25">
      <c r="A4366" s="30">
        <v>44398</v>
      </c>
      <c r="B4366">
        <v>17.91</v>
      </c>
      <c r="C4366">
        <v>21.87</v>
      </c>
      <c r="D4366">
        <v>12.9908</v>
      </c>
      <c r="E4366">
        <v>10.928900000000001</v>
      </c>
      <c r="F4366">
        <v>16573.731403000002</v>
      </c>
      <c r="G4366">
        <v>13944.110089</v>
      </c>
      <c r="H4366" s="37">
        <f>(1/(1-91/360*VLOOKUP($A4366,Tbills!$B$4:$C$974,2,1)/100))^((1)/91)-1</f>
        <v>1.3889898424768177E-6</v>
      </c>
      <c r="I4366" s="37">
        <f t="shared" si="129"/>
        <v>31.412730808619298</v>
      </c>
      <c r="J4366" s="39" t="e">
        <f>VLOOKUP(A4366,'VIXM-IV'!A$1:D$4500,4,0)</f>
        <v>#N/A</v>
      </c>
      <c r="K4366" s="37"/>
      <c r="L4366" s="37"/>
    </row>
    <row r="4367" spans="1:12" x14ac:dyDescent="0.25">
      <c r="A4367" s="30">
        <v>44399</v>
      </c>
    </row>
    <row r="4368" spans="1:12" x14ac:dyDescent="0.25">
      <c r="A4368" s="30">
        <v>44400</v>
      </c>
    </row>
    <row r="4369" spans="1:1" x14ac:dyDescent="0.25">
      <c r="A4369" s="30">
        <v>44403</v>
      </c>
    </row>
    <row r="4370" spans="1:1" x14ac:dyDescent="0.25">
      <c r="A4370" s="30">
        <v>44404</v>
      </c>
    </row>
    <row r="4371" spans="1:1" x14ac:dyDescent="0.25">
      <c r="A4371" s="30">
        <v>44405</v>
      </c>
    </row>
    <row r="4372" spans="1:1" x14ac:dyDescent="0.25">
      <c r="A4372" s="30">
        <v>44406</v>
      </c>
    </row>
    <row r="4373" spans="1:1" x14ac:dyDescent="0.25">
      <c r="A4373" s="30">
        <v>44407</v>
      </c>
    </row>
    <row r="4374" spans="1:1" x14ac:dyDescent="0.25">
      <c r="A4374" s="30">
        <v>44410</v>
      </c>
    </row>
    <row r="4375" spans="1:1" x14ac:dyDescent="0.25">
      <c r="A4375" s="30">
        <v>44411</v>
      </c>
    </row>
    <row r="4376" spans="1:1" x14ac:dyDescent="0.25">
      <c r="A4376" s="30">
        <v>44412</v>
      </c>
    </row>
    <row r="4377" spans="1:1" x14ac:dyDescent="0.25">
      <c r="A4377" s="30">
        <v>44413</v>
      </c>
    </row>
    <row r="4378" spans="1:1" x14ac:dyDescent="0.25">
      <c r="A4378" s="30">
        <v>44414</v>
      </c>
    </row>
    <row r="4379" spans="1:1" x14ac:dyDescent="0.25">
      <c r="A4379" s="30">
        <v>44417</v>
      </c>
    </row>
    <row r="4380" spans="1:1" x14ac:dyDescent="0.25">
      <c r="A4380" s="30">
        <v>44418</v>
      </c>
    </row>
    <row r="4381" spans="1:1" x14ac:dyDescent="0.25">
      <c r="A4381" s="30">
        <v>44419</v>
      </c>
    </row>
    <row r="4382" spans="1:1" x14ac:dyDescent="0.25">
      <c r="A4382" s="30">
        <v>44420</v>
      </c>
    </row>
    <row r="4383" spans="1:1" x14ac:dyDescent="0.25">
      <c r="A4383" s="30">
        <v>44421</v>
      </c>
    </row>
    <row r="4384" spans="1:1" x14ac:dyDescent="0.25">
      <c r="A4384" s="30">
        <v>44424</v>
      </c>
    </row>
    <row r="4385" spans="1:1" x14ac:dyDescent="0.25">
      <c r="A4385" s="30">
        <v>44425</v>
      </c>
    </row>
    <row r="4386" spans="1:1" x14ac:dyDescent="0.25">
      <c r="A4386" s="30">
        <v>44426</v>
      </c>
    </row>
    <row r="4387" spans="1:1" x14ac:dyDescent="0.25">
      <c r="A4387" s="30">
        <v>44427</v>
      </c>
    </row>
    <row r="4388" spans="1:1" x14ac:dyDescent="0.25">
      <c r="A4388" s="30">
        <v>44428</v>
      </c>
    </row>
    <row r="4389" spans="1:1" x14ac:dyDescent="0.25">
      <c r="A4389" s="30">
        <v>44431</v>
      </c>
    </row>
    <row r="4390" spans="1:1" x14ac:dyDescent="0.25">
      <c r="A4390" s="30">
        <v>44432</v>
      </c>
    </row>
    <row r="4391" spans="1:1" x14ac:dyDescent="0.25">
      <c r="A4391" s="30">
        <v>44433</v>
      </c>
    </row>
    <row r="4392" spans="1:1" x14ac:dyDescent="0.25">
      <c r="A4392" s="30">
        <v>44434</v>
      </c>
    </row>
    <row r="4393" spans="1:1" x14ac:dyDescent="0.25">
      <c r="A4393" s="30">
        <v>44435</v>
      </c>
    </row>
    <row r="4394" spans="1:1" x14ac:dyDescent="0.25">
      <c r="A4394" s="30">
        <v>44438</v>
      </c>
    </row>
    <row r="4395" spans="1:1" x14ac:dyDescent="0.25">
      <c r="A4395" s="30">
        <v>44439</v>
      </c>
    </row>
    <row r="4396" spans="1:1" x14ac:dyDescent="0.25">
      <c r="A4396" s="30">
        <v>44440</v>
      </c>
    </row>
    <row r="4397" spans="1:1" x14ac:dyDescent="0.25">
      <c r="A4397" s="30">
        <v>44441</v>
      </c>
    </row>
    <row r="4398" spans="1:1" x14ac:dyDescent="0.25">
      <c r="A4398" s="30">
        <v>44442</v>
      </c>
    </row>
    <row r="4399" spans="1:1" x14ac:dyDescent="0.25">
      <c r="A4399" s="30">
        <v>44446</v>
      </c>
    </row>
    <row r="4400" spans="1:1" x14ac:dyDescent="0.25">
      <c r="A4400" s="30">
        <v>44447</v>
      </c>
    </row>
    <row r="4401" spans="1:1" x14ac:dyDescent="0.25">
      <c r="A4401" s="30">
        <v>44448</v>
      </c>
    </row>
    <row r="4402" spans="1:1" x14ac:dyDescent="0.25">
      <c r="A4402" s="30">
        <v>44449</v>
      </c>
    </row>
    <row r="4403" spans="1:1" x14ac:dyDescent="0.25">
      <c r="A4403" s="30">
        <v>44452</v>
      </c>
    </row>
    <row r="4404" spans="1:1" x14ac:dyDescent="0.25">
      <c r="A4404" s="30">
        <v>44453</v>
      </c>
    </row>
    <row r="4405" spans="1:1" x14ac:dyDescent="0.25">
      <c r="A4405" s="30">
        <v>44454</v>
      </c>
    </row>
    <row r="4406" spans="1:1" x14ac:dyDescent="0.25">
      <c r="A4406" s="30">
        <v>44455</v>
      </c>
    </row>
    <row r="4407" spans="1:1" x14ac:dyDescent="0.25">
      <c r="A4407" s="30">
        <v>44456</v>
      </c>
    </row>
    <row r="4408" spans="1:1" x14ac:dyDescent="0.25">
      <c r="A4408" s="30">
        <v>44459</v>
      </c>
    </row>
    <row r="4409" spans="1:1" x14ac:dyDescent="0.25">
      <c r="A4409" s="30">
        <v>44460</v>
      </c>
    </row>
    <row r="4410" spans="1:1" x14ac:dyDescent="0.25">
      <c r="A4410" s="30">
        <v>44461</v>
      </c>
    </row>
    <row r="4411" spans="1:1" x14ac:dyDescent="0.25">
      <c r="A4411" s="30">
        <v>44462</v>
      </c>
    </row>
    <row r="4412" spans="1:1" x14ac:dyDescent="0.25">
      <c r="A4412" s="30">
        <v>44463</v>
      </c>
    </row>
    <row r="4413" spans="1:1" x14ac:dyDescent="0.25">
      <c r="A4413" s="30">
        <v>44466</v>
      </c>
    </row>
    <row r="4414" spans="1:1" x14ac:dyDescent="0.25">
      <c r="A4414" s="30">
        <v>44467</v>
      </c>
    </row>
    <row r="4415" spans="1:1" x14ac:dyDescent="0.25">
      <c r="A4415" s="30">
        <v>44468</v>
      </c>
    </row>
    <row r="4416" spans="1:1" x14ac:dyDescent="0.25">
      <c r="A4416" s="30">
        <v>44469</v>
      </c>
    </row>
    <row r="4417" spans="1:1" x14ac:dyDescent="0.25">
      <c r="A4417" s="30">
        <v>44470</v>
      </c>
    </row>
    <row r="4418" spans="1:1" x14ac:dyDescent="0.25">
      <c r="A4418" s="30">
        <v>44473</v>
      </c>
    </row>
    <row r="4419" spans="1:1" x14ac:dyDescent="0.25">
      <c r="A4419" s="30">
        <v>44474</v>
      </c>
    </row>
    <row r="4420" spans="1:1" x14ac:dyDescent="0.25">
      <c r="A4420" s="30">
        <v>44475</v>
      </c>
    </row>
    <row r="4421" spans="1:1" x14ac:dyDescent="0.25">
      <c r="A4421" s="30">
        <v>44476</v>
      </c>
    </row>
    <row r="4422" spans="1:1" x14ac:dyDescent="0.25">
      <c r="A4422" s="30">
        <v>44477</v>
      </c>
    </row>
    <row r="4423" spans="1:1" x14ac:dyDescent="0.25">
      <c r="A4423" s="30">
        <v>44480</v>
      </c>
    </row>
    <row r="4424" spans="1:1" x14ac:dyDescent="0.25">
      <c r="A4424" s="30">
        <v>44481</v>
      </c>
    </row>
    <row r="4425" spans="1:1" x14ac:dyDescent="0.25">
      <c r="A4425" s="30">
        <v>44482</v>
      </c>
    </row>
    <row r="4426" spans="1:1" x14ac:dyDescent="0.25">
      <c r="A4426" s="30">
        <v>44483</v>
      </c>
    </row>
    <row r="4427" spans="1:1" x14ac:dyDescent="0.25">
      <c r="A4427" s="30">
        <v>44484</v>
      </c>
    </row>
    <row r="4428" spans="1:1" x14ac:dyDescent="0.25">
      <c r="A4428" s="30">
        <v>44487</v>
      </c>
    </row>
    <row r="4429" spans="1:1" x14ac:dyDescent="0.25">
      <c r="A4429" s="30">
        <v>44488</v>
      </c>
    </row>
    <row r="4430" spans="1:1" x14ac:dyDescent="0.25">
      <c r="A4430" s="30">
        <v>44489</v>
      </c>
    </row>
    <row r="4431" spans="1:1" x14ac:dyDescent="0.25">
      <c r="A4431" s="30">
        <v>44490</v>
      </c>
    </row>
    <row r="4432" spans="1:1" x14ac:dyDescent="0.25">
      <c r="A4432" s="30">
        <v>44491</v>
      </c>
    </row>
    <row r="4433" spans="1:1" x14ac:dyDescent="0.25">
      <c r="A4433" s="30">
        <v>44494</v>
      </c>
    </row>
    <row r="4434" spans="1:1" x14ac:dyDescent="0.25">
      <c r="A4434" s="30">
        <v>44495</v>
      </c>
    </row>
    <row r="4435" spans="1:1" x14ac:dyDescent="0.25">
      <c r="A4435" s="30">
        <v>44496</v>
      </c>
    </row>
    <row r="4436" spans="1:1" x14ac:dyDescent="0.25">
      <c r="A4436" s="30">
        <v>44497</v>
      </c>
    </row>
    <row r="4437" spans="1:1" x14ac:dyDescent="0.25">
      <c r="A4437" s="30">
        <v>44498</v>
      </c>
    </row>
    <row r="4438" spans="1:1" x14ac:dyDescent="0.25">
      <c r="A4438" s="30">
        <v>44501</v>
      </c>
    </row>
    <row r="4439" spans="1:1" x14ac:dyDescent="0.25">
      <c r="A4439" s="30">
        <v>44502</v>
      </c>
    </row>
    <row r="4440" spans="1:1" x14ac:dyDescent="0.25">
      <c r="A4440" s="30">
        <v>44503</v>
      </c>
    </row>
    <row r="4441" spans="1:1" x14ac:dyDescent="0.25">
      <c r="A4441" s="30">
        <v>44504</v>
      </c>
    </row>
    <row r="4442" spans="1:1" x14ac:dyDescent="0.25">
      <c r="A4442" s="30">
        <v>44505</v>
      </c>
    </row>
    <row r="4443" spans="1:1" x14ac:dyDescent="0.25">
      <c r="A4443" s="30">
        <v>44508</v>
      </c>
    </row>
    <row r="4444" spans="1:1" x14ac:dyDescent="0.25">
      <c r="A4444" s="30">
        <v>44509</v>
      </c>
    </row>
    <row r="4445" spans="1:1" x14ac:dyDescent="0.25">
      <c r="A4445" s="30">
        <v>44510</v>
      </c>
    </row>
    <row r="4446" spans="1:1" x14ac:dyDescent="0.25">
      <c r="A4446" s="30">
        <v>44511</v>
      </c>
    </row>
    <row r="4447" spans="1:1" x14ac:dyDescent="0.25">
      <c r="A4447" s="30">
        <v>44512</v>
      </c>
    </row>
    <row r="4448" spans="1:1" x14ac:dyDescent="0.25">
      <c r="A4448" s="30">
        <v>44515</v>
      </c>
    </row>
    <row r="4449" spans="1:1" x14ac:dyDescent="0.25">
      <c r="A4449" s="30">
        <v>44516</v>
      </c>
    </row>
    <row r="4450" spans="1:1" x14ac:dyDescent="0.25">
      <c r="A4450" s="30">
        <v>44517</v>
      </c>
    </row>
    <row r="4451" spans="1:1" x14ac:dyDescent="0.25">
      <c r="A4451" s="30">
        <v>44518</v>
      </c>
    </row>
    <row r="4452" spans="1:1" x14ac:dyDescent="0.25">
      <c r="A4452" s="30">
        <v>44519</v>
      </c>
    </row>
    <row r="4453" spans="1:1" x14ac:dyDescent="0.25">
      <c r="A4453" s="30">
        <v>44522</v>
      </c>
    </row>
    <row r="4454" spans="1:1" x14ac:dyDescent="0.25">
      <c r="A4454" s="30">
        <v>44523</v>
      </c>
    </row>
    <row r="4455" spans="1:1" x14ac:dyDescent="0.25">
      <c r="A4455" s="30">
        <v>44524</v>
      </c>
    </row>
    <row r="4456" spans="1:1" x14ac:dyDescent="0.25">
      <c r="A4456" s="30">
        <v>44526</v>
      </c>
    </row>
    <row r="4457" spans="1:1" x14ac:dyDescent="0.25">
      <c r="A4457" s="30">
        <v>44529</v>
      </c>
    </row>
    <row r="4458" spans="1:1" x14ac:dyDescent="0.25">
      <c r="A4458" s="30">
        <v>44530</v>
      </c>
    </row>
    <row r="4459" spans="1:1" x14ac:dyDescent="0.25">
      <c r="A4459" s="30">
        <v>44531</v>
      </c>
    </row>
    <row r="4460" spans="1:1" x14ac:dyDescent="0.25">
      <c r="A4460" s="30">
        <v>44532</v>
      </c>
    </row>
    <row r="4461" spans="1:1" x14ac:dyDescent="0.25">
      <c r="A4461" s="30">
        <v>44533</v>
      </c>
    </row>
    <row r="4462" spans="1:1" x14ac:dyDescent="0.25">
      <c r="A4462" s="30">
        <v>44536</v>
      </c>
    </row>
    <row r="4463" spans="1:1" x14ac:dyDescent="0.25">
      <c r="A4463" s="30">
        <v>44537</v>
      </c>
    </row>
    <row r="4464" spans="1:1" x14ac:dyDescent="0.25">
      <c r="A4464" s="30">
        <v>44538</v>
      </c>
    </row>
    <row r="4465" spans="1:1" x14ac:dyDescent="0.25">
      <c r="A4465" s="30">
        <v>44539</v>
      </c>
    </row>
    <row r="4466" spans="1:1" x14ac:dyDescent="0.25">
      <c r="A4466" s="30">
        <v>44540</v>
      </c>
    </row>
    <row r="4467" spans="1:1" x14ac:dyDescent="0.25">
      <c r="A4467" s="30">
        <v>44543</v>
      </c>
    </row>
    <row r="4468" spans="1:1" x14ac:dyDescent="0.25">
      <c r="A4468" s="30">
        <v>44544</v>
      </c>
    </row>
    <row r="4469" spans="1:1" x14ac:dyDescent="0.25">
      <c r="A4469" s="30">
        <v>44545</v>
      </c>
    </row>
    <row r="4470" spans="1:1" x14ac:dyDescent="0.25">
      <c r="A4470" s="30">
        <v>44546</v>
      </c>
    </row>
    <row r="4471" spans="1:1" x14ac:dyDescent="0.25">
      <c r="A4471" s="30">
        <v>44547</v>
      </c>
    </row>
    <row r="4472" spans="1:1" x14ac:dyDescent="0.25">
      <c r="A4472" s="30">
        <v>44550</v>
      </c>
    </row>
    <row r="4473" spans="1:1" x14ac:dyDescent="0.25">
      <c r="A4473" s="30">
        <v>44551</v>
      </c>
    </row>
    <row r="4474" spans="1:1" x14ac:dyDescent="0.25">
      <c r="A4474" s="30">
        <v>44552</v>
      </c>
    </row>
    <row r="4475" spans="1:1" x14ac:dyDescent="0.25">
      <c r="A4475" s="30">
        <v>44553</v>
      </c>
    </row>
    <row r="4476" spans="1:1" x14ac:dyDescent="0.25">
      <c r="A4476" s="30">
        <v>44557</v>
      </c>
    </row>
    <row r="4477" spans="1:1" x14ac:dyDescent="0.25">
      <c r="A4477" s="30">
        <v>44558</v>
      </c>
    </row>
    <row r="4478" spans="1:1" x14ac:dyDescent="0.25">
      <c r="A4478" s="30">
        <v>44559</v>
      </c>
    </row>
    <row r="4479" spans="1:1" x14ac:dyDescent="0.25">
      <c r="A4479" s="30">
        <v>44560</v>
      </c>
    </row>
    <row r="4480" spans="1:1" x14ac:dyDescent="0.25">
      <c r="A4480" s="30">
        <v>44561</v>
      </c>
    </row>
    <row r="4481" spans="1:1" x14ac:dyDescent="0.25">
      <c r="A4481" s="30">
        <v>44564</v>
      </c>
    </row>
    <row r="4482" spans="1:1" x14ac:dyDescent="0.25">
      <c r="A4482" s="30">
        <v>44565</v>
      </c>
    </row>
    <row r="4483" spans="1:1" x14ac:dyDescent="0.25">
      <c r="A4483" s="30">
        <v>44566</v>
      </c>
    </row>
    <row r="4484" spans="1:1" x14ac:dyDescent="0.25">
      <c r="A4484" s="30">
        <v>44567</v>
      </c>
    </row>
    <row r="4485" spans="1:1" x14ac:dyDescent="0.25">
      <c r="A4485" s="30">
        <v>44568</v>
      </c>
    </row>
    <row r="4486" spans="1:1" x14ac:dyDescent="0.25">
      <c r="A4486" s="30">
        <v>44571</v>
      </c>
    </row>
    <row r="4487" spans="1:1" x14ac:dyDescent="0.25">
      <c r="A4487" s="30">
        <v>44572</v>
      </c>
    </row>
    <row r="4488" spans="1:1" x14ac:dyDescent="0.25">
      <c r="A4488" s="30">
        <v>44573</v>
      </c>
    </row>
    <row r="4489" spans="1:1" x14ac:dyDescent="0.25">
      <c r="A4489" s="30">
        <v>44574</v>
      </c>
    </row>
    <row r="4490" spans="1:1" x14ac:dyDescent="0.25">
      <c r="A4490" s="30">
        <v>44575</v>
      </c>
    </row>
    <row r="4491" spans="1:1" x14ac:dyDescent="0.25">
      <c r="A4491" s="30">
        <v>44579</v>
      </c>
    </row>
    <row r="4492" spans="1:1" x14ac:dyDescent="0.25">
      <c r="A4492" s="30">
        <v>44580</v>
      </c>
    </row>
    <row r="4493" spans="1:1" x14ac:dyDescent="0.25">
      <c r="A4493" s="30">
        <v>44581</v>
      </c>
    </row>
    <row r="4494" spans="1:1" x14ac:dyDescent="0.25">
      <c r="A4494" s="30">
        <v>44582</v>
      </c>
    </row>
    <row r="4495" spans="1:1" x14ac:dyDescent="0.25">
      <c r="A4495" s="30">
        <v>44585</v>
      </c>
    </row>
    <row r="4496" spans="1:1" x14ac:dyDescent="0.25">
      <c r="A4496" s="30">
        <v>44586</v>
      </c>
    </row>
    <row r="4497" spans="1:1" x14ac:dyDescent="0.25">
      <c r="A4497" s="30">
        <v>44587</v>
      </c>
    </row>
    <row r="4498" spans="1:1" x14ac:dyDescent="0.25">
      <c r="A4498" s="30">
        <v>44588</v>
      </c>
    </row>
    <row r="4499" spans="1:1" x14ac:dyDescent="0.25">
      <c r="A4499" s="30">
        <v>44589</v>
      </c>
    </row>
    <row r="4500" spans="1:1" x14ac:dyDescent="0.25">
      <c r="A4500" s="30">
        <v>44592</v>
      </c>
    </row>
    <row r="4501" spans="1:1" x14ac:dyDescent="0.25">
      <c r="A4501" s="30">
        <v>44593</v>
      </c>
    </row>
    <row r="4502" spans="1:1" x14ac:dyDescent="0.25">
      <c r="A4502" s="30">
        <v>44594</v>
      </c>
    </row>
    <row r="4503" spans="1:1" x14ac:dyDescent="0.25">
      <c r="A4503" s="30">
        <v>44595</v>
      </c>
    </row>
    <row r="4504" spans="1:1" x14ac:dyDescent="0.25">
      <c r="A4504" s="30">
        <v>44596</v>
      </c>
    </row>
    <row r="4505" spans="1:1" x14ac:dyDescent="0.25">
      <c r="A4505" s="30">
        <v>44599</v>
      </c>
    </row>
    <row r="4506" spans="1:1" x14ac:dyDescent="0.25">
      <c r="A4506" s="30">
        <v>44600</v>
      </c>
    </row>
    <row r="4507" spans="1:1" x14ac:dyDescent="0.25">
      <c r="A4507" s="30">
        <v>44601</v>
      </c>
    </row>
    <row r="4508" spans="1:1" x14ac:dyDescent="0.25">
      <c r="A4508" s="30">
        <v>44602</v>
      </c>
    </row>
    <row r="4509" spans="1:1" x14ac:dyDescent="0.25">
      <c r="A4509" s="30">
        <v>44603</v>
      </c>
    </row>
    <row r="4510" spans="1:1" x14ac:dyDescent="0.25">
      <c r="A4510" s="30">
        <v>44606</v>
      </c>
    </row>
    <row r="4511" spans="1:1" x14ac:dyDescent="0.25">
      <c r="A4511" s="30">
        <v>44607</v>
      </c>
    </row>
    <row r="4512" spans="1:1" x14ac:dyDescent="0.25">
      <c r="A4512" s="30">
        <v>44608</v>
      </c>
    </row>
    <row r="4513" spans="1:1" x14ac:dyDescent="0.25">
      <c r="A4513" s="30">
        <v>44609</v>
      </c>
    </row>
    <row r="4514" spans="1:1" x14ac:dyDescent="0.25">
      <c r="A4514" s="30">
        <v>44610</v>
      </c>
    </row>
    <row r="4515" spans="1:1" x14ac:dyDescent="0.25">
      <c r="A4515" s="30">
        <v>44614</v>
      </c>
    </row>
    <row r="4516" spans="1:1" x14ac:dyDescent="0.25">
      <c r="A4516" s="30">
        <v>44615</v>
      </c>
    </row>
    <row r="4517" spans="1:1" x14ac:dyDescent="0.25">
      <c r="A4517" s="30">
        <v>44616</v>
      </c>
    </row>
    <row r="4518" spans="1:1" x14ac:dyDescent="0.25">
      <c r="A4518" s="30">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7"/>
      <c r="B1" s="37" t="s">
        <v>47</v>
      </c>
      <c r="C1" s="37"/>
      <c r="D1" s="37"/>
      <c r="E1" s="37"/>
      <c r="F1" s="37"/>
      <c r="G1" s="37"/>
      <c r="H1" s="37"/>
      <c r="I1" s="37"/>
      <c r="J1" s="37"/>
      <c r="K1" s="37"/>
    </row>
    <row r="2" spans="1:11" x14ac:dyDescent="0.25">
      <c r="A2" s="37"/>
      <c r="B2" s="37" t="s">
        <v>48</v>
      </c>
      <c r="C2" s="37"/>
      <c r="D2" s="37"/>
      <c r="E2" s="37"/>
      <c r="F2" s="37"/>
      <c r="G2" s="37"/>
      <c r="H2" s="37"/>
      <c r="I2" s="37"/>
      <c r="J2" s="37"/>
      <c r="K2" s="37"/>
    </row>
    <row r="3" spans="1:11" x14ac:dyDescent="0.25">
      <c r="A3" s="37" t="s">
        <v>49</v>
      </c>
      <c r="B3" s="37" t="s">
        <v>50</v>
      </c>
      <c r="C3" s="37" t="s">
        <v>51</v>
      </c>
      <c r="D3" s="37" t="s">
        <v>52</v>
      </c>
      <c r="E3" s="37" t="s">
        <v>53</v>
      </c>
      <c r="F3" s="37" t="s">
        <v>54</v>
      </c>
      <c r="G3" s="37">
        <v>0</v>
      </c>
      <c r="H3" s="37">
        <v>100</v>
      </c>
      <c r="I3" s="37">
        <v>100</v>
      </c>
      <c r="J3" s="37">
        <v>100</v>
      </c>
      <c r="K3" s="37">
        <v>100</v>
      </c>
    </row>
    <row r="4" spans="1:11" x14ac:dyDescent="0.25">
      <c r="A4" s="38">
        <v>38707</v>
      </c>
      <c r="B4" s="37">
        <v>0</v>
      </c>
      <c r="C4" s="37">
        <v>101.71210000000001</v>
      </c>
      <c r="D4" s="37">
        <v>101.71210000000001</v>
      </c>
      <c r="E4" s="37">
        <v>101.71210000000001</v>
      </c>
      <c r="F4" s="37">
        <v>101.71210000000001</v>
      </c>
      <c r="G4" s="37"/>
      <c r="H4" s="37"/>
      <c r="I4" s="37"/>
      <c r="J4" s="37"/>
      <c r="K4" s="37"/>
    </row>
    <row r="5" spans="1:11" x14ac:dyDescent="0.25">
      <c r="A5" s="38">
        <v>38708</v>
      </c>
      <c r="B5" s="37">
        <v>0</v>
      </c>
      <c r="C5" s="37">
        <v>102.7787</v>
      </c>
      <c r="D5" s="37">
        <v>102.7787</v>
      </c>
      <c r="E5" s="37">
        <v>102.7787</v>
      </c>
      <c r="F5" s="37">
        <v>102.7787</v>
      </c>
      <c r="G5" s="37"/>
      <c r="H5" s="37"/>
      <c r="I5" s="37"/>
      <c r="J5" s="37"/>
      <c r="K5" s="37"/>
    </row>
    <row r="6" spans="1:11" x14ac:dyDescent="0.25">
      <c r="A6" s="38">
        <v>38709</v>
      </c>
      <c r="B6" s="37">
        <v>0</v>
      </c>
      <c r="C6" s="37">
        <v>104.73050000000001</v>
      </c>
      <c r="D6" s="37">
        <v>104.73050000000001</v>
      </c>
      <c r="E6" s="37">
        <v>104.73050000000001</v>
      </c>
      <c r="F6" s="37">
        <v>104.73050000000001</v>
      </c>
      <c r="G6" s="37"/>
      <c r="H6" s="37"/>
      <c r="I6" s="37"/>
      <c r="J6" s="37"/>
      <c r="K6" s="37"/>
    </row>
    <row r="7" spans="1:11" x14ac:dyDescent="0.25">
      <c r="A7" s="38">
        <v>38713</v>
      </c>
      <c r="B7" s="37">
        <v>0</v>
      </c>
      <c r="C7" s="37">
        <v>103.9021</v>
      </c>
      <c r="D7" s="37">
        <v>103.9021</v>
      </c>
      <c r="E7" s="37">
        <v>103.9021</v>
      </c>
      <c r="F7" s="37">
        <v>103.9021</v>
      </c>
      <c r="G7" s="37"/>
      <c r="H7" s="37"/>
      <c r="I7" s="37"/>
      <c r="J7" s="37"/>
      <c r="K7" s="37"/>
    </row>
    <row r="8" spans="1:11" x14ac:dyDescent="0.25">
      <c r="A8" s="38">
        <v>38714</v>
      </c>
      <c r="B8" s="37">
        <v>0</v>
      </c>
      <c r="C8" s="37">
        <v>103.9212</v>
      </c>
      <c r="D8" s="37">
        <v>103.9212</v>
      </c>
      <c r="E8" s="37">
        <v>103.9212</v>
      </c>
      <c r="F8" s="37">
        <v>103.9212</v>
      </c>
      <c r="G8" s="37"/>
      <c r="H8" s="37"/>
      <c r="I8" s="37"/>
      <c r="J8" s="37"/>
      <c r="K8" s="37"/>
    </row>
    <row r="9" spans="1:11" x14ac:dyDescent="0.25">
      <c r="A9" s="38">
        <v>38715</v>
      </c>
      <c r="B9" s="37">
        <v>0</v>
      </c>
      <c r="C9" s="37">
        <v>104.63330000000001</v>
      </c>
      <c r="D9" s="37">
        <v>104.63330000000001</v>
      </c>
      <c r="E9" s="37">
        <v>104.63330000000001</v>
      </c>
      <c r="F9" s="37">
        <v>104.63330000000001</v>
      </c>
      <c r="G9" s="37"/>
      <c r="H9" s="37"/>
      <c r="I9" s="37"/>
      <c r="J9" s="37"/>
      <c r="K9" s="37"/>
    </row>
    <row r="10" spans="1:11" x14ac:dyDescent="0.25">
      <c r="A10" s="38">
        <v>38716</v>
      </c>
      <c r="B10" s="37">
        <v>0</v>
      </c>
      <c r="C10" s="37">
        <v>103.3771</v>
      </c>
      <c r="D10" s="37">
        <v>103.3771</v>
      </c>
      <c r="E10" s="37">
        <v>103.3771</v>
      </c>
      <c r="F10" s="37">
        <v>103.3771</v>
      </c>
      <c r="G10" s="37"/>
      <c r="H10" s="37"/>
      <c r="I10" s="37"/>
      <c r="J10" s="37"/>
      <c r="K10" s="37"/>
    </row>
    <row r="11" spans="1:11" x14ac:dyDescent="0.25">
      <c r="A11" s="38">
        <v>38720</v>
      </c>
      <c r="B11" s="37">
        <v>0</v>
      </c>
      <c r="C11" s="37">
        <v>105.86369999999999</v>
      </c>
      <c r="D11" s="37">
        <v>105.86369999999999</v>
      </c>
      <c r="E11" s="37">
        <v>105.86369999999999</v>
      </c>
      <c r="F11" s="37">
        <v>105.86369999999999</v>
      </c>
      <c r="G11" s="37"/>
      <c r="H11" s="37"/>
      <c r="I11" s="37"/>
      <c r="J11" s="37"/>
      <c r="K11" s="37"/>
    </row>
    <row r="12" spans="1:11" x14ac:dyDescent="0.25">
      <c r="A12" s="38">
        <v>38721</v>
      </c>
      <c r="B12" s="37">
        <v>0</v>
      </c>
      <c r="C12" s="37">
        <v>107.62179999999999</v>
      </c>
      <c r="D12" s="37">
        <v>107.62179999999999</v>
      </c>
      <c r="E12" s="37">
        <v>107.62179999999999</v>
      </c>
      <c r="F12" s="37">
        <v>107.62179999999999</v>
      </c>
      <c r="G12" s="37"/>
      <c r="H12" s="37"/>
      <c r="I12" s="37"/>
      <c r="J12" s="37"/>
      <c r="K12" s="37"/>
    </row>
    <row r="13" spans="1:11" x14ac:dyDescent="0.25">
      <c r="A13" s="38">
        <v>38722</v>
      </c>
      <c r="B13" s="37">
        <v>0</v>
      </c>
      <c r="C13" s="37">
        <v>107.76</v>
      </c>
      <c r="D13" s="37">
        <v>107.76</v>
      </c>
      <c r="E13" s="37">
        <v>107.76</v>
      </c>
      <c r="F13" s="37">
        <v>107.76</v>
      </c>
      <c r="G13" s="37"/>
      <c r="H13" s="37"/>
      <c r="I13" s="37"/>
      <c r="J13" s="37"/>
      <c r="K13" s="37"/>
    </row>
    <row r="14" spans="1:11" x14ac:dyDescent="0.25">
      <c r="A14" s="38">
        <v>38723</v>
      </c>
      <c r="B14" s="37">
        <v>0</v>
      </c>
      <c r="C14" s="37">
        <v>109.77670000000001</v>
      </c>
      <c r="D14" s="37">
        <v>109.77670000000001</v>
      </c>
      <c r="E14" s="37">
        <v>109.77670000000001</v>
      </c>
      <c r="F14" s="37">
        <v>109.77670000000001</v>
      </c>
      <c r="G14" s="37"/>
      <c r="H14" s="37"/>
      <c r="I14" s="37"/>
      <c r="J14" s="37"/>
      <c r="K14" s="37"/>
    </row>
    <row r="15" spans="1:11" x14ac:dyDescent="0.25">
      <c r="A15" s="38">
        <v>38726</v>
      </c>
      <c r="B15" s="37">
        <v>0</v>
      </c>
      <c r="C15" s="37">
        <v>111.67440000000001</v>
      </c>
      <c r="D15" s="37">
        <v>111.67440000000001</v>
      </c>
      <c r="E15" s="37">
        <v>111.67440000000001</v>
      </c>
      <c r="F15" s="37">
        <v>111.67440000000001</v>
      </c>
      <c r="G15" s="37"/>
      <c r="H15" s="37"/>
      <c r="I15" s="37"/>
      <c r="J15" s="37"/>
      <c r="K15" s="37"/>
    </row>
    <row r="16" spans="1:11" x14ac:dyDescent="0.25">
      <c r="A16" s="38">
        <v>38727</v>
      </c>
      <c r="B16" s="37">
        <v>0</v>
      </c>
      <c r="C16" s="37">
        <v>113.1764</v>
      </c>
      <c r="D16" s="37">
        <v>113.1764</v>
      </c>
      <c r="E16" s="37">
        <v>113.1764</v>
      </c>
      <c r="F16" s="37">
        <v>113.1764</v>
      </c>
      <c r="G16" s="37"/>
      <c r="H16" s="37"/>
      <c r="I16" s="37"/>
      <c r="J16" s="37"/>
      <c r="K16" s="37"/>
    </row>
    <row r="17" spans="1:11" x14ac:dyDescent="0.25">
      <c r="A17" s="38">
        <v>38728</v>
      </c>
      <c r="B17" s="37">
        <v>0</v>
      </c>
      <c r="C17" s="37">
        <v>114.89100000000001</v>
      </c>
      <c r="D17" s="37">
        <v>114.89100000000001</v>
      </c>
      <c r="E17" s="37">
        <v>114.89100000000001</v>
      </c>
      <c r="F17" s="37">
        <v>114.89100000000001</v>
      </c>
      <c r="G17" s="37"/>
      <c r="H17" s="37"/>
      <c r="I17" s="37"/>
      <c r="J17" s="37"/>
      <c r="K17" s="37"/>
    </row>
    <row r="18" spans="1:11" x14ac:dyDescent="0.25">
      <c r="A18" s="38">
        <v>38729</v>
      </c>
      <c r="B18" s="37">
        <v>0</v>
      </c>
      <c r="C18" s="37">
        <v>113.7302</v>
      </c>
      <c r="D18" s="37">
        <v>113.7302</v>
      </c>
      <c r="E18" s="37">
        <v>113.7302</v>
      </c>
      <c r="F18" s="37">
        <v>113.7302</v>
      </c>
      <c r="G18" s="37"/>
      <c r="H18" s="37"/>
      <c r="I18" s="37"/>
      <c r="J18" s="37"/>
      <c r="K18" s="37"/>
    </row>
    <row r="19" spans="1:11" x14ac:dyDescent="0.25">
      <c r="A19" s="38">
        <v>38730</v>
      </c>
      <c r="B19" s="37">
        <v>0</v>
      </c>
      <c r="C19" s="37">
        <v>113.74079999999999</v>
      </c>
      <c r="D19" s="37">
        <v>113.74079999999999</v>
      </c>
      <c r="E19" s="37">
        <v>113.74079999999999</v>
      </c>
      <c r="F19" s="37">
        <v>113.74079999999999</v>
      </c>
      <c r="G19" s="37"/>
      <c r="H19" s="37"/>
      <c r="I19" s="37"/>
      <c r="J19" s="37"/>
      <c r="K19" s="37"/>
    </row>
    <row r="20" spans="1:11" x14ac:dyDescent="0.25">
      <c r="A20" s="38">
        <v>38734</v>
      </c>
      <c r="B20" s="37">
        <v>0</v>
      </c>
      <c r="C20" s="37">
        <v>111.81610000000001</v>
      </c>
      <c r="D20" s="37">
        <v>111.81610000000001</v>
      </c>
      <c r="E20" s="37">
        <v>111.81610000000001</v>
      </c>
      <c r="F20" s="37">
        <v>111.81610000000001</v>
      </c>
      <c r="G20" s="37"/>
      <c r="H20" s="37"/>
      <c r="I20" s="37"/>
      <c r="J20" s="37"/>
      <c r="K20" s="37"/>
    </row>
    <row r="21" spans="1:11" x14ac:dyDescent="0.25">
      <c r="A21" s="38">
        <v>38735</v>
      </c>
      <c r="B21" s="37">
        <v>0</v>
      </c>
      <c r="C21" s="37">
        <v>110.7942</v>
      </c>
      <c r="D21" s="37">
        <v>110.7942</v>
      </c>
      <c r="E21" s="37">
        <v>110.7942</v>
      </c>
      <c r="F21" s="37">
        <v>110.7942</v>
      </c>
      <c r="G21" s="37"/>
      <c r="H21" s="37"/>
      <c r="I21" s="37"/>
      <c r="J21" s="37"/>
      <c r="K21" s="37"/>
    </row>
    <row r="22" spans="1:11" x14ac:dyDescent="0.25">
      <c r="A22" s="38">
        <v>38736</v>
      </c>
      <c r="B22" s="37">
        <v>0</v>
      </c>
      <c r="C22" s="37">
        <v>112.0654</v>
      </c>
      <c r="D22" s="37">
        <v>112.0654</v>
      </c>
      <c r="E22" s="37">
        <v>112.0654</v>
      </c>
      <c r="F22" s="37">
        <v>112.0654</v>
      </c>
      <c r="G22" s="37"/>
      <c r="H22" s="37"/>
      <c r="I22" s="37"/>
      <c r="J22" s="37"/>
      <c r="K22" s="37"/>
    </row>
    <row r="23" spans="1:11" x14ac:dyDescent="0.25">
      <c r="A23" s="38">
        <v>38737</v>
      </c>
      <c r="B23" s="37">
        <v>0</v>
      </c>
      <c r="C23" s="37">
        <v>108.19580000000001</v>
      </c>
      <c r="D23" s="37">
        <v>108.19580000000001</v>
      </c>
      <c r="E23" s="37">
        <v>108.19580000000001</v>
      </c>
      <c r="F23" s="37">
        <v>108.19580000000001</v>
      </c>
      <c r="G23" s="37"/>
      <c r="H23" s="37"/>
      <c r="I23" s="37"/>
      <c r="J23" s="37"/>
      <c r="K23" s="37"/>
    </row>
    <row r="24" spans="1:11" x14ac:dyDescent="0.25">
      <c r="A24" s="38">
        <v>38740</v>
      </c>
      <c r="B24" s="37">
        <v>0</v>
      </c>
      <c r="C24" s="37">
        <v>107.2538</v>
      </c>
      <c r="D24" s="37">
        <v>107.2538</v>
      </c>
      <c r="E24" s="37">
        <v>107.2538</v>
      </c>
      <c r="F24" s="37">
        <v>107.2538</v>
      </c>
      <c r="G24" s="37"/>
      <c r="H24" s="37"/>
      <c r="I24" s="37"/>
      <c r="J24" s="37"/>
      <c r="K24" s="37"/>
    </row>
    <row r="25" spans="1:11" x14ac:dyDescent="0.25">
      <c r="A25" s="38">
        <v>38741</v>
      </c>
      <c r="B25" s="37">
        <v>0</v>
      </c>
      <c r="C25" s="37">
        <v>107.9836</v>
      </c>
      <c r="D25" s="37">
        <v>107.9836</v>
      </c>
      <c r="E25" s="37">
        <v>107.9836</v>
      </c>
      <c r="F25" s="37">
        <v>107.9836</v>
      </c>
      <c r="G25" s="37"/>
      <c r="H25" s="37"/>
      <c r="I25" s="37"/>
      <c r="J25" s="37"/>
      <c r="K25" s="37"/>
    </row>
    <row r="26" spans="1:11" x14ac:dyDescent="0.25">
      <c r="A26" s="38">
        <v>38742</v>
      </c>
      <c r="B26" s="37">
        <v>0</v>
      </c>
      <c r="C26" s="37">
        <v>109.1818</v>
      </c>
      <c r="D26" s="37">
        <v>109.1818</v>
      </c>
      <c r="E26" s="37">
        <v>109.1818</v>
      </c>
      <c r="F26" s="37">
        <v>109.1818</v>
      </c>
      <c r="G26" s="37"/>
      <c r="H26" s="37"/>
      <c r="I26" s="37"/>
      <c r="J26" s="37"/>
      <c r="K26" s="37"/>
    </row>
    <row r="27" spans="1:11" x14ac:dyDescent="0.25">
      <c r="A27" s="38">
        <v>38743</v>
      </c>
      <c r="B27" s="37">
        <v>0</v>
      </c>
      <c r="C27" s="37">
        <v>112.51009999999999</v>
      </c>
      <c r="D27" s="37">
        <v>112.51009999999999</v>
      </c>
      <c r="E27" s="37">
        <v>112.51009999999999</v>
      </c>
      <c r="F27" s="37">
        <v>112.51009999999999</v>
      </c>
      <c r="G27" s="37"/>
      <c r="H27" s="37"/>
      <c r="I27" s="37"/>
      <c r="J27" s="37"/>
      <c r="K27" s="37"/>
    </row>
    <row r="28" spans="1:11" x14ac:dyDescent="0.25">
      <c r="A28" s="38">
        <v>38744</v>
      </c>
      <c r="B28" s="37">
        <v>0</v>
      </c>
      <c r="C28" s="37">
        <v>114.6344</v>
      </c>
      <c r="D28" s="37">
        <v>114.6344</v>
      </c>
      <c r="E28" s="37">
        <v>114.6344</v>
      </c>
      <c r="F28" s="37">
        <v>114.6344</v>
      </c>
      <c r="G28" s="37"/>
      <c r="H28" s="37"/>
      <c r="I28" s="37"/>
      <c r="J28" s="37"/>
      <c r="K28" s="37"/>
    </row>
    <row r="29" spans="1:11" x14ac:dyDescent="0.25">
      <c r="A29" s="38">
        <v>38747</v>
      </c>
      <c r="B29" s="37">
        <v>0</v>
      </c>
      <c r="C29" s="37">
        <v>116.1486</v>
      </c>
      <c r="D29" s="37">
        <v>116.1486</v>
      </c>
      <c r="E29" s="37">
        <v>116.1486</v>
      </c>
      <c r="F29" s="37">
        <v>116.1486</v>
      </c>
      <c r="G29" s="37"/>
      <c r="H29" s="37"/>
      <c r="I29" s="37"/>
      <c r="J29" s="37"/>
      <c r="K29" s="37"/>
    </row>
    <row r="30" spans="1:11" x14ac:dyDescent="0.25">
      <c r="A30" s="38">
        <v>38748</v>
      </c>
      <c r="B30" s="37">
        <v>0</v>
      </c>
      <c r="C30" s="37">
        <v>116.2162</v>
      </c>
      <c r="D30" s="37">
        <v>116.2162</v>
      </c>
      <c r="E30" s="37">
        <v>116.2162</v>
      </c>
      <c r="F30" s="37">
        <v>116.2162</v>
      </c>
      <c r="G30" s="37"/>
      <c r="H30" s="37"/>
      <c r="I30" s="37"/>
      <c r="J30" s="37"/>
      <c r="K30" s="37"/>
    </row>
    <row r="31" spans="1:11" x14ac:dyDescent="0.25">
      <c r="A31" s="38">
        <v>38749</v>
      </c>
      <c r="B31" s="37">
        <v>0</v>
      </c>
      <c r="C31" s="37">
        <v>115.72069999999999</v>
      </c>
      <c r="D31" s="37">
        <v>115.72069999999999</v>
      </c>
      <c r="E31" s="37">
        <v>115.72069999999999</v>
      </c>
      <c r="F31" s="37">
        <v>115.72069999999999</v>
      </c>
      <c r="G31" s="37"/>
      <c r="H31" s="37"/>
      <c r="I31" s="37"/>
      <c r="J31" s="37"/>
      <c r="K31" s="37"/>
    </row>
    <row r="32" spans="1:11" x14ac:dyDescent="0.25">
      <c r="A32" s="38">
        <v>38750</v>
      </c>
      <c r="B32" s="37">
        <v>0</v>
      </c>
      <c r="C32" s="37">
        <v>114.83320000000001</v>
      </c>
      <c r="D32" s="37">
        <v>114.83320000000001</v>
      </c>
      <c r="E32" s="37">
        <v>114.83320000000001</v>
      </c>
      <c r="F32" s="37">
        <v>114.83320000000001</v>
      </c>
      <c r="G32" s="37"/>
      <c r="H32" s="37"/>
      <c r="I32" s="37"/>
      <c r="J32" s="37"/>
      <c r="K32" s="37"/>
    </row>
    <row r="33" spans="1:11" x14ac:dyDescent="0.25">
      <c r="A33" s="38">
        <v>38751</v>
      </c>
      <c r="B33" s="37">
        <v>0</v>
      </c>
      <c r="C33" s="37">
        <v>114.6052</v>
      </c>
      <c r="D33" s="37">
        <v>114.6052</v>
      </c>
      <c r="E33" s="37">
        <v>114.6052</v>
      </c>
      <c r="F33" s="37">
        <v>114.6052</v>
      </c>
      <c r="G33" s="37"/>
      <c r="H33" s="37"/>
      <c r="I33" s="37"/>
      <c r="J33" s="37"/>
      <c r="K33" s="37"/>
    </row>
    <row r="34" spans="1:11" x14ac:dyDescent="0.25">
      <c r="A34" s="38">
        <v>38754</v>
      </c>
      <c r="B34" s="37">
        <v>0</v>
      </c>
      <c r="C34" s="37">
        <v>115.3073</v>
      </c>
      <c r="D34" s="37">
        <v>115.3073</v>
      </c>
      <c r="E34" s="37">
        <v>115.3073</v>
      </c>
      <c r="F34" s="37">
        <v>115.3073</v>
      </c>
      <c r="G34" s="37"/>
      <c r="H34" s="37"/>
      <c r="I34" s="37"/>
      <c r="J34" s="37"/>
      <c r="K34" s="37"/>
    </row>
    <row r="35" spans="1:11" x14ac:dyDescent="0.25">
      <c r="A35" s="38">
        <v>38755</v>
      </c>
      <c r="B35" s="37">
        <v>0</v>
      </c>
      <c r="C35" s="37">
        <v>114.29349999999999</v>
      </c>
      <c r="D35" s="37">
        <v>114.29349999999999</v>
      </c>
      <c r="E35" s="37">
        <v>114.29349999999999</v>
      </c>
      <c r="F35" s="37">
        <v>114.29349999999999</v>
      </c>
      <c r="G35" s="37"/>
      <c r="H35" s="37"/>
      <c r="I35" s="37"/>
      <c r="J35" s="37"/>
      <c r="K35" s="37"/>
    </row>
    <row r="36" spans="1:11" x14ac:dyDescent="0.25">
      <c r="A36" s="38">
        <v>38756</v>
      </c>
      <c r="B36" s="37">
        <v>0</v>
      </c>
      <c r="C36" s="37">
        <v>116.9102</v>
      </c>
      <c r="D36" s="37">
        <v>116.9102</v>
      </c>
      <c r="E36" s="37">
        <v>116.9102</v>
      </c>
      <c r="F36" s="37">
        <v>116.9102</v>
      </c>
      <c r="G36" s="37"/>
      <c r="H36" s="37"/>
      <c r="I36" s="37"/>
      <c r="J36" s="37"/>
      <c r="K36" s="37"/>
    </row>
    <row r="37" spans="1:11" x14ac:dyDescent="0.25">
      <c r="A37" s="38">
        <v>38757</v>
      </c>
      <c r="B37" s="37">
        <v>0</v>
      </c>
      <c r="C37" s="37">
        <v>118.4464</v>
      </c>
      <c r="D37" s="37">
        <v>118.4464</v>
      </c>
      <c r="E37" s="37">
        <v>118.4464</v>
      </c>
      <c r="F37" s="37">
        <v>118.4464</v>
      </c>
      <c r="G37" s="37"/>
      <c r="H37" s="37"/>
      <c r="I37" s="37"/>
      <c r="J37" s="37"/>
      <c r="K37" s="37"/>
    </row>
    <row r="38" spans="1:11" x14ac:dyDescent="0.25">
      <c r="A38" s="38">
        <v>38758</v>
      </c>
      <c r="B38" s="37">
        <v>0</v>
      </c>
      <c r="C38" s="37">
        <v>118.4742</v>
      </c>
      <c r="D38" s="37">
        <v>118.4742</v>
      </c>
      <c r="E38" s="37">
        <v>118.4742</v>
      </c>
      <c r="F38" s="37">
        <v>118.4742</v>
      </c>
      <c r="G38" s="37"/>
      <c r="H38" s="37"/>
      <c r="I38" s="37"/>
      <c r="J38" s="37"/>
      <c r="K38" s="37"/>
    </row>
    <row r="39" spans="1:11" x14ac:dyDescent="0.25">
      <c r="A39" s="38">
        <v>38761</v>
      </c>
      <c r="B39" s="37">
        <v>0</v>
      </c>
      <c r="C39" s="37">
        <v>115.7637</v>
      </c>
      <c r="D39" s="37">
        <v>115.7637</v>
      </c>
      <c r="E39" s="37">
        <v>115.7637</v>
      </c>
      <c r="F39" s="37">
        <v>115.7637</v>
      </c>
      <c r="G39" s="37"/>
      <c r="H39" s="37"/>
      <c r="I39" s="37"/>
      <c r="J39" s="37"/>
      <c r="K39" s="37"/>
    </row>
    <row r="40" spans="1:11" x14ac:dyDescent="0.25">
      <c r="A40" s="38">
        <v>38762</v>
      </c>
      <c r="B40" s="37">
        <v>0</v>
      </c>
      <c r="C40" s="37">
        <v>118.1495</v>
      </c>
      <c r="D40" s="37">
        <v>118.1495</v>
      </c>
      <c r="E40" s="37">
        <v>118.1495</v>
      </c>
      <c r="F40" s="37">
        <v>118.1495</v>
      </c>
      <c r="G40" s="37"/>
      <c r="H40" s="37"/>
      <c r="I40" s="37"/>
      <c r="J40" s="37"/>
      <c r="K40" s="37"/>
    </row>
    <row r="41" spans="1:11" x14ac:dyDescent="0.25">
      <c r="A41" s="38">
        <v>38763</v>
      </c>
      <c r="B41" s="37">
        <v>0</v>
      </c>
      <c r="C41" s="37">
        <v>117.50839999999999</v>
      </c>
      <c r="D41" s="37">
        <v>117.50839999999999</v>
      </c>
      <c r="E41" s="37">
        <v>117.50839999999999</v>
      </c>
      <c r="F41" s="37">
        <v>117.50839999999999</v>
      </c>
      <c r="G41" s="37"/>
      <c r="H41" s="37"/>
      <c r="I41" s="37"/>
      <c r="J41" s="37"/>
      <c r="K41" s="37"/>
    </row>
    <row r="42" spans="1:11" x14ac:dyDescent="0.25">
      <c r="A42" s="38">
        <v>38764</v>
      </c>
      <c r="B42" s="37">
        <v>0</v>
      </c>
      <c r="C42" s="37">
        <v>119.9332</v>
      </c>
      <c r="D42" s="37">
        <v>119.9332</v>
      </c>
      <c r="E42" s="37">
        <v>119.9332</v>
      </c>
      <c r="F42" s="37">
        <v>119.9332</v>
      </c>
      <c r="G42" s="37"/>
      <c r="H42" s="37"/>
      <c r="I42" s="37"/>
      <c r="J42" s="37"/>
      <c r="K42" s="37"/>
    </row>
    <row r="43" spans="1:11" x14ac:dyDescent="0.25">
      <c r="A43" s="38">
        <v>38765</v>
      </c>
      <c r="B43" s="37">
        <v>0</v>
      </c>
      <c r="C43" s="37">
        <v>120.39490000000001</v>
      </c>
      <c r="D43" s="37">
        <v>120.39490000000001</v>
      </c>
      <c r="E43" s="37">
        <v>120.39490000000001</v>
      </c>
      <c r="F43" s="37">
        <v>120.39490000000001</v>
      </c>
      <c r="G43" s="37"/>
      <c r="H43" s="37"/>
      <c r="I43" s="37"/>
      <c r="J43" s="37"/>
      <c r="K43" s="37"/>
    </row>
    <row r="44" spans="1:11" x14ac:dyDescent="0.25">
      <c r="A44" s="38">
        <v>38769</v>
      </c>
      <c r="B44" s="37">
        <v>0</v>
      </c>
      <c r="C44" s="37">
        <v>121.4448</v>
      </c>
      <c r="D44" s="37">
        <v>121.4448</v>
      </c>
      <c r="E44" s="37">
        <v>121.4448</v>
      </c>
      <c r="F44" s="37">
        <v>121.4448</v>
      </c>
      <c r="G44" s="37"/>
      <c r="H44" s="37"/>
      <c r="I44" s="37"/>
      <c r="J44" s="37"/>
      <c r="K44" s="37"/>
    </row>
    <row r="45" spans="1:11" x14ac:dyDescent="0.25">
      <c r="A45" s="38">
        <v>38770</v>
      </c>
      <c r="B45" s="37">
        <v>0</v>
      </c>
      <c r="C45" s="37">
        <v>125.11190000000001</v>
      </c>
      <c r="D45" s="37">
        <v>125.11190000000001</v>
      </c>
      <c r="E45" s="37">
        <v>125.11190000000001</v>
      </c>
      <c r="F45" s="37">
        <v>125.11190000000001</v>
      </c>
      <c r="G45" s="37"/>
      <c r="H45" s="37"/>
      <c r="I45" s="37"/>
      <c r="J45" s="37"/>
      <c r="K45" s="37"/>
    </row>
    <row r="46" spans="1:11" x14ac:dyDescent="0.25">
      <c r="A46" s="38">
        <v>38771</v>
      </c>
      <c r="B46" s="37">
        <v>0</v>
      </c>
      <c r="C46" s="37">
        <v>124.3219</v>
      </c>
      <c r="D46" s="37">
        <v>124.3219</v>
      </c>
      <c r="E46" s="37">
        <v>124.3219</v>
      </c>
      <c r="F46" s="37">
        <v>124.3219</v>
      </c>
      <c r="G46" s="37"/>
      <c r="H46" s="37"/>
      <c r="I46" s="37"/>
      <c r="J46" s="37"/>
      <c r="K46" s="37"/>
    </row>
    <row r="47" spans="1:11" x14ac:dyDescent="0.25">
      <c r="A47" s="38">
        <v>38772</v>
      </c>
      <c r="B47" s="37">
        <v>0</v>
      </c>
      <c r="C47" s="37">
        <v>126.22</v>
      </c>
      <c r="D47" s="37">
        <v>126.22</v>
      </c>
      <c r="E47" s="37">
        <v>126.22</v>
      </c>
      <c r="F47" s="37">
        <v>126.22</v>
      </c>
      <c r="G47" s="37"/>
      <c r="H47" s="37"/>
      <c r="I47" s="37"/>
      <c r="J47" s="37"/>
      <c r="K47" s="37"/>
    </row>
    <row r="48" spans="1:11" x14ac:dyDescent="0.25">
      <c r="A48" s="38">
        <v>38775</v>
      </c>
      <c r="B48" s="37">
        <v>0</v>
      </c>
      <c r="C48" s="37">
        <v>127.6117</v>
      </c>
      <c r="D48" s="37">
        <v>127.6117</v>
      </c>
      <c r="E48" s="37">
        <v>127.6117</v>
      </c>
      <c r="F48" s="37">
        <v>127.6117</v>
      </c>
      <c r="G48" s="37"/>
      <c r="H48" s="37"/>
      <c r="I48" s="37"/>
      <c r="J48" s="37"/>
      <c r="K48" s="37"/>
    </row>
    <row r="49" spans="1:11" x14ac:dyDescent="0.25">
      <c r="A49" s="38">
        <v>38776</v>
      </c>
      <c r="B49" s="37">
        <v>0</v>
      </c>
      <c r="C49" s="37">
        <v>125.23560000000001</v>
      </c>
      <c r="D49" s="37">
        <v>125.23560000000001</v>
      </c>
      <c r="E49" s="37">
        <v>125.23560000000001</v>
      </c>
      <c r="F49" s="37">
        <v>125.23560000000001</v>
      </c>
      <c r="G49" s="37"/>
      <c r="H49" s="37"/>
      <c r="I49" s="37"/>
      <c r="J49" s="37"/>
      <c r="K49" s="37"/>
    </row>
    <row r="50" spans="1:11" x14ac:dyDescent="0.25">
      <c r="A50" s="38">
        <v>38777</v>
      </c>
      <c r="B50" s="37">
        <v>0</v>
      </c>
      <c r="C50" s="37">
        <v>125.9286</v>
      </c>
      <c r="D50" s="37">
        <v>125.9286</v>
      </c>
      <c r="E50" s="37">
        <v>125.9286</v>
      </c>
      <c r="F50" s="37">
        <v>125.9286</v>
      </c>
      <c r="G50" s="37"/>
      <c r="H50" s="37"/>
      <c r="I50" s="37"/>
      <c r="J50" s="37"/>
      <c r="K50" s="37"/>
    </row>
    <row r="51" spans="1:11" x14ac:dyDescent="0.25">
      <c r="A51" s="38">
        <v>38778</v>
      </c>
      <c r="B51" s="37">
        <v>0</v>
      </c>
      <c r="C51" s="37">
        <v>125.83540000000001</v>
      </c>
      <c r="D51" s="37">
        <v>125.83540000000001</v>
      </c>
      <c r="E51" s="37">
        <v>125.83540000000001</v>
      </c>
      <c r="F51" s="37">
        <v>125.83540000000001</v>
      </c>
      <c r="G51" s="37"/>
      <c r="H51" s="37"/>
      <c r="I51" s="37"/>
      <c r="J51" s="37"/>
      <c r="K51" s="37"/>
    </row>
    <row r="52" spans="1:11" x14ac:dyDescent="0.25">
      <c r="A52" s="38">
        <v>38779</v>
      </c>
      <c r="B52" s="37">
        <v>0</v>
      </c>
      <c r="C52" s="37">
        <v>126.67959999999999</v>
      </c>
      <c r="D52" s="37">
        <v>126.67959999999999</v>
      </c>
      <c r="E52" s="37">
        <v>126.67959999999999</v>
      </c>
      <c r="F52" s="37">
        <v>126.67959999999999</v>
      </c>
      <c r="G52" s="37"/>
      <c r="H52" s="37"/>
      <c r="I52" s="37"/>
      <c r="J52" s="37"/>
      <c r="K52" s="37"/>
    </row>
    <row r="53" spans="1:11" x14ac:dyDescent="0.25">
      <c r="A53" s="38">
        <v>38782</v>
      </c>
      <c r="B53" s="37">
        <v>0</v>
      </c>
      <c r="C53" s="37">
        <v>123.86109999999999</v>
      </c>
      <c r="D53" s="37">
        <v>123.86109999999999</v>
      </c>
      <c r="E53" s="37">
        <v>123.86109999999999</v>
      </c>
      <c r="F53" s="37">
        <v>123.86109999999999</v>
      </c>
      <c r="G53" s="37"/>
      <c r="H53" s="37"/>
      <c r="I53" s="37"/>
      <c r="J53" s="37"/>
      <c r="K53" s="37"/>
    </row>
    <row r="54" spans="1:11" x14ac:dyDescent="0.25">
      <c r="A54" s="38">
        <v>38783</v>
      </c>
      <c r="B54" s="37">
        <v>0</v>
      </c>
      <c r="C54" s="37">
        <v>122.6827</v>
      </c>
      <c r="D54" s="37">
        <v>122.6827</v>
      </c>
      <c r="E54" s="37">
        <v>122.6827</v>
      </c>
      <c r="F54" s="37">
        <v>122.6827</v>
      </c>
      <c r="G54" s="37"/>
      <c r="H54" s="37"/>
      <c r="I54" s="37"/>
      <c r="J54" s="37"/>
      <c r="K54" s="37"/>
    </row>
    <row r="55" spans="1:11" x14ac:dyDescent="0.25">
      <c r="A55" s="38">
        <v>38784</v>
      </c>
      <c r="B55" s="37">
        <v>0</v>
      </c>
      <c r="C55" s="37">
        <v>124.9919</v>
      </c>
      <c r="D55" s="37">
        <v>124.9919</v>
      </c>
      <c r="E55" s="37">
        <v>124.9919</v>
      </c>
      <c r="F55" s="37">
        <v>124.9919</v>
      </c>
      <c r="G55" s="37"/>
      <c r="H55" s="37"/>
      <c r="I55" s="37"/>
      <c r="J55" s="37"/>
      <c r="K55" s="37"/>
    </row>
    <row r="56" spans="1:11" x14ac:dyDescent="0.25">
      <c r="A56" s="38">
        <v>38785</v>
      </c>
      <c r="B56" s="37">
        <v>0</v>
      </c>
      <c r="C56" s="37">
        <v>124.0855</v>
      </c>
      <c r="D56" s="37">
        <v>124.0855</v>
      </c>
      <c r="E56" s="37">
        <v>124.0855</v>
      </c>
      <c r="F56" s="37">
        <v>124.0855</v>
      </c>
      <c r="G56" s="37"/>
      <c r="H56" s="37"/>
      <c r="I56" s="37"/>
      <c r="J56" s="37"/>
      <c r="K56" s="37"/>
    </row>
    <row r="57" spans="1:11" x14ac:dyDescent="0.25">
      <c r="A57" s="38">
        <v>38786</v>
      </c>
      <c r="B57" s="37">
        <v>0</v>
      </c>
      <c r="C57" s="37">
        <v>124.37860000000001</v>
      </c>
      <c r="D57" s="37">
        <v>124.37860000000001</v>
      </c>
      <c r="E57" s="37">
        <v>124.37860000000001</v>
      </c>
      <c r="F57" s="37">
        <v>124.37860000000001</v>
      </c>
      <c r="G57" s="37"/>
      <c r="H57" s="37"/>
      <c r="I57" s="37"/>
      <c r="J57" s="37"/>
      <c r="K57" s="37"/>
    </row>
    <row r="58" spans="1:11" x14ac:dyDescent="0.25">
      <c r="A58" s="38">
        <v>38789</v>
      </c>
      <c r="B58" s="37">
        <v>0</v>
      </c>
      <c r="C58" s="37">
        <v>125.94580000000001</v>
      </c>
      <c r="D58" s="37">
        <v>125.94580000000001</v>
      </c>
      <c r="E58" s="37">
        <v>125.94580000000001</v>
      </c>
      <c r="F58" s="37">
        <v>125.94580000000001</v>
      </c>
      <c r="G58" s="37"/>
      <c r="H58" s="37"/>
      <c r="I58" s="37"/>
      <c r="J58" s="37"/>
      <c r="K58" s="37"/>
    </row>
    <row r="59" spans="1:11" x14ac:dyDescent="0.25">
      <c r="A59" s="38">
        <v>38790</v>
      </c>
      <c r="B59" s="37">
        <v>0</v>
      </c>
      <c r="C59" s="37">
        <v>128.24889999999999</v>
      </c>
      <c r="D59" s="37">
        <v>128.24889999999999</v>
      </c>
      <c r="E59" s="37">
        <v>128.24889999999999</v>
      </c>
      <c r="F59" s="37">
        <v>128.24889999999999</v>
      </c>
      <c r="G59" s="37"/>
      <c r="H59" s="37"/>
      <c r="I59" s="37"/>
      <c r="J59" s="37"/>
      <c r="K59" s="37"/>
    </row>
    <row r="60" spans="1:11" x14ac:dyDescent="0.25">
      <c r="A60" s="38">
        <v>38791</v>
      </c>
      <c r="B60" s="37">
        <v>0</v>
      </c>
      <c r="C60" s="37">
        <v>127.7013</v>
      </c>
      <c r="D60" s="37">
        <v>127.7013</v>
      </c>
      <c r="E60" s="37">
        <v>127.7013</v>
      </c>
      <c r="F60" s="37">
        <v>127.7013</v>
      </c>
      <c r="G60" s="37"/>
      <c r="H60" s="37"/>
      <c r="I60" s="37"/>
      <c r="J60" s="37"/>
      <c r="K60" s="37"/>
    </row>
    <row r="61" spans="1:11" x14ac:dyDescent="0.25">
      <c r="A61" s="38">
        <v>38792</v>
      </c>
      <c r="B61" s="37">
        <v>0</v>
      </c>
      <c r="C61" s="37">
        <v>129.71100000000001</v>
      </c>
      <c r="D61" s="37">
        <v>129.71100000000001</v>
      </c>
      <c r="E61" s="37">
        <v>129.71100000000001</v>
      </c>
      <c r="F61" s="37">
        <v>129.71100000000001</v>
      </c>
      <c r="G61" s="37"/>
      <c r="H61" s="37"/>
      <c r="I61" s="37"/>
      <c r="J61" s="37"/>
      <c r="K61" s="37"/>
    </row>
    <row r="62" spans="1:11" x14ac:dyDescent="0.25">
      <c r="A62" s="38">
        <v>38793</v>
      </c>
      <c r="B62" s="37">
        <v>0</v>
      </c>
      <c r="C62" s="37">
        <v>129.97380000000001</v>
      </c>
      <c r="D62" s="37">
        <v>129.97380000000001</v>
      </c>
      <c r="E62" s="37">
        <v>129.97380000000001</v>
      </c>
      <c r="F62" s="37">
        <v>129.97380000000001</v>
      </c>
      <c r="G62" s="37"/>
      <c r="H62" s="37"/>
      <c r="I62" s="37"/>
      <c r="J62" s="37"/>
      <c r="K62" s="37"/>
    </row>
    <row r="63" spans="1:11" x14ac:dyDescent="0.25">
      <c r="A63" s="38">
        <v>38796</v>
      </c>
      <c r="B63" s="37">
        <v>0</v>
      </c>
      <c r="C63" s="37">
        <v>128.29769999999999</v>
      </c>
      <c r="D63" s="37">
        <v>128.29769999999999</v>
      </c>
      <c r="E63" s="37">
        <v>128.29769999999999</v>
      </c>
      <c r="F63" s="37">
        <v>128.29769999999999</v>
      </c>
      <c r="G63" s="37"/>
      <c r="H63" s="37"/>
      <c r="I63" s="37"/>
      <c r="J63" s="37"/>
      <c r="K63" s="37"/>
    </row>
    <row r="64" spans="1:11" x14ac:dyDescent="0.25">
      <c r="A64" s="38">
        <v>38797</v>
      </c>
      <c r="B64" s="37">
        <v>0</v>
      </c>
      <c r="C64" s="37">
        <v>128.2466</v>
      </c>
      <c r="D64" s="37">
        <v>128.2466</v>
      </c>
      <c r="E64" s="37">
        <v>128.2466</v>
      </c>
      <c r="F64" s="37">
        <v>128.2466</v>
      </c>
      <c r="G64" s="37"/>
      <c r="H64" s="37"/>
      <c r="I64" s="37"/>
      <c r="J64" s="37"/>
      <c r="K64" s="37"/>
    </row>
    <row r="65" spans="1:11" x14ac:dyDescent="0.25">
      <c r="A65" s="38">
        <v>38798</v>
      </c>
      <c r="B65" s="37">
        <v>0</v>
      </c>
      <c r="C65" s="37">
        <v>130.28229999999999</v>
      </c>
      <c r="D65" s="37">
        <v>130.28229999999999</v>
      </c>
      <c r="E65" s="37">
        <v>130.28229999999999</v>
      </c>
      <c r="F65" s="37">
        <v>130.28229999999999</v>
      </c>
      <c r="G65" s="37"/>
      <c r="H65" s="37"/>
      <c r="I65" s="37"/>
      <c r="J65" s="37"/>
      <c r="K65" s="37"/>
    </row>
    <row r="66" spans="1:11" x14ac:dyDescent="0.25">
      <c r="A66" s="38">
        <v>38799</v>
      </c>
      <c r="B66" s="37">
        <v>0</v>
      </c>
      <c r="C66" s="37">
        <v>123.0472</v>
      </c>
      <c r="D66" s="37">
        <v>123.0472</v>
      </c>
      <c r="E66" s="37">
        <v>123.0472</v>
      </c>
      <c r="F66" s="37">
        <v>123.0472</v>
      </c>
      <c r="G66" s="37"/>
      <c r="H66" s="37"/>
      <c r="I66" s="37"/>
      <c r="J66" s="37"/>
      <c r="K66" s="37"/>
    </row>
    <row r="67" spans="1:11" x14ac:dyDescent="0.25">
      <c r="A67" s="38">
        <v>38800</v>
      </c>
      <c r="B67" s="37">
        <v>0</v>
      </c>
      <c r="C67" s="37">
        <v>129.5384</v>
      </c>
      <c r="D67" s="37">
        <v>129.5384</v>
      </c>
      <c r="E67" s="37">
        <v>129.5384</v>
      </c>
      <c r="F67" s="37">
        <v>129.5384</v>
      </c>
      <c r="G67" s="37"/>
      <c r="H67" s="37"/>
      <c r="I67" s="37"/>
      <c r="J67" s="37"/>
      <c r="K67" s="37"/>
    </row>
    <row r="68" spans="1:11" x14ac:dyDescent="0.25">
      <c r="A68" s="38">
        <v>38803</v>
      </c>
      <c r="B68" s="37">
        <v>0</v>
      </c>
      <c r="C68" s="37">
        <v>129.43989999999999</v>
      </c>
      <c r="D68" s="37">
        <v>129.43989999999999</v>
      </c>
      <c r="E68" s="37">
        <v>129.43989999999999</v>
      </c>
      <c r="F68" s="37">
        <v>129.43989999999999</v>
      </c>
      <c r="G68" s="37"/>
      <c r="H68" s="37"/>
      <c r="I68" s="37"/>
      <c r="J68" s="37"/>
      <c r="K68" s="37"/>
    </row>
    <row r="69" spans="1:11" x14ac:dyDescent="0.25">
      <c r="A69" s="38">
        <v>38804</v>
      </c>
      <c r="B69" s="37">
        <v>0</v>
      </c>
      <c r="C69" s="37">
        <v>129.50530000000001</v>
      </c>
      <c r="D69" s="37">
        <v>129.50530000000001</v>
      </c>
      <c r="E69" s="37">
        <v>129.50530000000001</v>
      </c>
      <c r="F69" s="37">
        <v>129.50530000000001</v>
      </c>
      <c r="G69" s="37"/>
      <c r="H69" s="37"/>
      <c r="I69" s="37"/>
      <c r="J69" s="37"/>
      <c r="K69" s="37"/>
    </row>
    <row r="70" spans="1:11" x14ac:dyDescent="0.25">
      <c r="A70" s="38">
        <v>38805</v>
      </c>
      <c r="B70" s="37">
        <v>0</v>
      </c>
      <c r="C70" s="37">
        <v>132.00839999999999</v>
      </c>
      <c r="D70" s="37">
        <v>132.00839999999999</v>
      </c>
      <c r="E70" s="37">
        <v>132.00839999999999</v>
      </c>
      <c r="F70" s="37">
        <v>132.00839999999999</v>
      </c>
      <c r="G70" s="37"/>
      <c r="H70" s="37"/>
      <c r="I70" s="37"/>
      <c r="J70" s="37"/>
      <c r="K70" s="37"/>
    </row>
    <row r="71" spans="1:11" x14ac:dyDescent="0.25">
      <c r="A71" s="38">
        <v>38806</v>
      </c>
      <c r="B71" s="37">
        <v>0</v>
      </c>
      <c r="C71" s="37">
        <v>133.40119999999999</v>
      </c>
      <c r="D71" s="37">
        <v>133.40119999999999</v>
      </c>
      <c r="E71" s="37">
        <v>133.40119999999999</v>
      </c>
      <c r="F71" s="37">
        <v>133.40119999999999</v>
      </c>
      <c r="G71" s="37"/>
      <c r="H71" s="37"/>
      <c r="I71" s="37"/>
      <c r="J71" s="37"/>
      <c r="K71" s="37"/>
    </row>
    <row r="72" spans="1:11" x14ac:dyDescent="0.25">
      <c r="A72" s="38">
        <v>38807</v>
      </c>
      <c r="B72" s="37">
        <v>0</v>
      </c>
      <c r="C72" s="37">
        <v>131.9554</v>
      </c>
      <c r="D72" s="37">
        <v>131.9554</v>
      </c>
      <c r="E72" s="37">
        <v>131.9554</v>
      </c>
      <c r="F72" s="37">
        <v>131.9554</v>
      </c>
      <c r="G72" s="37"/>
      <c r="H72" s="37"/>
      <c r="I72" s="37"/>
      <c r="J72" s="37"/>
      <c r="K72" s="37"/>
    </row>
    <row r="73" spans="1:11" x14ac:dyDescent="0.25">
      <c r="A73" s="38">
        <v>38810</v>
      </c>
      <c r="B73" s="37">
        <v>0</v>
      </c>
      <c r="C73" s="37">
        <v>133.3381</v>
      </c>
      <c r="D73" s="37">
        <v>133.3381</v>
      </c>
      <c r="E73" s="37">
        <v>133.3381</v>
      </c>
      <c r="F73" s="37">
        <v>133.3381</v>
      </c>
      <c r="G73" s="37"/>
      <c r="H73" s="37"/>
      <c r="I73" s="37"/>
      <c r="J73" s="37"/>
      <c r="K73" s="37"/>
    </row>
    <row r="74" spans="1:11" x14ac:dyDescent="0.25">
      <c r="A74" s="38">
        <v>38811</v>
      </c>
      <c r="B74" s="37">
        <v>0</v>
      </c>
      <c r="C74" s="37">
        <v>133.45769999999999</v>
      </c>
      <c r="D74" s="37">
        <v>133.45769999999999</v>
      </c>
      <c r="E74" s="37">
        <v>133.45769999999999</v>
      </c>
      <c r="F74" s="37">
        <v>133.45769999999999</v>
      </c>
      <c r="G74" s="37"/>
      <c r="H74" s="37"/>
      <c r="I74" s="37"/>
      <c r="J74" s="37"/>
      <c r="K74" s="37"/>
    </row>
    <row r="75" spans="1:11" x14ac:dyDescent="0.25">
      <c r="A75" s="38">
        <v>38812</v>
      </c>
      <c r="B75" s="37">
        <v>0</v>
      </c>
      <c r="C75" s="37">
        <v>134.64080000000001</v>
      </c>
      <c r="D75" s="37">
        <v>134.64080000000001</v>
      </c>
      <c r="E75" s="37">
        <v>134.64080000000001</v>
      </c>
      <c r="F75" s="37">
        <v>134.64080000000001</v>
      </c>
      <c r="G75" s="37"/>
      <c r="H75" s="37"/>
      <c r="I75" s="37"/>
      <c r="J75" s="37"/>
      <c r="K75" s="37"/>
    </row>
    <row r="76" spans="1:11" x14ac:dyDescent="0.25">
      <c r="A76" s="38">
        <v>38813</v>
      </c>
      <c r="B76" s="37">
        <v>0</v>
      </c>
      <c r="C76" s="37">
        <v>135.26990000000001</v>
      </c>
      <c r="D76" s="37">
        <v>135.26990000000001</v>
      </c>
      <c r="E76" s="37">
        <v>135.26990000000001</v>
      </c>
      <c r="F76" s="37">
        <v>135.26990000000001</v>
      </c>
      <c r="G76" s="37"/>
      <c r="H76" s="37"/>
      <c r="I76" s="37"/>
      <c r="J76" s="37"/>
      <c r="K76" s="37"/>
    </row>
    <row r="77" spans="1:11" x14ac:dyDescent="0.25">
      <c r="A77" s="38">
        <v>38814</v>
      </c>
      <c r="B77" s="37">
        <v>0</v>
      </c>
      <c r="C77" s="37">
        <v>133.24709999999999</v>
      </c>
      <c r="D77" s="37">
        <v>133.24709999999999</v>
      </c>
      <c r="E77" s="37">
        <v>133.24709999999999</v>
      </c>
      <c r="F77" s="37">
        <v>133.24709999999999</v>
      </c>
      <c r="G77" s="37"/>
      <c r="H77" s="37"/>
      <c r="I77" s="37"/>
      <c r="J77" s="37"/>
      <c r="K77" s="37"/>
    </row>
    <row r="78" spans="1:11" x14ac:dyDescent="0.25">
      <c r="A78" s="38">
        <v>38817</v>
      </c>
      <c r="B78" s="37">
        <v>0</v>
      </c>
      <c r="C78" s="37">
        <v>131.86750000000001</v>
      </c>
      <c r="D78" s="37">
        <v>131.86750000000001</v>
      </c>
      <c r="E78" s="37">
        <v>131.86750000000001</v>
      </c>
      <c r="F78" s="37">
        <v>131.86750000000001</v>
      </c>
      <c r="G78" s="37"/>
      <c r="H78" s="37"/>
      <c r="I78" s="37"/>
      <c r="J78" s="37"/>
      <c r="K78" s="37"/>
    </row>
    <row r="79" spans="1:11" x14ac:dyDescent="0.25">
      <c r="A79" s="38">
        <v>38818</v>
      </c>
      <c r="B79" s="37">
        <v>0</v>
      </c>
      <c r="C79" s="37">
        <v>129.2131</v>
      </c>
      <c r="D79" s="37">
        <v>129.2131</v>
      </c>
      <c r="E79" s="37">
        <v>129.2131</v>
      </c>
      <c r="F79" s="37">
        <v>129.2131</v>
      </c>
      <c r="G79" s="37"/>
      <c r="H79" s="37"/>
      <c r="I79" s="37"/>
      <c r="J79" s="37"/>
      <c r="K79" s="37"/>
    </row>
    <row r="80" spans="1:11" x14ac:dyDescent="0.25">
      <c r="A80" s="38">
        <v>38819</v>
      </c>
      <c r="B80" s="37">
        <v>0</v>
      </c>
      <c r="C80" s="37">
        <v>129.01230000000001</v>
      </c>
      <c r="D80" s="37">
        <v>129.01230000000001</v>
      </c>
      <c r="E80" s="37">
        <v>129.01230000000001</v>
      </c>
      <c r="F80" s="37">
        <v>129.01230000000001</v>
      </c>
      <c r="G80" s="37"/>
      <c r="H80" s="37"/>
      <c r="I80" s="37"/>
      <c r="J80" s="37"/>
      <c r="K80" s="37"/>
    </row>
    <row r="81" spans="1:11" x14ac:dyDescent="0.25">
      <c r="A81" s="38">
        <v>38820</v>
      </c>
      <c r="B81" s="37">
        <v>0</v>
      </c>
      <c r="C81" s="37">
        <v>129.1859</v>
      </c>
      <c r="D81" s="37">
        <v>129.1859</v>
      </c>
      <c r="E81" s="37">
        <v>129.1859</v>
      </c>
      <c r="F81" s="37">
        <v>129.1859</v>
      </c>
      <c r="G81" s="37"/>
      <c r="H81" s="37"/>
      <c r="I81" s="37"/>
      <c r="J81" s="37"/>
      <c r="K81" s="37"/>
    </row>
    <row r="82" spans="1:11" x14ac:dyDescent="0.25">
      <c r="A82" s="38">
        <v>38824</v>
      </c>
      <c r="B82" s="37">
        <v>0</v>
      </c>
      <c r="C82" s="37">
        <v>128.64340000000001</v>
      </c>
      <c r="D82" s="37">
        <v>128.64340000000001</v>
      </c>
      <c r="E82" s="37">
        <v>128.64340000000001</v>
      </c>
      <c r="F82" s="37">
        <v>128.64340000000001</v>
      </c>
      <c r="G82" s="37"/>
      <c r="H82" s="37"/>
      <c r="I82" s="37"/>
      <c r="J82" s="37"/>
      <c r="K82" s="37"/>
    </row>
    <row r="83" spans="1:11" x14ac:dyDescent="0.25">
      <c r="A83" s="38">
        <v>38825</v>
      </c>
      <c r="B83" s="37">
        <v>0</v>
      </c>
      <c r="C83" s="37">
        <v>131.7415</v>
      </c>
      <c r="D83" s="37">
        <v>131.7415</v>
      </c>
      <c r="E83" s="37">
        <v>131.7415</v>
      </c>
      <c r="F83" s="37">
        <v>131.7415</v>
      </c>
      <c r="G83" s="37"/>
      <c r="H83" s="37"/>
      <c r="I83" s="37"/>
      <c r="J83" s="37"/>
      <c r="K83" s="37"/>
    </row>
    <row r="84" spans="1:11" x14ac:dyDescent="0.25">
      <c r="A84" s="38">
        <v>38826</v>
      </c>
      <c r="B84" s="37">
        <v>0</v>
      </c>
      <c r="C84" s="37">
        <v>132.46940000000001</v>
      </c>
      <c r="D84" s="37">
        <v>132.46940000000001</v>
      </c>
      <c r="E84" s="37">
        <v>132.46940000000001</v>
      </c>
      <c r="F84" s="37">
        <v>132.46940000000001</v>
      </c>
      <c r="G84" s="37"/>
      <c r="H84" s="37"/>
      <c r="I84" s="37"/>
      <c r="J84" s="37"/>
      <c r="K84" s="37"/>
    </row>
    <row r="85" spans="1:11" x14ac:dyDescent="0.25">
      <c r="A85" s="38">
        <v>38827</v>
      </c>
      <c r="B85" s="37">
        <v>0</v>
      </c>
      <c r="C85" s="37">
        <v>134.03290000000001</v>
      </c>
      <c r="D85" s="37">
        <v>134.03290000000001</v>
      </c>
      <c r="E85" s="37">
        <v>134.03290000000001</v>
      </c>
      <c r="F85" s="37">
        <v>134.03290000000001</v>
      </c>
      <c r="G85" s="37"/>
      <c r="H85" s="37"/>
      <c r="I85" s="37"/>
      <c r="J85" s="37"/>
      <c r="K85" s="37"/>
    </row>
    <row r="86" spans="1:11" x14ac:dyDescent="0.25">
      <c r="A86" s="38">
        <v>38828</v>
      </c>
      <c r="B86" s="37">
        <v>0</v>
      </c>
      <c r="C86" s="37">
        <v>132.4674</v>
      </c>
      <c r="D86" s="37">
        <v>132.4674</v>
      </c>
      <c r="E86" s="37">
        <v>132.4674</v>
      </c>
      <c r="F86" s="37">
        <v>132.4674</v>
      </c>
      <c r="G86" s="37"/>
      <c r="H86" s="37"/>
      <c r="I86" s="37"/>
      <c r="J86" s="37"/>
      <c r="K86" s="37"/>
    </row>
    <row r="87" spans="1:11" x14ac:dyDescent="0.25">
      <c r="A87" s="38">
        <v>38831</v>
      </c>
      <c r="B87" s="37">
        <v>0</v>
      </c>
      <c r="C87" s="37">
        <v>132.79679999999999</v>
      </c>
      <c r="D87" s="37">
        <v>132.79679999999999</v>
      </c>
      <c r="E87" s="37">
        <v>132.79679999999999</v>
      </c>
      <c r="F87" s="37">
        <v>132.79679999999999</v>
      </c>
      <c r="G87" s="37"/>
      <c r="H87" s="37"/>
      <c r="I87" s="37"/>
      <c r="J87" s="37"/>
      <c r="K87" s="37"/>
    </row>
    <row r="88" spans="1:11" x14ac:dyDescent="0.25">
      <c r="A88" s="38">
        <v>38832</v>
      </c>
      <c r="B88" s="37">
        <v>0</v>
      </c>
      <c r="C88" s="37">
        <v>132.54480000000001</v>
      </c>
      <c r="D88" s="37">
        <v>132.54480000000001</v>
      </c>
      <c r="E88" s="37">
        <v>132.54480000000001</v>
      </c>
      <c r="F88" s="37">
        <v>132.54480000000001</v>
      </c>
      <c r="G88" s="37"/>
      <c r="H88" s="37"/>
      <c r="I88" s="37"/>
      <c r="J88" s="37"/>
      <c r="K88" s="37"/>
    </row>
    <row r="89" spans="1:11" x14ac:dyDescent="0.25">
      <c r="A89" s="38">
        <v>38833</v>
      </c>
      <c r="B89" s="37">
        <v>0</v>
      </c>
      <c r="C89" s="37">
        <v>134.29570000000001</v>
      </c>
      <c r="D89" s="37">
        <v>134.29570000000001</v>
      </c>
      <c r="E89" s="37">
        <v>134.29570000000001</v>
      </c>
      <c r="F89" s="37">
        <v>134.29570000000001</v>
      </c>
      <c r="G89" s="37"/>
      <c r="H89" s="37"/>
      <c r="I89" s="37"/>
      <c r="J89" s="37"/>
      <c r="K89" s="37"/>
    </row>
    <row r="90" spans="1:11" x14ac:dyDescent="0.25">
      <c r="A90" s="38">
        <v>38834</v>
      </c>
      <c r="B90" s="37">
        <v>0</v>
      </c>
      <c r="C90" s="37">
        <v>135.2714</v>
      </c>
      <c r="D90" s="37">
        <v>135.2714</v>
      </c>
      <c r="E90" s="37">
        <v>135.2714</v>
      </c>
      <c r="F90" s="37">
        <v>135.2714</v>
      </c>
      <c r="G90" s="37"/>
      <c r="H90" s="37"/>
      <c r="I90" s="37"/>
      <c r="J90" s="37"/>
      <c r="K90" s="37"/>
    </row>
    <row r="91" spans="1:11" x14ac:dyDescent="0.25">
      <c r="A91" s="38">
        <v>38835</v>
      </c>
      <c r="B91" s="37">
        <v>0</v>
      </c>
      <c r="C91" s="37">
        <v>136.27160000000001</v>
      </c>
      <c r="D91" s="37">
        <v>136.27160000000001</v>
      </c>
      <c r="E91" s="37">
        <v>136.27160000000001</v>
      </c>
      <c r="F91" s="37">
        <v>136.27160000000001</v>
      </c>
      <c r="G91" s="37"/>
      <c r="H91" s="37"/>
      <c r="I91" s="37"/>
      <c r="J91" s="37"/>
      <c r="K91" s="37"/>
    </row>
    <row r="92" spans="1:11" x14ac:dyDescent="0.25">
      <c r="A92" s="38">
        <v>38838</v>
      </c>
      <c r="B92" s="37">
        <v>0</v>
      </c>
      <c r="C92" s="37">
        <v>134.6404</v>
      </c>
      <c r="D92" s="37">
        <v>134.6404</v>
      </c>
      <c r="E92" s="37">
        <v>134.6404</v>
      </c>
      <c r="F92" s="37">
        <v>134.6404</v>
      </c>
      <c r="G92" s="37"/>
      <c r="H92" s="37"/>
      <c r="I92" s="37"/>
      <c r="J92" s="37"/>
      <c r="K92" s="37"/>
    </row>
    <row r="93" spans="1:11" x14ac:dyDescent="0.25">
      <c r="A93" s="38">
        <v>38839</v>
      </c>
      <c r="B93" s="37">
        <v>0</v>
      </c>
      <c r="C93" s="37">
        <v>135.82300000000001</v>
      </c>
      <c r="D93" s="37">
        <v>135.82300000000001</v>
      </c>
      <c r="E93" s="37">
        <v>135.82300000000001</v>
      </c>
      <c r="F93" s="37">
        <v>135.82300000000001</v>
      </c>
      <c r="G93" s="37"/>
      <c r="H93" s="37"/>
      <c r="I93" s="37"/>
      <c r="J93" s="37"/>
      <c r="K93" s="37"/>
    </row>
    <row r="94" spans="1:11" x14ac:dyDescent="0.25">
      <c r="A94" s="38">
        <v>38840</v>
      </c>
      <c r="B94" s="37">
        <v>0</v>
      </c>
      <c r="C94" s="37">
        <v>134.72980000000001</v>
      </c>
      <c r="D94" s="37">
        <v>134.72980000000001</v>
      </c>
      <c r="E94" s="37">
        <v>134.72980000000001</v>
      </c>
      <c r="F94" s="37">
        <v>134.72980000000001</v>
      </c>
      <c r="G94" s="37"/>
      <c r="H94" s="37"/>
      <c r="I94" s="37"/>
      <c r="J94" s="37"/>
      <c r="K94" s="37"/>
    </row>
    <row r="95" spans="1:11" x14ac:dyDescent="0.25">
      <c r="A95" s="38">
        <v>38841</v>
      </c>
      <c r="B95" s="37">
        <v>0</v>
      </c>
      <c r="C95" s="37">
        <v>135.24019999999999</v>
      </c>
      <c r="D95" s="37">
        <v>135.24019999999999</v>
      </c>
      <c r="E95" s="37">
        <v>135.24019999999999</v>
      </c>
      <c r="F95" s="37">
        <v>135.24019999999999</v>
      </c>
      <c r="G95" s="37"/>
      <c r="H95" s="37"/>
      <c r="I95" s="37"/>
      <c r="J95" s="37"/>
      <c r="K95" s="37"/>
    </row>
    <row r="96" spans="1:11" x14ac:dyDescent="0.25">
      <c r="A96" s="38">
        <v>38842</v>
      </c>
      <c r="B96" s="37">
        <v>0</v>
      </c>
      <c r="C96" s="37">
        <v>136.9693</v>
      </c>
      <c r="D96" s="37">
        <v>136.9693</v>
      </c>
      <c r="E96" s="37">
        <v>136.9693</v>
      </c>
      <c r="F96" s="37">
        <v>136.9693</v>
      </c>
      <c r="G96" s="37"/>
      <c r="H96" s="37"/>
      <c r="I96" s="37"/>
      <c r="J96" s="37"/>
      <c r="K96" s="37"/>
    </row>
    <row r="97" spans="1:11" x14ac:dyDescent="0.25">
      <c r="A97" s="38">
        <v>38845</v>
      </c>
      <c r="B97" s="37">
        <v>0</v>
      </c>
      <c r="C97" s="37">
        <v>136.79230000000001</v>
      </c>
      <c r="D97" s="37">
        <v>136.79230000000001</v>
      </c>
      <c r="E97" s="37">
        <v>136.79230000000001</v>
      </c>
      <c r="F97" s="37">
        <v>136.79230000000001</v>
      </c>
      <c r="G97" s="37"/>
      <c r="H97" s="37"/>
      <c r="I97" s="37"/>
      <c r="J97" s="37"/>
      <c r="K97" s="37"/>
    </row>
    <row r="98" spans="1:11" x14ac:dyDescent="0.25">
      <c r="A98" s="38">
        <v>38846</v>
      </c>
      <c r="B98" s="37">
        <v>0</v>
      </c>
      <c r="C98" s="37">
        <v>137.03460000000001</v>
      </c>
      <c r="D98" s="37">
        <v>137.03460000000001</v>
      </c>
      <c r="E98" s="37">
        <v>137.03460000000001</v>
      </c>
      <c r="F98" s="37">
        <v>137.03460000000001</v>
      </c>
      <c r="G98" s="37"/>
      <c r="H98" s="37"/>
      <c r="I98" s="37"/>
      <c r="J98" s="37"/>
      <c r="K98" s="37"/>
    </row>
    <row r="99" spans="1:11" x14ac:dyDescent="0.25">
      <c r="A99" s="38">
        <v>38847</v>
      </c>
      <c r="B99" s="37">
        <v>0</v>
      </c>
      <c r="C99" s="37">
        <v>136.92439999999999</v>
      </c>
      <c r="D99" s="37">
        <v>136.92439999999999</v>
      </c>
      <c r="E99" s="37">
        <v>136.92439999999999</v>
      </c>
      <c r="F99" s="37">
        <v>136.92439999999999</v>
      </c>
      <c r="G99" s="37"/>
      <c r="H99" s="37"/>
      <c r="I99" s="37"/>
      <c r="J99" s="37"/>
      <c r="K99" s="37"/>
    </row>
    <row r="100" spans="1:11" x14ac:dyDescent="0.25">
      <c r="A100" s="38">
        <v>38848</v>
      </c>
      <c r="B100" s="37">
        <v>0</v>
      </c>
      <c r="C100" s="37">
        <v>133.93719999999999</v>
      </c>
      <c r="D100" s="37">
        <v>133.93719999999999</v>
      </c>
      <c r="E100" s="37">
        <v>133.93719999999999</v>
      </c>
      <c r="F100" s="37">
        <v>133.93719999999999</v>
      </c>
      <c r="G100" s="37"/>
      <c r="H100" s="37"/>
      <c r="I100" s="37"/>
      <c r="J100" s="37"/>
      <c r="K100" s="37"/>
    </row>
    <row r="101" spans="1:11" x14ac:dyDescent="0.25">
      <c r="A101" s="38">
        <v>38849</v>
      </c>
      <c r="B101" s="37">
        <v>0</v>
      </c>
      <c r="C101" s="37">
        <v>128.74459999999999</v>
      </c>
      <c r="D101" s="37">
        <v>128.74459999999999</v>
      </c>
      <c r="E101" s="37">
        <v>128.74459999999999</v>
      </c>
      <c r="F101" s="37">
        <v>128.74459999999999</v>
      </c>
      <c r="G101" s="37"/>
      <c r="H101" s="37"/>
      <c r="I101" s="37"/>
      <c r="J101" s="37"/>
      <c r="K101" s="37"/>
    </row>
    <row r="102" spans="1:11" x14ac:dyDescent="0.25">
      <c r="A102" s="38">
        <v>38852</v>
      </c>
      <c r="B102" s="37">
        <v>0</v>
      </c>
      <c r="C102" s="37">
        <v>128.54079999999999</v>
      </c>
      <c r="D102" s="37">
        <v>128.54079999999999</v>
      </c>
      <c r="E102" s="37">
        <v>128.54079999999999</v>
      </c>
      <c r="F102" s="37">
        <v>128.54079999999999</v>
      </c>
      <c r="G102" s="37"/>
      <c r="H102" s="37"/>
      <c r="I102" s="37"/>
      <c r="J102" s="37"/>
      <c r="K102" s="37"/>
    </row>
    <row r="103" spans="1:11" x14ac:dyDescent="0.25">
      <c r="A103" s="38">
        <v>38853</v>
      </c>
      <c r="B103" s="37">
        <v>0</v>
      </c>
      <c r="C103" s="37">
        <v>130.89340000000001</v>
      </c>
      <c r="D103" s="37">
        <v>130.89340000000001</v>
      </c>
      <c r="E103" s="37">
        <v>130.89340000000001</v>
      </c>
      <c r="F103" s="37">
        <v>130.89340000000001</v>
      </c>
      <c r="G103" s="37"/>
      <c r="H103" s="37"/>
      <c r="I103" s="37"/>
      <c r="J103" s="37"/>
      <c r="K103" s="37"/>
    </row>
    <row r="104" spans="1:11" x14ac:dyDescent="0.25">
      <c r="A104" s="38">
        <v>38854</v>
      </c>
      <c r="B104" s="37">
        <v>0</v>
      </c>
      <c r="C104" s="37">
        <v>117.74379999999999</v>
      </c>
      <c r="D104" s="37">
        <v>117.74379999999999</v>
      </c>
      <c r="E104" s="37">
        <v>117.74379999999999</v>
      </c>
      <c r="F104" s="37">
        <v>117.74379999999999</v>
      </c>
      <c r="G104" s="37"/>
      <c r="H104" s="37"/>
      <c r="I104" s="37"/>
      <c r="J104" s="37"/>
      <c r="K104" s="37"/>
    </row>
    <row r="105" spans="1:11" x14ac:dyDescent="0.25">
      <c r="A105" s="38">
        <v>38855</v>
      </c>
      <c r="B105" s="37">
        <v>0</v>
      </c>
      <c r="C105" s="37">
        <v>116.9301</v>
      </c>
      <c r="D105" s="37">
        <v>116.9301</v>
      </c>
      <c r="E105" s="37">
        <v>116.9301</v>
      </c>
      <c r="F105" s="37">
        <v>116.9301</v>
      </c>
      <c r="G105" s="37"/>
      <c r="H105" s="37"/>
      <c r="I105" s="37"/>
      <c r="J105" s="37"/>
      <c r="K105" s="37"/>
    </row>
    <row r="106" spans="1:11" x14ac:dyDescent="0.25">
      <c r="A106" s="38">
        <v>38856</v>
      </c>
      <c r="B106" s="37">
        <v>0</v>
      </c>
      <c r="C106" s="37">
        <v>113.8211</v>
      </c>
      <c r="D106" s="37">
        <v>113.8211</v>
      </c>
      <c r="E106" s="37">
        <v>113.8211</v>
      </c>
      <c r="F106" s="37">
        <v>113.8211</v>
      </c>
      <c r="G106" s="37"/>
      <c r="H106" s="37"/>
      <c r="I106" s="37"/>
      <c r="J106" s="37"/>
      <c r="K106" s="37"/>
    </row>
    <row r="107" spans="1:11" x14ac:dyDescent="0.25">
      <c r="A107" s="38">
        <v>38859</v>
      </c>
      <c r="B107" s="37">
        <v>0</v>
      </c>
      <c r="C107" s="37">
        <v>107.35429999999999</v>
      </c>
      <c r="D107" s="37">
        <v>107.35429999999999</v>
      </c>
      <c r="E107" s="37">
        <v>107.35429999999999</v>
      </c>
      <c r="F107" s="37">
        <v>107.35429999999999</v>
      </c>
      <c r="G107" s="37"/>
      <c r="H107" s="37"/>
      <c r="I107" s="37"/>
      <c r="J107" s="37"/>
      <c r="K107" s="37"/>
    </row>
    <row r="108" spans="1:11" x14ac:dyDescent="0.25">
      <c r="A108" s="38">
        <v>38860</v>
      </c>
      <c r="B108" s="37">
        <v>0</v>
      </c>
      <c r="C108" s="37">
        <v>109.5158</v>
      </c>
      <c r="D108" s="37">
        <v>109.5158</v>
      </c>
      <c r="E108" s="37">
        <v>109.5158</v>
      </c>
      <c r="F108" s="37">
        <v>109.5158</v>
      </c>
      <c r="G108" s="37"/>
      <c r="H108" s="37"/>
      <c r="I108" s="37"/>
      <c r="J108" s="37"/>
      <c r="K108" s="37"/>
    </row>
    <row r="109" spans="1:11" x14ac:dyDescent="0.25">
      <c r="A109" s="38">
        <v>38861</v>
      </c>
      <c r="B109" s="37">
        <v>0</v>
      </c>
      <c r="C109" s="37">
        <v>104.2833</v>
      </c>
      <c r="D109" s="37">
        <v>104.2833</v>
      </c>
      <c r="E109" s="37">
        <v>104.2833</v>
      </c>
      <c r="F109" s="37">
        <v>104.2833</v>
      </c>
      <c r="G109" s="37"/>
      <c r="H109" s="37"/>
      <c r="I109" s="37"/>
      <c r="J109" s="37"/>
      <c r="K109" s="37"/>
    </row>
    <row r="110" spans="1:11" x14ac:dyDescent="0.25">
      <c r="A110" s="38">
        <v>38862</v>
      </c>
      <c r="B110" s="37">
        <v>0</v>
      </c>
      <c r="C110" s="37">
        <v>108.6182</v>
      </c>
      <c r="D110" s="37">
        <v>108.6182</v>
      </c>
      <c r="E110" s="37">
        <v>108.6182</v>
      </c>
      <c r="F110" s="37">
        <v>108.6182</v>
      </c>
      <c r="G110" s="37"/>
      <c r="H110" s="37"/>
      <c r="I110" s="37"/>
      <c r="J110" s="37"/>
      <c r="K110" s="37"/>
    </row>
    <row r="111" spans="1:11" x14ac:dyDescent="0.25">
      <c r="A111" s="38">
        <v>38863</v>
      </c>
      <c r="B111" s="37">
        <v>0</v>
      </c>
      <c r="C111" s="37">
        <v>111.30629999999999</v>
      </c>
      <c r="D111" s="37">
        <v>111.30629999999999</v>
      </c>
      <c r="E111" s="37">
        <v>111.30629999999999</v>
      </c>
      <c r="F111" s="37">
        <v>111.30629999999999</v>
      </c>
      <c r="G111" s="37"/>
      <c r="H111" s="37"/>
      <c r="I111" s="37"/>
      <c r="J111" s="37"/>
      <c r="K111" s="37"/>
    </row>
    <row r="112" spans="1:11" x14ac:dyDescent="0.25">
      <c r="A112" s="38">
        <v>38867</v>
      </c>
      <c r="B112" s="37">
        <v>0</v>
      </c>
      <c r="C112" s="37">
        <v>103.33280000000001</v>
      </c>
      <c r="D112" s="37">
        <v>103.33280000000001</v>
      </c>
      <c r="E112" s="37">
        <v>103.33280000000001</v>
      </c>
      <c r="F112" s="37">
        <v>103.33280000000001</v>
      </c>
      <c r="G112" s="37"/>
      <c r="H112" s="37"/>
      <c r="I112" s="37"/>
      <c r="J112" s="37"/>
      <c r="K112" s="37"/>
    </row>
    <row r="113" spans="1:11" x14ac:dyDescent="0.25">
      <c r="A113" s="38">
        <v>38868</v>
      </c>
      <c r="B113" s="37">
        <v>0</v>
      </c>
      <c r="C113" s="37">
        <v>104.56010000000001</v>
      </c>
      <c r="D113" s="37">
        <v>104.56010000000001</v>
      </c>
      <c r="E113" s="37">
        <v>104.56010000000001</v>
      </c>
      <c r="F113" s="37">
        <v>104.56010000000001</v>
      </c>
      <c r="G113" s="37"/>
      <c r="H113" s="37"/>
      <c r="I113" s="37"/>
      <c r="J113" s="37"/>
      <c r="K113" s="37"/>
    </row>
    <row r="114" spans="1:11" x14ac:dyDescent="0.25">
      <c r="A114" s="38">
        <v>38869</v>
      </c>
      <c r="B114" s="37">
        <v>0</v>
      </c>
      <c r="C114" s="37">
        <v>108.2475</v>
      </c>
      <c r="D114" s="37">
        <v>108.2475</v>
      </c>
      <c r="E114" s="37">
        <v>108.2475</v>
      </c>
      <c r="F114" s="37">
        <v>108.2475</v>
      </c>
      <c r="G114" s="37"/>
      <c r="H114" s="37"/>
      <c r="I114" s="37"/>
      <c r="J114" s="37"/>
      <c r="K114" s="37"/>
    </row>
    <row r="115" spans="1:11" x14ac:dyDescent="0.25">
      <c r="A115" s="38">
        <v>38870</v>
      </c>
      <c r="B115" s="37">
        <v>0</v>
      </c>
      <c r="C115" s="37">
        <v>111.09820000000001</v>
      </c>
      <c r="D115" s="37">
        <v>111.09820000000001</v>
      </c>
      <c r="E115" s="37">
        <v>111.09820000000001</v>
      </c>
      <c r="F115" s="37">
        <v>111.09820000000001</v>
      </c>
      <c r="G115" s="37"/>
      <c r="H115" s="37"/>
      <c r="I115" s="37"/>
      <c r="J115" s="37"/>
      <c r="K115" s="37"/>
    </row>
    <row r="116" spans="1:11" x14ac:dyDescent="0.25">
      <c r="A116" s="38">
        <v>38873</v>
      </c>
      <c r="B116" s="37">
        <v>0</v>
      </c>
      <c r="C116" s="37">
        <v>105.6478</v>
      </c>
      <c r="D116" s="37">
        <v>105.6478</v>
      </c>
      <c r="E116" s="37">
        <v>105.6478</v>
      </c>
      <c r="F116" s="37">
        <v>105.6478</v>
      </c>
      <c r="G116" s="37"/>
      <c r="H116" s="37"/>
      <c r="I116" s="37"/>
      <c r="J116" s="37"/>
      <c r="K116" s="37"/>
    </row>
    <row r="117" spans="1:11" x14ac:dyDescent="0.25">
      <c r="A117" s="38">
        <v>38874</v>
      </c>
      <c r="B117" s="37">
        <v>0</v>
      </c>
      <c r="C117" s="37">
        <v>101.4273</v>
      </c>
      <c r="D117" s="37">
        <v>101.4273</v>
      </c>
      <c r="E117" s="37">
        <v>101.4273</v>
      </c>
      <c r="F117" s="37">
        <v>101.4273</v>
      </c>
      <c r="G117" s="37"/>
      <c r="H117" s="37"/>
      <c r="I117" s="37"/>
      <c r="J117" s="37"/>
      <c r="K117" s="37"/>
    </row>
    <row r="118" spans="1:11" x14ac:dyDescent="0.25">
      <c r="A118" s="38">
        <v>38875</v>
      </c>
      <c r="B118" s="37">
        <v>0</v>
      </c>
      <c r="C118" s="37">
        <v>100.2231</v>
      </c>
      <c r="D118" s="37">
        <v>100.2231</v>
      </c>
      <c r="E118" s="37">
        <v>100.2231</v>
      </c>
      <c r="F118" s="37">
        <v>100.2231</v>
      </c>
      <c r="G118" s="37"/>
      <c r="H118" s="37"/>
      <c r="I118" s="37"/>
      <c r="J118" s="37"/>
      <c r="K118" s="37"/>
    </row>
    <row r="119" spans="1:11" x14ac:dyDescent="0.25">
      <c r="A119" s="38">
        <v>38876</v>
      </c>
      <c r="B119" s="37">
        <v>0</v>
      </c>
      <c r="C119" s="37">
        <v>97.196439999999996</v>
      </c>
      <c r="D119" s="37">
        <v>97.196439999999996</v>
      </c>
      <c r="E119" s="37">
        <v>97.196439999999996</v>
      </c>
      <c r="F119" s="37">
        <v>97.196439999999996</v>
      </c>
      <c r="G119" s="37"/>
      <c r="H119" s="37"/>
      <c r="I119" s="37"/>
      <c r="J119" s="37"/>
      <c r="K119" s="37"/>
    </row>
    <row r="120" spans="1:11" x14ac:dyDescent="0.25">
      <c r="A120" s="38">
        <v>38877</v>
      </c>
      <c r="B120" s="37">
        <v>0</v>
      </c>
      <c r="C120" s="37">
        <v>95.372690000000006</v>
      </c>
      <c r="D120" s="37">
        <v>95.372690000000006</v>
      </c>
      <c r="E120" s="37">
        <v>95.372690000000006</v>
      </c>
      <c r="F120" s="37">
        <v>95.372690000000006</v>
      </c>
      <c r="G120" s="37"/>
      <c r="H120" s="37"/>
      <c r="I120" s="37"/>
      <c r="J120" s="37"/>
      <c r="K120" s="37"/>
    </row>
    <row r="121" spans="1:11" x14ac:dyDescent="0.25">
      <c r="A121" s="38">
        <v>38880</v>
      </c>
      <c r="B121" s="37">
        <v>0</v>
      </c>
      <c r="C121" s="37">
        <v>92.666659999999993</v>
      </c>
      <c r="D121" s="37">
        <v>92.666659999999993</v>
      </c>
      <c r="E121" s="37">
        <v>92.666659999999993</v>
      </c>
      <c r="F121" s="37">
        <v>92.666659999999993</v>
      </c>
      <c r="G121" s="37"/>
      <c r="H121" s="37"/>
      <c r="I121" s="37"/>
      <c r="J121" s="37"/>
      <c r="K121" s="37"/>
    </row>
    <row r="122" spans="1:11" x14ac:dyDescent="0.25">
      <c r="A122" s="38">
        <v>38881</v>
      </c>
      <c r="B122" s="37">
        <v>0</v>
      </c>
      <c r="C122" s="37">
        <v>85.340500000000006</v>
      </c>
      <c r="D122" s="37">
        <v>85.340500000000006</v>
      </c>
      <c r="E122" s="37">
        <v>85.340500000000006</v>
      </c>
      <c r="F122" s="37">
        <v>85.340500000000006</v>
      </c>
      <c r="G122" s="37"/>
      <c r="H122" s="37"/>
      <c r="I122" s="37"/>
      <c r="J122" s="37"/>
      <c r="K122" s="37"/>
    </row>
    <row r="123" spans="1:11" x14ac:dyDescent="0.25">
      <c r="A123" s="38">
        <v>38882</v>
      </c>
      <c r="B123" s="37">
        <v>0</v>
      </c>
      <c r="C123" s="37">
        <v>81.690550000000002</v>
      </c>
      <c r="D123" s="37">
        <v>81.690550000000002</v>
      </c>
      <c r="E123" s="37">
        <v>81.690550000000002</v>
      </c>
      <c r="F123" s="37">
        <v>81.690550000000002</v>
      </c>
      <c r="G123" s="37"/>
      <c r="H123" s="37"/>
      <c r="I123" s="37"/>
      <c r="J123" s="37"/>
      <c r="K123" s="37"/>
    </row>
    <row r="124" spans="1:11" x14ac:dyDescent="0.25">
      <c r="A124" s="38">
        <v>38883</v>
      </c>
      <c r="B124" s="37">
        <v>0</v>
      </c>
      <c r="C124" s="37">
        <v>94.839420000000004</v>
      </c>
      <c r="D124" s="37">
        <v>94.839420000000004</v>
      </c>
      <c r="E124" s="37">
        <v>94.839420000000004</v>
      </c>
      <c r="F124" s="37">
        <v>94.839420000000004</v>
      </c>
      <c r="G124" s="37"/>
      <c r="H124" s="37"/>
      <c r="I124" s="37"/>
      <c r="J124" s="37"/>
      <c r="K124" s="37"/>
    </row>
    <row r="125" spans="1:11" x14ac:dyDescent="0.25">
      <c r="A125" s="38">
        <v>38884</v>
      </c>
      <c r="B125" s="37">
        <v>0</v>
      </c>
      <c r="C125" s="37">
        <v>93.806299999999993</v>
      </c>
      <c r="D125" s="37">
        <v>93.806299999999993</v>
      </c>
      <c r="E125" s="37">
        <v>93.806299999999993</v>
      </c>
      <c r="F125" s="37">
        <v>93.806299999999993</v>
      </c>
      <c r="G125" s="37"/>
      <c r="H125" s="37"/>
      <c r="I125" s="37"/>
      <c r="J125" s="37"/>
      <c r="K125" s="37"/>
    </row>
    <row r="126" spans="1:11" x14ac:dyDescent="0.25">
      <c r="A126" s="38">
        <v>38887</v>
      </c>
      <c r="B126" s="37">
        <v>0</v>
      </c>
      <c r="C126" s="37">
        <v>92.411580000000001</v>
      </c>
      <c r="D126" s="37">
        <v>92.411580000000001</v>
      </c>
      <c r="E126" s="37">
        <v>92.411580000000001</v>
      </c>
      <c r="F126" s="37">
        <v>92.411580000000001</v>
      </c>
      <c r="G126" s="37"/>
      <c r="H126" s="37"/>
      <c r="I126" s="37"/>
      <c r="J126" s="37"/>
      <c r="K126" s="37"/>
    </row>
    <row r="127" spans="1:11" x14ac:dyDescent="0.25">
      <c r="A127" s="38">
        <v>38888</v>
      </c>
      <c r="B127" s="37">
        <v>0</v>
      </c>
      <c r="C127" s="37">
        <v>93.562960000000004</v>
      </c>
      <c r="D127" s="37">
        <v>93.562960000000004</v>
      </c>
      <c r="E127" s="37">
        <v>93.562960000000004</v>
      </c>
      <c r="F127" s="37">
        <v>93.562960000000004</v>
      </c>
      <c r="G127" s="37"/>
      <c r="H127" s="37"/>
      <c r="I127" s="37"/>
      <c r="J127" s="37"/>
      <c r="K127" s="37"/>
    </row>
    <row r="128" spans="1:11" x14ac:dyDescent="0.25">
      <c r="A128" s="38">
        <v>38889</v>
      </c>
      <c r="B128" s="37">
        <v>0</v>
      </c>
      <c r="C128" s="37">
        <v>99.487489999999994</v>
      </c>
      <c r="D128" s="37">
        <v>99.487489999999994</v>
      </c>
      <c r="E128" s="37">
        <v>99.487489999999994</v>
      </c>
      <c r="F128" s="37">
        <v>99.487489999999994</v>
      </c>
      <c r="G128" s="37"/>
      <c r="H128" s="37"/>
      <c r="I128" s="37"/>
      <c r="J128" s="37"/>
      <c r="K128" s="37"/>
    </row>
    <row r="129" spans="1:11" x14ac:dyDescent="0.25">
      <c r="A129" s="38">
        <v>38890</v>
      </c>
      <c r="B129" s="37">
        <v>0</v>
      </c>
      <c r="C129" s="37">
        <v>99.400760000000005</v>
      </c>
      <c r="D129" s="37">
        <v>99.400760000000005</v>
      </c>
      <c r="E129" s="37">
        <v>99.400760000000005</v>
      </c>
      <c r="F129" s="37">
        <v>99.400760000000005</v>
      </c>
      <c r="G129" s="37"/>
      <c r="H129" s="37"/>
      <c r="I129" s="37"/>
      <c r="J129" s="37"/>
      <c r="K129" s="37"/>
    </row>
    <row r="130" spans="1:11" x14ac:dyDescent="0.25">
      <c r="A130" s="38">
        <v>38891</v>
      </c>
      <c r="B130" s="37">
        <v>0</v>
      </c>
      <c r="C130" s="37">
        <v>100.51560000000001</v>
      </c>
      <c r="D130" s="37">
        <v>100.51560000000001</v>
      </c>
      <c r="E130" s="37">
        <v>100.51560000000001</v>
      </c>
      <c r="F130" s="37">
        <v>100.51560000000001</v>
      </c>
      <c r="G130" s="37"/>
      <c r="H130" s="37"/>
      <c r="I130" s="37"/>
      <c r="J130" s="37"/>
      <c r="K130" s="37"/>
    </row>
    <row r="131" spans="1:11" x14ac:dyDescent="0.25">
      <c r="A131" s="38">
        <v>38894</v>
      </c>
      <c r="B131" s="37">
        <v>0</v>
      </c>
      <c r="C131" s="37">
        <v>100.2775</v>
      </c>
      <c r="D131" s="37">
        <v>100.2775</v>
      </c>
      <c r="E131" s="37">
        <v>100.2775</v>
      </c>
      <c r="F131" s="37">
        <v>100.2775</v>
      </c>
      <c r="G131" s="37"/>
      <c r="H131" s="37"/>
      <c r="I131" s="37"/>
      <c r="J131" s="37"/>
      <c r="K131" s="37"/>
    </row>
    <row r="132" spans="1:11" x14ac:dyDescent="0.25">
      <c r="A132" s="38">
        <v>38895</v>
      </c>
      <c r="B132" s="37">
        <v>0</v>
      </c>
      <c r="C132" s="37">
        <v>97.67671</v>
      </c>
      <c r="D132" s="37">
        <v>97.67671</v>
      </c>
      <c r="E132" s="37">
        <v>97.67671</v>
      </c>
      <c r="F132" s="37">
        <v>97.67671</v>
      </c>
      <c r="G132" s="37"/>
      <c r="H132" s="37"/>
      <c r="I132" s="37"/>
      <c r="J132" s="37"/>
      <c r="K132" s="37"/>
    </row>
    <row r="133" spans="1:11" x14ac:dyDescent="0.25">
      <c r="A133" s="38">
        <v>38896</v>
      </c>
      <c r="B133" s="37">
        <v>0</v>
      </c>
      <c r="C133" s="37">
        <v>97.596320000000006</v>
      </c>
      <c r="D133" s="37">
        <v>97.596320000000006</v>
      </c>
      <c r="E133" s="37">
        <v>97.596320000000006</v>
      </c>
      <c r="F133" s="37">
        <v>97.596320000000006</v>
      </c>
      <c r="G133" s="37"/>
      <c r="H133" s="37"/>
      <c r="I133" s="37"/>
      <c r="J133" s="37"/>
      <c r="K133" s="37"/>
    </row>
    <row r="134" spans="1:11" x14ac:dyDescent="0.25">
      <c r="A134" s="38">
        <v>38897</v>
      </c>
      <c r="B134" s="37">
        <v>0</v>
      </c>
      <c r="C134" s="37">
        <v>105.892</v>
      </c>
      <c r="D134" s="37">
        <v>105.892</v>
      </c>
      <c r="E134" s="37">
        <v>105.892</v>
      </c>
      <c r="F134" s="37">
        <v>105.892</v>
      </c>
      <c r="G134" s="37"/>
      <c r="H134" s="37"/>
      <c r="I134" s="37"/>
      <c r="J134" s="37"/>
      <c r="K134" s="37"/>
    </row>
    <row r="135" spans="1:11" x14ac:dyDescent="0.25">
      <c r="A135" s="38">
        <v>38898</v>
      </c>
      <c r="B135" s="37">
        <v>0</v>
      </c>
      <c r="C135" s="37">
        <v>108.248</v>
      </c>
      <c r="D135" s="37">
        <v>108.248</v>
      </c>
      <c r="E135" s="37">
        <v>108.248</v>
      </c>
      <c r="F135" s="37">
        <v>108.248</v>
      </c>
      <c r="G135" s="37"/>
      <c r="H135" s="37"/>
      <c r="I135" s="37"/>
      <c r="J135" s="37"/>
      <c r="K135" s="37"/>
    </row>
    <row r="136" spans="1:11" x14ac:dyDescent="0.25">
      <c r="A136" s="38">
        <v>38901</v>
      </c>
      <c r="B136" s="37">
        <v>0</v>
      </c>
      <c r="C136" s="37">
        <v>110.8064</v>
      </c>
      <c r="D136" s="37">
        <v>110.8064</v>
      </c>
      <c r="E136" s="37">
        <v>110.8064</v>
      </c>
      <c r="F136" s="37">
        <v>110.8064</v>
      </c>
      <c r="G136" s="37"/>
      <c r="H136" s="37"/>
      <c r="I136" s="37"/>
      <c r="J136" s="37"/>
      <c r="K136" s="37"/>
    </row>
    <row r="137" spans="1:11" x14ac:dyDescent="0.25">
      <c r="A137" s="38">
        <v>38903</v>
      </c>
      <c r="B137" s="37">
        <v>0</v>
      </c>
      <c r="C137" s="37">
        <v>106.01390000000001</v>
      </c>
      <c r="D137" s="37">
        <v>106.01390000000001</v>
      </c>
      <c r="E137" s="37">
        <v>106.01390000000001</v>
      </c>
      <c r="F137" s="37">
        <v>106.01390000000001</v>
      </c>
      <c r="G137" s="37"/>
      <c r="H137" s="37"/>
      <c r="I137" s="37"/>
      <c r="J137" s="37"/>
      <c r="K137" s="37"/>
    </row>
    <row r="138" spans="1:11" x14ac:dyDescent="0.25">
      <c r="A138" s="38">
        <v>38904</v>
      </c>
      <c r="B138" s="37">
        <v>0</v>
      </c>
      <c r="C138" s="37">
        <v>106.56570000000001</v>
      </c>
      <c r="D138" s="37">
        <v>106.56570000000001</v>
      </c>
      <c r="E138" s="37">
        <v>106.56570000000001</v>
      </c>
      <c r="F138" s="37">
        <v>106.56570000000001</v>
      </c>
      <c r="G138" s="37"/>
      <c r="H138" s="37"/>
      <c r="I138" s="37"/>
      <c r="J138" s="37"/>
      <c r="K138" s="37"/>
    </row>
    <row r="139" spans="1:11" x14ac:dyDescent="0.25">
      <c r="A139" s="38">
        <v>38905</v>
      </c>
      <c r="B139" s="37">
        <v>0</v>
      </c>
      <c r="C139" s="37">
        <v>105.2606</v>
      </c>
      <c r="D139" s="37">
        <v>105.2606</v>
      </c>
      <c r="E139" s="37">
        <v>105.2606</v>
      </c>
      <c r="F139" s="37">
        <v>105.2606</v>
      </c>
      <c r="G139" s="37"/>
      <c r="H139" s="37"/>
      <c r="I139" s="37"/>
      <c r="J139" s="37"/>
      <c r="K139" s="37"/>
    </row>
    <row r="140" spans="1:11" x14ac:dyDescent="0.25">
      <c r="A140" s="38">
        <v>38908</v>
      </c>
      <c r="B140" s="37">
        <v>0</v>
      </c>
      <c r="C140" s="37">
        <v>104.59439999999999</v>
      </c>
      <c r="D140" s="37">
        <v>104.59439999999999</v>
      </c>
      <c r="E140" s="37">
        <v>104.59439999999999</v>
      </c>
      <c r="F140" s="37">
        <v>104.59439999999999</v>
      </c>
      <c r="G140" s="37"/>
      <c r="H140" s="37"/>
      <c r="I140" s="37"/>
      <c r="J140" s="37"/>
      <c r="K140" s="37"/>
    </row>
    <row r="141" spans="1:11" x14ac:dyDescent="0.25">
      <c r="A141" s="38">
        <v>38909</v>
      </c>
      <c r="B141" s="37">
        <v>0</v>
      </c>
      <c r="C141" s="37">
        <v>107.01220000000001</v>
      </c>
      <c r="D141" s="37">
        <v>107.01220000000001</v>
      </c>
      <c r="E141" s="37">
        <v>107.01220000000001</v>
      </c>
      <c r="F141" s="37">
        <v>107.01220000000001</v>
      </c>
      <c r="G141" s="37"/>
      <c r="H141" s="37"/>
      <c r="I141" s="37"/>
      <c r="J141" s="37"/>
      <c r="K141" s="37"/>
    </row>
    <row r="142" spans="1:11" x14ac:dyDescent="0.25">
      <c r="A142" s="38">
        <v>38910</v>
      </c>
      <c r="B142" s="37">
        <v>0</v>
      </c>
      <c r="C142" s="37">
        <v>102.5628</v>
      </c>
      <c r="D142" s="37">
        <v>102.5628</v>
      </c>
      <c r="E142" s="37">
        <v>102.5628</v>
      </c>
      <c r="F142" s="37">
        <v>102.5628</v>
      </c>
      <c r="G142" s="37"/>
      <c r="H142" s="37"/>
      <c r="I142" s="37"/>
      <c r="J142" s="37"/>
      <c r="K142" s="37"/>
    </row>
    <row r="143" spans="1:11" x14ac:dyDescent="0.25">
      <c r="A143" s="38">
        <v>38911</v>
      </c>
      <c r="B143" s="37">
        <v>0</v>
      </c>
      <c r="C143" s="37">
        <v>96.136120000000005</v>
      </c>
      <c r="D143" s="37">
        <v>96.136120000000005</v>
      </c>
      <c r="E143" s="37">
        <v>96.136120000000005</v>
      </c>
      <c r="F143" s="37">
        <v>96.136120000000005</v>
      </c>
      <c r="G143" s="37"/>
      <c r="H143" s="37"/>
      <c r="I143" s="37"/>
      <c r="J143" s="37"/>
      <c r="K143" s="37"/>
    </row>
    <row r="144" spans="1:11" x14ac:dyDescent="0.25">
      <c r="A144" s="38">
        <v>38912</v>
      </c>
      <c r="B144" s="37">
        <v>0</v>
      </c>
      <c r="C144" s="37">
        <v>92.433400000000006</v>
      </c>
      <c r="D144" s="37">
        <v>92.433400000000006</v>
      </c>
      <c r="E144" s="37">
        <v>92.433400000000006</v>
      </c>
      <c r="F144" s="37">
        <v>92.433400000000006</v>
      </c>
      <c r="G144" s="37"/>
      <c r="H144" s="37"/>
      <c r="I144" s="37"/>
      <c r="J144" s="37"/>
      <c r="K144" s="37"/>
    </row>
    <row r="145" spans="1:11" x14ac:dyDescent="0.25">
      <c r="A145" s="38">
        <v>38915</v>
      </c>
      <c r="B145" s="37">
        <v>0</v>
      </c>
      <c r="C145" s="37">
        <v>93.133579999999995</v>
      </c>
      <c r="D145" s="37">
        <v>93.133579999999995</v>
      </c>
      <c r="E145" s="37">
        <v>93.133579999999995</v>
      </c>
      <c r="F145" s="37">
        <v>93.133579999999995</v>
      </c>
      <c r="G145" s="37"/>
      <c r="H145" s="37"/>
      <c r="I145" s="37"/>
      <c r="J145" s="37"/>
      <c r="K145" s="37"/>
    </row>
    <row r="146" spans="1:11" x14ac:dyDescent="0.25">
      <c r="A146" s="38">
        <v>38916</v>
      </c>
      <c r="B146" s="37">
        <v>0</v>
      </c>
      <c r="C146" s="37">
        <v>94.245540000000005</v>
      </c>
      <c r="D146" s="37">
        <v>94.245540000000005</v>
      </c>
      <c r="E146" s="37">
        <v>94.245540000000005</v>
      </c>
      <c r="F146" s="37">
        <v>94.245540000000005</v>
      </c>
      <c r="G146" s="37"/>
      <c r="H146" s="37"/>
      <c r="I146" s="37"/>
      <c r="J146" s="37"/>
      <c r="K146" s="37"/>
    </row>
    <row r="147" spans="1:11" x14ac:dyDescent="0.25">
      <c r="A147" s="38">
        <v>38917</v>
      </c>
      <c r="B147" s="37">
        <v>0</v>
      </c>
      <c r="C147" s="37">
        <v>99.64385</v>
      </c>
      <c r="D147" s="37">
        <v>99.64385</v>
      </c>
      <c r="E147" s="37">
        <v>99.64385</v>
      </c>
      <c r="F147" s="37">
        <v>99.64385</v>
      </c>
      <c r="G147" s="37"/>
      <c r="H147" s="37"/>
      <c r="I147" s="37"/>
      <c r="J147" s="37"/>
      <c r="K147" s="37"/>
    </row>
    <row r="148" spans="1:11" x14ac:dyDescent="0.25">
      <c r="A148" s="38">
        <v>38918</v>
      </c>
      <c r="B148" s="37">
        <v>0</v>
      </c>
      <c r="C148" s="37">
        <v>97.395700000000005</v>
      </c>
      <c r="D148" s="37">
        <v>97.395700000000005</v>
      </c>
      <c r="E148" s="37">
        <v>97.395700000000005</v>
      </c>
      <c r="F148" s="37">
        <v>97.395700000000005</v>
      </c>
      <c r="G148" s="37"/>
      <c r="H148" s="37"/>
      <c r="I148" s="37"/>
      <c r="J148" s="37"/>
      <c r="K148" s="37"/>
    </row>
    <row r="149" spans="1:11" x14ac:dyDescent="0.25">
      <c r="A149" s="38">
        <v>38919</v>
      </c>
      <c r="B149" s="37">
        <v>0</v>
      </c>
      <c r="C149" s="37">
        <v>95.177090000000007</v>
      </c>
      <c r="D149" s="37">
        <v>95.177090000000007</v>
      </c>
      <c r="E149" s="37">
        <v>95.177090000000007</v>
      </c>
      <c r="F149" s="37">
        <v>95.177090000000007</v>
      </c>
      <c r="G149" s="37"/>
      <c r="H149" s="37"/>
      <c r="I149" s="37"/>
      <c r="J149" s="37"/>
      <c r="K149" s="37"/>
    </row>
    <row r="150" spans="1:11" x14ac:dyDescent="0.25">
      <c r="A150" s="38">
        <v>38922</v>
      </c>
      <c r="B150" s="37">
        <v>0</v>
      </c>
      <c r="C150" s="37">
        <v>101.3304</v>
      </c>
      <c r="D150" s="37">
        <v>101.3304</v>
      </c>
      <c r="E150" s="37">
        <v>101.3304</v>
      </c>
      <c r="F150" s="37">
        <v>101.3304</v>
      </c>
      <c r="G150" s="37"/>
      <c r="H150" s="37"/>
      <c r="I150" s="37"/>
      <c r="J150" s="37"/>
      <c r="K150" s="37"/>
    </row>
    <row r="151" spans="1:11" x14ac:dyDescent="0.25">
      <c r="A151" s="38">
        <v>38923</v>
      </c>
      <c r="B151" s="37">
        <v>0</v>
      </c>
      <c r="C151" s="37">
        <v>104.343</v>
      </c>
      <c r="D151" s="37">
        <v>104.343</v>
      </c>
      <c r="E151" s="37">
        <v>104.343</v>
      </c>
      <c r="F151" s="37">
        <v>104.343</v>
      </c>
      <c r="G151" s="37"/>
      <c r="H151" s="37"/>
      <c r="I151" s="37"/>
      <c r="J151" s="37"/>
      <c r="K151" s="37"/>
    </row>
    <row r="152" spans="1:11" x14ac:dyDescent="0.25">
      <c r="A152" s="38">
        <v>38924</v>
      </c>
      <c r="B152" s="37">
        <v>0</v>
      </c>
      <c r="C152" s="37">
        <v>105.4191</v>
      </c>
      <c r="D152" s="37">
        <v>105.4191</v>
      </c>
      <c r="E152" s="37">
        <v>105.4191</v>
      </c>
      <c r="F152" s="37">
        <v>105.4191</v>
      </c>
      <c r="G152" s="37"/>
      <c r="H152" s="37"/>
      <c r="I152" s="37"/>
      <c r="J152" s="37"/>
      <c r="K152" s="37"/>
    </row>
    <row r="153" spans="1:11" x14ac:dyDescent="0.25">
      <c r="A153" s="38">
        <v>38925</v>
      </c>
      <c r="B153" s="37">
        <v>0</v>
      </c>
      <c r="C153" s="37">
        <v>102.1978</v>
      </c>
      <c r="D153" s="37">
        <v>102.1978</v>
      </c>
      <c r="E153" s="37">
        <v>102.1978</v>
      </c>
      <c r="F153" s="37">
        <v>102.1978</v>
      </c>
      <c r="G153" s="37"/>
      <c r="H153" s="37"/>
      <c r="I153" s="37"/>
      <c r="J153" s="37"/>
      <c r="K153" s="37"/>
    </row>
    <row r="154" spans="1:11" x14ac:dyDescent="0.25">
      <c r="A154" s="38">
        <v>38926</v>
      </c>
      <c r="B154" s="37">
        <v>0</v>
      </c>
      <c r="C154" s="37">
        <v>105.7413</v>
      </c>
      <c r="D154" s="37">
        <v>105.7413</v>
      </c>
      <c r="E154" s="37">
        <v>105.7413</v>
      </c>
      <c r="F154" s="37">
        <v>105.7413</v>
      </c>
      <c r="G154" s="37"/>
      <c r="H154" s="37"/>
      <c r="I154" s="37"/>
      <c r="J154" s="37"/>
      <c r="K154" s="37"/>
    </row>
    <row r="155" spans="1:11" x14ac:dyDescent="0.25">
      <c r="A155" s="38">
        <v>38929</v>
      </c>
      <c r="B155" s="37">
        <v>0</v>
      </c>
      <c r="C155" s="37">
        <v>103.49120000000001</v>
      </c>
      <c r="D155" s="37">
        <v>103.49120000000001</v>
      </c>
      <c r="E155" s="37">
        <v>103.49120000000001</v>
      </c>
      <c r="F155" s="37">
        <v>103.49120000000001</v>
      </c>
      <c r="G155" s="37"/>
      <c r="H155" s="37"/>
      <c r="I155" s="37"/>
      <c r="J155" s="37"/>
      <c r="K155" s="37"/>
    </row>
    <row r="156" spans="1:11" x14ac:dyDescent="0.25">
      <c r="A156" s="38">
        <v>38930</v>
      </c>
      <c r="B156" s="37">
        <v>0</v>
      </c>
      <c r="C156" s="37">
        <v>102.3258</v>
      </c>
      <c r="D156" s="37">
        <v>102.3258</v>
      </c>
      <c r="E156" s="37">
        <v>102.3258</v>
      </c>
      <c r="F156" s="37">
        <v>102.3258</v>
      </c>
      <c r="G156" s="37"/>
      <c r="H156" s="37"/>
      <c r="I156" s="37"/>
      <c r="J156" s="37"/>
      <c r="K156" s="37"/>
    </row>
    <row r="157" spans="1:11" x14ac:dyDescent="0.25">
      <c r="A157" s="38">
        <v>38931</v>
      </c>
      <c r="B157" s="37">
        <v>0</v>
      </c>
      <c r="C157" s="37">
        <v>103.8556</v>
      </c>
      <c r="D157" s="37">
        <v>103.8556</v>
      </c>
      <c r="E157" s="37">
        <v>103.8556</v>
      </c>
      <c r="F157" s="37">
        <v>103.8556</v>
      </c>
      <c r="G157" s="37"/>
      <c r="H157" s="37"/>
      <c r="I157" s="37"/>
      <c r="J157" s="37"/>
      <c r="K157" s="37"/>
    </row>
    <row r="158" spans="1:11" x14ac:dyDescent="0.25">
      <c r="A158" s="38">
        <v>38932</v>
      </c>
      <c r="B158" s="37">
        <v>0</v>
      </c>
      <c r="C158" s="37">
        <v>104.9764</v>
      </c>
      <c r="D158" s="37">
        <v>104.9764</v>
      </c>
      <c r="E158" s="37">
        <v>104.9764</v>
      </c>
      <c r="F158" s="37">
        <v>104.9764</v>
      </c>
      <c r="G158" s="37"/>
      <c r="H158" s="37"/>
      <c r="I158" s="37"/>
      <c r="J158" s="37"/>
      <c r="K158" s="37"/>
    </row>
    <row r="159" spans="1:11" x14ac:dyDescent="0.25">
      <c r="A159" s="38">
        <v>38933</v>
      </c>
      <c r="B159" s="37">
        <v>0</v>
      </c>
      <c r="C159" s="37">
        <v>103.6527</v>
      </c>
      <c r="D159" s="37">
        <v>103.6527</v>
      </c>
      <c r="E159" s="37">
        <v>103.6527</v>
      </c>
      <c r="F159" s="37">
        <v>103.6527</v>
      </c>
      <c r="G159" s="37"/>
      <c r="H159" s="37"/>
      <c r="I159" s="37"/>
      <c r="J159" s="37"/>
      <c r="K159" s="37"/>
    </row>
    <row r="160" spans="1:11" x14ac:dyDescent="0.25">
      <c r="A160" s="38">
        <v>38936</v>
      </c>
      <c r="B160" s="37">
        <v>0</v>
      </c>
      <c r="C160" s="37">
        <v>102.7816</v>
      </c>
      <c r="D160" s="37">
        <v>102.7816</v>
      </c>
      <c r="E160" s="37">
        <v>102.7816</v>
      </c>
      <c r="F160" s="37">
        <v>102.7816</v>
      </c>
      <c r="G160" s="37"/>
      <c r="H160" s="37"/>
      <c r="I160" s="37"/>
      <c r="J160" s="37"/>
      <c r="K160" s="37"/>
    </row>
    <row r="161" spans="1:11" x14ac:dyDescent="0.25">
      <c r="A161" s="38">
        <v>38937</v>
      </c>
      <c r="B161" s="37">
        <v>0</v>
      </c>
      <c r="C161" s="37">
        <v>102.3956</v>
      </c>
      <c r="D161" s="37">
        <v>102.3956</v>
      </c>
      <c r="E161" s="37">
        <v>102.3956</v>
      </c>
      <c r="F161" s="37">
        <v>102.3956</v>
      </c>
      <c r="G161" s="37"/>
      <c r="H161" s="37"/>
      <c r="I161" s="37"/>
      <c r="J161" s="37"/>
      <c r="K161" s="37"/>
    </row>
    <row r="162" spans="1:11" x14ac:dyDescent="0.25">
      <c r="A162" s="38">
        <v>38938</v>
      </c>
      <c r="B162" s="37">
        <v>0</v>
      </c>
      <c r="C162" s="37">
        <v>104.0275</v>
      </c>
      <c r="D162" s="37">
        <v>104.0275</v>
      </c>
      <c r="E162" s="37">
        <v>104.0275</v>
      </c>
      <c r="F162" s="37">
        <v>104.0275</v>
      </c>
      <c r="G162" s="37"/>
      <c r="H162" s="37"/>
      <c r="I162" s="37"/>
      <c r="J162" s="37"/>
      <c r="K162" s="37"/>
    </row>
    <row r="163" spans="1:11" x14ac:dyDescent="0.25">
      <c r="A163" s="38">
        <v>38939</v>
      </c>
      <c r="B163" s="37">
        <v>0</v>
      </c>
      <c r="C163" s="37">
        <v>103.0757</v>
      </c>
      <c r="D163" s="37">
        <v>103.0757</v>
      </c>
      <c r="E163" s="37">
        <v>103.0757</v>
      </c>
      <c r="F163" s="37">
        <v>103.0757</v>
      </c>
      <c r="G163" s="37"/>
      <c r="H163" s="37"/>
      <c r="I163" s="37"/>
      <c r="J163" s="37"/>
      <c r="K163" s="37"/>
    </row>
    <row r="164" spans="1:11" x14ac:dyDescent="0.25">
      <c r="A164" s="38">
        <v>38940</v>
      </c>
      <c r="B164" s="37">
        <v>0</v>
      </c>
      <c r="C164" s="37">
        <v>102.90260000000001</v>
      </c>
      <c r="D164" s="37">
        <v>102.90260000000001</v>
      </c>
      <c r="E164" s="37">
        <v>102.90260000000001</v>
      </c>
      <c r="F164" s="37">
        <v>102.90260000000001</v>
      </c>
      <c r="G164" s="37"/>
      <c r="H164" s="37"/>
      <c r="I164" s="37"/>
      <c r="J164" s="37"/>
      <c r="K164" s="37"/>
    </row>
    <row r="165" spans="1:11" x14ac:dyDescent="0.25">
      <c r="A165" s="38">
        <v>38943</v>
      </c>
      <c r="B165" s="37">
        <v>0</v>
      </c>
      <c r="C165" s="37">
        <v>106.9764</v>
      </c>
      <c r="D165" s="37">
        <v>106.9764</v>
      </c>
      <c r="E165" s="37">
        <v>106.9764</v>
      </c>
      <c r="F165" s="37">
        <v>106.9764</v>
      </c>
      <c r="G165" s="37"/>
      <c r="H165" s="37"/>
      <c r="I165" s="37"/>
      <c r="J165" s="37"/>
      <c r="K165" s="37"/>
    </row>
    <row r="166" spans="1:11" x14ac:dyDescent="0.25">
      <c r="A166" s="38">
        <v>38944</v>
      </c>
      <c r="B166" s="37">
        <v>0</v>
      </c>
      <c r="C166" s="37">
        <v>108.4316</v>
      </c>
      <c r="D166" s="37">
        <v>108.4316</v>
      </c>
      <c r="E166" s="37">
        <v>108.4316</v>
      </c>
      <c r="F166" s="37">
        <v>108.4316</v>
      </c>
      <c r="G166" s="37"/>
      <c r="H166" s="37"/>
      <c r="I166" s="37"/>
      <c r="J166" s="37"/>
      <c r="K166" s="37"/>
    </row>
    <row r="167" spans="1:11" x14ac:dyDescent="0.25">
      <c r="A167" s="38">
        <v>38945</v>
      </c>
      <c r="B167" s="37">
        <v>0</v>
      </c>
      <c r="C167" s="37">
        <v>112.9496</v>
      </c>
      <c r="D167" s="37">
        <v>112.9496</v>
      </c>
      <c r="E167" s="37">
        <v>112.9496</v>
      </c>
      <c r="F167" s="37">
        <v>112.9496</v>
      </c>
      <c r="G167" s="37"/>
      <c r="H167" s="37"/>
      <c r="I167" s="37"/>
      <c r="J167" s="37"/>
      <c r="K167" s="37"/>
    </row>
    <row r="168" spans="1:11" x14ac:dyDescent="0.25">
      <c r="A168" s="38">
        <v>38946</v>
      </c>
      <c r="B168" s="37">
        <v>0</v>
      </c>
      <c r="C168" s="37">
        <v>114.17789999999999</v>
      </c>
      <c r="D168" s="37">
        <v>114.17789999999999</v>
      </c>
      <c r="E168" s="37">
        <v>114.17789999999999</v>
      </c>
      <c r="F168" s="37">
        <v>114.17789999999999</v>
      </c>
      <c r="G168" s="37"/>
      <c r="H168" s="37"/>
      <c r="I168" s="37"/>
      <c r="J168" s="37"/>
      <c r="K168" s="37"/>
    </row>
    <row r="169" spans="1:11" x14ac:dyDescent="0.25">
      <c r="A169" s="38">
        <v>38947</v>
      </c>
      <c r="B169" s="37">
        <v>0</v>
      </c>
      <c r="C169" s="37">
        <v>115.68859999999999</v>
      </c>
      <c r="D169" s="37">
        <v>115.68859999999999</v>
      </c>
      <c r="E169" s="37">
        <v>115.68859999999999</v>
      </c>
      <c r="F169" s="37">
        <v>115.68859999999999</v>
      </c>
      <c r="G169" s="37"/>
      <c r="H169" s="37"/>
      <c r="I169" s="37"/>
      <c r="J169" s="37"/>
      <c r="K169" s="37"/>
    </row>
    <row r="170" spans="1:11" x14ac:dyDescent="0.25">
      <c r="A170" s="38">
        <v>38950</v>
      </c>
      <c r="B170" s="37">
        <v>0</v>
      </c>
      <c r="C170" s="37">
        <v>116.6063</v>
      </c>
      <c r="D170" s="37">
        <v>116.6063</v>
      </c>
      <c r="E170" s="37">
        <v>116.6063</v>
      </c>
      <c r="F170" s="37">
        <v>116.6063</v>
      </c>
      <c r="G170" s="37"/>
      <c r="H170" s="37"/>
      <c r="I170" s="37"/>
      <c r="J170" s="37"/>
      <c r="K170" s="37"/>
    </row>
    <row r="171" spans="1:11" x14ac:dyDescent="0.25">
      <c r="A171" s="38">
        <v>38951</v>
      </c>
      <c r="B171" s="37">
        <v>0</v>
      </c>
      <c r="C171" s="37">
        <v>117.9265</v>
      </c>
      <c r="D171" s="37">
        <v>117.9265</v>
      </c>
      <c r="E171" s="37">
        <v>117.9265</v>
      </c>
      <c r="F171" s="37">
        <v>117.9265</v>
      </c>
      <c r="G171" s="37"/>
      <c r="H171" s="37"/>
      <c r="I171" s="37"/>
      <c r="J171" s="37"/>
      <c r="K171" s="37"/>
    </row>
    <row r="172" spans="1:11" x14ac:dyDescent="0.25">
      <c r="A172" s="38">
        <v>38952</v>
      </c>
      <c r="B172" s="37">
        <v>0</v>
      </c>
      <c r="C172" s="37">
        <v>115.43049999999999</v>
      </c>
      <c r="D172" s="37">
        <v>115.43049999999999</v>
      </c>
      <c r="E172" s="37">
        <v>115.43049999999999</v>
      </c>
      <c r="F172" s="37">
        <v>115.43049999999999</v>
      </c>
      <c r="G172" s="37"/>
      <c r="H172" s="37"/>
      <c r="I172" s="37"/>
      <c r="J172" s="37"/>
      <c r="K172" s="37"/>
    </row>
    <row r="173" spans="1:11" x14ac:dyDescent="0.25">
      <c r="A173" s="38">
        <v>38953</v>
      </c>
      <c r="B173" s="37">
        <v>0</v>
      </c>
      <c r="C173" s="37">
        <v>116.30159999999999</v>
      </c>
      <c r="D173" s="37">
        <v>116.30159999999999</v>
      </c>
      <c r="E173" s="37">
        <v>116.30159999999999</v>
      </c>
      <c r="F173" s="37">
        <v>116.30159999999999</v>
      </c>
      <c r="G173" s="37"/>
      <c r="H173" s="37"/>
      <c r="I173" s="37"/>
      <c r="J173" s="37"/>
      <c r="K173" s="37"/>
    </row>
    <row r="174" spans="1:11" x14ac:dyDescent="0.25">
      <c r="A174" s="38">
        <v>38954</v>
      </c>
      <c r="B174" s="37">
        <v>0</v>
      </c>
      <c r="C174" s="37">
        <v>119.22410000000001</v>
      </c>
      <c r="D174" s="37">
        <v>119.22410000000001</v>
      </c>
      <c r="E174" s="37">
        <v>119.22410000000001</v>
      </c>
      <c r="F174" s="37">
        <v>119.22410000000001</v>
      </c>
      <c r="G174" s="37"/>
      <c r="H174" s="37"/>
      <c r="I174" s="37"/>
      <c r="J174" s="37"/>
      <c r="K174" s="37"/>
    </row>
    <row r="175" spans="1:11" x14ac:dyDescent="0.25">
      <c r="A175" s="38">
        <v>38957</v>
      </c>
      <c r="B175" s="37">
        <v>0</v>
      </c>
      <c r="C175" s="37">
        <v>120.3991</v>
      </c>
      <c r="D175" s="37">
        <v>120.3991</v>
      </c>
      <c r="E175" s="37">
        <v>120.3991</v>
      </c>
      <c r="F175" s="37">
        <v>120.3991</v>
      </c>
      <c r="G175" s="37"/>
      <c r="H175" s="37"/>
      <c r="I175" s="37"/>
      <c r="J175" s="37"/>
      <c r="K175" s="37"/>
    </row>
    <row r="176" spans="1:11" x14ac:dyDescent="0.25">
      <c r="A176" s="38">
        <v>38958</v>
      </c>
      <c r="B176" s="37">
        <v>0</v>
      </c>
      <c r="C176" s="37">
        <v>118.7715</v>
      </c>
      <c r="D176" s="37">
        <v>118.7715</v>
      </c>
      <c r="E176" s="37">
        <v>118.7715</v>
      </c>
      <c r="F176" s="37">
        <v>118.7715</v>
      </c>
      <c r="G176" s="37"/>
      <c r="H176" s="37"/>
      <c r="I176" s="37"/>
      <c r="J176" s="37"/>
      <c r="K176" s="37"/>
    </row>
    <row r="177" spans="1:11" x14ac:dyDescent="0.25">
      <c r="A177" s="38">
        <v>38959</v>
      </c>
      <c r="B177" s="37">
        <v>0</v>
      </c>
      <c r="C177" s="37">
        <v>120.1073</v>
      </c>
      <c r="D177" s="37">
        <v>120.1073</v>
      </c>
      <c r="E177" s="37">
        <v>120.1073</v>
      </c>
      <c r="F177" s="37">
        <v>120.1073</v>
      </c>
      <c r="G177" s="37"/>
      <c r="H177" s="37"/>
      <c r="I177" s="37"/>
      <c r="J177" s="37"/>
      <c r="K177" s="37"/>
    </row>
    <row r="178" spans="1:11" x14ac:dyDescent="0.25">
      <c r="A178" s="38">
        <v>38960</v>
      </c>
      <c r="B178" s="37">
        <v>0</v>
      </c>
      <c r="C178" s="37">
        <v>121.9372</v>
      </c>
      <c r="D178" s="37">
        <v>121.9372</v>
      </c>
      <c r="E178" s="37">
        <v>121.9372</v>
      </c>
      <c r="F178" s="37">
        <v>121.9372</v>
      </c>
      <c r="G178" s="37"/>
      <c r="H178" s="37"/>
      <c r="I178" s="37"/>
      <c r="J178" s="37"/>
      <c r="K178" s="37"/>
    </row>
    <row r="179" spans="1:11" x14ac:dyDescent="0.25">
      <c r="A179" s="38">
        <v>38961</v>
      </c>
      <c r="B179" s="37">
        <v>0</v>
      </c>
      <c r="C179" s="37">
        <v>124.1146</v>
      </c>
      <c r="D179" s="37">
        <v>124.1146</v>
      </c>
      <c r="E179" s="37">
        <v>124.1146</v>
      </c>
      <c r="F179" s="37">
        <v>124.1146</v>
      </c>
      <c r="G179" s="37"/>
      <c r="H179" s="37"/>
      <c r="I179" s="37"/>
      <c r="J179" s="37"/>
      <c r="K179" s="37"/>
    </row>
    <row r="180" spans="1:11" x14ac:dyDescent="0.25">
      <c r="A180" s="38">
        <v>38965</v>
      </c>
      <c r="B180" s="37">
        <v>0</v>
      </c>
      <c r="C180" s="37">
        <v>123.5561</v>
      </c>
      <c r="D180" s="37">
        <v>123.5561</v>
      </c>
      <c r="E180" s="37">
        <v>123.5561</v>
      </c>
      <c r="F180" s="37">
        <v>123.5561</v>
      </c>
      <c r="G180" s="37"/>
      <c r="H180" s="37"/>
      <c r="I180" s="37"/>
      <c r="J180" s="37"/>
      <c r="K180" s="37"/>
    </row>
    <row r="181" spans="1:11" x14ac:dyDescent="0.25">
      <c r="A181" s="38">
        <v>38966</v>
      </c>
      <c r="B181" s="37">
        <v>0</v>
      </c>
      <c r="C181" s="37">
        <v>118.1677</v>
      </c>
      <c r="D181" s="37">
        <v>118.1677</v>
      </c>
      <c r="E181" s="37">
        <v>118.1677</v>
      </c>
      <c r="F181" s="37">
        <v>118.1677</v>
      </c>
      <c r="G181" s="37"/>
      <c r="H181" s="37"/>
      <c r="I181" s="37"/>
      <c r="J181" s="37"/>
      <c r="K181" s="37"/>
    </row>
    <row r="182" spans="1:11" x14ac:dyDescent="0.25">
      <c r="A182" s="38">
        <v>38967</v>
      </c>
      <c r="B182" s="37">
        <v>0</v>
      </c>
      <c r="C182" s="37">
        <v>117.152</v>
      </c>
      <c r="D182" s="37">
        <v>117.152</v>
      </c>
      <c r="E182" s="37">
        <v>117.152</v>
      </c>
      <c r="F182" s="37">
        <v>117.152</v>
      </c>
      <c r="G182" s="37"/>
      <c r="H182" s="37"/>
      <c r="I182" s="37"/>
      <c r="J182" s="37"/>
      <c r="K182" s="37"/>
    </row>
    <row r="183" spans="1:11" x14ac:dyDescent="0.25">
      <c r="A183" s="38">
        <v>38968</v>
      </c>
      <c r="B183" s="37">
        <v>0</v>
      </c>
      <c r="C183" s="37">
        <v>118.1549</v>
      </c>
      <c r="D183" s="37">
        <v>118.1549</v>
      </c>
      <c r="E183" s="37">
        <v>118.1549</v>
      </c>
      <c r="F183" s="37">
        <v>118.1549</v>
      </c>
      <c r="G183" s="37"/>
      <c r="H183" s="37"/>
      <c r="I183" s="37"/>
      <c r="J183" s="37"/>
      <c r="K183" s="37"/>
    </row>
    <row r="184" spans="1:11" x14ac:dyDescent="0.25">
      <c r="A184" s="38">
        <v>38971</v>
      </c>
      <c r="B184" s="37">
        <v>0</v>
      </c>
      <c r="C184" s="37">
        <v>117.16160000000001</v>
      </c>
      <c r="D184" s="37">
        <v>117.16160000000001</v>
      </c>
      <c r="E184" s="37">
        <v>117.16160000000001</v>
      </c>
      <c r="F184" s="37">
        <v>117.16160000000001</v>
      </c>
      <c r="G184" s="37"/>
      <c r="H184" s="37"/>
      <c r="I184" s="37"/>
      <c r="J184" s="37"/>
      <c r="K184" s="37"/>
    </row>
    <row r="185" spans="1:11" x14ac:dyDescent="0.25">
      <c r="A185" s="38">
        <v>38972</v>
      </c>
      <c r="B185" s="37">
        <v>0</v>
      </c>
      <c r="C185" s="37">
        <v>123.5291</v>
      </c>
      <c r="D185" s="37">
        <v>123.5291</v>
      </c>
      <c r="E185" s="37">
        <v>123.5291</v>
      </c>
      <c r="F185" s="37">
        <v>123.5291</v>
      </c>
      <c r="G185" s="37"/>
      <c r="H185" s="37"/>
      <c r="I185" s="37"/>
      <c r="J185" s="37"/>
      <c r="K185" s="37"/>
    </row>
    <row r="186" spans="1:11" x14ac:dyDescent="0.25">
      <c r="A186" s="38">
        <v>38973</v>
      </c>
      <c r="B186" s="37">
        <v>0</v>
      </c>
      <c r="C186" s="37">
        <v>125.47709999999999</v>
      </c>
      <c r="D186" s="37">
        <v>125.47709999999999</v>
      </c>
      <c r="E186" s="37">
        <v>125.47709999999999</v>
      </c>
      <c r="F186" s="37">
        <v>125.47709999999999</v>
      </c>
      <c r="G186" s="37"/>
      <c r="H186" s="37"/>
      <c r="I186" s="37"/>
      <c r="J186" s="37"/>
      <c r="K186" s="37"/>
    </row>
    <row r="187" spans="1:11" x14ac:dyDescent="0.25">
      <c r="A187" s="38">
        <v>38974</v>
      </c>
      <c r="B187" s="37">
        <v>0</v>
      </c>
      <c r="C187" s="37">
        <v>123.7877</v>
      </c>
      <c r="D187" s="37">
        <v>123.7877</v>
      </c>
      <c r="E187" s="37">
        <v>123.7877</v>
      </c>
      <c r="F187" s="37">
        <v>123.7877</v>
      </c>
      <c r="G187" s="37"/>
      <c r="H187" s="37"/>
      <c r="I187" s="37"/>
      <c r="J187" s="37"/>
      <c r="K187" s="37"/>
    </row>
    <row r="188" spans="1:11" x14ac:dyDescent="0.25">
      <c r="A188" s="38">
        <v>38975</v>
      </c>
      <c r="B188" s="37">
        <v>0</v>
      </c>
      <c r="C188" s="37">
        <v>125.9512</v>
      </c>
      <c r="D188" s="37">
        <v>125.9512</v>
      </c>
      <c r="E188" s="37">
        <v>125.9512</v>
      </c>
      <c r="F188" s="37">
        <v>125.9512</v>
      </c>
      <c r="G188" s="37"/>
      <c r="H188" s="37"/>
      <c r="I188" s="37"/>
      <c r="J188" s="37"/>
      <c r="K188" s="37"/>
    </row>
    <row r="189" spans="1:11" x14ac:dyDescent="0.25">
      <c r="A189" s="38">
        <v>38978</v>
      </c>
      <c r="B189" s="37">
        <v>0</v>
      </c>
      <c r="C189" s="37">
        <v>125.3313</v>
      </c>
      <c r="D189" s="37">
        <v>125.3313</v>
      </c>
      <c r="E189" s="37">
        <v>125.3313</v>
      </c>
      <c r="F189" s="37">
        <v>125.3313</v>
      </c>
      <c r="G189" s="37"/>
      <c r="H189" s="37"/>
      <c r="I189" s="37"/>
      <c r="J189" s="37"/>
      <c r="K189" s="37"/>
    </row>
    <row r="190" spans="1:11" x14ac:dyDescent="0.25">
      <c r="A190" s="38">
        <v>38979</v>
      </c>
      <c r="B190" s="37">
        <v>0</v>
      </c>
      <c r="C190" s="37">
        <v>124.8531</v>
      </c>
      <c r="D190" s="37">
        <v>124.8531</v>
      </c>
      <c r="E190" s="37">
        <v>124.8531</v>
      </c>
      <c r="F190" s="37">
        <v>124.8531</v>
      </c>
      <c r="G190" s="37"/>
      <c r="H190" s="37"/>
      <c r="I190" s="37"/>
      <c r="J190" s="37"/>
      <c r="K190" s="37"/>
    </row>
    <row r="191" spans="1:11" x14ac:dyDescent="0.25">
      <c r="A191" s="38">
        <v>38980</v>
      </c>
      <c r="B191" s="37">
        <v>0</v>
      </c>
      <c r="C191" s="37">
        <v>128.33109999999999</v>
      </c>
      <c r="D191" s="37">
        <v>128.33109999999999</v>
      </c>
      <c r="E191" s="37">
        <v>128.33109999999999</v>
      </c>
      <c r="F191" s="37">
        <v>128.33109999999999</v>
      </c>
      <c r="G191" s="37"/>
      <c r="H191" s="37"/>
      <c r="I191" s="37"/>
      <c r="J191" s="37"/>
      <c r="K191" s="37"/>
    </row>
    <row r="192" spans="1:11" x14ac:dyDescent="0.25">
      <c r="A192" s="38">
        <v>38981</v>
      </c>
      <c r="B192" s="37">
        <v>0</v>
      </c>
      <c r="C192" s="37">
        <v>124.62439999999999</v>
      </c>
      <c r="D192" s="37">
        <v>124.62439999999999</v>
      </c>
      <c r="E192" s="37">
        <v>124.62439999999999</v>
      </c>
      <c r="F192" s="37">
        <v>124.62439999999999</v>
      </c>
      <c r="G192" s="37"/>
      <c r="H192" s="37"/>
      <c r="I192" s="37"/>
      <c r="J192" s="37"/>
      <c r="K192" s="37"/>
    </row>
    <row r="193" spans="1:11" x14ac:dyDescent="0.25">
      <c r="A193" s="38">
        <v>38982</v>
      </c>
      <c r="B193" s="37">
        <v>0</v>
      </c>
      <c r="C193" s="37">
        <v>124.3505</v>
      </c>
      <c r="D193" s="37">
        <v>124.3505</v>
      </c>
      <c r="E193" s="37">
        <v>124.3505</v>
      </c>
      <c r="F193" s="37">
        <v>124.3505</v>
      </c>
      <c r="G193" s="37"/>
      <c r="H193" s="37"/>
      <c r="I193" s="37"/>
      <c r="J193" s="37"/>
      <c r="K193" s="37"/>
    </row>
    <row r="194" spans="1:11" x14ac:dyDescent="0.25">
      <c r="A194" s="38">
        <v>38985</v>
      </c>
      <c r="B194" s="37">
        <v>0</v>
      </c>
      <c r="C194" s="37">
        <v>128.83600000000001</v>
      </c>
      <c r="D194" s="37">
        <v>128.83600000000001</v>
      </c>
      <c r="E194" s="37">
        <v>128.83600000000001</v>
      </c>
      <c r="F194" s="37">
        <v>128.83600000000001</v>
      </c>
      <c r="G194" s="37"/>
      <c r="H194" s="37"/>
      <c r="I194" s="37"/>
      <c r="J194" s="37"/>
      <c r="K194" s="37"/>
    </row>
    <row r="195" spans="1:11" x14ac:dyDescent="0.25">
      <c r="A195" s="38">
        <v>38986</v>
      </c>
      <c r="B195" s="37">
        <v>0</v>
      </c>
      <c r="C195" s="37">
        <v>130.8792</v>
      </c>
      <c r="D195" s="37">
        <v>130.8792</v>
      </c>
      <c r="E195" s="37">
        <v>130.8792</v>
      </c>
      <c r="F195" s="37">
        <v>130.8792</v>
      </c>
      <c r="G195" s="37"/>
      <c r="H195" s="37"/>
      <c r="I195" s="37"/>
      <c r="J195" s="37"/>
      <c r="K195" s="37"/>
    </row>
    <row r="196" spans="1:11" x14ac:dyDescent="0.25">
      <c r="A196" s="38">
        <v>38987</v>
      </c>
      <c r="B196" s="37">
        <v>0</v>
      </c>
      <c r="C196" s="37">
        <v>130.7107</v>
      </c>
      <c r="D196" s="37">
        <v>130.7107</v>
      </c>
      <c r="E196" s="37">
        <v>130.7107</v>
      </c>
      <c r="F196" s="37">
        <v>130.7107</v>
      </c>
      <c r="G196" s="37"/>
      <c r="H196" s="37"/>
      <c r="I196" s="37"/>
      <c r="J196" s="37"/>
      <c r="K196" s="37"/>
    </row>
    <row r="197" spans="1:11" x14ac:dyDescent="0.25">
      <c r="A197" s="38">
        <v>38988</v>
      </c>
      <c r="B197" s="37">
        <v>0</v>
      </c>
      <c r="C197" s="37">
        <v>131.11199999999999</v>
      </c>
      <c r="D197" s="37">
        <v>131.11199999999999</v>
      </c>
      <c r="E197" s="37">
        <v>131.11199999999999</v>
      </c>
      <c r="F197" s="37">
        <v>131.11199999999999</v>
      </c>
      <c r="G197" s="37"/>
      <c r="H197" s="37"/>
      <c r="I197" s="37"/>
      <c r="J197" s="37"/>
      <c r="K197" s="37"/>
    </row>
    <row r="198" spans="1:11" x14ac:dyDescent="0.25">
      <c r="A198" s="38">
        <v>38989</v>
      </c>
      <c r="B198" s="37">
        <v>0</v>
      </c>
      <c r="C198" s="37">
        <v>130.13659999999999</v>
      </c>
      <c r="D198" s="37">
        <v>130.13659999999999</v>
      </c>
      <c r="E198" s="37">
        <v>130.13659999999999</v>
      </c>
      <c r="F198" s="37">
        <v>130.13659999999999</v>
      </c>
      <c r="G198" s="37"/>
      <c r="H198" s="37"/>
      <c r="I198" s="37"/>
      <c r="J198" s="37"/>
      <c r="K198" s="37"/>
    </row>
    <row r="199" spans="1:11" x14ac:dyDescent="0.25">
      <c r="A199" s="38">
        <v>38992</v>
      </c>
      <c r="B199" s="37">
        <v>0</v>
      </c>
      <c r="C199" s="37">
        <v>129.61170000000001</v>
      </c>
      <c r="D199" s="37">
        <v>129.61170000000001</v>
      </c>
      <c r="E199" s="37">
        <v>129.61170000000001</v>
      </c>
      <c r="F199" s="37">
        <v>129.61170000000001</v>
      </c>
      <c r="G199" s="37"/>
      <c r="H199" s="37"/>
      <c r="I199" s="37"/>
      <c r="J199" s="37"/>
      <c r="K199" s="37"/>
    </row>
    <row r="200" spans="1:11" x14ac:dyDescent="0.25">
      <c r="A200" s="38">
        <v>38993</v>
      </c>
      <c r="B200" s="37">
        <v>0</v>
      </c>
      <c r="C200" s="37">
        <v>129.65790000000001</v>
      </c>
      <c r="D200" s="37">
        <v>129.65790000000001</v>
      </c>
      <c r="E200" s="37">
        <v>129.65790000000001</v>
      </c>
      <c r="F200" s="37">
        <v>129.65790000000001</v>
      </c>
      <c r="G200" s="37"/>
      <c r="H200" s="37"/>
      <c r="I200" s="37"/>
      <c r="J200" s="37"/>
      <c r="K200" s="37"/>
    </row>
    <row r="201" spans="1:11" x14ac:dyDescent="0.25">
      <c r="A201" s="38">
        <v>38994</v>
      </c>
      <c r="B201" s="37">
        <v>0</v>
      </c>
      <c r="C201" s="37">
        <v>136.11089999999999</v>
      </c>
      <c r="D201" s="37">
        <v>136.11089999999999</v>
      </c>
      <c r="E201" s="37">
        <v>136.11089999999999</v>
      </c>
      <c r="F201" s="37">
        <v>136.11089999999999</v>
      </c>
      <c r="G201" s="37"/>
      <c r="H201" s="37"/>
      <c r="I201" s="37"/>
      <c r="J201" s="37"/>
      <c r="K201" s="37"/>
    </row>
    <row r="202" spans="1:11" x14ac:dyDescent="0.25">
      <c r="A202" s="38">
        <v>38995</v>
      </c>
      <c r="B202" s="37">
        <v>0</v>
      </c>
      <c r="C202" s="37">
        <v>137.5949</v>
      </c>
      <c r="D202" s="37">
        <v>137.5949</v>
      </c>
      <c r="E202" s="37">
        <v>137.5949</v>
      </c>
      <c r="F202" s="37">
        <v>137.5949</v>
      </c>
      <c r="G202" s="37"/>
      <c r="H202" s="37"/>
      <c r="I202" s="37"/>
      <c r="J202" s="37"/>
      <c r="K202" s="37"/>
    </row>
    <row r="203" spans="1:11" x14ac:dyDescent="0.25">
      <c r="A203" s="38">
        <v>38996</v>
      </c>
      <c r="B203" s="37">
        <v>0</v>
      </c>
      <c r="C203" s="37">
        <v>136.77099999999999</v>
      </c>
      <c r="D203" s="37">
        <v>136.77099999999999</v>
      </c>
      <c r="E203" s="37">
        <v>136.77099999999999</v>
      </c>
      <c r="F203" s="37">
        <v>136.77099999999999</v>
      </c>
      <c r="G203" s="37"/>
      <c r="H203" s="37"/>
      <c r="I203" s="37"/>
      <c r="J203" s="37"/>
      <c r="K203" s="37"/>
    </row>
    <row r="204" spans="1:11" x14ac:dyDescent="0.25">
      <c r="A204" s="38">
        <v>38999</v>
      </c>
      <c r="B204" s="37">
        <v>0</v>
      </c>
      <c r="C204" s="37">
        <v>139.47909999999999</v>
      </c>
      <c r="D204" s="37">
        <v>139.47909999999999</v>
      </c>
      <c r="E204" s="37">
        <v>139.47909999999999</v>
      </c>
      <c r="F204" s="37">
        <v>139.47909999999999</v>
      </c>
      <c r="G204" s="37"/>
      <c r="H204" s="37"/>
      <c r="I204" s="37"/>
      <c r="J204" s="37"/>
      <c r="K204" s="37"/>
    </row>
    <row r="205" spans="1:11" x14ac:dyDescent="0.25">
      <c r="A205" s="38">
        <v>39000</v>
      </c>
      <c r="B205" s="37">
        <v>0</v>
      </c>
      <c r="C205" s="37">
        <v>143.26070000000001</v>
      </c>
      <c r="D205" s="37">
        <v>143.26070000000001</v>
      </c>
      <c r="E205" s="37">
        <v>143.26070000000001</v>
      </c>
      <c r="F205" s="37">
        <v>143.26070000000001</v>
      </c>
      <c r="G205" s="37"/>
      <c r="H205" s="37"/>
      <c r="I205" s="37"/>
      <c r="J205" s="37"/>
      <c r="K205" s="37"/>
    </row>
    <row r="206" spans="1:11" x14ac:dyDescent="0.25">
      <c r="A206" s="38">
        <v>39001</v>
      </c>
      <c r="B206" s="37">
        <v>0</v>
      </c>
      <c r="C206" s="37">
        <v>145.34719999999999</v>
      </c>
      <c r="D206" s="37">
        <v>145.34719999999999</v>
      </c>
      <c r="E206" s="37">
        <v>145.34719999999999</v>
      </c>
      <c r="F206" s="37">
        <v>145.34719999999999</v>
      </c>
      <c r="G206" s="37"/>
      <c r="H206" s="37"/>
      <c r="I206" s="37"/>
      <c r="J206" s="37"/>
      <c r="K206" s="37"/>
    </row>
    <row r="207" spans="1:11" x14ac:dyDescent="0.25">
      <c r="A207" s="38">
        <v>39002</v>
      </c>
      <c r="B207" s="37">
        <v>0</v>
      </c>
      <c r="C207" s="37">
        <v>148.7415</v>
      </c>
      <c r="D207" s="37">
        <v>148.7415</v>
      </c>
      <c r="E207" s="37">
        <v>148.7415</v>
      </c>
      <c r="F207" s="37">
        <v>148.7415</v>
      </c>
      <c r="G207" s="37"/>
      <c r="H207" s="37"/>
      <c r="I207" s="37"/>
      <c r="J207" s="37"/>
      <c r="K207" s="37"/>
    </row>
    <row r="208" spans="1:11" x14ac:dyDescent="0.25">
      <c r="A208" s="38">
        <v>39003</v>
      </c>
      <c r="B208" s="37">
        <v>0</v>
      </c>
      <c r="C208" s="37">
        <v>150.71340000000001</v>
      </c>
      <c r="D208" s="37">
        <v>150.71340000000001</v>
      </c>
      <c r="E208" s="37">
        <v>150.71340000000001</v>
      </c>
      <c r="F208" s="37">
        <v>150.71340000000001</v>
      </c>
      <c r="G208" s="37"/>
      <c r="H208" s="37"/>
      <c r="I208" s="37"/>
      <c r="J208" s="37"/>
      <c r="K208" s="37"/>
    </row>
    <row r="209" spans="1:11" x14ac:dyDescent="0.25">
      <c r="A209" s="38">
        <v>39006</v>
      </c>
      <c r="B209" s="37">
        <v>0</v>
      </c>
      <c r="C209" s="37">
        <v>154.73769999999999</v>
      </c>
      <c r="D209" s="37">
        <v>154.73769999999999</v>
      </c>
      <c r="E209" s="37">
        <v>154.73769999999999</v>
      </c>
      <c r="F209" s="37">
        <v>154.73769999999999</v>
      </c>
      <c r="G209" s="37"/>
      <c r="H209" s="37"/>
      <c r="I209" s="37"/>
      <c r="J209" s="37"/>
      <c r="K209" s="37"/>
    </row>
    <row r="210" spans="1:11" x14ac:dyDescent="0.25">
      <c r="A210" s="38">
        <v>39007</v>
      </c>
      <c r="B210" s="37">
        <v>0</v>
      </c>
      <c r="C210" s="37">
        <v>152.08619999999999</v>
      </c>
      <c r="D210" s="37">
        <v>152.08619999999999</v>
      </c>
      <c r="E210" s="37">
        <v>152.08619999999999</v>
      </c>
      <c r="F210" s="37">
        <v>152.08619999999999</v>
      </c>
      <c r="G210" s="37"/>
      <c r="H210" s="37"/>
      <c r="I210" s="37"/>
      <c r="J210" s="37"/>
      <c r="K210" s="37"/>
    </row>
    <row r="211" spans="1:11" x14ac:dyDescent="0.25">
      <c r="A211" s="38">
        <v>39008</v>
      </c>
      <c r="B211" s="37">
        <v>0</v>
      </c>
      <c r="C211" s="37">
        <v>151.60570000000001</v>
      </c>
      <c r="D211" s="37">
        <v>151.60570000000001</v>
      </c>
      <c r="E211" s="37">
        <v>151.60570000000001</v>
      </c>
      <c r="F211" s="37">
        <v>151.60570000000001</v>
      </c>
      <c r="G211" s="37"/>
      <c r="H211" s="37"/>
      <c r="I211" s="37"/>
      <c r="J211" s="37"/>
      <c r="K211" s="37"/>
    </row>
    <row r="212" spans="1:11" x14ac:dyDescent="0.25">
      <c r="A212" s="38">
        <v>39009</v>
      </c>
      <c r="B212" s="37">
        <v>0</v>
      </c>
      <c r="C212" s="37">
        <v>153.9248</v>
      </c>
      <c r="D212" s="37">
        <v>153.9248</v>
      </c>
      <c r="E212" s="37">
        <v>153.9248</v>
      </c>
      <c r="F212" s="37">
        <v>153.9248</v>
      </c>
      <c r="G212" s="37"/>
      <c r="H212" s="37"/>
      <c r="I212" s="37"/>
      <c r="J212" s="37"/>
      <c r="K212" s="37"/>
    </row>
    <row r="213" spans="1:11" x14ac:dyDescent="0.25">
      <c r="A213" s="38">
        <v>39010</v>
      </c>
      <c r="B213" s="37">
        <v>0</v>
      </c>
      <c r="C213" s="37">
        <v>155.87860000000001</v>
      </c>
      <c r="D213" s="37">
        <v>155.87860000000001</v>
      </c>
      <c r="E213" s="37">
        <v>155.87860000000001</v>
      </c>
      <c r="F213" s="37">
        <v>155.87860000000001</v>
      </c>
      <c r="G213" s="37"/>
      <c r="H213" s="37"/>
      <c r="I213" s="37"/>
      <c r="J213" s="37"/>
      <c r="K213" s="37"/>
    </row>
    <row r="214" spans="1:11" x14ac:dyDescent="0.25">
      <c r="A214" s="38">
        <v>39013</v>
      </c>
      <c r="B214" s="37">
        <v>0</v>
      </c>
      <c r="C214" s="37">
        <v>159.92769999999999</v>
      </c>
      <c r="D214" s="37">
        <v>159.92769999999999</v>
      </c>
      <c r="E214" s="37">
        <v>159.92769999999999</v>
      </c>
      <c r="F214" s="37">
        <v>159.92769999999999</v>
      </c>
      <c r="G214" s="37"/>
      <c r="H214" s="37"/>
      <c r="I214" s="37"/>
      <c r="J214" s="37"/>
      <c r="K214" s="37"/>
    </row>
    <row r="215" spans="1:11" x14ac:dyDescent="0.25">
      <c r="A215" s="38">
        <v>39014</v>
      </c>
      <c r="B215" s="37">
        <v>0</v>
      </c>
      <c r="C215" s="37">
        <v>162.2826</v>
      </c>
      <c r="D215" s="37">
        <v>162.2826</v>
      </c>
      <c r="E215" s="37">
        <v>162.2826</v>
      </c>
      <c r="F215" s="37">
        <v>162.2826</v>
      </c>
      <c r="G215" s="37"/>
      <c r="H215" s="37"/>
      <c r="I215" s="37"/>
      <c r="J215" s="37"/>
      <c r="K215" s="37"/>
    </row>
    <row r="216" spans="1:11" x14ac:dyDescent="0.25">
      <c r="A216" s="38">
        <v>39015</v>
      </c>
      <c r="B216" s="37">
        <v>0</v>
      </c>
      <c r="C216" s="37">
        <v>166.3741</v>
      </c>
      <c r="D216" s="37">
        <v>166.3741</v>
      </c>
      <c r="E216" s="37">
        <v>166.3741</v>
      </c>
      <c r="F216" s="37">
        <v>166.3741</v>
      </c>
      <c r="G216" s="37"/>
      <c r="H216" s="37"/>
      <c r="I216" s="37"/>
      <c r="J216" s="37"/>
      <c r="K216" s="37"/>
    </row>
    <row r="217" spans="1:11" x14ac:dyDescent="0.25">
      <c r="A217" s="38">
        <v>39016</v>
      </c>
      <c r="B217" s="37">
        <v>0</v>
      </c>
      <c r="C217" s="37">
        <v>170.1678</v>
      </c>
      <c r="D217" s="37">
        <v>170.1678</v>
      </c>
      <c r="E217" s="37">
        <v>170.1678</v>
      </c>
      <c r="F217" s="37">
        <v>170.1678</v>
      </c>
      <c r="G217" s="37"/>
      <c r="H217" s="37"/>
      <c r="I217" s="37"/>
      <c r="J217" s="37"/>
      <c r="K217" s="37"/>
    </row>
    <row r="218" spans="1:11" x14ac:dyDescent="0.25">
      <c r="A218" s="38">
        <v>39017</v>
      </c>
      <c r="B218" s="37">
        <v>0</v>
      </c>
      <c r="C218" s="37">
        <v>169.0401</v>
      </c>
      <c r="D218" s="37">
        <v>169.0401</v>
      </c>
      <c r="E218" s="37">
        <v>169.0401</v>
      </c>
      <c r="F218" s="37">
        <v>169.0401</v>
      </c>
      <c r="G218" s="37"/>
      <c r="H218" s="37"/>
      <c r="I218" s="37"/>
      <c r="J218" s="37"/>
      <c r="K218" s="37"/>
    </row>
    <row r="219" spans="1:11" x14ac:dyDescent="0.25">
      <c r="A219" s="38">
        <v>39020</v>
      </c>
      <c r="B219" s="37">
        <v>0</v>
      </c>
      <c r="C219" s="37">
        <v>169.35669999999999</v>
      </c>
      <c r="D219" s="37">
        <v>169.35669999999999</v>
      </c>
      <c r="E219" s="37">
        <v>169.35669999999999</v>
      </c>
      <c r="F219" s="37">
        <v>169.35669999999999</v>
      </c>
      <c r="G219" s="37"/>
      <c r="H219" s="37"/>
      <c r="I219" s="37"/>
      <c r="J219" s="37"/>
      <c r="K219" s="37"/>
    </row>
    <row r="220" spans="1:11" x14ac:dyDescent="0.25">
      <c r="A220" s="38">
        <v>39021</v>
      </c>
      <c r="B220" s="37">
        <v>0</v>
      </c>
      <c r="C220" s="37">
        <v>170.28479999999999</v>
      </c>
      <c r="D220" s="37">
        <v>170.28479999999999</v>
      </c>
      <c r="E220" s="37">
        <v>170.28479999999999</v>
      </c>
      <c r="F220" s="37">
        <v>170.28479999999999</v>
      </c>
      <c r="G220" s="37"/>
      <c r="H220" s="37"/>
      <c r="I220" s="37"/>
      <c r="J220" s="37"/>
      <c r="K220" s="37"/>
    </row>
    <row r="221" spans="1:11" x14ac:dyDescent="0.25">
      <c r="A221" s="38">
        <v>39022</v>
      </c>
      <c r="B221" s="37">
        <v>0</v>
      </c>
      <c r="C221" s="37">
        <v>166.227</v>
      </c>
      <c r="D221" s="37">
        <v>166.227</v>
      </c>
      <c r="E221" s="37">
        <v>166.227</v>
      </c>
      <c r="F221" s="37">
        <v>166.227</v>
      </c>
      <c r="G221" s="37"/>
      <c r="H221" s="37"/>
      <c r="I221" s="37"/>
      <c r="J221" s="37"/>
      <c r="K221" s="37"/>
    </row>
    <row r="222" spans="1:11" x14ac:dyDescent="0.25">
      <c r="A222" s="38">
        <v>39023</v>
      </c>
      <c r="B222" s="37">
        <v>0</v>
      </c>
      <c r="C222" s="37">
        <v>165.91030000000001</v>
      </c>
      <c r="D222" s="37">
        <v>165.91030000000001</v>
      </c>
      <c r="E222" s="37">
        <v>165.91030000000001</v>
      </c>
      <c r="F222" s="37">
        <v>165.91030000000001</v>
      </c>
      <c r="G222" s="37"/>
      <c r="H222" s="37"/>
      <c r="I222" s="37"/>
      <c r="J222" s="37"/>
      <c r="K222" s="37"/>
    </row>
    <row r="223" spans="1:11" x14ac:dyDescent="0.25">
      <c r="A223" s="38">
        <v>39024</v>
      </c>
      <c r="B223" s="37">
        <v>0</v>
      </c>
      <c r="C223" s="37">
        <v>167.93289999999999</v>
      </c>
      <c r="D223" s="37">
        <v>167.93289999999999</v>
      </c>
      <c r="E223" s="37">
        <v>167.93289999999999</v>
      </c>
      <c r="F223" s="37">
        <v>167.93289999999999</v>
      </c>
      <c r="G223" s="37"/>
      <c r="H223" s="37"/>
      <c r="I223" s="37"/>
      <c r="J223" s="37"/>
      <c r="K223" s="37"/>
    </row>
    <row r="224" spans="1:11" x14ac:dyDescent="0.25">
      <c r="A224" s="38">
        <v>39027</v>
      </c>
      <c r="B224" s="37">
        <v>0</v>
      </c>
      <c r="C224" s="37">
        <v>173.18629999999999</v>
      </c>
      <c r="D224" s="37">
        <v>173.18629999999999</v>
      </c>
      <c r="E224" s="37">
        <v>173.18629999999999</v>
      </c>
      <c r="F224" s="37">
        <v>173.18629999999999</v>
      </c>
      <c r="G224" s="37"/>
      <c r="H224" s="37"/>
      <c r="I224" s="37"/>
      <c r="J224" s="37"/>
      <c r="K224" s="37"/>
    </row>
    <row r="225" spans="1:11" x14ac:dyDescent="0.25">
      <c r="A225" s="38">
        <v>39028</v>
      </c>
      <c r="B225" s="37">
        <v>0</v>
      </c>
      <c r="C225" s="37">
        <v>171.69149999999999</v>
      </c>
      <c r="D225" s="37">
        <v>171.69149999999999</v>
      </c>
      <c r="E225" s="37">
        <v>171.69149999999999</v>
      </c>
      <c r="F225" s="37">
        <v>171.69149999999999</v>
      </c>
      <c r="G225" s="37"/>
      <c r="H225" s="37"/>
      <c r="I225" s="37"/>
      <c r="J225" s="37"/>
      <c r="K225" s="37"/>
    </row>
    <row r="226" spans="1:11" x14ac:dyDescent="0.25">
      <c r="A226" s="38">
        <v>39029</v>
      </c>
      <c r="B226" s="37">
        <v>0</v>
      </c>
      <c r="C226" s="37">
        <v>174.3725</v>
      </c>
      <c r="D226" s="37">
        <v>174.3725</v>
      </c>
      <c r="E226" s="37">
        <v>174.3725</v>
      </c>
      <c r="F226" s="37">
        <v>174.3725</v>
      </c>
      <c r="G226" s="37"/>
      <c r="H226" s="37"/>
      <c r="I226" s="37"/>
      <c r="J226" s="37"/>
      <c r="K226" s="37"/>
    </row>
    <row r="227" spans="1:11" x14ac:dyDescent="0.25">
      <c r="A227" s="38">
        <v>39030</v>
      </c>
      <c r="B227" s="37">
        <v>0</v>
      </c>
      <c r="C227" s="37">
        <v>173.77680000000001</v>
      </c>
      <c r="D227" s="37">
        <v>173.77680000000001</v>
      </c>
      <c r="E227" s="37">
        <v>173.77680000000001</v>
      </c>
      <c r="F227" s="37">
        <v>173.77680000000001</v>
      </c>
      <c r="G227" s="37"/>
      <c r="H227" s="37"/>
      <c r="I227" s="37"/>
      <c r="J227" s="37"/>
      <c r="K227" s="37"/>
    </row>
    <row r="228" spans="1:11" x14ac:dyDescent="0.25">
      <c r="A228" s="38">
        <v>39031</v>
      </c>
      <c r="B228" s="37">
        <v>0</v>
      </c>
      <c r="C228" s="37">
        <v>173.62950000000001</v>
      </c>
      <c r="D228" s="37">
        <v>173.62950000000001</v>
      </c>
      <c r="E228" s="37">
        <v>173.62950000000001</v>
      </c>
      <c r="F228" s="37">
        <v>173.62950000000001</v>
      </c>
      <c r="G228" s="37"/>
      <c r="H228" s="37"/>
      <c r="I228" s="37"/>
      <c r="J228" s="37"/>
      <c r="K228" s="37"/>
    </row>
    <row r="229" spans="1:11" x14ac:dyDescent="0.25">
      <c r="A229" s="38">
        <v>39034</v>
      </c>
      <c r="B229" s="37">
        <v>0</v>
      </c>
      <c r="C229" s="37">
        <v>174.37649999999999</v>
      </c>
      <c r="D229" s="37">
        <v>174.37649999999999</v>
      </c>
      <c r="E229" s="37">
        <v>174.37649999999999</v>
      </c>
      <c r="F229" s="37">
        <v>174.37649999999999</v>
      </c>
      <c r="G229" s="37"/>
      <c r="H229" s="37"/>
      <c r="I229" s="37"/>
      <c r="J229" s="37"/>
      <c r="K229" s="37"/>
    </row>
    <row r="230" spans="1:11" x14ac:dyDescent="0.25">
      <c r="A230" s="38">
        <v>39035</v>
      </c>
      <c r="B230" s="37">
        <v>0</v>
      </c>
      <c r="C230" s="37">
        <v>176.90389999999999</v>
      </c>
      <c r="D230" s="37">
        <v>176.90389999999999</v>
      </c>
      <c r="E230" s="37">
        <v>176.90389999999999</v>
      </c>
      <c r="F230" s="37">
        <v>176.90389999999999</v>
      </c>
      <c r="G230" s="37"/>
      <c r="H230" s="37"/>
      <c r="I230" s="37"/>
      <c r="J230" s="37"/>
      <c r="K230" s="37"/>
    </row>
    <row r="231" spans="1:11" x14ac:dyDescent="0.25">
      <c r="A231" s="38">
        <v>39036</v>
      </c>
      <c r="B231" s="37">
        <v>0</v>
      </c>
      <c r="C231" s="37">
        <v>179.00810000000001</v>
      </c>
      <c r="D231" s="37">
        <v>179.00810000000001</v>
      </c>
      <c r="E231" s="37">
        <v>179.00810000000001</v>
      </c>
      <c r="F231" s="37">
        <v>179.00810000000001</v>
      </c>
      <c r="G231" s="37"/>
      <c r="H231" s="37"/>
      <c r="I231" s="37"/>
      <c r="J231" s="37"/>
      <c r="K231" s="37"/>
    </row>
    <row r="232" spans="1:11" x14ac:dyDescent="0.25">
      <c r="A232" s="38">
        <v>39037</v>
      </c>
      <c r="B232" s="37">
        <v>0</v>
      </c>
      <c r="C232" s="37">
        <v>180.3578</v>
      </c>
      <c r="D232" s="37">
        <v>180.3578</v>
      </c>
      <c r="E232" s="37">
        <v>180.3578</v>
      </c>
      <c r="F232" s="37">
        <v>180.3578</v>
      </c>
      <c r="G232" s="37"/>
      <c r="H232" s="37"/>
      <c r="I232" s="37"/>
      <c r="J232" s="37"/>
      <c r="K232" s="37"/>
    </row>
    <row r="233" spans="1:11" x14ac:dyDescent="0.25">
      <c r="A233" s="38">
        <v>39038</v>
      </c>
      <c r="B233" s="37">
        <v>0</v>
      </c>
      <c r="C233" s="37">
        <v>178.88130000000001</v>
      </c>
      <c r="D233" s="37">
        <v>178.88130000000001</v>
      </c>
      <c r="E233" s="37">
        <v>178.88130000000001</v>
      </c>
      <c r="F233" s="37">
        <v>178.88130000000001</v>
      </c>
      <c r="G233" s="37"/>
      <c r="H233" s="37"/>
      <c r="I233" s="37"/>
      <c r="J233" s="37"/>
      <c r="K233" s="37"/>
    </row>
    <row r="234" spans="1:11" x14ac:dyDescent="0.25">
      <c r="A234" s="38">
        <v>39041</v>
      </c>
      <c r="B234" s="37">
        <v>0</v>
      </c>
      <c r="C234" s="37">
        <v>182.17939999999999</v>
      </c>
      <c r="D234" s="37">
        <v>182.17939999999999</v>
      </c>
      <c r="E234" s="37">
        <v>182.17939999999999</v>
      </c>
      <c r="F234" s="37">
        <v>182.17939999999999</v>
      </c>
      <c r="G234" s="37"/>
      <c r="H234" s="37"/>
      <c r="I234" s="37"/>
      <c r="J234" s="37"/>
      <c r="K234" s="37"/>
    </row>
    <row r="235" spans="1:11" x14ac:dyDescent="0.25">
      <c r="A235" s="38">
        <v>39042</v>
      </c>
      <c r="B235" s="37">
        <v>0</v>
      </c>
      <c r="C235" s="37">
        <v>180.33920000000001</v>
      </c>
      <c r="D235" s="37">
        <v>180.33920000000001</v>
      </c>
      <c r="E235" s="37">
        <v>180.33920000000001</v>
      </c>
      <c r="F235" s="37">
        <v>180.33920000000001</v>
      </c>
      <c r="G235" s="37"/>
      <c r="H235" s="37"/>
      <c r="I235" s="37"/>
      <c r="J235" s="37"/>
      <c r="K235" s="37"/>
    </row>
    <row r="236" spans="1:11" x14ac:dyDescent="0.25">
      <c r="A236" s="38">
        <v>39043</v>
      </c>
      <c r="B236" s="37">
        <v>0</v>
      </c>
      <c r="C236" s="37">
        <v>179.4341</v>
      </c>
      <c r="D236" s="37">
        <v>179.4341</v>
      </c>
      <c r="E236" s="37">
        <v>179.4341</v>
      </c>
      <c r="F236" s="37">
        <v>179.4341</v>
      </c>
      <c r="G236" s="37"/>
      <c r="H236" s="37"/>
      <c r="I236" s="37"/>
      <c r="J236" s="37"/>
      <c r="K236" s="37"/>
    </row>
    <row r="237" spans="1:11" x14ac:dyDescent="0.25">
      <c r="A237" s="38">
        <v>39045</v>
      </c>
      <c r="B237" s="37">
        <v>0</v>
      </c>
      <c r="C237" s="37">
        <v>176.5848</v>
      </c>
      <c r="D237" s="37">
        <v>176.5848</v>
      </c>
      <c r="E237" s="37">
        <v>176.5848</v>
      </c>
      <c r="F237" s="37">
        <v>176.5848</v>
      </c>
      <c r="G237" s="37"/>
      <c r="H237" s="37"/>
      <c r="I237" s="37"/>
      <c r="J237" s="37"/>
      <c r="K237" s="37"/>
    </row>
    <row r="238" spans="1:11" x14ac:dyDescent="0.25">
      <c r="A238" s="38">
        <v>39048</v>
      </c>
      <c r="B238" s="37">
        <v>0</v>
      </c>
      <c r="C238" s="37">
        <v>165.44049999999999</v>
      </c>
      <c r="D238" s="37">
        <v>165.44049999999999</v>
      </c>
      <c r="E238" s="37">
        <v>165.44049999999999</v>
      </c>
      <c r="F238" s="37">
        <v>165.44049999999999</v>
      </c>
      <c r="G238" s="37"/>
      <c r="H238" s="37"/>
      <c r="I238" s="37"/>
      <c r="J238" s="37"/>
      <c r="K238" s="37"/>
    </row>
    <row r="239" spans="1:11" x14ac:dyDescent="0.25">
      <c r="A239" s="38">
        <v>39049</v>
      </c>
      <c r="B239" s="37">
        <v>0</v>
      </c>
      <c r="C239" s="37">
        <v>172.0547</v>
      </c>
      <c r="D239" s="37">
        <v>172.0547</v>
      </c>
      <c r="E239" s="37">
        <v>172.0547</v>
      </c>
      <c r="F239" s="37">
        <v>172.0547</v>
      </c>
      <c r="G239" s="37"/>
      <c r="H239" s="37"/>
      <c r="I239" s="37"/>
      <c r="J239" s="37"/>
      <c r="K239" s="37"/>
    </row>
    <row r="240" spans="1:11" x14ac:dyDescent="0.25">
      <c r="A240" s="38">
        <v>39050</v>
      </c>
      <c r="B240" s="37">
        <v>0</v>
      </c>
      <c r="C240" s="37">
        <v>178.4014</v>
      </c>
      <c r="D240" s="37">
        <v>178.4014</v>
      </c>
      <c r="E240" s="37">
        <v>178.4014</v>
      </c>
      <c r="F240" s="37">
        <v>178.4014</v>
      </c>
      <c r="G240" s="37"/>
      <c r="H240" s="37"/>
      <c r="I240" s="37"/>
      <c r="J240" s="37"/>
      <c r="K240" s="37"/>
    </row>
    <row r="241" spans="1:11" x14ac:dyDescent="0.25">
      <c r="A241" s="38">
        <v>39051</v>
      </c>
      <c r="B241" s="37">
        <v>0</v>
      </c>
      <c r="C241" s="37">
        <v>178.66239999999999</v>
      </c>
      <c r="D241" s="37">
        <v>178.66239999999999</v>
      </c>
      <c r="E241" s="37">
        <v>178.66239999999999</v>
      </c>
      <c r="F241" s="37">
        <v>178.66239999999999</v>
      </c>
      <c r="G241" s="37"/>
      <c r="H241" s="37"/>
      <c r="I241" s="37"/>
      <c r="J241" s="37"/>
      <c r="K241" s="37"/>
    </row>
    <row r="242" spans="1:11" x14ac:dyDescent="0.25">
      <c r="A242" s="38">
        <v>39052</v>
      </c>
      <c r="B242" s="37">
        <v>0</v>
      </c>
      <c r="C242" s="37">
        <v>175.86179999999999</v>
      </c>
      <c r="D242" s="37">
        <v>175.86179999999999</v>
      </c>
      <c r="E242" s="37">
        <v>175.86179999999999</v>
      </c>
      <c r="F242" s="37">
        <v>175.86179999999999</v>
      </c>
      <c r="G242" s="37"/>
      <c r="H242" s="37"/>
      <c r="I242" s="37"/>
      <c r="J242" s="37"/>
      <c r="K242" s="37"/>
    </row>
    <row r="243" spans="1:11" x14ac:dyDescent="0.25">
      <c r="A243" s="38">
        <v>39055</v>
      </c>
      <c r="B243" s="37">
        <v>0</v>
      </c>
      <c r="C243" s="37">
        <v>178.81200000000001</v>
      </c>
      <c r="D243" s="37">
        <v>178.81200000000001</v>
      </c>
      <c r="E243" s="37">
        <v>178.81200000000001</v>
      </c>
      <c r="F243" s="37">
        <v>178.81200000000001</v>
      </c>
      <c r="G243" s="37"/>
      <c r="H243" s="37"/>
      <c r="I243" s="37"/>
      <c r="J243" s="37"/>
      <c r="K243" s="37"/>
    </row>
    <row r="244" spans="1:11" x14ac:dyDescent="0.25">
      <c r="A244" s="38">
        <v>39056</v>
      </c>
      <c r="B244" s="37">
        <v>0</v>
      </c>
      <c r="C244" s="37">
        <v>178.76259999999999</v>
      </c>
      <c r="D244" s="37">
        <v>178.76259999999999</v>
      </c>
      <c r="E244" s="37">
        <v>178.76259999999999</v>
      </c>
      <c r="F244" s="37">
        <v>178.76259999999999</v>
      </c>
      <c r="G244" s="37"/>
      <c r="H244" s="37"/>
      <c r="I244" s="37"/>
      <c r="J244" s="37"/>
      <c r="K244" s="37"/>
    </row>
    <row r="245" spans="1:11" x14ac:dyDescent="0.25">
      <c r="A245" s="38">
        <v>39057</v>
      </c>
      <c r="B245" s="37">
        <v>0</v>
      </c>
      <c r="C245" s="37">
        <v>177.65479999999999</v>
      </c>
      <c r="D245" s="37">
        <v>177.65479999999999</v>
      </c>
      <c r="E245" s="37">
        <v>177.65479999999999</v>
      </c>
      <c r="F245" s="37">
        <v>177.65479999999999</v>
      </c>
      <c r="G245" s="37"/>
      <c r="H245" s="37"/>
      <c r="I245" s="37"/>
      <c r="J245" s="37"/>
      <c r="K245" s="37"/>
    </row>
    <row r="246" spans="1:11" x14ac:dyDescent="0.25">
      <c r="A246" s="38">
        <v>39058</v>
      </c>
      <c r="B246" s="37">
        <v>0</v>
      </c>
      <c r="C246" s="37">
        <v>174.4016</v>
      </c>
      <c r="D246" s="37">
        <v>174.4016</v>
      </c>
      <c r="E246" s="37">
        <v>174.4016</v>
      </c>
      <c r="F246" s="37">
        <v>174.4016</v>
      </c>
      <c r="G246" s="37"/>
      <c r="H246" s="37"/>
      <c r="I246" s="37"/>
      <c r="J246" s="37"/>
      <c r="K246" s="37"/>
    </row>
    <row r="247" spans="1:11" x14ac:dyDescent="0.25">
      <c r="A247" s="38">
        <v>39059</v>
      </c>
      <c r="B247" s="37">
        <v>0</v>
      </c>
      <c r="C247" s="37">
        <v>173.32990000000001</v>
      </c>
      <c r="D247" s="37">
        <v>173.32990000000001</v>
      </c>
      <c r="E247" s="37">
        <v>173.32990000000001</v>
      </c>
      <c r="F247" s="37">
        <v>173.32990000000001</v>
      </c>
      <c r="G247" s="37"/>
      <c r="H247" s="37"/>
      <c r="I247" s="37"/>
      <c r="J247" s="37"/>
      <c r="K247" s="37"/>
    </row>
    <row r="248" spans="1:11" x14ac:dyDescent="0.25">
      <c r="A248" s="38">
        <v>39062</v>
      </c>
      <c r="B248" s="37">
        <v>0</v>
      </c>
      <c r="C248" s="37">
        <v>178.3099</v>
      </c>
      <c r="D248" s="37">
        <v>178.3099</v>
      </c>
      <c r="E248" s="37">
        <v>178.3099</v>
      </c>
      <c r="F248" s="37">
        <v>178.3099</v>
      </c>
      <c r="G248" s="37"/>
      <c r="H248" s="37"/>
      <c r="I248" s="37"/>
      <c r="J248" s="37"/>
      <c r="K248" s="37"/>
    </row>
    <row r="249" spans="1:11" x14ac:dyDescent="0.25">
      <c r="A249" s="38">
        <v>39063</v>
      </c>
      <c r="B249" s="37">
        <v>0</v>
      </c>
      <c r="C249" s="37">
        <v>179.79910000000001</v>
      </c>
      <c r="D249" s="37">
        <v>179.79910000000001</v>
      </c>
      <c r="E249" s="37">
        <v>179.79910000000001</v>
      </c>
      <c r="F249" s="37">
        <v>179.79910000000001</v>
      </c>
      <c r="G249" s="37"/>
      <c r="H249" s="37"/>
      <c r="I249" s="37"/>
      <c r="J249" s="37"/>
      <c r="K249" s="37"/>
    </row>
    <row r="250" spans="1:11" x14ac:dyDescent="0.25">
      <c r="A250" s="38">
        <v>39064</v>
      </c>
      <c r="B250" s="37">
        <v>0</v>
      </c>
      <c r="C250" s="37">
        <v>182.1336</v>
      </c>
      <c r="D250" s="37">
        <v>182.1336</v>
      </c>
      <c r="E250" s="37">
        <v>182.1336</v>
      </c>
      <c r="F250" s="37">
        <v>182.1336</v>
      </c>
      <c r="G250" s="37"/>
      <c r="H250" s="37"/>
      <c r="I250" s="37"/>
      <c r="J250" s="37"/>
      <c r="K250" s="37"/>
    </row>
    <row r="251" spans="1:11" x14ac:dyDescent="0.25">
      <c r="A251" s="38">
        <v>39065</v>
      </c>
      <c r="B251" s="37">
        <v>0</v>
      </c>
      <c r="C251" s="37">
        <v>182.33349999999999</v>
      </c>
      <c r="D251" s="37">
        <v>182.33349999999999</v>
      </c>
      <c r="E251" s="37">
        <v>182.33349999999999</v>
      </c>
      <c r="F251" s="37">
        <v>182.33349999999999</v>
      </c>
      <c r="G251" s="37"/>
      <c r="H251" s="37"/>
      <c r="I251" s="37"/>
      <c r="J251" s="37"/>
      <c r="K251" s="37"/>
    </row>
    <row r="252" spans="1:11" x14ac:dyDescent="0.25">
      <c r="A252" s="38">
        <v>39066</v>
      </c>
      <c r="B252" s="37">
        <v>0</v>
      </c>
      <c r="C252" s="37">
        <v>180.95410000000001</v>
      </c>
      <c r="D252" s="37">
        <v>180.95410000000001</v>
      </c>
      <c r="E252" s="37">
        <v>180.95410000000001</v>
      </c>
      <c r="F252" s="37">
        <v>180.95410000000001</v>
      </c>
      <c r="G252" s="37"/>
      <c r="H252" s="37"/>
      <c r="I252" s="37"/>
      <c r="J252" s="37"/>
      <c r="K252" s="37"/>
    </row>
    <row r="253" spans="1:11" x14ac:dyDescent="0.25">
      <c r="A253" s="38">
        <v>39069</v>
      </c>
      <c r="B253" s="37">
        <v>0</v>
      </c>
      <c r="C253" s="37">
        <v>178.5729</v>
      </c>
      <c r="D253" s="37">
        <v>178.5729</v>
      </c>
      <c r="E253" s="37">
        <v>178.5729</v>
      </c>
      <c r="F253" s="37">
        <v>178.5729</v>
      </c>
      <c r="G253" s="37"/>
      <c r="H253" s="37"/>
      <c r="I253" s="37"/>
      <c r="J253" s="37"/>
      <c r="K253" s="37"/>
    </row>
    <row r="254" spans="1:11" x14ac:dyDescent="0.25">
      <c r="A254" s="38">
        <v>39070</v>
      </c>
      <c r="B254" s="37">
        <v>0</v>
      </c>
      <c r="C254" s="37">
        <v>170.0446</v>
      </c>
      <c r="D254" s="37">
        <v>170.0446</v>
      </c>
      <c r="E254" s="37">
        <v>170.0446</v>
      </c>
      <c r="F254" s="37">
        <v>170.0446</v>
      </c>
      <c r="G254" s="37"/>
      <c r="H254" s="37"/>
      <c r="I254" s="37"/>
      <c r="J254" s="37"/>
      <c r="K254" s="37"/>
    </row>
    <row r="255" spans="1:11" x14ac:dyDescent="0.25">
      <c r="A255" s="38">
        <v>39071</v>
      </c>
      <c r="B255" s="37">
        <v>0</v>
      </c>
      <c r="C255" s="37">
        <v>180.71199999999999</v>
      </c>
      <c r="D255" s="37">
        <v>180.71199999999999</v>
      </c>
      <c r="E255" s="37">
        <v>180.71199999999999</v>
      </c>
      <c r="F255" s="37">
        <v>180.71199999999999</v>
      </c>
      <c r="G255" s="37"/>
      <c r="H255" s="37"/>
      <c r="I255" s="37"/>
      <c r="J255" s="37"/>
      <c r="K255" s="37"/>
    </row>
    <row r="256" spans="1:11" x14ac:dyDescent="0.25">
      <c r="A256" s="38">
        <v>39072</v>
      </c>
      <c r="B256" s="37">
        <v>0</v>
      </c>
      <c r="C256" s="37">
        <v>182.4075</v>
      </c>
      <c r="D256" s="37">
        <v>182.4075</v>
      </c>
      <c r="E256" s="37">
        <v>182.4075</v>
      </c>
      <c r="F256" s="37">
        <v>182.4075</v>
      </c>
      <c r="G256" s="37"/>
      <c r="H256" s="37"/>
      <c r="I256" s="37"/>
      <c r="J256" s="37"/>
      <c r="K256" s="37"/>
    </row>
    <row r="257" spans="1:11" x14ac:dyDescent="0.25">
      <c r="A257" s="38">
        <v>39073</v>
      </c>
      <c r="B257" s="37">
        <v>0</v>
      </c>
      <c r="C257" s="37">
        <v>182.87780000000001</v>
      </c>
      <c r="D257" s="37">
        <v>182.87780000000001</v>
      </c>
      <c r="E257" s="37">
        <v>182.87780000000001</v>
      </c>
      <c r="F257" s="37">
        <v>182.87780000000001</v>
      </c>
      <c r="G257" s="37"/>
      <c r="H257" s="37"/>
      <c r="I257" s="37"/>
      <c r="J257" s="37"/>
      <c r="K257" s="37"/>
    </row>
    <row r="258" spans="1:11" x14ac:dyDescent="0.25">
      <c r="A258" s="38">
        <v>39077</v>
      </c>
      <c r="B258" s="37">
        <v>0</v>
      </c>
      <c r="C258" s="37">
        <v>184.70650000000001</v>
      </c>
      <c r="D258" s="37">
        <v>184.70650000000001</v>
      </c>
      <c r="E258" s="37">
        <v>184.70650000000001</v>
      </c>
      <c r="F258" s="37">
        <v>184.70650000000001</v>
      </c>
      <c r="G258" s="37"/>
      <c r="H258" s="37"/>
      <c r="I258" s="37"/>
      <c r="J258" s="37"/>
      <c r="K258" s="37"/>
    </row>
    <row r="259" spans="1:11" x14ac:dyDescent="0.25">
      <c r="A259" s="38">
        <v>39078</v>
      </c>
      <c r="B259" s="37">
        <v>0</v>
      </c>
      <c r="C259" s="37">
        <v>189.90029999999999</v>
      </c>
      <c r="D259" s="37">
        <v>189.90029999999999</v>
      </c>
      <c r="E259" s="37">
        <v>189.90029999999999</v>
      </c>
      <c r="F259" s="37">
        <v>189.90029999999999</v>
      </c>
      <c r="G259" s="37"/>
      <c r="H259" s="37"/>
      <c r="I259" s="37"/>
      <c r="J259" s="37"/>
      <c r="K259" s="37"/>
    </row>
    <row r="260" spans="1:11" x14ac:dyDescent="0.25">
      <c r="A260" s="38">
        <v>39079</v>
      </c>
      <c r="B260" s="37">
        <v>0</v>
      </c>
      <c r="C260" s="37">
        <v>187.72919999999999</v>
      </c>
      <c r="D260" s="37">
        <v>187.72919999999999</v>
      </c>
      <c r="E260" s="37">
        <v>187.72919999999999</v>
      </c>
      <c r="F260" s="37">
        <v>187.72919999999999</v>
      </c>
      <c r="G260" s="37"/>
      <c r="H260" s="37"/>
      <c r="I260" s="37"/>
      <c r="J260" s="37"/>
      <c r="K260" s="37"/>
    </row>
    <row r="261" spans="1:11" x14ac:dyDescent="0.25">
      <c r="A261" s="38">
        <v>39080</v>
      </c>
      <c r="B261" s="37">
        <v>0</v>
      </c>
      <c r="C261" s="37">
        <v>183.68209999999999</v>
      </c>
      <c r="D261" s="37">
        <v>183.68209999999999</v>
      </c>
      <c r="E261" s="37">
        <v>183.68209999999999</v>
      </c>
      <c r="F261" s="37">
        <v>183.68209999999999</v>
      </c>
      <c r="G261" s="37"/>
      <c r="H261" s="37"/>
      <c r="I261" s="37"/>
      <c r="J261" s="37"/>
      <c r="K261" s="37"/>
    </row>
    <row r="262" spans="1:11" x14ac:dyDescent="0.25">
      <c r="A262" s="38">
        <v>39085</v>
      </c>
      <c r="B262" s="37">
        <v>0</v>
      </c>
      <c r="C262" s="37">
        <v>184.52869999999999</v>
      </c>
      <c r="D262" s="37">
        <v>184.52869999999999</v>
      </c>
      <c r="E262" s="37">
        <v>184.52869999999999</v>
      </c>
      <c r="F262" s="37">
        <v>184.52869999999999</v>
      </c>
      <c r="G262" s="37"/>
      <c r="H262" s="37"/>
      <c r="I262" s="37"/>
      <c r="J262" s="37"/>
      <c r="K262" s="37"/>
    </row>
    <row r="263" spans="1:11" x14ac:dyDescent="0.25">
      <c r="A263" s="38">
        <v>39086</v>
      </c>
      <c r="B263" s="37">
        <v>0</v>
      </c>
      <c r="C263" s="37">
        <v>186.43389999999999</v>
      </c>
      <c r="D263" s="37">
        <v>186.43389999999999</v>
      </c>
      <c r="E263" s="37">
        <v>186.43389999999999</v>
      </c>
      <c r="F263" s="37">
        <v>186.43389999999999</v>
      </c>
      <c r="G263" s="37"/>
      <c r="H263" s="37"/>
      <c r="I263" s="37"/>
      <c r="J263" s="37"/>
      <c r="K263" s="37"/>
    </row>
    <row r="264" spans="1:11" x14ac:dyDescent="0.25">
      <c r="A264" s="38">
        <v>39087</v>
      </c>
      <c r="B264" s="37">
        <v>0</v>
      </c>
      <c r="C264" s="37">
        <v>183.7244</v>
      </c>
      <c r="D264" s="37">
        <v>183.7244</v>
      </c>
      <c r="E264" s="37">
        <v>183.7244</v>
      </c>
      <c r="F264" s="37">
        <v>183.7244</v>
      </c>
      <c r="G264" s="37"/>
      <c r="H264" s="37"/>
      <c r="I264" s="37"/>
      <c r="J264" s="37"/>
      <c r="K264" s="37"/>
    </row>
    <row r="265" spans="1:11" x14ac:dyDescent="0.25">
      <c r="A265" s="38">
        <v>39090</v>
      </c>
      <c r="B265" s="37">
        <v>0</v>
      </c>
      <c r="C265" s="37">
        <v>183.7244</v>
      </c>
      <c r="D265" s="37">
        <v>183.7244</v>
      </c>
      <c r="E265" s="37">
        <v>183.7244</v>
      </c>
      <c r="F265" s="37">
        <v>183.7244</v>
      </c>
      <c r="G265" s="37"/>
      <c r="H265" s="37"/>
      <c r="I265" s="37"/>
      <c r="J265" s="37"/>
      <c r="K265" s="37"/>
    </row>
    <row r="266" spans="1:11" x14ac:dyDescent="0.25">
      <c r="A266" s="38">
        <v>39091</v>
      </c>
      <c r="B266" s="37">
        <v>0</v>
      </c>
      <c r="C266" s="37">
        <v>186.19720000000001</v>
      </c>
      <c r="D266" s="37">
        <v>186.19720000000001</v>
      </c>
      <c r="E266" s="37">
        <v>186.19720000000001</v>
      </c>
      <c r="F266" s="37">
        <v>186.19720000000001</v>
      </c>
      <c r="G266" s="37"/>
      <c r="H266" s="37"/>
      <c r="I266" s="37"/>
      <c r="J266" s="37"/>
      <c r="K266" s="37"/>
    </row>
    <row r="267" spans="1:11" x14ac:dyDescent="0.25">
      <c r="A267" s="38">
        <v>39092</v>
      </c>
      <c r="B267" s="37">
        <v>0</v>
      </c>
      <c r="C267" s="37">
        <v>187.14449999999999</v>
      </c>
      <c r="D267" s="37">
        <v>187.14449999999999</v>
      </c>
      <c r="E267" s="37">
        <v>187.14449999999999</v>
      </c>
      <c r="F267" s="37">
        <v>187.14449999999999</v>
      </c>
      <c r="G267" s="37"/>
      <c r="H267" s="37"/>
      <c r="I267" s="37"/>
      <c r="J267" s="37"/>
      <c r="K267" s="37"/>
    </row>
    <row r="268" spans="1:11" x14ac:dyDescent="0.25">
      <c r="A268" s="38">
        <v>39093</v>
      </c>
      <c r="B268" s="37">
        <v>0</v>
      </c>
      <c r="C268" s="37">
        <v>200.45740000000001</v>
      </c>
      <c r="D268" s="37">
        <v>200.45740000000001</v>
      </c>
      <c r="E268" s="37">
        <v>200.45740000000001</v>
      </c>
      <c r="F268" s="37">
        <v>200.45740000000001</v>
      </c>
      <c r="G268" s="37"/>
      <c r="H268" s="37"/>
      <c r="I268" s="37"/>
      <c r="J268" s="37"/>
      <c r="K268" s="37"/>
    </row>
    <row r="269" spans="1:11" x14ac:dyDescent="0.25">
      <c r="A269" s="38">
        <v>39094</v>
      </c>
      <c r="B269" s="37">
        <v>0</v>
      </c>
      <c r="C269" s="37">
        <v>204.09880000000001</v>
      </c>
      <c r="D269" s="37">
        <v>204.09880000000001</v>
      </c>
      <c r="E269" s="37">
        <v>204.09880000000001</v>
      </c>
      <c r="F269" s="37">
        <v>204.09880000000001</v>
      </c>
      <c r="G269" s="37"/>
      <c r="H269" s="37"/>
      <c r="I269" s="37"/>
      <c r="J269" s="37"/>
      <c r="K269" s="37"/>
    </row>
    <row r="270" spans="1:11" x14ac:dyDescent="0.25">
      <c r="A270" s="38">
        <v>39098</v>
      </c>
      <c r="B270" s="37">
        <v>0</v>
      </c>
      <c r="C270" s="37">
        <v>206.9461</v>
      </c>
      <c r="D270" s="37">
        <v>206.9461</v>
      </c>
      <c r="E270" s="37">
        <v>206.9461</v>
      </c>
      <c r="F270" s="37">
        <v>206.9461</v>
      </c>
      <c r="G270" s="37"/>
      <c r="H270" s="37"/>
      <c r="I270" s="37"/>
      <c r="J270" s="37"/>
      <c r="K270" s="37"/>
    </row>
    <row r="271" spans="1:11" x14ac:dyDescent="0.25">
      <c r="A271" s="38">
        <v>39099</v>
      </c>
      <c r="B271" s="37">
        <v>0</v>
      </c>
      <c r="C271" s="37">
        <v>207.64230000000001</v>
      </c>
      <c r="D271" s="37">
        <v>207.64230000000001</v>
      </c>
      <c r="E271" s="37">
        <v>207.64230000000001</v>
      </c>
      <c r="F271" s="37">
        <v>207.64230000000001</v>
      </c>
      <c r="G271" s="37"/>
      <c r="H271" s="37"/>
      <c r="I271" s="37"/>
      <c r="J271" s="37"/>
      <c r="K271" s="37"/>
    </row>
    <row r="272" spans="1:11" x14ac:dyDescent="0.25">
      <c r="A272" s="38">
        <v>39100</v>
      </c>
      <c r="B272" s="37">
        <v>0</v>
      </c>
      <c r="C272" s="37">
        <v>205.48779999999999</v>
      </c>
      <c r="D272" s="37">
        <v>205.48779999999999</v>
      </c>
      <c r="E272" s="37">
        <v>205.48779999999999</v>
      </c>
      <c r="F272" s="37">
        <v>205.48779999999999</v>
      </c>
      <c r="G272" s="37"/>
      <c r="H272" s="37"/>
      <c r="I272" s="37"/>
      <c r="J272" s="37"/>
      <c r="K272" s="37"/>
    </row>
    <row r="273" spans="1:11" x14ac:dyDescent="0.25">
      <c r="A273" s="38">
        <v>39101</v>
      </c>
      <c r="B273" s="37">
        <v>0</v>
      </c>
      <c r="C273" s="37">
        <v>211.17310000000001</v>
      </c>
      <c r="D273" s="37">
        <v>211.17310000000001</v>
      </c>
      <c r="E273" s="37">
        <v>211.17310000000001</v>
      </c>
      <c r="F273" s="37">
        <v>211.17310000000001</v>
      </c>
      <c r="G273" s="37"/>
      <c r="H273" s="37"/>
      <c r="I273" s="37"/>
      <c r="J273" s="37"/>
      <c r="K273" s="37"/>
    </row>
    <row r="274" spans="1:11" x14ac:dyDescent="0.25">
      <c r="A274" s="38">
        <v>39104</v>
      </c>
      <c r="B274" s="37">
        <v>0</v>
      </c>
      <c r="C274" s="37">
        <v>208.13</v>
      </c>
      <c r="D274" s="37">
        <v>208.13</v>
      </c>
      <c r="E274" s="37">
        <v>208.13</v>
      </c>
      <c r="F274" s="37">
        <v>208.13</v>
      </c>
      <c r="G274" s="37"/>
      <c r="H274" s="37"/>
      <c r="I274" s="37"/>
      <c r="J274" s="37"/>
      <c r="K274" s="37"/>
    </row>
    <row r="275" spans="1:11" x14ac:dyDescent="0.25">
      <c r="A275" s="38">
        <v>39105</v>
      </c>
      <c r="B275" s="37">
        <v>0</v>
      </c>
      <c r="C275" s="37">
        <v>212.0067</v>
      </c>
      <c r="D275" s="37">
        <v>212.0067</v>
      </c>
      <c r="E275" s="37">
        <v>212.0067</v>
      </c>
      <c r="F275" s="37">
        <v>212.0067</v>
      </c>
      <c r="G275" s="37"/>
      <c r="H275" s="37"/>
      <c r="I275" s="37"/>
      <c r="J275" s="37"/>
      <c r="K275" s="37"/>
    </row>
    <row r="276" spans="1:11" x14ac:dyDescent="0.25">
      <c r="A276" s="38">
        <v>39106</v>
      </c>
      <c r="B276" s="37">
        <v>0</v>
      </c>
      <c r="C276" s="37">
        <v>215.76060000000001</v>
      </c>
      <c r="D276" s="37">
        <v>215.76060000000001</v>
      </c>
      <c r="E276" s="37">
        <v>215.76060000000001</v>
      </c>
      <c r="F276" s="37">
        <v>215.76060000000001</v>
      </c>
      <c r="G276" s="37"/>
      <c r="H276" s="37"/>
      <c r="I276" s="37"/>
      <c r="J276" s="37"/>
      <c r="K276" s="37"/>
    </row>
    <row r="277" spans="1:11" x14ac:dyDescent="0.25">
      <c r="A277" s="38">
        <v>39107</v>
      </c>
      <c r="B277" s="37">
        <v>0</v>
      </c>
      <c r="C277" s="37">
        <v>208.50229999999999</v>
      </c>
      <c r="D277" s="37">
        <v>208.50229999999999</v>
      </c>
      <c r="E277" s="37">
        <v>208.50229999999999</v>
      </c>
      <c r="F277" s="37">
        <v>208.50229999999999</v>
      </c>
      <c r="G277" s="37"/>
      <c r="H277" s="37"/>
      <c r="I277" s="37"/>
      <c r="J277" s="37"/>
      <c r="K277" s="37"/>
    </row>
    <row r="278" spans="1:11" x14ac:dyDescent="0.25">
      <c r="A278" s="38">
        <v>39108</v>
      </c>
      <c r="B278" s="37">
        <v>0</v>
      </c>
      <c r="C278" s="37">
        <v>208.58799999999999</v>
      </c>
      <c r="D278" s="37">
        <v>208.58799999999999</v>
      </c>
      <c r="E278" s="37">
        <v>208.58799999999999</v>
      </c>
      <c r="F278" s="37">
        <v>208.58799999999999</v>
      </c>
      <c r="G278" s="37"/>
      <c r="H278" s="37"/>
      <c r="I278" s="37"/>
      <c r="J278" s="37"/>
      <c r="K278" s="37"/>
    </row>
    <row r="279" spans="1:11" x14ac:dyDescent="0.25">
      <c r="A279" s="38">
        <v>39111</v>
      </c>
      <c r="B279" s="37">
        <v>0</v>
      </c>
      <c r="C279" s="37">
        <v>208.58799999999999</v>
      </c>
      <c r="D279" s="37">
        <v>208.58799999999999</v>
      </c>
      <c r="E279" s="37">
        <v>208.58799999999999</v>
      </c>
      <c r="F279" s="37">
        <v>208.58799999999999</v>
      </c>
      <c r="G279" s="37"/>
      <c r="H279" s="37"/>
      <c r="I279" s="37"/>
      <c r="J279" s="37"/>
      <c r="K279" s="37"/>
    </row>
    <row r="280" spans="1:11" x14ac:dyDescent="0.25">
      <c r="A280" s="38">
        <v>39112</v>
      </c>
      <c r="B280" s="37">
        <v>0</v>
      </c>
      <c r="C280" s="37">
        <v>211.61920000000001</v>
      </c>
      <c r="D280" s="37">
        <v>211.61920000000001</v>
      </c>
      <c r="E280" s="37">
        <v>211.61920000000001</v>
      </c>
      <c r="F280" s="37">
        <v>211.61920000000001</v>
      </c>
      <c r="G280" s="37"/>
      <c r="H280" s="37"/>
      <c r="I280" s="37"/>
      <c r="J280" s="37"/>
      <c r="K280" s="37"/>
    </row>
    <row r="281" spans="1:11" x14ac:dyDescent="0.25">
      <c r="A281" s="38">
        <v>39113</v>
      </c>
      <c r="B281" s="37">
        <v>0</v>
      </c>
      <c r="C281" s="37">
        <v>214.8493</v>
      </c>
      <c r="D281" s="37">
        <v>214.8493</v>
      </c>
      <c r="E281" s="37">
        <v>214.8493</v>
      </c>
      <c r="F281" s="37">
        <v>214.8493</v>
      </c>
      <c r="G281" s="37"/>
      <c r="H281" s="37"/>
      <c r="I281" s="37"/>
      <c r="J281" s="37"/>
      <c r="K281" s="37"/>
    </row>
    <row r="282" spans="1:11" x14ac:dyDescent="0.25">
      <c r="A282" s="38">
        <v>39114</v>
      </c>
      <c r="B282" s="37">
        <v>0</v>
      </c>
      <c r="C282" s="37">
        <v>217.97819999999999</v>
      </c>
      <c r="D282" s="37">
        <v>217.97819999999999</v>
      </c>
      <c r="E282" s="37">
        <v>217.97819999999999</v>
      </c>
      <c r="F282" s="37">
        <v>217.97819999999999</v>
      </c>
      <c r="G282" s="37"/>
      <c r="H282" s="37"/>
      <c r="I282" s="37"/>
      <c r="J282" s="37"/>
      <c r="K282" s="37"/>
    </row>
    <row r="283" spans="1:11" x14ac:dyDescent="0.25">
      <c r="A283" s="38">
        <v>39115</v>
      </c>
      <c r="B283" s="37">
        <v>0</v>
      </c>
      <c r="C283" s="37">
        <v>218.67679999999999</v>
      </c>
      <c r="D283" s="37">
        <v>218.67679999999999</v>
      </c>
      <c r="E283" s="37">
        <v>218.67679999999999</v>
      </c>
      <c r="F283" s="37">
        <v>218.67679999999999</v>
      </c>
      <c r="G283" s="37"/>
      <c r="H283" s="37"/>
      <c r="I283" s="37"/>
      <c r="J283" s="37"/>
      <c r="K283" s="37"/>
    </row>
    <row r="284" spans="1:11" x14ac:dyDescent="0.25">
      <c r="A284" s="38">
        <v>39118</v>
      </c>
      <c r="B284" s="37">
        <v>0</v>
      </c>
      <c r="C284" s="37">
        <v>218.79650000000001</v>
      </c>
      <c r="D284" s="37">
        <v>218.79650000000001</v>
      </c>
      <c r="E284" s="37">
        <v>218.79650000000001</v>
      </c>
      <c r="F284" s="37">
        <v>218.79650000000001</v>
      </c>
      <c r="G284" s="37"/>
      <c r="H284" s="37"/>
      <c r="I284" s="37"/>
      <c r="J284" s="37"/>
      <c r="K284" s="37"/>
    </row>
    <row r="285" spans="1:11" x14ac:dyDescent="0.25">
      <c r="A285" s="38">
        <v>39119</v>
      </c>
      <c r="B285" s="37">
        <v>0</v>
      </c>
      <c r="C285" s="37">
        <v>221.0728</v>
      </c>
      <c r="D285" s="37">
        <v>221.0728</v>
      </c>
      <c r="E285" s="37">
        <v>221.0728</v>
      </c>
      <c r="F285" s="37">
        <v>221.0728</v>
      </c>
      <c r="G285" s="37"/>
      <c r="H285" s="37"/>
      <c r="I285" s="37"/>
      <c r="J285" s="37"/>
      <c r="K285" s="37"/>
    </row>
    <row r="286" spans="1:11" x14ac:dyDescent="0.25">
      <c r="A286" s="38">
        <v>39120</v>
      </c>
      <c r="B286" s="37">
        <v>0</v>
      </c>
      <c r="C286" s="37">
        <v>223.6874</v>
      </c>
      <c r="D286" s="37">
        <v>223.6874</v>
      </c>
      <c r="E286" s="37">
        <v>223.6874</v>
      </c>
      <c r="F286" s="37">
        <v>223.6874</v>
      </c>
      <c r="G286" s="37"/>
      <c r="H286" s="37"/>
      <c r="I286" s="37"/>
      <c r="J286" s="37"/>
      <c r="K286" s="37"/>
    </row>
    <row r="287" spans="1:11" x14ac:dyDescent="0.25">
      <c r="A287" s="38">
        <v>39121</v>
      </c>
      <c r="B287" s="37">
        <v>0</v>
      </c>
      <c r="C287" s="37">
        <v>224.14449999999999</v>
      </c>
      <c r="D287" s="37">
        <v>224.14449999999999</v>
      </c>
      <c r="E287" s="37">
        <v>224.14449999999999</v>
      </c>
      <c r="F287" s="37">
        <v>224.14449999999999</v>
      </c>
      <c r="G287" s="37"/>
      <c r="H287" s="37"/>
      <c r="I287" s="37"/>
      <c r="J287" s="37"/>
      <c r="K287" s="37"/>
    </row>
    <row r="288" spans="1:11" x14ac:dyDescent="0.25">
      <c r="A288" s="38">
        <v>39122</v>
      </c>
      <c r="B288" s="37">
        <v>0</v>
      </c>
      <c r="C288" s="37">
        <v>217.70500000000001</v>
      </c>
      <c r="D288" s="37">
        <v>217.70500000000001</v>
      </c>
      <c r="E288" s="37">
        <v>217.70500000000001</v>
      </c>
      <c r="F288" s="37">
        <v>217.70500000000001</v>
      </c>
      <c r="G288" s="37"/>
      <c r="H288" s="37"/>
      <c r="I288" s="37"/>
      <c r="J288" s="37"/>
      <c r="K288" s="37"/>
    </row>
    <row r="289" spans="1:11" x14ac:dyDescent="0.25">
      <c r="A289" s="38">
        <v>39125</v>
      </c>
      <c r="B289" s="37">
        <v>0</v>
      </c>
      <c r="C289" s="37">
        <v>215.6627</v>
      </c>
      <c r="D289" s="37">
        <v>215.6627</v>
      </c>
      <c r="E289" s="37">
        <v>215.6627</v>
      </c>
      <c r="F289" s="37">
        <v>215.6627</v>
      </c>
      <c r="G289" s="37"/>
      <c r="H289" s="37"/>
      <c r="I289" s="37"/>
      <c r="J289" s="37"/>
      <c r="K289" s="37"/>
    </row>
    <row r="290" spans="1:11" x14ac:dyDescent="0.25">
      <c r="A290" s="38">
        <v>39126</v>
      </c>
      <c r="B290" s="37">
        <v>0</v>
      </c>
      <c r="C290" s="37">
        <v>221.3878</v>
      </c>
      <c r="D290" s="37">
        <v>221.3878</v>
      </c>
      <c r="E290" s="37">
        <v>221.3878</v>
      </c>
      <c r="F290" s="37">
        <v>221.3878</v>
      </c>
      <c r="G290" s="37"/>
      <c r="H290" s="37"/>
      <c r="I290" s="37"/>
      <c r="J290" s="37"/>
      <c r="K290" s="37"/>
    </row>
    <row r="291" spans="1:11" x14ac:dyDescent="0.25">
      <c r="A291" s="38">
        <v>39127</v>
      </c>
      <c r="B291" s="37">
        <v>0</v>
      </c>
      <c r="C291" s="37">
        <v>229.2748</v>
      </c>
      <c r="D291" s="37">
        <v>229.2748</v>
      </c>
      <c r="E291" s="37">
        <v>229.2748</v>
      </c>
      <c r="F291" s="37">
        <v>229.2748</v>
      </c>
      <c r="G291" s="37"/>
      <c r="H291" s="37"/>
      <c r="I291" s="37"/>
      <c r="J291" s="37"/>
      <c r="K291" s="37"/>
    </row>
    <row r="292" spans="1:11" x14ac:dyDescent="0.25">
      <c r="A292" s="38">
        <v>39128</v>
      </c>
      <c r="B292" s="37">
        <v>0</v>
      </c>
      <c r="C292" s="37">
        <v>231.5795</v>
      </c>
      <c r="D292" s="37">
        <v>231.5795</v>
      </c>
      <c r="E292" s="37">
        <v>231.5795</v>
      </c>
      <c r="F292" s="37">
        <v>231.5795</v>
      </c>
      <c r="G292" s="37"/>
      <c r="H292" s="37"/>
      <c r="I292" s="37"/>
      <c r="J292" s="37"/>
      <c r="K292" s="37"/>
    </row>
    <row r="293" spans="1:11" x14ac:dyDescent="0.25">
      <c r="A293" s="38">
        <v>39129</v>
      </c>
      <c r="B293" s="37">
        <v>0</v>
      </c>
      <c r="C293" s="37">
        <v>231.44659999999999</v>
      </c>
      <c r="D293" s="37">
        <v>231.44659999999999</v>
      </c>
      <c r="E293" s="37">
        <v>231.44659999999999</v>
      </c>
      <c r="F293" s="37">
        <v>231.44659999999999</v>
      </c>
      <c r="G293" s="37"/>
      <c r="H293" s="37"/>
      <c r="I293" s="37"/>
      <c r="J293" s="37"/>
      <c r="K293" s="37"/>
    </row>
    <row r="294" spans="1:11" x14ac:dyDescent="0.25">
      <c r="A294" s="38">
        <v>39133</v>
      </c>
      <c r="B294" s="37">
        <v>0</v>
      </c>
      <c r="C294" s="37">
        <v>236.20840000000001</v>
      </c>
      <c r="D294" s="37">
        <v>236.20840000000001</v>
      </c>
      <c r="E294" s="37">
        <v>236.20840000000001</v>
      </c>
      <c r="F294" s="37">
        <v>236.20840000000001</v>
      </c>
      <c r="G294" s="37"/>
      <c r="H294" s="37"/>
      <c r="I294" s="37"/>
      <c r="J294" s="37"/>
      <c r="K294" s="37"/>
    </row>
    <row r="295" spans="1:11" x14ac:dyDescent="0.25">
      <c r="A295" s="38">
        <v>39134</v>
      </c>
      <c r="B295" s="37">
        <v>0</v>
      </c>
      <c r="C295" s="37">
        <v>235.96809999999999</v>
      </c>
      <c r="D295" s="37">
        <v>235.96809999999999</v>
      </c>
      <c r="E295" s="37">
        <v>235.96809999999999</v>
      </c>
      <c r="F295" s="37">
        <v>235.96809999999999</v>
      </c>
      <c r="G295" s="37"/>
      <c r="H295" s="37"/>
      <c r="I295" s="37"/>
      <c r="J295" s="37"/>
      <c r="K295" s="37"/>
    </row>
    <row r="296" spans="1:11" x14ac:dyDescent="0.25">
      <c r="A296" s="38">
        <v>39135</v>
      </c>
      <c r="B296" s="37">
        <v>0</v>
      </c>
      <c r="C296" s="37">
        <v>238.89599999999999</v>
      </c>
      <c r="D296" s="37">
        <v>238.89599999999999</v>
      </c>
      <c r="E296" s="37">
        <v>238.89599999999999</v>
      </c>
      <c r="F296" s="37">
        <v>238.89599999999999</v>
      </c>
      <c r="G296" s="37"/>
      <c r="H296" s="37"/>
      <c r="I296" s="37"/>
      <c r="J296" s="37"/>
      <c r="K296" s="37"/>
    </row>
    <row r="297" spans="1:11" x14ac:dyDescent="0.25">
      <c r="A297" s="38">
        <v>39136</v>
      </c>
      <c r="B297" s="37">
        <v>0</v>
      </c>
      <c r="C297" s="37">
        <v>231.26060000000001</v>
      </c>
      <c r="D297" s="37">
        <v>231.26060000000001</v>
      </c>
      <c r="E297" s="37">
        <v>231.26060000000001</v>
      </c>
      <c r="F297" s="37">
        <v>231.26060000000001</v>
      </c>
      <c r="G297" s="37"/>
      <c r="H297" s="37"/>
      <c r="I297" s="37"/>
      <c r="J297" s="37"/>
      <c r="K297" s="37"/>
    </row>
    <row r="298" spans="1:11" x14ac:dyDescent="0.25">
      <c r="A298" s="38">
        <v>39139</v>
      </c>
      <c r="B298" s="37">
        <v>0</v>
      </c>
      <c r="C298" s="37">
        <v>232.84899999999999</v>
      </c>
      <c r="D298" s="37">
        <v>232.84899999999999</v>
      </c>
      <c r="E298" s="37">
        <v>232.84899999999999</v>
      </c>
      <c r="F298" s="37">
        <v>232.84899999999999</v>
      </c>
      <c r="G298" s="37"/>
      <c r="H298" s="37"/>
      <c r="I298" s="37"/>
      <c r="J298" s="37"/>
      <c r="K298" s="37"/>
    </row>
    <row r="299" spans="1:11" x14ac:dyDescent="0.25">
      <c r="A299" s="38">
        <v>39140</v>
      </c>
      <c r="B299" s="37">
        <v>0</v>
      </c>
      <c r="C299" s="37">
        <v>177.8287</v>
      </c>
      <c r="D299" s="37">
        <v>177.8287</v>
      </c>
      <c r="E299" s="37">
        <v>177.8287</v>
      </c>
      <c r="F299" s="37">
        <v>177.8287</v>
      </c>
      <c r="G299" s="37"/>
      <c r="H299" s="37"/>
      <c r="I299" s="37"/>
      <c r="J299" s="37"/>
      <c r="K299" s="37"/>
    </row>
    <row r="300" spans="1:11" x14ac:dyDescent="0.25">
      <c r="A300" s="38">
        <v>39141</v>
      </c>
      <c r="B300" s="37">
        <v>0</v>
      </c>
      <c r="C300" s="37">
        <v>191.51490000000001</v>
      </c>
      <c r="D300" s="37">
        <v>191.51490000000001</v>
      </c>
      <c r="E300" s="37">
        <v>191.51490000000001</v>
      </c>
      <c r="F300" s="37">
        <v>191.51490000000001</v>
      </c>
      <c r="G300" s="37"/>
      <c r="H300" s="37"/>
      <c r="I300" s="37"/>
      <c r="J300" s="37"/>
      <c r="K300" s="37"/>
    </row>
    <row r="301" spans="1:11" x14ac:dyDescent="0.25">
      <c r="A301" s="38">
        <v>39142</v>
      </c>
      <c r="B301" s="37">
        <v>0</v>
      </c>
      <c r="C301" s="37">
        <v>183.9392</v>
      </c>
      <c r="D301" s="37">
        <v>183.9392</v>
      </c>
      <c r="E301" s="37">
        <v>183.9392</v>
      </c>
      <c r="F301" s="37">
        <v>183.9392</v>
      </c>
      <c r="G301" s="37"/>
      <c r="H301" s="37"/>
      <c r="I301" s="37"/>
      <c r="J301" s="37"/>
      <c r="K301" s="37"/>
    </row>
    <row r="302" spans="1:11" x14ac:dyDescent="0.25">
      <c r="A302" s="38">
        <v>39143</v>
      </c>
      <c r="B302" s="37">
        <v>0</v>
      </c>
      <c r="C302" s="37">
        <v>172.38509999999999</v>
      </c>
      <c r="D302" s="37">
        <v>172.38509999999999</v>
      </c>
      <c r="E302" s="37">
        <v>172.38509999999999</v>
      </c>
      <c r="F302" s="37">
        <v>172.38509999999999</v>
      </c>
      <c r="G302" s="37"/>
      <c r="H302" s="37"/>
      <c r="I302" s="37"/>
      <c r="J302" s="37"/>
      <c r="K302" s="37"/>
    </row>
    <row r="303" spans="1:11" x14ac:dyDescent="0.25">
      <c r="A303" s="38">
        <v>39146</v>
      </c>
      <c r="B303" s="37">
        <v>0</v>
      </c>
      <c r="C303" s="37">
        <v>165.47810000000001</v>
      </c>
      <c r="D303" s="37">
        <v>165.47810000000001</v>
      </c>
      <c r="E303" s="37">
        <v>165.47810000000001</v>
      </c>
      <c r="F303" s="37">
        <v>165.47810000000001</v>
      </c>
      <c r="G303" s="37"/>
      <c r="H303" s="37"/>
      <c r="I303" s="37"/>
      <c r="J303" s="37"/>
      <c r="K303" s="37"/>
    </row>
    <row r="304" spans="1:11" x14ac:dyDescent="0.25">
      <c r="A304" s="38">
        <v>39147</v>
      </c>
      <c r="B304" s="37">
        <v>0</v>
      </c>
      <c r="C304" s="37">
        <v>175.18629999999999</v>
      </c>
      <c r="D304" s="37">
        <v>175.18629999999999</v>
      </c>
      <c r="E304" s="37">
        <v>175.18629999999999</v>
      </c>
      <c r="F304" s="37">
        <v>175.18629999999999</v>
      </c>
      <c r="G304" s="37"/>
      <c r="H304" s="37"/>
      <c r="I304" s="37"/>
      <c r="J304" s="37"/>
      <c r="K304" s="37"/>
    </row>
    <row r="305" spans="1:11" x14ac:dyDescent="0.25">
      <c r="A305" s="38">
        <v>39148</v>
      </c>
      <c r="B305" s="37">
        <v>0</v>
      </c>
      <c r="C305" s="37">
        <v>178.0129</v>
      </c>
      <c r="D305" s="37">
        <v>178.0129</v>
      </c>
      <c r="E305" s="37">
        <v>178.0129</v>
      </c>
      <c r="F305" s="37">
        <v>178.0129</v>
      </c>
      <c r="G305" s="37"/>
      <c r="H305" s="37"/>
      <c r="I305" s="37"/>
      <c r="J305" s="37"/>
      <c r="K305" s="37"/>
    </row>
    <row r="306" spans="1:11" x14ac:dyDescent="0.25">
      <c r="A306" s="38">
        <v>39149</v>
      </c>
      <c r="B306" s="37">
        <v>0</v>
      </c>
      <c r="C306" s="37">
        <v>184.84989999999999</v>
      </c>
      <c r="D306" s="37">
        <v>184.84989999999999</v>
      </c>
      <c r="E306" s="37">
        <v>184.84989999999999</v>
      </c>
      <c r="F306" s="37">
        <v>184.84989999999999</v>
      </c>
      <c r="G306" s="37"/>
      <c r="H306" s="37"/>
      <c r="I306" s="37"/>
      <c r="J306" s="37"/>
      <c r="K306" s="37"/>
    </row>
    <row r="307" spans="1:11" x14ac:dyDescent="0.25">
      <c r="A307" s="38">
        <v>39150</v>
      </c>
      <c r="B307" s="37">
        <v>0</v>
      </c>
      <c r="C307" s="37">
        <v>184.71469999999999</v>
      </c>
      <c r="D307" s="37">
        <v>184.71469999999999</v>
      </c>
      <c r="E307" s="37">
        <v>184.71469999999999</v>
      </c>
      <c r="F307" s="37">
        <v>184.71469999999999</v>
      </c>
      <c r="G307" s="37"/>
      <c r="H307" s="37"/>
      <c r="I307" s="37"/>
      <c r="J307" s="37"/>
      <c r="K307" s="37"/>
    </row>
    <row r="308" spans="1:11" x14ac:dyDescent="0.25">
      <c r="A308" s="38">
        <v>39153</v>
      </c>
      <c r="B308" s="37">
        <v>0</v>
      </c>
      <c r="C308" s="37">
        <v>188.1446</v>
      </c>
      <c r="D308" s="37">
        <v>188.1446</v>
      </c>
      <c r="E308" s="37">
        <v>188.1446</v>
      </c>
      <c r="F308" s="37">
        <v>188.1446</v>
      </c>
      <c r="G308" s="37"/>
      <c r="H308" s="37"/>
      <c r="I308" s="37"/>
      <c r="J308" s="37"/>
      <c r="K308" s="37"/>
    </row>
    <row r="309" spans="1:11" x14ac:dyDescent="0.25">
      <c r="A309" s="38">
        <v>39154</v>
      </c>
      <c r="B309" s="37">
        <v>0</v>
      </c>
      <c r="C309" s="37">
        <v>169.29169999999999</v>
      </c>
      <c r="D309" s="37">
        <v>169.29169999999999</v>
      </c>
      <c r="E309" s="37">
        <v>169.29169999999999</v>
      </c>
      <c r="F309" s="37">
        <v>169.29169999999999</v>
      </c>
      <c r="G309" s="37"/>
      <c r="H309" s="37"/>
      <c r="I309" s="37"/>
      <c r="J309" s="37"/>
      <c r="K309" s="37"/>
    </row>
    <row r="310" spans="1:11" x14ac:dyDescent="0.25">
      <c r="A310" s="38">
        <v>39155</v>
      </c>
      <c r="B310" s="37">
        <v>0</v>
      </c>
      <c r="C310" s="37">
        <v>163.20419999999999</v>
      </c>
      <c r="D310" s="37">
        <v>163.20419999999999</v>
      </c>
      <c r="E310" s="37">
        <v>163.20419999999999</v>
      </c>
      <c r="F310" s="37">
        <v>163.20419999999999</v>
      </c>
      <c r="G310" s="37"/>
      <c r="H310" s="37"/>
      <c r="I310" s="37"/>
      <c r="J310" s="37"/>
      <c r="K310" s="37"/>
    </row>
    <row r="311" spans="1:11" x14ac:dyDescent="0.25">
      <c r="A311" s="38">
        <v>39156</v>
      </c>
      <c r="B311" s="37">
        <v>0</v>
      </c>
      <c r="C311" s="37">
        <v>162.75880000000001</v>
      </c>
      <c r="D311" s="37">
        <v>162.75880000000001</v>
      </c>
      <c r="E311" s="37">
        <v>162.75880000000001</v>
      </c>
      <c r="F311" s="37">
        <v>162.75880000000001</v>
      </c>
      <c r="G311" s="37"/>
      <c r="H311" s="37"/>
      <c r="I311" s="37"/>
      <c r="J311" s="37"/>
      <c r="K311" s="37"/>
    </row>
    <row r="312" spans="1:11" x14ac:dyDescent="0.25">
      <c r="A312" s="38">
        <v>39157</v>
      </c>
      <c r="B312" s="37">
        <v>0</v>
      </c>
      <c r="C312" s="37">
        <v>157.9597</v>
      </c>
      <c r="D312" s="37">
        <v>157.9597</v>
      </c>
      <c r="E312" s="37">
        <v>157.9597</v>
      </c>
      <c r="F312" s="37">
        <v>157.9597</v>
      </c>
      <c r="G312" s="37"/>
      <c r="H312" s="37"/>
      <c r="I312" s="37"/>
      <c r="J312" s="37"/>
      <c r="K312" s="37"/>
    </row>
    <row r="313" spans="1:11" x14ac:dyDescent="0.25">
      <c r="A313" s="38">
        <v>39160</v>
      </c>
      <c r="B313" s="37">
        <v>0</v>
      </c>
      <c r="C313" s="37">
        <v>165.89439999999999</v>
      </c>
      <c r="D313" s="37">
        <v>165.89439999999999</v>
      </c>
      <c r="E313" s="37">
        <v>165.89439999999999</v>
      </c>
      <c r="F313" s="37">
        <v>165.89439999999999</v>
      </c>
      <c r="G313" s="37"/>
      <c r="H313" s="37"/>
      <c r="I313" s="37"/>
      <c r="J313" s="37"/>
      <c r="K313" s="37"/>
    </row>
    <row r="314" spans="1:11" x14ac:dyDescent="0.25">
      <c r="A314" s="38">
        <v>39161</v>
      </c>
      <c r="B314" s="37">
        <v>0</v>
      </c>
      <c r="C314" s="37">
        <v>172.58690000000001</v>
      </c>
      <c r="D314" s="37">
        <v>172.58690000000001</v>
      </c>
      <c r="E314" s="37">
        <v>172.58690000000001</v>
      </c>
      <c r="F314" s="37">
        <v>172.58690000000001</v>
      </c>
      <c r="G314" s="37"/>
      <c r="H314" s="37"/>
      <c r="I314" s="37"/>
      <c r="J314" s="37"/>
      <c r="K314" s="37"/>
    </row>
    <row r="315" spans="1:11" x14ac:dyDescent="0.25">
      <c r="A315" s="38">
        <v>39162</v>
      </c>
      <c r="B315" s="37">
        <v>0</v>
      </c>
      <c r="C315" s="37">
        <v>185.26480000000001</v>
      </c>
      <c r="D315" s="37">
        <v>185.26480000000001</v>
      </c>
      <c r="E315" s="37">
        <v>185.26480000000001</v>
      </c>
      <c r="F315" s="37">
        <v>185.26480000000001</v>
      </c>
      <c r="G315" s="37"/>
      <c r="H315" s="37"/>
      <c r="I315" s="37"/>
      <c r="J315" s="37"/>
      <c r="K315" s="37"/>
    </row>
    <row r="316" spans="1:11" x14ac:dyDescent="0.25">
      <c r="A316" s="38">
        <v>39163</v>
      </c>
      <c r="B316" s="37">
        <v>0</v>
      </c>
      <c r="C316" s="37">
        <v>185.32310000000001</v>
      </c>
      <c r="D316" s="37">
        <v>185.32310000000001</v>
      </c>
      <c r="E316" s="37">
        <v>185.32310000000001</v>
      </c>
      <c r="F316" s="37">
        <v>185.32310000000001</v>
      </c>
      <c r="G316" s="37"/>
      <c r="H316" s="37"/>
      <c r="I316" s="37"/>
      <c r="J316" s="37"/>
      <c r="K316" s="37"/>
    </row>
    <row r="317" spans="1:11" x14ac:dyDescent="0.25">
      <c r="A317" s="38">
        <v>39164</v>
      </c>
      <c r="B317" s="37">
        <v>0</v>
      </c>
      <c r="C317" s="37">
        <v>184.62440000000001</v>
      </c>
      <c r="D317" s="37">
        <v>184.62440000000001</v>
      </c>
      <c r="E317" s="37">
        <v>184.62440000000001</v>
      </c>
      <c r="F317" s="37">
        <v>184.62440000000001</v>
      </c>
      <c r="G317" s="37"/>
      <c r="H317" s="37"/>
      <c r="I317" s="37"/>
      <c r="J317" s="37"/>
      <c r="K317" s="37"/>
    </row>
    <row r="318" spans="1:11" x14ac:dyDescent="0.25">
      <c r="A318" s="38">
        <v>39167</v>
      </c>
      <c r="B318" s="37">
        <v>0</v>
      </c>
      <c r="C318" s="37">
        <v>187.13319999999999</v>
      </c>
      <c r="D318" s="37">
        <v>187.13319999999999</v>
      </c>
      <c r="E318" s="37">
        <v>187.13319999999999</v>
      </c>
      <c r="F318" s="37">
        <v>187.13319999999999</v>
      </c>
      <c r="G318" s="37"/>
      <c r="H318" s="37"/>
      <c r="I318" s="37"/>
      <c r="J318" s="37"/>
      <c r="K318" s="37"/>
    </row>
    <row r="319" spans="1:11" x14ac:dyDescent="0.25">
      <c r="A319" s="38">
        <v>39168</v>
      </c>
      <c r="B319" s="37">
        <v>0</v>
      </c>
      <c r="C319" s="37">
        <v>178.44560000000001</v>
      </c>
      <c r="D319" s="37">
        <v>178.44560000000001</v>
      </c>
      <c r="E319" s="37">
        <v>178.44560000000001</v>
      </c>
      <c r="F319" s="37">
        <v>178.44560000000001</v>
      </c>
      <c r="G319" s="37"/>
      <c r="H319" s="37"/>
      <c r="I319" s="37"/>
      <c r="J319" s="37"/>
      <c r="K319" s="37"/>
    </row>
    <row r="320" spans="1:11" x14ac:dyDescent="0.25">
      <c r="A320" s="38">
        <v>39169</v>
      </c>
      <c r="B320" s="37">
        <v>0</v>
      </c>
      <c r="C320" s="37">
        <v>168.61359999999999</v>
      </c>
      <c r="D320" s="37">
        <v>168.61359999999999</v>
      </c>
      <c r="E320" s="37">
        <v>168.61359999999999</v>
      </c>
      <c r="F320" s="37">
        <v>168.61359999999999</v>
      </c>
      <c r="G320" s="37"/>
      <c r="H320" s="37"/>
      <c r="I320" s="37"/>
      <c r="J320" s="37"/>
      <c r="K320" s="37"/>
    </row>
    <row r="321" spans="1:11" x14ac:dyDescent="0.25">
      <c r="A321" s="38">
        <v>39170</v>
      </c>
      <c r="B321" s="37">
        <v>0</v>
      </c>
      <c r="C321" s="37">
        <v>171.48240000000001</v>
      </c>
      <c r="D321" s="37">
        <v>171.48240000000001</v>
      </c>
      <c r="E321" s="37">
        <v>171.48240000000001</v>
      </c>
      <c r="F321" s="37">
        <v>171.48240000000001</v>
      </c>
      <c r="G321" s="37"/>
      <c r="H321" s="37"/>
      <c r="I321" s="37"/>
      <c r="J321" s="37"/>
      <c r="K321" s="37"/>
    </row>
    <row r="322" spans="1:11" x14ac:dyDescent="0.25">
      <c r="A322" s="38">
        <v>39171</v>
      </c>
      <c r="B322" s="37">
        <v>0</v>
      </c>
      <c r="C322" s="37">
        <v>168.91399999999999</v>
      </c>
      <c r="D322" s="37">
        <v>168.91399999999999</v>
      </c>
      <c r="E322" s="37">
        <v>168.91399999999999</v>
      </c>
      <c r="F322" s="37">
        <v>168.91399999999999</v>
      </c>
      <c r="G322" s="37"/>
      <c r="H322" s="37"/>
      <c r="I322" s="37"/>
      <c r="J322" s="37"/>
      <c r="K322" s="37"/>
    </row>
    <row r="323" spans="1:11" x14ac:dyDescent="0.25">
      <c r="A323" s="38">
        <v>39174</v>
      </c>
      <c r="B323" s="37">
        <v>0</v>
      </c>
      <c r="C323" s="37">
        <v>169.2294</v>
      </c>
      <c r="D323" s="37">
        <v>169.2294</v>
      </c>
      <c r="E323" s="37">
        <v>169.2294</v>
      </c>
      <c r="F323" s="37">
        <v>169.2294</v>
      </c>
      <c r="G323" s="37"/>
      <c r="H323" s="37"/>
      <c r="I323" s="37"/>
      <c r="J323" s="37"/>
      <c r="K323" s="37"/>
    </row>
    <row r="324" spans="1:11" x14ac:dyDescent="0.25">
      <c r="A324" s="38">
        <v>39175</v>
      </c>
      <c r="B324" s="37">
        <v>0</v>
      </c>
      <c r="C324" s="37">
        <v>176.10890000000001</v>
      </c>
      <c r="D324" s="37">
        <v>176.10890000000001</v>
      </c>
      <c r="E324" s="37">
        <v>176.10890000000001</v>
      </c>
      <c r="F324" s="37">
        <v>176.10890000000001</v>
      </c>
      <c r="G324" s="37"/>
      <c r="H324" s="37"/>
      <c r="I324" s="37"/>
      <c r="J324" s="37"/>
      <c r="K324" s="37"/>
    </row>
    <row r="325" spans="1:11" x14ac:dyDescent="0.25">
      <c r="A325" s="38">
        <v>39176</v>
      </c>
      <c r="B325" s="37">
        <v>0</v>
      </c>
      <c r="C325" s="37">
        <v>178.0214</v>
      </c>
      <c r="D325" s="37">
        <v>178.0214</v>
      </c>
      <c r="E325" s="37">
        <v>178.0214</v>
      </c>
      <c r="F325" s="37">
        <v>178.0214</v>
      </c>
      <c r="G325" s="37"/>
      <c r="H325" s="37"/>
      <c r="I325" s="37"/>
      <c r="J325" s="37"/>
      <c r="K325" s="37"/>
    </row>
    <row r="326" spans="1:11" x14ac:dyDescent="0.25">
      <c r="A326" s="38">
        <v>39177</v>
      </c>
      <c r="B326" s="37">
        <v>0</v>
      </c>
      <c r="C326" s="37">
        <v>179.68879999999999</v>
      </c>
      <c r="D326" s="37">
        <v>179.68879999999999</v>
      </c>
      <c r="E326" s="37">
        <v>179.68879999999999</v>
      </c>
      <c r="F326" s="37">
        <v>179.68879999999999</v>
      </c>
      <c r="G326" s="37"/>
      <c r="H326" s="37"/>
      <c r="I326" s="37"/>
      <c r="J326" s="37"/>
      <c r="K326" s="37"/>
    </row>
    <row r="327" spans="1:11" x14ac:dyDescent="0.25">
      <c r="A327" s="38">
        <v>39181</v>
      </c>
      <c r="B327" s="37">
        <v>0</v>
      </c>
      <c r="C327" s="37">
        <v>181.8897</v>
      </c>
      <c r="D327" s="37">
        <v>181.8897</v>
      </c>
      <c r="E327" s="37">
        <v>181.8897</v>
      </c>
      <c r="F327" s="37">
        <v>181.8897</v>
      </c>
      <c r="G327" s="37"/>
      <c r="H327" s="37"/>
      <c r="I327" s="37"/>
      <c r="J327" s="37"/>
      <c r="K327" s="37"/>
    </row>
    <row r="328" spans="1:11" x14ac:dyDescent="0.25">
      <c r="A328" s="38">
        <v>39182</v>
      </c>
      <c r="B328" s="37">
        <v>0</v>
      </c>
      <c r="C328" s="37">
        <v>187.46520000000001</v>
      </c>
      <c r="D328" s="37">
        <v>187.46520000000001</v>
      </c>
      <c r="E328" s="37">
        <v>187.46520000000001</v>
      </c>
      <c r="F328" s="37">
        <v>187.46520000000001</v>
      </c>
      <c r="G328" s="37"/>
      <c r="H328" s="37"/>
      <c r="I328" s="37"/>
      <c r="J328" s="37"/>
      <c r="K328" s="37"/>
    </row>
    <row r="329" spans="1:11" x14ac:dyDescent="0.25">
      <c r="A329" s="38">
        <v>39183</v>
      </c>
      <c r="B329" s="37">
        <v>0</v>
      </c>
      <c r="C329" s="37">
        <v>180.9128</v>
      </c>
      <c r="D329" s="37">
        <v>180.9128</v>
      </c>
      <c r="E329" s="37">
        <v>180.9128</v>
      </c>
      <c r="F329" s="37">
        <v>180.9128</v>
      </c>
      <c r="G329" s="37"/>
      <c r="H329" s="37"/>
      <c r="I329" s="37"/>
      <c r="J329" s="37"/>
      <c r="K329" s="37"/>
    </row>
    <row r="330" spans="1:11" x14ac:dyDescent="0.25">
      <c r="A330" s="38">
        <v>39184</v>
      </c>
      <c r="B330" s="37">
        <v>0</v>
      </c>
      <c r="C330" s="37">
        <v>185.0839</v>
      </c>
      <c r="D330" s="37">
        <v>185.0839</v>
      </c>
      <c r="E330" s="37">
        <v>185.0839</v>
      </c>
      <c r="F330" s="37">
        <v>185.0839</v>
      </c>
      <c r="G330" s="37"/>
      <c r="H330" s="37"/>
      <c r="I330" s="37"/>
      <c r="J330" s="37"/>
      <c r="K330" s="37"/>
    </row>
    <row r="331" spans="1:11" x14ac:dyDescent="0.25">
      <c r="A331" s="38">
        <v>39185</v>
      </c>
      <c r="B331" s="37">
        <v>0</v>
      </c>
      <c r="C331" s="37">
        <v>188.20140000000001</v>
      </c>
      <c r="D331" s="37">
        <v>188.20140000000001</v>
      </c>
      <c r="E331" s="37">
        <v>188.20140000000001</v>
      </c>
      <c r="F331" s="37">
        <v>188.20140000000001</v>
      </c>
      <c r="G331" s="37"/>
      <c r="H331" s="37"/>
      <c r="I331" s="37"/>
      <c r="J331" s="37"/>
      <c r="K331" s="37"/>
    </row>
    <row r="332" spans="1:11" x14ac:dyDescent="0.25">
      <c r="A332" s="38">
        <v>39188</v>
      </c>
      <c r="B332" s="37">
        <v>0</v>
      </c>
      <c r="C332" s="37">
        <v>195.8588</v>
      </c>
      <c r="D332" s="37">
        <v>195.8588</v>
      </c>
      <c r="E332" s="37">
        <v>195.8588</v>
      </c>
      <c r="F332" s="37">
        <v>195.8588</v>
      </c>
      <c r="G332" s="37"/>
      <c r="H332" s="37"/>
      <c r="I332" s="37"/>
      <c r="J332" s="37"/>
      <c r="K332" s="37"/>
    </row>
    <row r="333" spans="1:11" x14ac:dyDescent="0.25">
      <c r="A333" s="38">
        <v>39189</v>
      </c>
      <c r="B333" s="37">
        <v>0</v>
      </c>
      <c r="C333" s="37">
        <v>196.19399999999999</v>
      </c>
      <c r="D333" s="37">
        <v>196.19399999999999</v>
      </c>
      <c r="E333" s="37">
        <v>196.19399999999999</v>
      </c>
      <c r="F333" s="37">
        <v>196.19399999999999</v>
      </c>
      <c r="G333" s="37"/>
      <c r="H333" s="37"/>
      <c r="I333" s="37"/>
      <c r="J333" s="37"/>
      <c r="K333" s="37"/>
    </row>
    <row r="334" spans="1:11" x14ac:dyDescent="0.25">
      <c r="A334" s="38">
        <v>39190</v>
      </c>
      <c r="B334" s="37">
        <v>0</v>
      </c>
      <c r="C334" s="37">
        <v>193.77189999999999</v>
      </c>
      <c r="D334" s="37">
        <v>193.77189999999999</v>
      </c>
      <c r="E334" s="37">
        <v>193.77189999999999</v>
      </c>
      <c r="F334" s="37">
        <v>193.77189999999999</v>
      </c>
      <c r="G334" s="37"/>
      <c r="H334" s="37"/>
      <c r="I334" s="37"/>
      <c r="J334" s="37"/>
      <c r="K334" s="37"/>
    </row>
    <row r="335" spans="1:11" x14ac:dyDescent="0.25">
      <c r="A335" s="38">
        <v>39191</v>
      </c>
      <c r="B335" s="37">
        <v>0</v>
      </c>
      <c r="C335" s="37">
        <v>193.94149999999999</v>
      </c>
      <c r="D335" s="37">
        <v>193.94149999999999</v>
      </c>
      <c r="E335" s="37">
        <v>193.94149999999999</v>
      </c>
      <c r="F335" s="37">
        <v>193.94149999999999</v>
      </c>
      <c r="G335" s="37"/>
      <c r="H335" s="37"/>
      <c r="I335" s="37"/>
      <c r="J335" s="37"/>
      <c r="K335" s="37"/>
    </row>
    <row r="336" spans="1:11" x14ac:dyDescent="0.25">
      <c r="A336" s="38">
        <v>39192</v>
      </c>
      <c r="B336" s="37">
        <v>0</v>
      </c>
      <c r="C336" s="37">
        <v>195.8005</v>
      </c>
      <c r="D336" s="37">
        <v>195.8005</v>
      </c>
      <c r="E336" s="37">
        <v>195.8005</v>
      </c>
      <c r="F336" s="37">
        <v>195.8005</v>
      </c>
      <c r="G336" s="37"/>
      <c r="H336" s="37"/>
      <c r="I336" s="37"/>
      <c r="J336" s="37"/>
      <c r="K336" s="37"/>
    </row>
    <row r="337" spans="1:11" x14ac:dyDescent="0.25">
      <c r="A337" s="38">
        <v>39195</v>
      </c>
      <c r="B337" s="37">
        <v>0</v>
      </c>
      <c r="C337" s="37">
        <v>191.67240000000001</v>
      </c>
      <c r="D337" s="37">
        <v>191.67240000000001</v>
      </c>
      <c r="E337" s="37">
        <v>191.67240000000001</v>
      </c>
      <c r="F337" s="37">
        <v>191.67240000000001</v>
      </c>
      <c r="G337" s="37"/>
      <c r="H337" s="37"/>
      <c r="I337" s="37"/>
      <c r="J337" s="37"/>
      <c r="K337" s="37"/>
    </row>
    <row r="338" spans="1:11" x14ac:dyDescent="0.25">
      <c r="A338" s="38">
        <v>39196</v>
      </c>
      <c r="B338" s="37">
        <v>0</v>
      </c>
      <c r="C338" s="37">
        <v>192.161</v>
      </c>
      <c r="D338" s="37">
        <v>192.161</v>
      </c>
      <c r="E338" s="37">
        <v>192.161</v>
      </c>
      <c r="F338" s="37">
        <v>192.161</v>
      </c>
      <c r="G338" s="37"/>
      <c r="H338" s="37"/>
      <c r="I338" s="37"/>
      <c r="J338" s="37"/>
      <c r="K338" s="37"/>
    </row>
    <row r="339" spans="1:11" x14ac:dyDescent="0.25">
      <c r="A339" s="38">
        <v>39197</v>
      </c>
      <c r="B339" s="37">
        <v>0</v>
      </c>
      <c r="C339" s="37">
        <v>194.3954</v>
      </c>
      <c r="D339" s="37">
        <v>194.3954</v>
      </c>
      <c r="E339" s="37">
        <v>194.3954</v>
      </c>
      <c r="F339" s="37">
        <v>194.3954</v>
      </c>
      <c r="G339" s="37"/>
      <c r="H339" s="37"/>
      <c r="I339" s="37"/>
      <c r="J339" s="37"/>
      <c r="K339" s="37"/>
    </row>
    <row r="340" spans="1:11" x14ac:dyDescent="0.25">
      <c r="A340" s="38">
        <v>39198</v>
      </c>
      <c r="B340" s="37">
        <v>0</v>
      </c>
      <c r="C340" s="37">
        <v>192.9375</v>
      </c>
      <c r="D340" s="37">
        <v>192.9375</v>
      </c>
      <c r="E340" s="37">
        <v>192.9375</v>
      </c>
      <c r="F340" s="37">
        <v>192.9375</v>
      </c>
      <c r="G340" s="37"/>
      <c r="H340" s="37"/>
      <c r="I340" s="37"/>
      <c r="J340" s="37"/>
      <c r="K340" s="37"/>
    </row>
    <row r="341" spans="1:11" x14ac:dyDescent="0.25">
      <c r="A341" s="38">
        <v>39199</v>
      </c>
      <c r="B341" s="37">
        <v>0</v>
      </c>
      <c r="C341" s="37">
        <v>194.50899999999999</v>
      </c>
      <c r="D341" s="37">
        <v>194.50899999999999</v>
      </c>
      <c r="E341" s="37">
        <v>194.50899999999999</v>
      </c>
      <c r="F341" s="37">
        <v>194.50899999999999</v>
      </c>
      <c r="G341" s="37"/>
      <c r="H341" s="37"/>
      <c r="I341" s="37"/>
      <c r="J341" s="37"/>
      <c r="K341" s="37"/>
    </row>
    <row r="342" spans="1:11" x14ac:dyDescent="0.25">
      <c r="A342" s="38">
        <v>39202</v>
      </c>
      <c r="B342" s="37">
        <v>0</v>
      </c>
      <c r="C342" s="37">
        <v>188.69049999999999</v>
      </c>
      <c r="D342" s="37">
        <v>188.69049999999999</v>
      </c>
      <c r="E342" s="37">
        <v>188.69049999999999</v>
      </c>
      <c r="F342" s="37">
        <v>188.69049999999999</v>
      </c>
      <c r="G342" s="37"/>
      <c r="H342" s="37"/>
      <c r="I342" s="37"/>
      <c r="J342" s="37"/>
      <c r="K342" s="37"/>
    </row>
    <row r="343" spans="1:11" x14ac:dyDescent="0.25">
      <c r="A343" s="38">
        <v>39203</v>
      </c>
      <c r="B343" s="37">
        <v>0</v>
      </c>
      <c r="C343" s="37">
        <v>189.30529999999999</v>
      </c>
      <c r="D343" s="37">
        <v>189.30529999999999</v>
      </c>
      <c r="E343" s="37">
        <v>189.30529999999999</v>
      </c>
      <c r="F343" s="37">
        <v>189.30529999999999</v>
      </c>
      <c r="G343" s="37"/>
      <c r="H343" s="37"/>
      <c r="I343" s="37"/>
      <c r="J343" s="37"/>
      <c r="K343" s="37"/>
    </row>
    <row r="344" spans="1:11" x14ac:dyDescent="0.25">
      <c r="A344" s="38">
        <v>39204</v>
      </c>
      <c r="B344" s="37">
        <v>0</v>
      </c>
      <c r="C344" s="37">
        <v>192.1515</v>
      </c>
      <c r="D344" s="37">
        <v>192.1515</v>
      </c>
      <c r="E344" s="37">
        <v>192.1515</v>
      </c>
      <c r="F344" s="37">
        <v>192.1515</v>
      </c>
      <c r="G344" s="37"/>
      <c r="H344" s="37"/>
      <c r="I344" s="37"/>
      <c r="J344" s="37"/>
      <c r="K344" s="37"/>
    </row>
    <row r="345" spans="1:11" x14ac:dyDescent="0.25">
      <c r="A345" s="38">
        <v>39205</v>
      </c>
      <c r="B345" s="37">
        <v>0</v>
      </c>
      <c r="C345" s="37">
        <v>192.90819999999999</v>
      </c>
      <c r="D345" s="37">
        <v>192.90819999999999</v>
      </c>
      <c r="E345" s="37">
        <v>192.90819999999999</v>
      </c>
      <c r="F345" s="37">
        <v>192.90819999999999</v>
      </c>
      <c r="G345" s="37"/>
      <c r="H345" s="37"/>
      <c r="I345" s="37"/>
      <c r="J345" s="37"/>
      <c r="K345" s="37"/>
    </row>
    <row r="346" spans="1:11" x14ac:dyDescent="0.25">
      <c r="A346" s="38">
        <v>39206</v>
      </c>
      <c r="B346" s="37">
        <v>0</v>
      </c>
      <c r="C346" s="37">
        <v>191.9889</v>
      </c>
      <c r="D346" s="37">
        <v>191.9889</v>
      </c>
      <c r="E346" s="37">
        <v>191.9889</v>
      </c>
      <c r="F346" s="37">
        <v>191.9889</v>
      </c>
      <c r="G346" s="37"/>
      <c r="H346" s="37"/>
      <c r="I346" s="37"/>
      <c r="J346" s="37"/>
      <c r="K346" s="37"/>
    </row>
    <row r="347" spans="1:11" x14ac:dyDescent="0.25">
      <c r="A347" s="38">
        <v>39209</v>
      </c>
      <c r="B347" s="37">
        <v>0</v>
      </c>
      <c r="C347" s="37">
        <v>191.64080000000001</v>
      </c>
      <c r="D347" s="37">
        <v>191.64080000000001</v>
      </c>
      <c r="E347" s="37">
        <v>191.64080000000001</v>
      </c>
      <c r="F347" s="37">
        <v>191.64080000000001</v>
      </c>
      <c r="G347" s="37"/>
      <c r="H347" s="37"/>
      <c r="I347" s="37"/>
      <c r="J347" s="37"/>
      <c r="K347" s="37"/>
    </row>
    <row r="348" spans="1:11" x14ac:dyDescent="0.25">
      <c r="A348" s="38">
        <v>39210</v>
      </c>
      <c r="B348" s="37">
        <v>0</v>
      </c>
      <c r="C348" s="37">
        <v>189.4085</v>
      </c>
      <c r="D348" s="37">
        <v>189.4085</v>
      </c>
      <c r="E348" s="37">
        <v>189.4085</v>
      </c>
      <c r="F348" s="37">
        <v>189.4085</v>
      </c>
      <c r="G348" s="37"/>
      <c r="H348" s="37"/>
      <c r="I348" s="37"/>
      <c r="J348" s="37"/>
      <c r="K348" s="37"/>
    </row>
    <row r="349" spans="1:11" x14ac:dyDescent="0.25">
      <c r="A349" s="38">
        <v>39211</v>
      </c>
      <c r="B349" s="37">
        <v>0</v>
      </c>
      <c r="C349" s="37">
        <v>191.57810000000001</v>
      </c>
      <c r="D349" s="37">
        <v>191.57810000000001</v>
      </c>
      <c r="E349" s="37">
        <v>191.57810000000001</v>
      </c>
      <c r="F349" s="37">
        <v>191.57810000000001</v>
      </c>
      <c r="G349" s="37"/>
      <c r="H349" s="37"/>
      <c r="I349" s="37"/>
      <c r="J349" s="37"/>
      <c r="K349" s="37"/>
    </row>
    <row r="350" spans="1:11" x14ac:dyDescent="0.25">
      <c r="A350" s="38">
        <v>39212</v>
      </c>
      <c r="B350" s="37">
        <v>0</v>
      </c>
      <c r="C350" s="37">
        <v>185.76339999999999</v>
      </c>
      <c r="D350" s="37">
        <v>185.76339999999999</v>
      </c>
      <c r="E350" s="37">
        <v>185.76339999999999</v>
      </c>
      <c r="F350" s="37">
        <v>185.76339999999999</v>
      </c>
      <c r="G350" s="37"/>
      <c r="H350" s="37"/>
      <c r="I350" s="37"/>
      <c r="J350" s="37"/>
      <c r="K350" s="37"/>
    </row>
    <row r="351" spans="1:11" x14ac:dyDescent="0.25">
      <c r="A351" s="38">
        <v>39213</v>
      </c>
      <c r="B351" s="37">
        <v>0</v>
      </c>
      <c r="C351" s="37">
        <v>191.1874</v>
      </c>
      <c r="D351" s="37">
        <v>191.1874</v>
      </c>
      <c r="E351" s="37">
        <v>191.1874</v>
      </c>
      <c r="F351" s="37">
        <v>191.1874</v>
      </c>
      <c r="G351" s="37"/>
      <c r="H351" s="37"/>
      <c r="I351" s="37"/>
      <c r="J351" s="37"/>
      <c r="K351" s="37"/>
    </row>
    <row r="352" spans="1:11" x14ac:dyDescent="0.25">
      <c r="A352" s="38">
        <v>39216</v>
      </c>
      <c r="B352" s="37">
        <v>0</v>
      </c>
      <c r="C352" s="37">
        <v>185.21850000000001</v>
      </c>
      <c r="D352" s="37">
        <v>185.21850000000001</v>
      </c>
      <c r="E352" s="37">
        <v>185.21850000000001</v>
      </c>
      <c r="F352" s="37">
        <v>185.21850000000001</v>
      </c>
      <c r="G352" s="37"/>
      <c r="H352" s="37"/>
      <c r="I352" s="37"/>
      <c r="J352" s="37"/>
      <c r="K352" s="37"/>
    </row>
    <row r="353" spans="1:11" x14ac:dyDescent="0.25">
      <c r="A353" s="38">
        <v>39217</v>
      </c>
      <c r="B353" s="37">
        <v>0</v>
      </c>
      <c r="C353" s="37">
        <v>185.4922</v>
      </c>
      <c r="D353" s="37">
        <v>185.4922</v>
      </c>
      <c r="E353" s="37">
        <v>185.4922</v>
      </c>
      <c r="F353" s="37">
        <v>185.4922</v>
      </c>
      <c r="G353" s="37"/>
      <c r="H353" s="37"/>
      <c r="I353" s="37"/>
      <c r="J353" s="37"/>
      <c r="K353" s="37"/>
    </row>
    <row r="354" spans="1:11" x14ac:dyDescent="0.25">
      <c r="A354" s="38">
        <v>39218</v>
      </c>
      <c r="B354" s="37">
        <v>0</v>
      </c>
      <c r="C354" s="37">
        <v>186.667</v>
      </c>
      <c r="D354" s="37">
        <v>186.667</v>
      </c>
      <c r="E354" s="37">
        <v>186.667</v>
      </c>
      <c r="F354" s="37">
        <v>186.667</v>
      </c>
      <c r="G354" s="37"/>
      <c r="H354" s="37"/>
      <c r="I354" s="37"/>
      <c r="J354" s="37"/>
      <c r="K354" s="37"/>
    </row>
    <row r="355" spans="1:11" x14ac:dyDescent="0.25">
      <c r="A355" s="38">
        <v>39219</v>
      </c>
      <c r="B355" s="37">
        <v>0</v>
      </c>
      <c r="C355" s="37">
        <v>186.29849999999999</v>
      </c>
      <c r="D355" s="37">
        <v>186.29849999999999</v>
      </c>
      <c r="E355" s="37">
        <v>186.29849999999999</v>
      </c>
      <c r="F355" s="37">
        <v>186.29849999999999</v>
      </c>
      <c r="G355" s="37"/>
      <c r="H355" s="37"/>
      <c r="I355" s="37"/>
      <c r="J355" s="37"/>
      <c r="K355" s="37"/>
    </row>
    <row r="356" spans="1:11" x14ac:dyDescent="0.25">
      <c r="A356" s="38">
        <v>39220</v>
      </c>
      <c r="B356" s="37">
        <v>0</v>
      </c>
      <c r="C356" s="37">
        <v>188.82669999999999</v>
      </c>
      <c r="D356" s="37">
        <v>188.82669999999999</v>
      </c>
      <c r="E356" s="37">
        <v>188.82669999999999</v>
      </c>
      <c r="F356" s="37">
        <v>188.82669999999999</v>
      </c>
      <c r="G356" s="37"/>
      <c r="H356" s="37"/>
      <c r="I356" s="37"/>
      <c r="J356" s="37"/>
      <c r="K356" s="37"/>
    </row>
    <row r="357" spans="1:11" x14ac:dyDescent="0.25">
      <c r="A357" s="38">
        <v>39223</v>
      </c>
      <c r="B357" s="37">
        <v>0</v>
      </c>
      <c r="C357" s="37">
        <v>191.0163</v>
      </c>
      <c r="D357" s="37">
        <v>191.0163</v>
      </c>
      <c r="E357" s="37">
        <v>191.0163</v>
      </c>
      <c r="F357" s="37">
        <v>191.0163</v>
      </c>
      <c r="G357" s="37"/>
      <c r="H357" s="37"/>
      <c r="I357" s="37"/>
      <c r="J357" s="37"/>
      <c r="K357" s="37"/>
    </row>
    <row r="358" spans="1:11" x14ac:dyDescent="0.25">
      <c r="A358" s="38">
        <v>39224</v>
      </c>
      <c r="B358" s="37">
        <v>0</v>
      </c>
      <c r="C358" s="37">
        <v>191.8656</v>
      </c>
      <c r="D358" s="37">
        <v>191.8656</v>
      </c>
      <c r="E358" s="37">
        <v>191.8656</v>
      </c>
      <c r="F358" s="37">
        <v>191.8656</v>
      </c>
      <c r="G358" s="37"/>
      <c r="H358" s="37"/>
      <c r="I358" s="37"/>
      <c r="J358" s="37"/>
      <c r="K358" s="37"/>
    </row>
    <row r="359" spans="1:11" x14ac:dyDescent="0.25">
      <c r="A359" s="38">
        <v>39225</v>
      </c>
      <c r="B359" s="37">
        <v>0</v>
      </c>
      <c r="C359" s="37">
        <v>191.65180000000001</v>
      </c>
      <c r="D359" s="37">
        <v>191.65180000000001</v>
      </c>
      <c r="E359" s="37">
        <v>191.65180000000001</v>
      </c>
      <c r="F359" s="37">
        <v>191.65180000000001</v>
      </c>
      <c r="G359" s="37"/>
      <c r="H359" s="37"/>
      <c r="I359" s="37"/>
      <c r="J359" s="37"/>
      <c r="K359" s="37"/>
    </row>
    <row r="360" spans="1:11" x14ac:dyDescent="0.25">
      <c r="A360" s="38">
        <v>39226</v>
      </c>
      <c r="B360" s="37">
        <v>0</v>
      </c>
      <c r="C360" s="37">
        <v>185.2277</v>
      </c>
      <c r="D360" s="37">
        <v>185.2277</v>
      </c>
      <c r="E360" s="37">
        <v>185.2277</v>
      </c>
      <c r="F360" s="37">
        <v>185.2277</v>
      </c>
      <c r="G360" s="37"/>
      <c r="H360" s="37"/>
      <c r="I360" s="37"/>
      <c r="J360" s="37"/>
      <c r="K360" s="37"/>
    </row>
    <row r="361" spans="1:11" x14ac:dyDescent="0.25">
      <c r="A361" s="38">
        <v>39227</v>
      </c>
      <c r="B361" s="37">
        <v>0</v>
      </c>
      <c r="C361" s="37">
        <v>188.89840000000001</v>
      </c>
      <c r="D361" s="37">
        <v>188.89840000000001</v>
      </c>
      <c r="E361" s="37">
        <v>188.89840000000001</v>
      </c>
      <c r="F361" s="37">
        <v>188.89840000000001</v>
      </c>
      <c r="G361" s="37"/>
      <c r="H361" s="37"/>
      <c r="I361" s="37"/>
      <c r="J361" s="37"/>
      <c r="K361" s="37"/>
    </row>
    <row r="362" spans="1:11" x14ac:dyDescent="0.25">
      <c r="A362" s="38">
        <v>39231</v>
      </c>
      <c r="B362" s="37">
        <v>0</v>
      </c>
      <c r="C362" s="37">
        <v>190.416</v>
      </c>
      <c r="D362" s="37">
        <v>190.416</v>
      </c>
      <c r="E362" s="37">
        <v>190.416</v>
      </c>
      <c r="F362" s="37">
        <v>190.416</v>
      </c>
      <c r="G362" s="37"/>
      <c r="H362" s="37"/>
      <c r="I362" s="37"/>
      <c r="J362" s="37"/>
      <c r="K362" s="37"/>
    </row>
    <row r="363" spans="1:11" x14ac:dyDescent="0.25">
      <c r="A363" s="38">
        <v>39232</v>
      </c>
      <c r="B363" s="37">
        <v>0</v>
      </c>
      <c r="C363" s="37">
        <v>192.01150000000001</v>
      </c>
      <c r="D363" s="37">
        <v>192.01150000000001</v>
      </c>
      <c r="E363" s="37">
        <v>192.01150000000001</v>
      </c>
      <c r="F363" s="37">
        <v>192.01150000000001</v>
      </c>
      <c r="G363" s="37"/>
      <c r="H363" s="37"/>
      <c r="I363" s="37"/>
      <c r="J363" s="37"/>
      <c r="K363" s="37"/>
    </row>
    <row r="364" spans="1:11" x14ac:dyDescent="0.25">
      <c r="A364" s="38">
        <v>39233</v>
      </c>
      <c r="B364" s="37">
        <v>0</v>
      </c>
      <c r="C364" s="37">
        <v>193.19380000000001</v>
      </c>
      <c r="D364" s="37">
        <v>193.19380000000001</v>
      </c>
      <c r="E364" s="37">
        <v>193.19380000000001</v>
      </c>
      <c r="F364" s="37">
        <v>193.19380000000001</v>
      </c>
      <c r="G364" s="37"/>
      <c r="H364" s="37"/>
      <c r="I364" s="37"/>
      <c r="J364" s="37"/>
      <c r="K364" s="37"/>
    </row>
    <row r="365" spans="1:11" x14ac:dyDescent="0.25">
      <c r="A365" s="38">
        <v>39234</v>
      </c>
      <c r="B365" s="37">
        <v>0</v>
      </c>
      <c r="C365" s="37">
        <v>193.80269999999999</v>
      </c>
      <c r="D365" s="37">
        <v>193.80269999999999</v>
      </c>
      <c r="E365" s="37">
        <v>193.80269999999999</v>
      </c>
      <c r="F365" s="37">
        <v>193.80269999999999</v>
      </c>
      <c r="G365" s="37"/>
      <c r="H365" s="37"/>
      <c r="I365" s="37"/>
      <c r="J365" s="37"/>
      <c r="K365" s="37"/>
    </row>
    <row r="366" spans="1:11" x14ac:dyDescent="0.25">
      <c r="A366" s="38">
        <v>39237</v>
      </c>
      <c r="B366" s="37">
        <v>0</v>
      </c>
      <c r="C366" s="37">
        <v>193.244</v>
      </c>
      <c r="D366" s="37">
        <v>193.244</v>
      </c>
      <c r="E366" s="37">
        <v>193.244</v>
      </c>
      <c r="F366" s="37">
        <v>193.244</v>
      </c>
      <c r="G366" s="37"/>
      <c r="H366" s="37"/>
      <c r="I366" s="37"/>
      <c r="J366" s="37"/>
      <c r="K366" s="37"/>
    </row>
    <row r="367" spans="1:11" x14ac:dyDescent="0.25">
      <c r="A367" s="38">
        <v>39238</v>
      </c>
      <c r="B367" s="37">
        <v>0</v>
      </c>
      <c r="C367" s="37">
        <v>191.28229999999999</v>
      </c>
      <c r="D367" s="37">
        <v>191.28229999999999</v>
      </c>
      <c r="E367" s="37">
        <v>191.28229999999999</v>
      </c>
      <c r="F367" s="37">
        <v>191.28229999999999</v>
      </c>
      <c r="G367" s="37"/>
      <c r="H367" s="37"/>
      <c r="I367" s="37"/>
      <c r="J367" s="37"/>
      <c r="K367" s="37"/>
    </row>
    <row r="368" spans="1:11" x14ac:dyDescent="0.25">
      <c r="A368" s="38">
        <v>39239</v>
      </c>
      <c r="B368" s="37">
        <v>0</v>
      </c>
      <c r="C368" s="37">
        <v>185.3819</v>
      </c>
      <c r="D368" s="37">
        <v>185.3819</v>
      </c>
      <c r="E368" s="37">
        <v>185.3819</v>
      </c>
      <c r="F368" s="37">
        <v>185.3819</v>
      </c>
      <c r="G368" s="37"/>
      <c r="H368" s="37"/>
      <c r="I368" s="37"/>
      <c r="J368" s="37"/>
      <c r="K368" s="37"/>
    </row>
    <row r="369" spans="1:11" x14ac:dyDescent="0.25">
      <c r="A369" s="38">
        <v>39240</v>
      </c>
      <c r="B369" s="37">
        <v>0</v>
      </c>
      <c r="C369" s="37">
        <v>175.50120000000001</v>
      </c>
      <c r="D369" s="37">
        <v>175.50120000000001</v>
      </c>
      <c r="E369" s="37">
        <v>175.50120000000001</v>
      </c>
      <c r="F369" s="37">
        <v>175.50120000000001</v>
      </c>
      <c r="G369" s="37"/>
      <c r="H369" s="37"/>
      <c r="I369" s="37"/>
      <c r="J369" s="37"/>
      <c r="K369" s="37"/>
    </row>
    <row r="370" spans="1:11" x14ac:dyDescent="0.25">
      <c r="A370" s="38">
        <v>39241</v>
      </c>
      <c r="B370" s="37">
        <v>0</v>
      </c>
      <c r="C370" s="37">
        <v>177.9393</v>
      </c>
      <c r="D370" s="37">
        <v>177.9393</v>
      </c>
      <c r="E370" s="37">
        <v>177.9393</v>
      </c>
      <c r="F370" s="37">
        <v>177.9393</v>
      </c>
      <c r="G370" s="37"/>
      <c r="H370" s="37"/>
      <c r="I370" s="37"/>
      <c r="J370" s="37"/>
      <c r="K370" s="37"/>
    </row>
    <row r="371" spans="1:11" x14ac:dyDescent="0.25">
      <c r="A371" s="38">
        <v>39244</v>
      </c>
      <c r="B371" s="37">
        <v>0</v>
      </c>
      <c r="C371" s="37">
        <v>181.5172</v>
      </c>
      <c r="D371" s="37">
        <v>181.5172</v>
      </c>
      <c r="E371" s="37">
        <v>181.5172</v>
      </c>
      <c r="F371" s="37">
        <v>181.5172</v>
      </c>
      <c r="G371" s="37"/>
      <c r="H371" s="37"/>
      <c r="I371" s="37"/>
      <c r="J371" s="37"/>
      <c r="K371" s="37"/>
    </row>
    <row r="372" spans="1:11" x14ac:dyDescent="0.25">
      <c r="A372" s="38">
        <v>39245</v>
      </c>
      <c r="B372" s="37">
        <v>0</v>
      </c>
      <c r="C372" s="37">
        <v>176.47499999999999</v>
      </c>
      <c r="D372" s="37">
        <v>176.47499999999999</v>
      </c>
      <c r="E372" s="37">
        <v>176.47499999999999</v>
      </c>
      <c r="F372" s="37">
        <v>176.47499999999999</v>
      </c>
      <c r="G372" s="37"/>
      <c r="H372" s="37"/>
      <c r="I372" s="37"/>
      <c r="J372" s="37"/>
      <c r="K372" s="37"/>
    </row>
    <row r="373" spans="1:11" x14ac:dyDescent="0.25">
      <c r="A373" s="38">
        <v>39246</v>
      </c>
      <c r="B373" s="37">
        <v>0</v>
      </c>
      <c r="C373" s="37">
        <v>180.125</v>
      </c>
      <c r="D373" s="37">
        <v>180.125</v>
      </c>
      <c r="E373" s="37">
        <v>180.125</v>
      </c>
      <c r="F373" s="37">
        <v>180.125</v>
      </c>
      <c r="G373" s="37"/>
      <c r="H373" s="37"/>
      <c r="I373" s="37"/>
      <c r="J373" s="37"/>
      <c r="K373" s="37"/>
    </row>
    <row r="374" spans="1:11" x14ac:dyDescent="0.25">
      <c r="A374" s="38">
        <v>39247</v>
      </c>
      <c r="B374" s="37">
        <v>0</v>
      </c>
      <c r="C374" s="37">
        <v>184.64619999999999</v>
      </c>
      <c r="D374" s="37">
        <v>184.64619999999999</v>
      </c>
      <c r="E374" s="37">
        <v>184.64619999999999</v>
      </c>
      <c r="F374" s="37">
        <v>184.64619999999999</v>
      </c>
      <c r="G374" s="37"/>
      <c r="H374" s="37"/>
      <c r="I374" s="37"/>
      <c r="J374" s="37"/>
      <c r="K374" s="37"/>
    </row>
    <row r="375" spans="1:11" x14ac:dyDescent="0.25">
      <c r="A375" s="38">
        <v>39248</v>
      </c>
      <c r="B375" s="37">
        <v>0</v>
      </c>
      <c r="C375" s="37">
        <v>188.077</v>
      </c>
      <c r="D375" s="37">
        <v>188.077</v>
      </c>
      <c r="E375" s="37">
        <v>188.077</v>
      </c>
      <c r="F375" s="37">
        <v>188.077</v>
      </c>
      <c r="G375" s="37"/>
      <c r="H375" s="37"/>
      <c r="I375" s="37"/>
      <c r="J375" s="37"/>
      <c r="K375" s="37"/>
    </row>
    <row r="376" spans="1:11" x14ac:dyDescent="0.25">
      <c r="A376" s="38">
        <v>39251</v>
      </c>
      <c r="B376" s="37">
        <v>0</v>
      </c>
      <c r="C376" s="37">
        <v>187.47669999999999</v>
      </c>
      <c r="D376" s="37">
        <v>187.47669999999999</v>
      </c>
      <c r="E376" s="37">
        <v>187.47669999999999</v>
      </c>
      <c r="F376" s="37">
        <v>187.47669999999999</v>
      </c>
      <c r="G376" s="37"/>
      <c r="H376" s="37"/>
      <c r="I376" s="37"/>
      <c r="J376" s="37"/>
      <c r="K376" s="37"/>
    </row>
    <row r="377" spans="1:11" x14ac:dyDescent="0.25">
      <c r="A377" s="38">
        <v>39252</v>
      </c>
      <c r="B377" s="37">
        <v>0</v>
      </c>
      <c r="C377" s="37">
        <v>191.74629999999999</v>
      </c>
      <c r="D377" s="37">
        <v>191.74629999999999</v>
      </c>
      <c r="E377" s="37">
        <v>191.74629999999999</v>
      </c>
      <c r="F377" s="37">
        <v>191.74629999999999</v>
      </c>
      <c r="G377" s="37"/>
      <c r="H377" s="37"/>
      <c r="I377" s="37"/>
      <c r="J377" s="37"/>
      <c r="K377" s="37"/>
    </row>
    <row r="378" spans="1:11" x14ac:dyDescent="0.25">
      <c r="A378" s="38">
        <v>39253</v>
      </c>
      <c r="B378" s="37">
        <v>0</v>
      </c>
      <c r="C378" s="37">
        <v>180.92850000000001</v>
      </c>
      <c r="D378" s="37">
        <v>180.92850000000001</v>
      </c>
      <c r="E378" s="37">
        <v>180.92850000000001</v>
      </c>
      <c r="F378" s="37">
        <v>180.92850000000001</v>
      </c>
      <c r="G378" s="37"/>
      <c r="H378" s="37"/>
      <c r="I378" s="37"/>
      <c r="J378" s="37"/>
      <c r="K378" s="37"/>
    </row>
    <row r="379" spans="1:11" x14ac:dyDescent="0.25">
      <c r="A379" s="38">
        <v>39254</v>
      </c>
      <c r="B379" s="37">
        <v>0</v>
      </c>
      <c r="C379" s="37">
        <v>180.29920000000001</v>
      </c>
      <c r="D379" s="37">
        <v>180.29920000000001</v>
      </c>
      <c r="E379" s="37">
        <v>180.29920000000001</v>
      </c>
      <c r="F379" s="37">
        <v>180.29920000000001</v>
      </c>
      <c r="G379" s="37"/>
      <c r="H379" s="37"/>
      <c r="I379" s="37"/>
      <c r="J379" s="37"/>
      <c r="K379" s="37"/>
    </row>
    <row r="380" spans="1:11" x14ac:dyDescent="0.25">
      <c r="A380" s="38">
        <v>39255</v>
      </c>
      <c r="B380" s="37">
        <v>0</v>
      </c>
      <c r="C380" s="37">
        <v>170.25460000000001</v>
      </c>
      <c r="D380" s="37">
        <v>170.25460000000001</v>
      </c>
      <c r="E380" s="37">
        <v>170.25460000000001</v>
      </c>
      <c r="F380" s="37">
        <v>170.25460000000001</v>
      </c>
      <c r="G380" s="37"/>
      <c r="H380" s="37"/>
      <c r="I380" s="37"/>
      <c r="J380" s="37"/>
      <c r="K380" s="37"/>
    </row>
    <row r="381" spans="1:11" x14ac:dyDescent="0.25">
      <c r="A381" s="38">
        <v>39258</v>
      </c>
      <c r="B381" s="37">
        <v>0</v>
      </c>
      <c r="C381" s="37">
        <v>168.95169999999999</v>
      </c>
      <c r="D381" s="37">
        <v>168.95169999999999</v>
      </c>
      <c r="E381" s="37">
        <v>168.95169999999999</v>
      </c>
      <c r="F381" s="37">
        <v>168.95169999999999</v>
      </c>
      <c r="G381" s="37"/>
      <c r="H381" s="37"/>
      <c r="I381" s="37"/>
      <c r="J381" s="37"/>
      <c r="K381" s="37"/>
    </row>
    <row r="382" spans="1:11" x14ac:dyDescent="0.25">
      <c r="A382" s="38">
        <v>39259</v>
      </c>
      <c r="B382" s="37">
        <v>0</v>
      </c>
      <c r="C382" s="37">
        <v>165.4854</v>
      </c>
      <c r="D382" s="37">
        <v>165.4854</v>
      </c>
      <c r="E382" s="37">
        <v>165.4854</v>
      </c>
      <c r="F382" s="37">
        <v>165.4854</v>
      </c>
      <c r="G382" s="37"/>
      <c r="H382" s="37"/>
      <c r="I382" s="37"/>
      <c r="J382" s="37"/>
      <c r="K382" s="37"/>
    </row>
    <row r="383" spans="1:11" x14ac:dyDescent="0.25">
      <c r="A383" s="38">
        <v>39260</v>
      </c>
      <c r="B383" s="37">
        <v>0</v>
      </c>
      <c r="C383" s="37">
        <v>173.49789999999999</v>
      </c>
      <c r="D383" s="37">
        <v>173.49789999999999</v>
      </c>
      <c r="E383" s="37">
        <v>173.49789999999999</v>
      </c>
      <c r="F383" s="37">
        <v>173.49789999999999</v>
      </c>
      <c r="G383" s="37"/>
      <c r="H383" s="37"/>
      <c r="I383" s="37"/>
      <c r="J383" s="37"/>
      <c r="K383" s="37"/>
    </row>
    <row r="384" spans="1:11" x14ac:dyDescent="0.25">
      <c r="A384" s="38">
        <v>39261</v>
      </c>
      <c r="B384" s="37">
        <v>0</v>
      </c>
      <c r="C384" s="37">
        <v>173.721</v>
      </c>
      <c r="D384" s="37">
        <v>173.721</v>
      </c>
      <c r="E384" s="37">
        <v>173.721</v>
      </c>
      <c r="F384" s="37">
        <v>173.721</v>
      </c>
      <c r="G384" s="37"/>
      <c r="H384" s="37"/>
      <c r="I384" s="37"/>
      <c r="J384" s="37"/>
      <c r="K384" s="37"/>
    </row>
    <row r="385" spans="1:11" x14ac:dyDescent="0.25">
      <c r="A385" s="38">
        <v>39262</v>
      </c>
      <c r="B385" s="37">
        <v>0</v>
      </c>
      <c r="C385" s="37">
        <v>166.50710000000001</v>
      </c>
      <c r="D385" s="37">
        <v>166.50710000000001</v>
      </c>
      <c r="E385" s="37">
        <v>166.50710000000001</v>
      </c>
      <c r="F385" s="37">
        <v>166.50710000000001</v>
      </c>
      <c r="G385" s="37"/>
      <c r="H385" s="37"/>
      <c r="I385" s="37"/>
      <c r="J385" s="37"/>
      <c r="K385" s="37"/>
    </row>
    <row r="386" spans="1:11" x14ac:dyDescent="0.25">
      <c r="A386" s="38">
        <v>39265</v>
      </c>
      <c r="B386" s="37">
        <v>0</v>
      </c>
      <c r="C386" s="37">
        <v>170.7054</v>
      </c>
      <c r="D386" s="37">
        <v>170.7054</v>
      </c>
      <c r="E386" s="37">
        <v>170.7054</v>
      </c>
      <c r="F386" s="37">
        <v>170.7054</v>
      </c>
      <c r="G386" s="37"/>
      <c r="H386" s="37"/>
      <c r="I386" s="37"/>
      <c r="J386" s="37"/>
      <c r="K386" s="37"/>
    </row>
    <row r="387" spans="1:11" x14ac:dyDescent="0.25">
      <c r="A387" s="38">
        <v>39266</v>
      </c>
      <c r="B387" s="37">
        <v>0</v>
      </c>
      <c r="C387" s="37">
        <v>173.20740000000001</v>
      </c>
      <c r="D387" s="37">
        <v>173.20740000000001</v>
      </c>
      <c r="E387" s="37">
        <v>173.20740000000001</v>
      </c>
      <c r="F387" s="37">
        <v>173.20740000000001</v>
      </c>
      <c r="G387" s="37"/>
      <c r="H387" s="37"/>
      <c r="I387" s="37"/>
      <c r="J387" s="37"/>
      <c r="K387" s="37"/>
    </row>
    <row r="388" spans="1:11" x14ac:dyDescent="0.25">
      <c r="A388" s="38">
        <v>39268</v>
      </c>
      <c r="B388" s="37">
        <v>0</v>
      </c>
      <c r="C388" s="37">
        <v>170.8262</v>
      </c>
      <c r="D388" s="37">
        <v>170.8262</v>
      </c>
      <c r="E388" s="37">
        <v>170.8262</v>
      </c>
      <c r="F388" s="37">
        <v>170.8262</v>
      </c>
      <c r="G388" s="37"/>
      <c r="H388" s="37"/>
      <c r="I388" s="37"/>
      <c r="J388" s="37"/>
      <c r="K388" s="37"/>
    </row>
    <row r="389" spans="1:11" x14ac:dyDescent="0.25">
      <c r="A389" s="38">
        <v>39269</v>
      </c>
      <c r="B389" s="37">
        <v>0</v>
      </c>
      <c r="C389" s="37">
        <v>173.46369999999999</v>
      </c>
      <c r="D389" s="37">
        <v>173.46369999999999</v>
      </c>
      <c r="E389" s="37">
        <v>173.46369999999999</v>
      </c>
      <c r="F389" s="37">
        <v>173.46369999999999</v>
      </c>
      <c r="G389" s="37"/>
      <c r="H389" s="37"/>
      <c r="I389" s="37"/>
      <c r="J389" s="37"/>
      <c r="K389" s="37"/>
    </row>
    <row r="390" spans="1:11" x14ac:dyDescent="0.25">
      <c r="A390" s="38">
        <v>39272</v>
      </c>
      <c r="B390" s="37">
        <v>0</v>
      </c>
      <c r="C390" s="37">
        <v>173.6217</v>
      </c>
      <c r="D390" s="37">
        <v>173.6217</v>
      </c>
      <c r="E390" s="37">
        <v>173.6217</v>
      </c>
      <c r="F390" s="37">
        <v>173.6217</v>
      </c>
      <c r="G390" s="37"/>
      <c r="H390" s="37"/>
      <c r="I390" s="37"/>
      <c r="J390" s="37"/>
      <c r="K390" s="37"/>
    </row>
    <row r="391" spans="1:11" x14ac:dyDescent="0.25">
      <c r="A391" s="38">
        <v>39273</v>
      </c>
      <c r="B391" s="37">
        <v>0</v>
      </c>
      <c r="C391" s="37">
        <v>162.78460000000001</v>
      </c>
      <c r="D391" s="37">
        <v>162.78460000000001</v>
      </c>
      <c r="E391" s="37">
        <v>162.78460000000001</v>
      </c>
      <c r="F391" s="37">
        <v>162.78460000000001</v>
      </c>
      <c r="G391" s="37"/>
      <c r="H391" s="37"/>
      <c r="I391" s="37"/>
      <c r="J391" s="37"/>
      <c r="K391" s="37"/>
    </row>
    <row r="392" spans="1:11" x14ac:dyDescent="0.25">
      <c r="A392" s="38">
        <v>39274</v>
      </c>
      <c r="B392" s="37">
        <v>0</v>
      </c>
      <c r="C392" s="37">
        <v>162.309</v>
      </c>
      <c r="D392" s="37">
        <v>162.309</v>
      </c>
      <c r="E392" s="37">
        <v>162.309</v>
      </c>
      <c r="F392" s="37">
        <v>162.309</v>
      </c>
      <c r="G392" s="37"/>
      <c r="H392" s="37"/>
      <c r="I392" s="37"/>
      <c r="J392" s="37"/>
      <c r="K392" s="37"/>
    </row>
    <row r="393" spans="1:11" x14ac:dyDescent="0.25">
      <c r="A393" s="38">
        <v>39275</v>
      </c>
      <c r="B393" s="37">
        <v>0</v>
      </c>
      <c r="C393" s="37">
        <v>167.39760000000001</v>
      </c>
      <c r="D393" s="37">
        <v>167.39760000000001</v>
      </c>
      <c r="E393" s="37">
        <v>167.39760000000001</v>
      </c>
      <c r="F393" s="37">
        <v>167.39760000000001</v>
      </c>
      <c r="G393" s="37"/>
      <c r="H393" s="37"/>
      <c r="I393" s="37"/>
      <c r="J393" s="37"/>
      <c r="K393" s="37"/>
    </row>
    <row r="394" spans="1:11" x14ac:dyDescent="0.25">
      <c r="A394" s="38">
        <v>39276</v>
      </c>
      <c r="B394" s="37">
        <v>0</v>
      </c>
      <c r="C394" s="37">
        <v>165.72909999999999</v>
      </c>
      <c r="D394" s="37">
        <v>165.72909999999999</v>
      </c>
      <c r="E394" s="37">
        <v>165.72909999999999</v>
      </c>
      <c r="F394" s="37">
        <v>165.72909999999999</v>
      </c>
      <c r="G394" s="37"/>
      <c r="H394" s="37"/>
      <c r="I394" s="37"/>
      <c r="J394" s="37"/>
      <c r="K394" s="37"/>
    </row>
    <row r="395" spans="1:11" x14ac:dyDescent="0.25">
      <c r="A395" s="38">
        <v>39279</v>
      </c>
      <c r="B395" s="37">
        <v>0</v>
      </c>
      <c r="C395" s="37">
        <v>163.1464</v>
      </c>
      <c r="D395" s="37">
        <v>163.1464</v>
      </c>
      <c r="E395" s="37">
        <v>163.1464</v>
      </c>
      <c r="F395" s="37">
        <v>163.1464</v>
      </c>
      <c r="G395" s="37"/>
      <c r="H395" s="37"/>
      <c r="I395" s="37"/>
      <c r="J395" s="37"/>
      <c r="K395" s="37"/>
    </row>
    <row r="396" spans="1:11" x14ac:dyDescent="0.25">
      <c r="A396" s="38">
        <v>39280</v>
      </c>
      <c r="B396" s="37">
        <v>0</v>
      </c>
      <c r="C396" s="37">
        <v>162.08680000000001</v>
      </c>
      <c r="D396" s="37">
        <v>162.08680000000001</v>
      </c>
      <c r="E396" s="37">
        <v>162.08680000000001</v>
      </c>
      <c r="F396" s="37">
        <v>162.08680000000001</v>
      </c>
      <c r="G396" s="37"/>
      <c r="H396" s="37"/>
      <c r="I396" s="37"/>
      <c r="J396" s="37"/>
      <c r="K396" s="37"/>
    </row>
    <row r="397" spans="1:11" x14ac:dyDescent="0.25">
      <c r="A397" s="38">
        <v>39281</v>
      </c>
      <c r="B397" s="37">
        <v>0</v>
      </c>
      <c r="C397" s="37">
        <v>157.1867</v>
      </c>
      <c r="D397" s="37">
        <v>157.1867</v>
      </c>
      <c r="E397" s="37">
        <v>157.1867</v>
      </c>
      <c r="F397" s="37">
        <v>157.1867</v>
      </c>
      <c r="G397" s="37"/>
      <c r="H397" s="37"/>
      <c r="I397" s="37"/>
      <c r="J397" s="37"/>
      <c r="K397" s="37"/>
    </row>
    <row r="398" spans="1:11" x14ac:dyDescent="0.25">
      <c r="A398" s="38">
        <v>39282</v>
      </c>
      <c r="B398" s="37">
        <v>0</v>
      </c>
      <c r="C398" s="37">
        <v>159.7336</v>
      </c>
      <c r="D398" s="37">
        <v>159.7336</v>
      </c>
      <c r="E398" s="37">
        <v>159.7336</v>
      </c>
      <c r="F398" s="37">
        <v>159.7336</v>
      </c>
      <c r="G398" s="37"/>
      <c r="H398" s="37"/>
      <c r="I398" s="37"/>
      <c r="J398" s="37"/>
      <c r="K398" s="37"/>
    </row>
    <row r="399" spans="1:11" x14ac:dyDescent="0.25">
      <c r="A399" s="38">
        <v>39283</v>
      </c>
      <c r="B399" s="37">
        <v>0</v>
      </c>
      <c r="C399" s="37">
        <v>154.35120000000001</v>
      </c>
      <c r="D399" s="37">
        <v>154.35120000000001</v>
      </c>
      <c r="E399" s="37">
        <v>154.35120000000001</v>
      </c>
      <c r="F399" s="37">
        <v>154.35120000000001</v>
      </c>
      <c r="G399" s="37"/>
      <c r="H399" s="37"/>
      <c r="I399" s="37"/>
      <c r="J399" s="37"/>
      <c r="K399" s="37"/>
    </row>
    <row r="400" spans="1:11" x14ac:dyDescent="0.25">
      <c r="A400" s="38">
        <v>39286</v>
      </c>
      <c r="B400" s="37">
        <v>0</v>
      </c>
      <c r="C400" s="37">
        <v>155.8246</v>
      </c>
      <c r="D400" s="37">
        <v>155.8246</v>
      </c>
      <c r="E400" s="37">
        <v>155.8246</v>
      </c>
      <c r="F400" s="37">
        <v>155.8246</v>
      </c>
      <c r="G400" s="37"/>
      <c r="H400" s="37"/>
      <c r="I400" s="37"/>
      <c r="J400" s="37"/>
      <c r="K400" s="37"/>
    </row>
    <row r="401" spans="1:11" x14ac:dyDescent="0.25">
      <c r="A401" s="38">
        <v>39287</v>
      </c>
      <c r="B401" s="37">
        <v>0</v>
      </c>
      <c r="C401" s="37">
        <v>149.6686</v>
      </c>
      <c r="D401" s="37">
        <v>149.6686</v>
      </c>
      <c r="E401" s="37">
        <v>149.6686</v>
      </c>
      <c r="F401" s="37">
        <v>149.6686</v>
      </c>
      <c r="G401" s="37"/>
      <c r="H401" s="37"/>
      <c r="I401" s="37"/>
      <c r="J401" s="37"/>
      <c r="K401" s="37"/>
    </row>
    <row r="402" spans="1:11" x14ac:dyDescent="0.25">
      <c r="A402" s="38">
        <v>39288</v>
      </c>
      <c r="B402" s="37">
        <v>0</v>
      </c>
      <c r="C402" s="37">
        <v>151.03309999999999</v>
      </c>
      <c r="D402" s="37">
        <v>151.03309999999999</v>
      </c>
      <c r="E402" s="37">
        <v>151.03309999999999</v>
      </c>
      <c r="F402" s="37">
        <v>151.03309999999999</v>
      </c>
      <c r="G402" s="37"/>
      <c r="H402" s="37"/>
      <c r="I402" s="37"/>
      <c r="J402" s="37"/>
      <c r="K402" s="37"/>
    </row>
    <row r="403" spans="1:11" x14ac:dyDescent="0.25">
      <c r="A403" s="38">
        <v>39289</v>
      </c>
      <c r="B403" s="37">
        <v>0</v>
      </c>
      <c r="C403" s="37">
        <v>139.8921</v>
      </c>
      <c r="D403" s="37">
        <v>139.8921</v>
      </c>
      <c r="E403" s="37">
        <v>139.8921</v>
      </c>
      <c r="F403" s="37">
        <v>139.8921</v>
      </c>
      <c r="G403" s="37"/>
      <c r="H403" s="37"/>
      <c r="I403" s="37"/>
      <c r="J403" s="37"/>
      <c r="K403" s="37"/>
    </row>
    <row r="404" spans="1:11" x14ac:dyDescent="0.25">
      <c r="A404" s="38">
        <v>39290</v>
      </c>
      <c r="B404" s="37">
        <v>0</v>
      </c>
      <c r="C404" s="37">
        <v>139.24809999999999</v>
      </c>
      <c r="D404" s="37">
        <v>139.24809999999999</v>
      </c>
      <c r="E404" s="37">
        <v>139.24809999999999</v>
      </c>
      <c r="F404" s="37">
        <v>139.24809999999999</v>
      </c>
      <c r="G404" s="37"/>
      <c r="H404" s="37"/>
      <c r="I404" s="37"/>
      <c r="J404" s="37"/>
      <c r="K404" s="37"/>
    </row>
    <row r="405" spans="1:11" x14ac:dyDescent="0.25">
      <c r="A405" s="38">
        <v>39293</v>
      </c>
      <c r="B405" s="37">
        <v>0</v>
      </c>
      <c r="C405" s="37">
        <v>140.10679999999999</v>
      </c>
      <c r="D405" s="37">
        <v>140.10679999999999</v>
      </c>
      <c r="E405" s="37">
        <v>140.10679999999999</v>
      </c>
      <c r="F405" s="37">
        <v>140.10679999999999</v>
      </c>
      <c r="G405" s="37"/>
      <c r="H405" s="37"/>
      <c r="I405" s="37"/>
      <c r="J405" s="37"/>
      <c r="K405" s="37"/>
    </row>
    <row r="406" spans="1:11" x14ac:dyDescent="0.25">
      <c r="A406" s="38">
        <v>39294</v>
      </c>
      <c r="B406" s="37">
        <v>0</v>
      </c>
      <c r="C406" s="37">
        <v>132.94810000000001</v>
      </c>
      <c r="D406" s="37">
        <v>132.94810000000001</v>
      </c>
      <c r="E406" s="37">
        <v>132.94810000000001</v>
      </c>
      <c r="F406" s="37">
        <v>132.94810000000001</v>
      </c>
      <c r="G406" s="37"/>
      <c r="H406" s="37"/>
      <c r="I406" s="37"/>
      <c r="J406" s="37"/>
      <c r="K406" s="37"/>
    </row>
    <row r="407" spans="1:11" x14ac:dyDescent="0.25">
      <c r="A407" s="38">
        <v>39295</v>
      </c>
      <c r="B407" s="37">
        <v>0</v>
      </c>
      <c r="C407" s="37">
        <v>122.8471</v>
      </c>
      <c r="D407" s="37">
        <v>122.8471</v>
      </c>
      <c r="E407" s="37">
        <v>122.8471</v>
      </c>
      <c r="F407" s="37">
        <v>122.8471</v>
      </c>
      <c r="G407" s="37"/>
      <c r="H407" s="37"/>
      <c r="I407" s="37"/>
      <c r="J407" s="37"/>
      <c r="K407" s="37"/>
    </row>
    <row r="408" spans="1:11" x14ac:dyDescent="0.25">
      <c r="A408" s="38">
        <v>39296</v>
      </c>
      <c r="B408" s="37">
        <v>0</v>
      </c>
      <c r="C408" s="37">
        <v>128.8356</v>
      </c>
      <c r="D408" s="37">
        <v>128.8356</v>
      </c>
      <c r="E408" s="37">
        <v>128.8356</v>
      </c>
      <c r="F408" s="37">
        <v>128.8356</v>
      </c>
      <c r="G408" s="37"/>
      <c r="H408" s="37"/>
      <c r="I408" s="37"/>
      <c r="J408" s="37"/>
      <c r="K408" s="37"/>
    </row>
    <row r="409" spans="1:11" x14ac:dyDescent="0.25">
      <c r="A409" s="38">
        <v>39297</v>
      </c>
      <c r="B409" s="37">
        <v>0</v>
      </c>
      <c r="C409" s="37">
        <v>119.5938</v>
      </c>
      <c r="D409" s="37">
        <v>119.5938</v>
      </c>
      <c r="E409" s="37">
        <v>119.5938</v>
      </c>
      <c r="F409" s="37">
        <v>119.5938</v>
      </c>
      <c r="G409" s="37"/>
      <c r="H409" s="37"/>
      <c r="I409" s="37"/>
      <c r="J409" s="37"/>
      <c r="K409" s="37"/>
    </row>
    <row r="410" spans="1:11" x14ac:dyDescent="0.25">
      <c r="A410" s="38">
        <v>39300</v>
      </c>
      <c r="B410" s="37">
        <v>0</v>
      </c>
      <c r="C410" s="37">
        <v>120.71550000000001</v>
      </c>
      <c r="D410" s="37">
        <v>120.71550000000001</v>
      </c>
      <c r="E410" s="37">
        <v>120.71550000000001</v>
      </c>
      <c r="F410" s="37">
        <v>120.71550000000001</v>
      </c>
      <c r="G410" s="37"/>
      <c r="H410" s="37"/>
      <c r="I410" s="37"/>
      <c r="J410" s="37"/>
      <c r="K410" s="37"/>
    </row>
    <row r="411" spans="1:11" x14ac:dyDescent="0.25">
      <c r="A411" s="38">
        <v>39301</v>
      </c>
      <c r="B411" s="37">
        <v>0</v>
      </c>
      <c r="C411" s="37">
        <v>128.50980000000001</v>
      </c>
      <c r="D411" s="37">
        <v>128.50980000000001</v>
      </c>
      <c r="E411" s="37">
        <v>128.50980000000001</v>
      </c>
      <c r="F411" s="37">
        <v>128.50980000000001</v>
      </c>
      <c r="G411" s="37"/>
      <c r="H411" s="37"/>
      <c r="I411" s="37"/>
      <c r="J411" s="37"/>
      <c r="K411" s="37"/>
    </row>
    <row r="412" spans="1:11" x14ac:dyDescent="0.25">
      <c r="A412" s="38">
        <v>39302</v>
      </c>
      <c r="B412" s="37">
        <v>0</v>
      </c>
      <c r="C412" s="37">
        <v>129.73230000000001</v>
      </c>
      <c r="D412" s="37">
        <v>129.73230000000001</v>
      </c>
      <c r="E412" s="37">
        <v>129.73230000000001</v>
      </c>
      <c r="F412" s="37">
        <v>129.73230000000001</v>
      </c>
      <c r="G412" s="37"/>
      <c r="H412" s="37"/>
      <c r="I412" s="37"/>
      <c r="J412" s="37"/>
      <c r="K412" s="37"/>
    </row>
    <row r="413" spans="1:11" x14ac:dyDescent="0.25">
      <c r="A413" s="38">
        <v>39303</v>
      </c>
      <c r="B413" s="37">
        <v>0</v>
      </c>
      <c r="C413" s="37">
        <v>113.7114</v>
      </c>
      <c r="D413" s="37">
        <v>113.7114</v>
      </c>
      <c r="E413" s="37">
        <v>113.7114</v>
      </c>
      <c r="F413" s="37">
        <v>113.7114</v>
      </c>
      <c r="G413" s="37"/>
      <c r="H413" s="37"/>
      <c r="I413" s="37"/>
      <c r="J413" s="37"/>
      <c r="K413" s="37"/>
    </row>
    <row r="414" spans="1:11" x14ac:dyDescent="0.25">
      <c r="A414" s="38">
        <v>39304</v>
      </c>
      <c r="B414" s="37">
        <v>0</v>
      </c>
      <c r="C414" s="37">
        <v>104.5001</v>
      </c>
      <c r="D414" s="37">
        <v>104.5001</v>
      </c>
      <c r="E414" s="37">
        <v>104.5001</v>
      </c>
      <c r="F414" s="37">
        <v>104.5001</v>
      </c>
      <c r="G414" s="37"/>
      <c r="H414" s="37"/>
      <c r="I414" s="37"/>
      <c r="J414" s="37"/>
      <c r="K414" s="37"/>
    </row>
    <row r="415" spans="1:11" x14ac:dyDescent="0.25">
      <c r="A415" s="38">
        <v>39307</v>
      </c>
      <c r="B415" s="37">
        <v>0</v>
      </c>
      <c r="C415" s="37">
        <v>108.2547</v>
      </c>
      <c r="D415" s="37">
        <v>108.2547</v>
      </c>
      <c r="E415" s="37">
        <v>108.2547</v>
      </c>
      <c r="F415" s="37">
        <v>108.2547</v>
      </c>
      <c r="G415" s="37"/>
      <c r="H415" s="37"/>
      <c r="I415" s="37"/>
      <c r="J415" s="37"/>
      <c r="K415" s="37"/>
    </row>
    <row r="416" spans="1:11" x14ac:dyDescent="0.25">
      <c r="A416" s="38">
        <v>39308</v>
      </c>
      <c r="B416" s="37">
        <v>0</v>
      </c>
      <c r="C416" s="37">
        <v>101.5338</v>
      </c>
      <c r="D416" s="37">
        <v>101.5338</v>
      </c>
      <c r="E416" s="37">
        <v>101.5338</v>
      </c>
      <c r="F416" s="37">
        <v>101.5338</v>
      </c>
      <c r="G416" s="37"/>
      <c r="H416" s="37"/>
      <c r="I416" s="37"/>
      <c r="J416" s="37"/>
      <c r="K416" s="37"/>
    </row>
    <row r="417" spans="1:11" x14ac:dyDescent="0.25">
      <c r="A417" s="38">
        <v>39309</v>
      </c>
      <c r="B417" s="37">
        <v>0</v>
      </c>
      <c r="C417" s="37">
        <v>97.756680000000003</v>
      </c>
      <c r="D417" s="37">
        <v>97.756680000000003</v>
      </c>
      <c r="E417" s="37">
        <v>97.756680000000003</v>
      </c>
      <c r="F417" s="37">
        <v>97.756680000000003</v>
      </c>
      <c r="G417" s="37"/>
      <c r="H417" s="37"/>
      <c r="I417" s="37"/>
      <c r="J417" s="37"/>
      <c r="K417" s="37"/>
    </row>
    <row r="418" spans="1:11" x14ac:dyDescent="0.25">
      <c r="A418" s="38">
        <v>39310</v>
      </c>
      <c r="B418" s="37">
        <v>0</v>
      </c>
      <c r="C418" s="37">
        <v>88.958920000000006</v>
      </c>
      <c r="D418" s="37">
        <v>88.958920000000006</v>
      </c>
      <c r="E418" s="37">
        <v>88.958920000000006</v>
      </c>
      <c r="F418" s="37">
        <v>88.958920000000006</v>
      </c>
      <c r="G418" s="37"/>
      <c r="H418" s="37"/>
      <c r="I418" s="37"/>
      <c r="J418" s="37"/>
      <c r="K418" s="37"/>
    </row>
    <row r="419" spans="1:11" x14ac:dyDescent="0.25">
      <c r="A419" s="38">
        <v>39311</v>
      </c>
      <c r="B419" s="37">
        <v>0</v>
      </c>
      <c r="C419" s="37">
        <v>92.891980000000004</v>
      </c>
      <c r="D419" s="37">
        <v>92.891980000000004</v>
      </c>
      <c r="E419" s="37">
        <v>92.891980000000004</v>
      </c>
      <c r="F419" s="37">
        <v>92.891980000000004</v>
      </c>
      <c r="G419" s="37"/>
      <c r="H419" s="37"/>
      <c r="I419" s="37"/>
      <c r="J419" s="37"/>
      <c r="K419" s="37"/>
    </row>
    <row r="420" spans="1:11" x14ac:dyDescent="0.25">
      <c r="A420" s="38">
        <v>39314</v>
      </c>
      <c r="B420" s="37">
        <v>0</v>
      </c>
      <c r="C420" s="37">
        <v>100.508</v>
      </c>
      <c r="D420" s="37">
        <v>100.508</v>
      </c>
      <c r="E420" s="37">
        <v>100.508</v>
      </c>
      <c r="F420" s="37">
        <v>100.508</v>
      </c>
      <c r="G420" s="37"/>
      <c r="H420" s="37"/>
      <c r="I420" s="37"/>
      <c r="J420" s="37"/>
      <c r="K420" s="37"/>
    </row>
    <row r="421" spans="1:11" x14ac:dyDescent="0.25">
      <c r="A421" s="38">
        <v>39315</v>
      </c>
      <c r="B421" s="37">
        <v>0</v>
      </c>
      <c r="C421" s="37">
        <v>102.71129999999999</v>
      </c>
      <c r="D421" s="37">
        <v>102.71129999999999</v>
      </c>
      <c r="E421" s="37">
        <v>102.71129999999999</v>
      </c>
      <c r="F421" s="37">
        <v>102.71129999999999</v>
      </c>
      <c r="G421" s="37"/>
      <c r="H421" s="37"/>
      <c r="I421" s="37"/>
      <c r="J421" s="37"/>
      <c r="K421" s="37"/>
    </row>
    <row r="422" spans="1:11" x14ac:dyDescent="0.25">
      <c r="A422" s="38">
        <v>39316</v>
      </c>
      <c r="B422" s="37">
        <v>0</v>
      </c>
      <c r="C422" s="37">
        <v>105.8763</v>
      </c>
      <c r="D422" s="37">
        <v>105.8763</v>
      </c>
      <c r="E422" s="37">
        <v>105.8763</v>
      </c>
      <c r="F422" s="37">
        <v>105.8763</v>
      </c>
      <c r="G422" s="37"/>
      <c r="H422" s="37"/>
      <c r="I422" s="37"/>
      <c r="J422" s="37"/>
      <c r="K422" s="37"/>
    </row>
    <row r="423" spans="1:11" x14ac:dyDescent="0.25">
      <c r="A423" s="38">
        <v>39317</v>
      </c>
      <c r="B423" s="37">
        <v>0</v>
      </c>
      <c r="C423" s="37">
        <v>105.1782</v>
      </c>
      <c r="D423" s="37">
        <v>105.1782</v>
      </c>
      <c r="E423" s="37">
        <v>105.1782</v>
      </c>
      <c r="F423" s="37">
        <v>105.1782</v>
      </c>
      <c r="G423" s="37"/>
      <c r="H423" s="37"/>
      <c r="I423" s="37"/>
      <c r="J423" s="37"/>
      <c r="K423" s="37"/>
    </row>
    <row r="424" spans="1:11" x14ac:dyDescent="0.25">
      <c r="A424" s="38">
        <v>39318</v>
      </c>
      <c r="B424" s="37">
        <v>0</v>
      </c>
      <c r="C424" s="37">
        <v>108.94799999999999</v>
      </c>
      <c r="D424" s="37">
        <v>108.94799999999999</v>
      </c>
      <c r="E424" s="37">
        <v>108.94799999999999</v>
      </c>
      <c r="F424" s="37">
        <v>108.94799999999999</v>
      </c>
      <c r="G424" s="37"/>
      <c r="H424" s="37"/>
      <c r="I424" s="37"/>
      <c r="J424" s="37"/>
      <c r="K424" s="37"/>
    </row>
    <row r="425" spans="1:11" x14ac:dyDescent="0.25">
      <c r="A425" s="38">
        <v>39321</v>
      </c>
      <c r="B425" s="37">
        <v>0</v>
      </c>
      <c r="C425" s="37">
        <v>105.0257</v>
      </c>
      <c r="D425" s="37">
        <v>105.0257</v>
      </c>
      <c r="E425" s="37">
        <v>105.0257</v>
      </c>
      <c r="F425" s="37">
        <v>105.0257</v>
      </c>
      <c r="G425" s="37"/>
      <c r="H425" s="37"/>
      <c r="I425" s="37"/>
      <c r="J425" s="37"/>
      <c r="K425" s="37"/>
    </row>
    <row r="426" spans="1:11" x14ac:dyDescent="0.25">
      <c r="A426" s="38">
        <v>39322</v>
      </c>
      <c r="B426" s="37">
        <v>0</v>
      </c>
      <c r="C426" s="37">
        <v>95.672669999999997</v>
      </c>
      <c r="D426" s="37">
        <v>95.672669999999997</v>
      </c>
      <c r="E426" s="37">
        <v>95.672669999999997</v>
      </c>
      <c r="F426" s="37">
        <v>95.672669999999997</v>
      </c>
      <c r="G426" s="37"/>
      <c r="H426" s="37"/>
      <c r="I426" s="37"/>
      <c r="J426" s="37"/>
      <c r="K426" s="37"/>
    </row>
    <row r="427" spans="1:11" x14ac:dyDescent="0.25">
      <c r="A427" s="38">
        <v>39323</v>
      </c>
      <c r="B427" s="37">
        <v>0</v>
      </c>
      <c r="C427" s="37">
        <v>99.136989999999997</v>
      </c>
      <c r="D427" s="37">
        <v>99.136989999999997</v>
      </c>
      <c r="E427" s="37">
        <v>99.136989999999997</v>
      </c>
      <c r="F427" s="37">
        <v>99.136989999999997</v>
      </c>
      <c r="G427" s="37"/>
      <c r="H427" s="37"/>
      <c r="I427" s="37"/>
      <c r="J427" s="37"/>
      <c r="K427" s="37"/>
    </row>
    <row r="428" spans="1:11" x14ac:dyDescent="0.25">
      <c r="A428" s="38">
        <v>39324</v>
      </c>
      <c r="B428" s="37">
        <v>0</v>
      </c>
      <c r="C428" s="37">
        <v>98.118510000000001</v>
      </c>
      <c r="D428" s="37">
        <v>98.118510000000001</v>
      </c>
      <c r="E428" s="37">
        <v>98.118510000000001</v>
      </c>
      <c r="F428" s="37">
        <v>98.118510000000001</v>
      </c>
      <c r="G428" s="37"/>
      <c r="H428" s="37"/>
      <c r="I428" s="37"/>
      <c r="J428" s="37"/>
      <c r="K428" s="37"/>
    </row>
    <row r="429" spans="1:11" x14ac:dyDescent="0.25">
      <c r="A429" s="38">
        <v>39325</v>
      </c>
      <c r="B429" s="37">
        <v>0</v>
      </c>
      <c r="C429" s="37">
        <v>102.5934</v>
      </c>
      <c r="D429" s="37">
        <v>102.5934</v>
      </c>
      <c r="E429" s="37">
        <v>102.5934</v>
      </c>
      <c r="F429" s="37">
        <v>102.5934</v>
      </c>
      <c r="G429" s="37"/>
      <c r="H429" s="37"/>
      <c r="I429" s="37"/>
      <c r="J429" s="37"/>
      <c r="K429" s="37"/>
    </row>
    <row r="430" spans="1:11" x14ac:dyDescent="0.25">
      <c r="A430" s="38">
        <v>39329</v>
      </c>
      <c r="B430" s="37">
        <v>0</v>
      </c>
      <c r="C430" s="37">
        <v>105.00660000000001</v>
      </c>
      <c r="D430" s="37">
        <v>105.00660000000001</v>
      </c>
      <c r="E430" s="37">
        <v>105.00660000000001</v>
      </c>
      <c r="F430" s="37">
        <v>105.00660000000001</v>
      </c>
      <c r="G430" s="37"/>
      <c r="H430" s="37"/>
      <c r="I430" s="37"/>
      <c r="J430" s="37"/>
      <c r="K430" s="37"/>
    </row>
    <row r="431" spans="1:11" x14ac:dyDescent="0.25">
      <c r="A431" s="38">
        <v>39330</v>
      </c>
      <c r="B431" s="37">
        <v>0</v>
      </c>
      <c r="C431" s="37">
        <v>99.150260000000003</v>
      </c>
      <c r="D431" s="37">
        <v>99.150260000000003</v>
      </c>
      <c r="E431" s="37">
        <v>99.150260000000003</v>
      </c>
      <c r="F431" s="37">
        <v>99.150260000000003</v>
      </c>
      <c r="G431" s="37"/>
      <c r="H431" s="37"/>
      <c r="I431" s="37"/>
      <c r="J431" s="37"/>
      <c r="K431" s="37"/>
    </row>
    <row r="432" spans="1:11" x14ac:dyDescent="0.25">
      <c r="A432" s="38">
        <v>39331</v>
      </c>
      <c r="B432" s="37">
        <v>0</v>
      </c>
      <c r="C432" s="37">
        <v>99.62433</v>
      </c>
      <c r="D432" s="37">
        <v>99.62433</v>
      </c>
      <c r="E432" s="37">
        <v>99.62433</v>
      </c>
      <c r="F432" s="37">
        <v>99.62433</v>
      </c>
      <c r="G432" s="37"/>
      <c r="H432" s="37"/>
      <c r="I432" s="37"/>
      <c r="J432" s="37"/>
      <c r="K432" s="37"/>
    </row>
    <row r="433" spans="1:11" x14ac:dyDescent="0.25">
      <c r="A433" s="38">
        <v>39332</v>
      </c>
      <c r="B433" s="37">
        <v>0</v>
      </c>
      <c r="C433" s="37">
        <v>92.834919999999997</v>
      </c>
      <c r="D433" s="37">
        <v>92.834919999999997</v>
      </c>
      <c r="E433" s="37">
        <v>92.834919999999997</v>
      </c>
      <c r="F433" s="37">
        <v>92.834919999999997</v>
      </c>
      <c r="G433" s="37"/>
      <c r="H433" s="37"/>
      <c r="I433" s="37"/>
      <c r="J433" s="37"/>
      <c r="K433" s="37"/>
    </row>
    <row r="434" spans="1:11" x14ac:dyDescent="0.25">
      <c r="A434" s="38">
        <v>39335</v>
      </c>
      <c r="B434" s="37">
        <v>0</v>
      </c>
      <c r="C434" s="37">
        <v>91.763289999999998</v>
      </c>
      <c r="D434" s="37">
        <v>91.763289999999998</v>
      </c>
      <c r="E434" s="37">
        <v>91.763289999999998</v>
      </c>
      <c r="F434" s="37">
        <v>91.763289999999998</v>
      </c>
      <c r="G434" s="37"/>
      <c r="H434" s="37"/>
      <c r="I434" s="37"/>
      <c r="J434" s="37"/>
      <c r="K434" s="37"/>
    </row>
    <row r="435" spans="1:11" x14ac:dyDescent="0.25">
      <c r="A435" s="38">
        <v>39336</v>
      </c>
      <c r="B435" s="37">
        <v>0</v>
      </c>
      <c r="C435" s="37">
        <v>94.979339999999993</v>
      </c>
      <c r="D435" s="37">
        <v>94.979339999999993</v>
      </c>
      <c r="E435" s="37">
        <v>94.979339999999993</v>
      </c>
      <c r="F435" s="37">
        <v>94.979339999999993</v>
      </c>
      <c r="G435" s="37"/>
      <c r="H435" s="37"/>
      <c r="I435" s="37"/>
      <c r="J435" s="37"/>
      <c r="K435" s="37"/>
    </row>
    <row r="436" spans="1:11" x14ac:dyDescent="0.25">
      <c r="A436" s="38">
        <v>39337</v>
      </c>
      <c r="B436" s="37">
        <v>0</v>
      </c>
      <c r="C436" s="37">
        <v>94.786670000000001</v>
      </c>
      <c r="D436" s="37">
        <v>94.786670000000001</v>
      </c>
      <c r="E436" s="37">
        <v>94.786670000000001</v>
      </c>
      <c r="F436" s="37">
        <v>94.786670000000001</v>
      </c>
      <c r="G436" s="37"/>
      <c r="H436" s="37"/>
      <c r="I436" s="37"/>
      <c r="J436" s="37"/>
      <c r="K436" s="37"/>
    </row>
    <row r="437" spans="1:11" x14ac:dyDescent="0.25">
      <c r="A437" s="38">
        <v>39338</v>
      </c>
      <c r="B437" s="37">
        <v>0</v>
      </c>
      <c r="C437" s="37">
        <v>95.163060000000002</v>
      </c>
      <c r="D437" s="37">
        <v>95.163060000000002</v>
      </c>
      <c r="E437" s="37">
        <v>95.163060000000002</v>
      </c>
      <c r="F437" s="37">
        <v>95.163060000000002</v>
      </c>
      <c r="G437" s="37"/>
      <c r="H437" s="37"/>
      <c r="I437" s="37"/>
      <c r="J437" s="37"/>
      <c r="K437" s="37"/>
    </row>
    <row r="438" spans="1:11" x14ac:dyDescent="0.25">
      <c r="A438" s="38">
        <v>39339</v>
      </c>
      <c r="B438" s="37">
        <v>0</v>
      </c>
      <c r="C438" s="37">
        <v>94.86636</v>
      </c>
      <c r="D438" s="37">
        <v>94.86636</v>
      </c>
      <c r="E438" s="37">
        <v>94.86636</v>
      </c>
      <c r="F438" s="37">
        <v>94.86636</v>
      </c>
      <c r="G438" s="37"/>
      <c r="H438" s="37"/>
      <c r="I438" s="37"/>
      <c r="J438" s="37"/>
      <c r="K438" s="37"/>
    </row>
    <row r="439" spans="1:11" x14ac:dyDescent="0.25">
      <c r="A439" s="38">
        <v>39342</v>
      </c>
      <c r="B439" s="37">
        <v>0</v>
      </c>
      <c r="C439" s="37">
        <v>93.257990000000007</v>
      </c>
      <c r="D439" s="37">
        <v>93.257990000000007</v>
      </c>
      <c r="E439" s="37">
        <v>93.257990000000007</v>
      </c>
      <c r="F439" s="37">
        <v>93.257990000000007</v>
      </c>
      <c r="G439" s="37"/>
      <c r="H439" s="37"/>
      <c r="I439" s="37"/>
      <c r="J439" s="37"/>
      <c r="K439" s="37"/>
    </row>
    <row r="440" spans="1:11" x14ac:dyDescent="0.25">
      <c r="A440" s="38">
        <v>39343</v>
      </c>
      <c r="B440" s="37">
        <v>0</v>
      </c>
      <c r="C440" s="37">
        <v>104.38630000000001</v>
      </c>
      <c r="D440" s="37">
        <v>104.38630000000001</v>
      </c>
      <c r="E440" s="37">
        <v>104.38630000000001</v>
      </c>
      <c r="F440" s="37">
        <v>104.38630000000001</v>
      </c>
      <c r="G440" s="37"/>
      <c r="H440" s="37"/>
      <c r="I440" s="37"/>
      <c r="J440" s="37"/>
      <c r="K440" s="37"/>
    </row>
    <row r="441" spans="1:11" x14ac:dyDescent="0.25">
      <c r="A441" s="38">
        <v>39344</v>
      </c>
      <c r="B441" s="37">
        <v>0</v>
      </c>
      <c r="C441" s="37">
        <v>109.8216</v>
      </c>
      <c r="D441" s="37">
        <v>109.8216</v>
      </c>
      <c r="E441" s="37">
        <v>109.8216</v>
      </c>
      <c r="F441" s="37">
        <v>109.8216</v>
      </c>
      <c r="G441" s="37"/>
      <c r="H441" s="37"/>
      <c r="I441" s="37"/>
      <c r="J441" s="37"/>
      <c r="K441" s="37"/>
    </row>
    <row r="442" spans="1:11" x14ac:dyDescent="0.25">
      <c r="A442" s="38">
        <v>39345</v>
      </c>
      <c r="B442" s="37">
        <v>0</v>
      </c>
      <c r="C442" s="37">
        <v>107.3138</v>
      </c>
      <c r="D442" s="37">
        <v>107.3138</v>
      </c>
      <c r="E442" s="37">
        <v>107.3138</v>
      </c>
      <c r="F442" s="37">
        <v>107.3138</v>
      </c>
      <c r="G442" s="37"/>
      <c r="H442" s="37"/>
      <c r="I442" s="37"/>
      <c r="J442" s="37"/>
      <c r="K442" s="37"/>
    </row>
    <row r="443" spans="1:11" x14ac:dyDescent="0.25">
      <c r="A443" s="38">
        <v>39346</v>
      </c>
      <c r="B443" s="37">
        <v>0</v>
      </c>
      <c r="C443" s="37">
        <v>111.5411</v>
      </c>
      <c r="D443" s="37">
        <v>111.5411</v>
      </c>
      <c r="E443" s="37">
        <v>111.5411</v>
      </c>
      <c r="F443" s="37">
        <v>111.5411</v>
      </c>
      <c r="G443" s="37"/>
      <c r="H443" s="37"/>
      <c r="I443" s="37"/>
      <c r="J443" s="37"/>
      <c r="K443" s="37"/>
    </row>
    <row r="444" spans="1:11" x14ac:dyDescent="0.25">
      <c r="A444" s="38">
        <v>39349</v>
      </c>
      <c r="B444" s="37">
        <v>0</v>
      </c>
      <c r="C444" s="37">
        <v>112.9777</v>
      </c>
      <c r="D444" s="37">
        <v>112.9777</v>
      </c>
      <c r="E444" s="37">
        <v>112.9777</v>
      </c>
      <c r="F444" s="37">
        <v>112.9777</v>
      </c>
      <c r="G444" s="37"/>
      <c r="H444" s="37"/>
      <c r="I444" s="37"/>
      <c r="J444" s="37"/>
      <c r="K444" s="37"/>
    </row>
    <row r="445" spans="1:11" x14ac:dyDescent="0.25">
      <c r="A445" s="38">
        <v>39350</v>
      </c>
      <c r="B445" s="37">
        <v>0</v>
      </c>
      <c r="C445" s="37">
        <v>112.4521</v>
      </c>
      <c r="D445" s="37">
        <v>112.4521</v>
      </c>
      <c r="E445" s="37">
        <v>112.4521</v>
      </c>
      <c r="F445" s="37">
        <v>112.4521</v>
      </c>
      <c r="G445" s="37"/>
      <c r="H445" s="37"/>
      <c r="I445" s="37"/>
      <c r="J445" s="37"/>
      <c r="K445" s="37"/>
    </row>
    <row r="446" spans="1:11" x14ac:dyDescent="0.25">
      <c r="A446" s="38">
        <v>39351</v>
      </c>
      <c r="B446" s="37">
        <v>0</v>
      </c>
      <c r="C446" s="37">
        <v>116.34099999999999</v>
      </c>
      <c r="D446" s="37">
        <v>116.34099999999999</v>
      </c>
      <c r="E446" s="37">
        <v>116.34099999999999</v>
      </c>
      <c r="F446" s="37">
        <v>116.34099999999999</v>
      </c>
      <c r="G446" s="37"/>
      <c r="H446" s="37"/>
      <c r="I446" s="37"/>
      <c r="J446" s="37"/>
      <c r="K446" s="37"/>
    </row>
    <row r="447" spans="1:11" x14ac:dyDescent="0.25">
      <c r="A447" s="38">
        <v>39352</v>
      </c>
      <c r="B447" s="37">
        <v>0</v>
      </c>
      <c r="C447" s="37">
        <v>118.133</v>
      </c>
      <c r="D447" s="37">
        <v>118.133</v>
      </c>
      <c r="E447" s="37">
        <v>118.133</v>
      </c>
      <c r="F447" s="37">
        <v>118.133</v>
      </c>
      <c r="G447" s="37"/>
      <c r="H447" s="37"/>
      <c r="I447" s="37"/>
      <c r="J447" s="37"/>
      <c r="K447" s="37"/>
    </row>
    <row r="448" spans="1:11" x14ac:dyDescent="0.25">
      <c r="A448" s="38">
        <v>39353</v>
      </c>
      <c r="B448" s="37">
        <v>0</v>
      </c>
      <c r="C448" s="37">
        <v>115.5677</v>
      </c>
      <c r="D448" s="37">
        <v>115.5677</v>
      </c>
      <c r="E448" s="37">
        <v>115.5677</v>
      </c>
      <c r="F448" s="37">
        <v>115.5677</v>
      </c>
      <c r="G448" s="37"/>
      <c r="H448" s="37"/>
      <c r="I448" s="37"/>
      <c r="J448" s="37"/>
      <c r="K448" s="37"/>
    </row>
    <row r="449" spans="1:11" x14ac:dyDescent="0.25">
      <c r="A449" s="38">
        <v>39356</v>
      </c>
      <c r="B449" s="37">
        <v>0</v>
      </c>
      <c r="C449" s="37">
        <v>119.4628</v>
      </c>
      <c r="D449" s="37">
        <v>119.4628</v>
      </c>
      <c r="E449" s="37">
        <v>119.4628</v>
      </c>
      <c r="F449" s="37">
        <v>119.4628</v>
      </c>
      <c r="G449" s="37"/>
      <c r="H449" s="37"/>
      <c r="I449" s="37"/>
      <c r="J449" s="37"/>
      <c r="K449" s="37"/>
    </row>
    <row r="450" spans="1:11" x14ac:dyDescent="0.25">
      <c r="A450" s="38">
        <v>39357</v>
      </c>
      <c r="B450" s="37">
        <v>0</v>
      </c>
      <c r="C450" s="37">
        <v>116.68170000000001</v>
      </c>
      <c r="D450" s="37">
        <v>116.68170000000001</v>
      </c>
      <c r="E450" s="37">
        <v>116.68170000000001</v>
      </c>
      <c r="F450" s="37">
        <v>116.68170000000001</v>
      </c>
      <c r="G450" s="37"/>
      <c r="H450" s="37"/>
      <c r="I450" s="37"/>
      <c r="J450" s="37"/>
      <c r="K450" s="37"/>
    </row>
    <row r="451" spans="1:11" x14ac:dyDescent="0.25">
      <c r="A451" s="38">
        <v>39358</v>
      </c>
      <c r="B451" s="37">
        <v>0</v>
      </c>
      <c r="C451" s="37">
        <v>114.1991</v>
      </c>
      <c r="D451" s="37">
        <v>114.1991</v>
      </c>
      <c r="E451" s="37">
        <v>114.1991</v>
      </c>
      <c r="F451" s="37">
        <v>114.1991</v>
      </c>
      <c r="G451" s="37"/>
      <c r="H451" s="37"/>
      <c r="I451" s="37"/>
      <c r="J451" s="37"/>
      <c r="K451" s="37"/>
    </row>
    <row r="452" spans="1:11" x14ac:dyDescent="0.25">
      <c r="A452" s="38">
        <v>39359</v>
      </c>
      <c r="B452" s="37">
        <v>0</v>
      </c>
      <c r="C452" s="37">
        <v>114.6769</v>
      </c>
      <c r="D452" s="37">
        <v>114.6769</v>
      </c>
      <c r="E452" s="37">
        <v>114.6769</v>
      </c>
      <c r="F452" s="37">
        <v>114.6769</v>
      </c>
      <c r="G452" s="37"/>
      <c r="H452" s="37"/>
      <c r="I452" s="37"/>
      <c r="J452" s="37"/>
      <c r="K452" s="37"/>
    </row>
    <row r="453" spans="1:11" x14ac:dyDescent="0.25">
      <c r="A453" s="38">
        <v>39360</v>
      </c>
      <c r="B453" s="37">
        <v>0</v>
      </c>
      <c r="C453" s="37">
        <v>120.42189999999999</v>
      </c>
      <c r="D453" s="37">
        <v>120.42189999999999</v>
      </c>
      <c r="E453" s="37">
        <v>120.42189999999999</v>
      </c>
      <c r="F453" s="37">
        <v>120.42189999999999</v>
      </c>
      <c r="G453" s="37"/>
      <c r="H453" s="37"/>
      <c r="I453" s="37"/>
      <c r="J453" s="37"/>
      <c r="K453" s="37"/>
    </row>
    <row r="454" spans="1:11" x14ac:dyDescent="0.25">
      <c r="A454" s="38">
        <v>39363</v>
      </c>
      <c r="B454" s="37">
        <v>0</v>
      </c>
      <c r="C454" s="37">
        <v>118.4776</v>
      </c>
      <c r="D454" s="37">
        <v>118.4776</v>
      </c>
      <c r="E454" s="37">
        <v>118.4776</v>
      </c>
      <c r="F454" s="37">
        <v>118.4776</v>
      </c>
      <c r="G454" s="37"/>
      <c r="H454" s="37"/>
      <c r="I454" s="37"/>
      <c r="J454" s="37"/>
      <c r="K454" s="37"/>
    </row>
    <row r="455" spans="1:11" x14ac:dyDescent="0.25">
      <c r="A455" s="38">
        <v>39364</v>
      </c>
      <c r="B455" s="37">
        <v>0</v>
      </c>
      <c r="C455" s="37">
        <v>123.6301</v>
      </c>
      <c r="D455" s="37">
        <v>123.6301</v>
      </c>
      <c r="E455" s="37">
        <v>123.6301</v>
      </c>
      <c r="F455" s="37">
        <v>123.6301</v>
      </c>
      <c r="G455" s="37"/>
      <c r="H455" s="37"/>
      <c r="I455" s="37"/>
      <c r="J455" s="37"/>
      <c r="K455" s="37"/>
    </row>
    <row r="456" spans="1:11" x14ac:dyDescent="0.25">
      <c r="A456" s="38">
        <v>39365</v>
      </c>
      <c r="B456" s="37">
        <v>0</v>
      </c>
      <c r="C456" s="37">
        <v>124.3865</v>
      </c>
      <c r="D456" s="37">
        <v>124.3865</v>
      </c>
      <c r="E456" s="37">
        <v>124.3865</v>
      </c>
      <c r="F456" s="37">
        <v>124.3865</v>
      </c>
      <c r="G456" s="37"/>
      <c r="H456" s="37"/>
      <c r="I456" s="37"/>
      <c r="J456" s="37"/>
      <c r="K456" s="37"/>
    </row>
    <row r="457" spans="1:11" x14ac:dyDescent="0.25">
      <c r="A457" s="38">
        <v>39366</v>
      </c>
      <c r="B457" s="37">
        <v>0</v>
      </c>
      <c r="C457" s="37">
        <v>117.91759999999999</v>
      </c>
      <c r="D457" s="37">
        <v>117.91759999999999</v>
      </c>
      <c r="E457" s="37">
        <v>117.91759999999999</v>
      </c>
      <c r="F457" s="37">
        <v>117.91759999999999</v>
      </c>
      <c r="G457" s="37"/>
      <c r="H457" s="37"/>
      <c r="I457" s="37"/>
      <c r="J457" s="37"/>
      <c r="K457" s="37"/>
    </row>
    <row r="458" spans="1:11" x14ac:dyDescent="0.25">
      <c r="A458" s="38">
        <v>39367</v>
      </c>
      <c r="B458" s="37">
        <v>0</v>
      </c>
      <c r="C458" s="37">
        <v>118.6155</v>
      </c>
      <c r="D458" s="37">
        <v>118.6155</v>
      </c>
      <c r="E458" s="37">
        <v>118.6155</v>
      </c>
      <c r="F458" s="37">
        <v>118.6155</v>
      </c>
      <c r="G458" s="37"/>
      <c r="H458" s="37"/>
      <c r="I458" s="37"/>
      <c r="J458" s="37"/>
      <c r="K458" s="37"/>
    </row>
    <row r="459" spans="1:11" x14ac:dyDescent="0.25">
      <c r="A459" s="38">
        <v>39370</v>
      </c>
      <c r="B459" s="37">
        <v>0</v>
      </c>
      <c r="C459" s="37">
        <v>112.54519999999999</v>
      </c>
      <c r="D459" s="37">
        <v>112.54519999999999</v>
      </c>
      <c r="E459" s="37">
        <v>112.54519999999999</v>
      </c>
      <c r="F459" s="37">
        <v>112.54519999999999</v>
      </c>
      <c r="G459" s="37"/>
      <c r="H459" s="37"/>
      <c r="I459" s="37"/>
      <c r="J459" s="37"/>
      <c r="K459" s="37"/>
    </row>
    <row r="460" spans="1:11" x14ac:dyDescent="0.25">
      <c r="A460" s="38">
        <v>39371</v>
      </c>
      <c r="B460" s="37">
        <v>0</v>
      </c>
      <c r="C460" s="37">
        <v>108.4098</v>
      </c>
      <c r="D460" s="37">
        <v>108.4098</v>
      </c>
      <c r="E460" s="37">
        <v>108.4098</v>
      </c>
      <c r="F460" s="37">
        <v>108.4098</v>
      </c>
      <c r="G460" s="37"/>
      <c r="H460" s="37"/>
      <c r="I460" s="37"/>
      <c r="J460" s="37"/>
      <c r="K460" s="37"/>
    </row>
    <row r="461" spans="1:11" x14ac:dyDescent="0.25">
      <c r="A461" s="38">
        <v>39372</v>
      </c>
      <c r="B461" s="37">
        <v>0</v>
      </c>
      <c r="C461" s="37">
        <v>108.66589999999999</v>
      </c>
      <c r="D461" s="37">
        <v>108.66589999999999</v>
      </c>
      <c r="E461" s="37">
        <v>108.66589999999999</v>
      </c>
      <c r="F461" s="37">
        <v>108.66589999999999</v>
      </c>
      <c r="G461" s="37"/>
      <c r="H461" s="37"/>
      <c r="I461" s="37"/>
      <c r="J461" s="37"/>
      <c r="K461" s="37"/>
    </row>
    <row r="462" spans="1:11" x14ac:dyDescent="0.25">
      <c r="A462" s="38">
        <v>39373</v>
      </c>
      <c r="B462" s="37">
        <v>0</v>
      </c>
      <c r="C462" s="37">
        <v>109.339</v>
      </c>
      <c r="D462" s="37">
        <v>109.339</v>
      </c>
      <c r="E462" s="37">
        <v>109.339</v>
      </c>
      <c r="F462" s="37">
        <v>109.339</v>
      </c>
      <c r="G462" s="37"/>
      <c r="H462" s="37"/>
      <c r="I462" s="37"/>
      <c r="J462" s="37"/>
      <c r="K462" s="37"/>
    </row>
    <row r="463" spans="1:11" x14ac:dyDescent="0.25">
      <c r="A463" s="38">
        <v>39374</v>
      </c>
      <c r="B463" s="37">
        <v>0</v>
      </c>
      <c r="C463" s="37">
        <v>101.319</v>
      </c>
      <c r="D463" s="37">
        <v>101.319</v>
      </c>
      <c r="E463" s="37">
        <v>101.319</v>
      </c>
      <c r="F463" s="37">
        <v>101.319</v>
      </c>
      <c r="G463" s="37"/>
      <c r="H463" s="37"/>
      <c r="I463" s="37"/>
      <c r="J463" s="37"/>
      <c r="K463" s="37"/>
    </row>
    <row r="464" spans="1:11" x14ac:dyDescent="0.25">
      <c r="A464" s="38">
        <v>39377</v>
      </c>
      <c r="B464" s="37">
        <v>0</v>
      </c>
      <c r="C464" s="37">
        <v>102.7938</v>
      </c>
      <c r="D464" s="37">
        <v>102.7938</v>
      </c>
      <c r="E464" s="37">
        <v>102.7938</v>
      </c>
      <c r="F464" s="37">
        <v>102.7938</v>
      </c>
      <c r="G464" s="37"/>
      <c r="H464" s="37"/>
      <c r="I464" s="37"/>
      <c r="J464" s="37"/>
      <c r="K464" s="37"/>
    </row>
    <row r="465" spans="1:11" x14ac:dyDescent="0.25">
      <c r="A465" s="38">
        <v>39378</v>
      </c>
      <c r="B465" s="37">
        <v>0</v>
      </c>
      <c r="C465" s="37">
        <v>105.9465</v>
      </c>
      <c r="D465" s="37">
        <v>105.9465</v>
      </c>
      <c r="E465" s="37">
        <v>105.9465</v>
      </c>
      <c r="F465" s="37">
        <v>105.9465</v>
      </c>
      <c r="G465" s="37"/>
      <c r="H465" s="37"/>
      <c r="I465" s="37"/>
      <c r="J465" s="37"/>
      <c r="K465" s="37"/>
    </row>
    <row r="466" spans="1:11" x14ac:dyDescent="0.25">
      <c r="A466" s="38">
        <v>39379</v>
      </c>
      <c r="B466" s="37">
        <v>0</v>
      </c>
      <c r="C466" s="37">
        <v>103.6662</v>
      </c>
      <c r="D466" s="37">
        <v>103.6662</v>
      </c>
      <c r="E466" s="37">
        <v>103.6662</v>
      </c>
      <c r="F466" s="37">
        <v>103.6662</v>
      </c>
      <c r="G466" s="37"/>
      <c r="H466" s="37"/>
      <c r="I466" s="37"/>
      <c r="J466" s="37"/>
      <c r="K466" s="37"/>
    </row>
    <row r="467" spans="1:11" x14ac:dyDescent="0.25">
      <c r="A467" s="38">
        <v>39380</v>
      </c>
      <c r="B467" s="37">
        <v>0</v>
      </c>
      <c r="C467" s="37">
        <v>104.3738</v>
      </c>
      <c r="D467" s="37">
        <v>104.3738</v>
      </c>
      <c r="E467" s="37">
        <v>104.3738</v>
      </c>
      <c r="F467" s="37">
        <v>104.3738</v>
      </c>
      <c r="G467" s="37"/>
      <c r="H467" s="37"/>
      <c r="I467" s="37"/>
      <c r="J467" s="37"/>
      <c r="K467" s="37"/>
    </row>
    <row r="468" spans="1:11" x14ac:dyDescent="0.25">
      <c r="A468" s="38">
        <v>39381</v>
      </c>
      <c r="B468" s="37">
        <v>0</v>
      </c>
      <c r="C468" s="37">
        <v>108.3827</v>
      </c>
      <c r="D468" s="37">
        <v>108.3827</v>
      </c>
      <c r="E468" s="37">
        <v>108.3827</v>
      </c>
      <c r="F468" s="37">
        <v>108.3827</v>
      </c>
      <c r="G468" s="37"/>
      <c r="H468" s="37"/>
      <c r="I468" s="37"/>
      <c r="J468" s="37"/>
      <c r="K468" s="37"/>
    </row>
    <row r="469" spans="1:11" x14ac:dyDescent="0.25">
      <c r="A469" s="38">
        <v>39384</v>
      </c>
      <c r="B469" s="37">
        <v>0</v>
      </c>
      <c r="C469" s="37">
        <v>109.9271</v>
      </c>
      <c r="D469" s="37">
        <v>109.9271</v>
      </c>
      <c r="E469" s="37">
        <v>109.9271</v>
      </c>
      <c r="F469" s="37">
        <v>109.9271</v>
      </c>
      <c r="G469" s="37"/>
      <c r="H469" s="37"/>
      <c r="I469" s="37"/>
      <c r="J469" s="37"/>
      <c r="K469" s="37"/>
    </row>
    <row r="470" spans="1:11" x14ac:dyDescent="0.25">
      <c r="A470" s="38">
        <v>39385</v>
      </c>
      <c r="B470" s="37">
        <v>0</v>
      </c>
      <c r="C470" s="37">
        <v>105.85290000000001</v>
      </c>
      <c r="D470" s="37">
        <v>105.85290000000001</v>
      </c>
      <c r="E470" s="37">
        <v>105.85290000000001</v>
      </c>
      <c r="F470" s="37">
        <v>105.85290000000001</v>
      </c>
      <c r="G470" s="37"/>
      <c r="H470" s="37"/>
      <c r="I470" s="37"/>
      <c r="J470" s="37"/>
      <c r="K470" s="37"/>
    </row>
    <row r="471" spans="1:11" x14ac:dyDescent="0.25">
      <c r="A471" s="38">
        <v>39386</v>
      </c>
      <c r="B471" s="37">
        <v>0</v>
      </c>
      <c r="C471" s="37">
        <v>114.9644</v>
      </c>
      <c r="D471" s="37">
        <v>114.9644</v>
      </c>
      <c r="E471" s="37">
        <v>114.9644</v>
      </c>
      <c r="F471" s="37">
        <v>114.9644</v>
      </c>
      <c r="G471" s="37"/>
      <c r="H471" s="37"/>
      <c r="I471" s="37"/>
      <c r="J471" s="37"/>
      <c r="K471" s="37"/>
    </row>
    <row r="472" spans="1:11" x14ac:dyDescent="0.25">
      <c r="A472" s="38">
        <v>39387</v>
      </c>
      <c r="B472" s="37">
        <v>0</v>
      </c>
      <c r="C472" s="37">
        <v>99.416520000000006</v>
      </c>
      <c r="D472" s="37">
        <v>99.416520000000006</v>
      </c>
      <c r="E472" s="37">
        <v>99.416520000000006</v>
      </c>
      <c r="F472" s="37">
        <v>99.416520000000006</v>
      </c>
      <c r="G472" s="37"/>
      <c r="H472" s="37"/>
      <c r="I472" s="37"/>
      <c r="J472" s="37"/>
      <c r="K472" s="37"/>
    </row>
    <row r="473" spans="1:11" x14ac:dyDescent="0.25">
      <c r="A473" s="38">
        <v>39388</v>
      </c>
      <c r="B473" s="37">
        <v>0</v>
      </c>
      <c r="C473" s="37">
        <v>94.696830000000006</v>
      </c>
      <c r="D473" s="37">
        <v>94.696830000000006</v>
      </c>
      <c r="E473" s="37">
        <v>94.696830000000006</v>
      </c>
      <c r="F473" s="37">
        <v>94.696830000000006</v>
      </c>
      <c r="G473" s="37"/>
      <c r="H473" s="37"/>
      <c r="I473" s="37"/>
      <c r="J473" s="37"/>
      <c r="K473" s="37"/>
    </row>
    <row r="474" spans="1:11" x14ac:dyDescent="0.25">
      <c r="A474" s="38">
        <v>39391</v>
      </c>
      <c r="B474" s="37">
        <v>0</v>
      </c>
      <c r="C474" s="37">
        <v>93.042770000000004</v>
      </c>
      <c r="D474" s="37">
        <v>93.042770000000004</v>
      </c>
      <c r="E474" s="37">
        <v>93.042770000000004</v>
      </c>
      <c r="F474" s="37">
        <v>93.042770000000004</v>
      </c>
      <c r="G474" s="37"/>
      <c r="H474" s="37"/>
      <c r="I474" s="37"/>
      <c r="J474" s="37"/>
      <c r="K474" s="37"/>
    </row>
    <row r="475" spans="1:11" x14ac:dyDescent="0.25">
      <c r="A475" s="38">
        <v>39392</v>
      </c>
      <c r="B475" s="37">
        <v>0</v>
      </c>
      <c r="C475" s="37">
        <v>97.055840000000003</v>
      </c>
      <c r="D475" s="37">
        <v>97.055840000000003</v>
      </c>
      <c r="E475" s="37">
        <v>97.055840000000003</v>
      </c>
      <c r="F475" s="37">
        <v>97.055840000000003</v>
      </c>
      <c r="G475" s="37"/>
      <c r="H475" s="37"/>
      <c r="I475" s="37"/>
      <c r="J475" s="37"/>
      <c r="K475" s="37"/>
    </row>
    <row r="476" spans="1:11" x14ac:dyDescent="0.25">
      <c r="A476" s="38">
        <v>39393</v>
      </c>
      <c r="B476" s="37">
        <v>0</v>
      </c>
      <c r="C476" s="37">
        <v>87.282020000000003</v>
      </c>
      <c r="D476" s="37">
        <v>87.282020000000003</v>
      </c>
      <c r="E476" s="37">
        <v>87.282020000000003</v>
      </c>
      <c r="F476" s="37">
        <v>87.282020000000003</v>
      </c>
      <c r="G476" s="37"/>
      <c r="H476" s="37"/>
      <c r="I476" s="37"/>
      <c r="J476" s="37"/>
      <c r="K476" s="37"/>
    </row>
    <row r="477" spans="1:11" x14ac:dyDescent="0.25">
      <c r="A477" s="38">
        <v>39394</v>
      </c>
      <c r="B477" s="37">
        <v>0</v>
      </c>
      <c r="C477" s="37">
        <v>87.785259999999994</v>
      </c>
      <c r="D477" s="37">
        <v>87.785259999999994</v>
      </c>
      <c r="E477" s="37">
        <v>87.785259999999994</v>
      </c>
      <c r="F477" s="37">
        <v>87.785259999999994</v>
      </c>
      <c r="G477" s="37"/>
      <c r="H477" s="37"/>
      <c r="I477" s="37"/>
      <c r="J477" s="37"/>
      <c r="K477" s="37"/>
    </row>
    <row r="478" spans="1:11" x14ac:dyDescent="0.25">
      <c r="A478" s="38">
        <v>39395</v>
      </c>
      <c r="B478" s="37">
        <v>0</v>
      </c>
      <c r="C478" s="37">
        <v>83.480419999999995</v>
      </c>
      <c r="D478" s="37">
        <v>83.480419999999995</v>
      </c>
      <c r="E478" s="37">
        <v>83.480419999999995</v>
      </c>
      <c r="F478" s="37">
        <v>83.480419999999995</v>
      </c>
      <c r="G478" s="37"/>
      <c r="H478" s="37"/>
      <c r="I478" s="37"/>
      <c r="J478" s="37"/>
      <c r="K478" s="37"/>
    </row>
    <row r="479" spans="1:11" x14ac:dyDescent="0.25">
      <c r="A479" s="38">
        <v>39398</v>
      </c>
      <c r="B479" s="37">
        <v>0</v>
      </c>
      <c r="C479" s="37">
        <v>81.280940000000001</v>
      </c>
      <c r="D479" s="37">
        <v>81.280940000000001</v>
      </c>
      <c r="E479" s="37">
        <v>81.280940000000001</v>
      </c>
      <c r="F479" s="37">
        <v>81.280940000000001</v>
      </c>
      <c r="G479" s="37"/>
      <c r="H479" s="37"/>
      <c r="I479" s="37"/>
      <c r="J479" s="37"/>
      <c r="K479" s="37"/>
    </row>
    <row r="480" spans="1:11" x14ac:dyDescent="0.25">
      <c r="A480" s="38">
        <v>39399</v>
      </c>
      <c r="B480" s="37">
        <v>0</v>
      </c>
      <c r="C480" s="37">
        <v>87.474109999999996</v>
      </c>
      <c r="D480" s="37">
        <v>87.474109999999996</v>
      </c>
      <c r="E480" s="37">
        <v>87.474109999999996</v>
      </c>
      <c r="F480" s="37">
        <v>87.474109999999996</v>
      </c>
      <c r="G480" s="37"/>
      <c r="H480" s="37"/>
      <c r="I480" s="37"/>
      <c r="J480" s="37"/>
      <c r="K480" s="37"/>
    </row>
    <row r="481" spans="1:11" x14ac:dyDescent="0.25">
      <c r="A481" s="38">
        <v>39400</v>
      </c>
      <c r="B481" s="37">
        <v>0</v>
      </c>
      <c r="C481" s="37">
        <v>85.647300000000001</v>
      </c>
      <c r="D481" s="37">
        <v>85.647300000000001</v>
      </c>
      <c r="E481" s="37">
        <v>85.647300000000001</v>
      </c>
      <c r="F481" s="37">
        <v>85.647300000000001</v>
      </c>
      <c r="G481" s="37"/>
      <c r="H481" s="37"/>
      <c r="I481" s="37"/>
      <c r="J481" s="37"/>
      <c r="K481" s="37"/>
    </row>
    <row r="482" spans="1:11" x14ac:dyDescent="0.25">
      <c r="A482" s="38">
        <v>39401</v>
      </c>
      <c r="B482" s="37">
        <v>0</v>
      </c>
      <c r="C482" s="37">
        <v>79.813670000000002</v>
      </c>
      <c r="D482" s="37">
        <v>79.813670000000002</v>
      </c>
      <c r="E482" s="37">
        <v>79.813670000000002</v>
      </c>
      <c r="F482" s="37">
        <v>79.813670000000002</v>
      </c>
      <c r="G482" s="37"/>
      <c r="H482" s="37"/>
      <c r="I482" s="37"/>
      <c r="J482" s="37"/>
      <c r="K482" s="37"/>
    </row>
    <row r="483" spans="1:11" x14ac:dyDescent="0.25">
      <c r="A483" s="38">
        <v>39402</v>
      </c>
      <c r="B483" s="37">
        <v>0</v>
      </c>
      <c r="C483" s="37">
        <v>81.293440000000004</v>
      </c>
      <c r="D483" s="37">
        <v>81.293440000000004</v>
      </c>
      <c r="E483" s="37">
        <v>81.293440000000004</v>
      </c>
      <c r="F483" s="37">
        <v>81.293440000000004</v>
      </c>
      <c r="G483" s="37"/>
      <c r="H483" s="37"/>
      <c r="I483" s="37"/>
      <c r="J483" s="37"/>
      <c r="K483" s="37"/>
    </row>
    <row r="484" spans="1:11" x14ac:dyDescent="0.25">
      <c r="A484" s="38">
        <v>39405</v>
      </c>
      <c r="B484" s="37">
        <v>0</v>
      </c>
      <c r="C484" s="37">
        <v>79.86591</v>
      </c>
      <c r="D484" s="37">
        <v>79.86591</v>
      </c>
      <c r="E484" s="37">
        <v>79.86591</v>
      </c>
      <c r="F484" s="37">
        <v>79.86591</v>
      </c>
      <c r="G484" s="37"/>
      <c r="H484" s="37"/>
      <c r="I484" s="37"/>
      <c r="J484" s="37"/>
      <c r="K484" s="37"/>
    </row>
    <row r="485" spans="1:11" x14ac:dyDescent="0.25">
      <c r="A485" s="38">
        <v>39406</v>
      </c>
      <c r="B485" s="37">
        <v>0</v>
      </c>
      <c r="C485" s="37">
        <v>82.005650000000003</v>
      </c>
      <c r="D485" s="37">
        <v>82.005650000000003</v>
      </c>
      <c r="E485" s="37">
        <v>82.005650000000003</v>
      </c>
      <c r="F485" s="37">
        <v>82.005650000000003</v>
      </c>
      <c r="G485" s="37"/>
      <c r="H485" s="37"/>
      <c r="I485" s="37"/>
      <c r="J485" s="37"/>
      <c r="K485" s="37"/>
    </row>
    <row r="486" spans="1:11" x14ac:dyDescent="0.25">
      <c r="A486" s="38">
        <v>39407</v>
      </c>
      <c r="B486" s="37">
        <v>0</v>
      </c>
      <c r="C486" s="37">
        <v>80.849329999999995</v>
      </c>
      <c r="D486" s="37">
        <v>80.849329999999995</v>
      </c>
      <c r="E486" s="37">
        <v>80.849329999999995</v>
      </c>
      <c r="F486" s="37">
        <v>80.849329999999995</v>
      </c>
      <c r="G486" s="37"/>
      <c r="H486" s="37"/>
      <c r="I486" s="37"/>
      <c r="J486" s="37"/>
      <c r="K486" s="37"/>
    </row>
    <row r="487" spans="1:11" x14ac:dyDescent="0.25">
      <c r="A487" s="38">
        <v>39409</v>
      </c>
      <c r="B487" s="37">
        <v>0</v>
      </c>
      <c r="C487" s="37">
        <v>83.401889999999995</v>
      </c>
      <c r="D487" s="37">
        <v>83.401889999999995</v>
      </c>
      <c r="E487" s="37">
        <v>83.401889999999995</v>
      </c>
      <c r="F487" s="37">
        <v>83.401889999999995</v>
      </c>
      <c r="G487" s="37"/>
      <c r="H487" s="37"/>
      <c r="I487" s="37"/>
      <c r="J487" s="37"/>
      <c r="K487" s="37"/>
    </row>
    <row r="488" spans="1:11" x14ac:dyDescent="0.25">
      <c r="A488" s="38">
        <v>39412</v>
      </c>
      <c r="B488" s="37">
        <v>0</v>
      </c>
      <c r="C488" s="37">
        <v>79.125349999999997</v>
      </c>
      <c r="D488" s="37">
        <v>79.125349999999997</v>
      </c>
      <c r="E488" s="37">
        <v>79.125349999999997</v>
      </c>
      <c r="F488" s="37">
        <v>79.125349999999997</v>
      </c>
      <c r="G488" s="37"/>
      <c r="H488" s="37"/>
      <c r="I488" s="37"/>
      <c r="J488" s="37"/>
      <c r="K488" s="37"/>
    </row>
    <row r="489" spans="1:11" x14ac:dyDescent="0.25">
      <c r="A489" s="38">
        <v>39413</v>
      </c>
      <c r="B489" s="37">
        <v>0</v>
      </c>
      <c r="C489" s="37">
        <v>80.764700000000005</v>
      </c>
      <c r="D489" s="37">
        <v>80.764700000000005</v>
      </c>
      <c r="E489" s="37">
        <v>80.764700000000005</v>
      </c>
      <c r="F489" s="37">
        <v>80.764700000000005</v>
      </c>
      <c r="G489" s="37"/>
      <c r="H489" s="37"/>
      <c r="I489" s="37"/>
      <c r="J489" s="37"/>
      <c r="K489" s="37"/>
    </row>
    <row r="490" spans="1:11" x14ac:dyDescent="0.25">
      <c r="A490" s="38">
        <v>39414</v>
      </c>
      <c r="B490" s="37">
        <v>0</v>
      </c>
      <c r="C490" s="37">
        <v>86.807370000000006</v>
      </c>
      <c r="D490" s="37">
        <v>86.807370000000006</v>
      </c>
      <c r="E490" s="37">
        <v>86.807370000000006</v>
      </c>
      <c r="F490" s="37">
        <v>86.807370000000006</v>
      </c>
      <c r="G490" s="37"/>
      <c r="H490" s="37"/>
      <c r="I490" s="37"/>
      <c r="J490" s="37"/>
      <c r="K490" s="37"/>
    </row>
    <row r="491" spans="1:11" x14ac:dyDescent="0.25">
      <c r="A491" s="38">
        <v>39415</v>
      </c>
      <c r="B491" s="37">
        <v>0</v>
      </c>
      <c r="C491" s="37">
        <v>86.435379999999995</v>
      </c>
      <c r="D491" s="37">
        <v>86.435379999999995</v>
      </c>
      <c r="E491" s="37">
        <v>86.435379999999995</v>
      </c>
      <c r="F491" s="37">
        <v>86.435379999999995</v>
      </c>
      <c r="G491" s="37"/>
      <c r="H491" s="37"/>
      <c r="I491" s="37"/>
      <c r="J491" s="37"/>
      <c r="K491" s="37"/>
    </row>
    <row r="492" spans="1:11" x14ac:dyDescent="0.25">
      <c r="A492" s="38">
        <v>39416</v>
      </c>
      <c r="B492" s="37">
        <v>0</v>
      </c>
      <c r="C492" s="37">
        <v>88.211179999999999</v>
      </c>
      <c r="D492" s="37">
        <v>88.211179999999999</v>
      </c>
      <c r="E492" s="37">
        <v>88.211179999999999</v>
      </c>
      <c r="F492" s="37">
        <v>88.211179999999999</v>
      </c>
      <c r="G492" s="37"/>
      <c r="H492" s="37"/>
      <c r="I492" s="37"/>
      <c r="J492" s="37"/>
      <c r="K492" s="37"/>
    </row>
    <row r="493" spans="1:11" x14ac:dyDescent="0.25">
      <c r="A493" s="38">
        <v>39419</v>
      </c>
      <c r="B493" s="37">
        <v>0</v>
      </c>
      <c r="C493" s="37">
        <v>87.435280000000006</v>
      </c>
      <c r="D493" s="37">
        <v>87.435280000000006</v>
      </c>
      <c r="E493" s="37">
        <v>87.435280000000006</v>
      </c>
      <c r="F493" s="37">
        <v>87.435280000000006</v>
      </c>
      <c r="G493" s="37"/>
      <c r="H493" s="37"/>
      <c r="I493" s="37"/>
      <c r="J493" s="37"/>
      <c r="K493" s="37"/>
    </row>
    <row r="494" spans="1:11" x14ac:dyDescent="0.25">
      <c r="A494" s="38">
        <v>39420</v>
      </c>
      <c r="B494" s="37">
        <v>0</v>
      </c>
      <c r="C494" s="37">
        <v>87.031610000000001</v>
      </c>
      <c r="D494" s="37">
        <v>87.031610000000001</v>
      </c>
      <c r="E494" s="37">
        <v>87.031610000000001</v>
      </c>
      <c r="F494" s="37">
        <v>87.031610000000001</v>
      </c>
      <c r="G494" s="37"/>
      <c r="H494" s="37"/>
      <c r="I494" s="37"/>
      <c r="J494" s="37"/>
      <c r="K494" s="37"/>
    </row>
    <row r="495" spans="1:11" x14ac:dyDescent="0.25">
      <c r="A495" s="38">
        <v>39421</v>
      </c>
      <c r="B495" s="37">
        <v>0</v>
      </c>
      <c r="C495" s="37">
        <v>90.767910000000001</v>
      </c>
      <c r="D495" s="37">
        <v>90.767910000000001</v>
      </c>
      <c r="E495" s="37">
        <v>90.767910000000001</v>
      </c>
      <c r="F495" s="37">
        <v>90.767910000000001</v>
      </c>
      <c r="G495" s="37"/>
      <c r="H495" s="37"/>
      <c r="I495" s="37"/>
      <c r="J495" s="37"/>
      <c r="K495" s="37"/>
    </row>
    <row r="496" spans="1:11" x14ac:dyDescent="0.25">
      <c r="A496" s="38">
        <v>39422</v>
      </c>
      <c r="B496" s="37">
        <v>0</v>
      </c>
      <c r="C496" s="37">
        <v>96.042090000000002</v>
      </c>
      <c r="D496" s="37">
        <v>96.042090000000002</v>
      </c>
      <c r="E496" s="37">
        <v>96.042090000000002</v>
      </c>
      <c r="F496" s="37">
        <v>96.042090000000002</v>
      </c>
      <c r="G496" s="37"/>
      <c r="H496" s="37"/>
      <c r="I496" s="37"/>
      <c r="J496" s="37"/>
      <c r="K496" s="37"/>
    </row>
    <row r="497" spans="1:11" x14ac:dyDescent="0.25">
      <c r="A497" s="38">
        <v>39423</v>
      </c>
      <c r="B497" s="37">
        <v>0</v>
      </c>
      <c r="C497" s="37">
        <v>93.818119999999993</v>
      </c>
      <c r="D497" s="37">
        <v>93.818119999999993</v>
      </c>
      <c r="E497" s="37">
        <v>93.818119999999993</v>
      </c>
      <c r="F497" s="37">
        <v>93.818119999999993</v>
      </c>
      <c r="G497" s="37"/>
      <c r="H497" s="37"/>
      <c r="I497" s="37"/>
      <c r="J497" s="37"/>
      <c r="K497" s="37"/>
    </row>
    <row r="498" spans="1:11" x14ac:dyDescent="0.25">
      <c r="A498" s="38">
        <v>39426</v>
      </c>
      <c r="B498" s="37">
        <v>0</v>
      </c>
      <c r="C498" s="37">
        <v>95.791560000000004</v>
      </c>
      <c r="D498" s="37">
        <v>95.791560000000004</v>
      </c>
      <c r="E498" s="37">
        <v>95.791560000000004</v>
      </c>
      <c r="F498" s="37">
        <v>95.791560000000004</v>
      </c>
      <c r="G498" s="37"/>
      <c r="H498" s="37"/>
      <c r="I498" s="37"/>
      <c r="J498" s="37"/>
      <c r="K498" s="37"/>
    </row>
    <row r="499" spans="1:11" x14ac:dyDescent="0.25">
      <c r="A499" s="38">
        <v>39427</v>
      </c>
      <c r="B499" s="37">
        <v>0</v>
      </c>
      <c r="C499" s="37">
        <v>90.733090000000004</v>
      </c>
      <c r="D499" s="37">
        <v>90.733090000000004</v>
      </c>
      <c r="E499" s="37">
        <v>90.733090000000004</v>
      </c>
      <c r="F499" s="37">
        <v>90.733090000000004</v>
      </c>
      <c r="G499" s="37"/>
      <c r="H499" s="37"/>
      <c r="I499" s="37"/>
      <c r="J499" s="37"/>
      <c r="K499" s="37"/>
    </row>
    <row r="500" spans="1:11" x14ac:dyDescent="0.25">
      <c r="A500" s="38">
        <v>39428</v>
      </c>
      <c r="B500" s="37">
        <v>0</v>
      </c>
      <c r="C500" s="37">
        <v>91.576480000000004</v>
      </c>
      <c r="D500" s="37">
        <v>91.576480000000004</v>
      </c>
      <c r="E500" s="37">
        <v>91.576480000000004</v>
      </c>
      <c r="F500" s="37">
        <v>91.576480000000004</v>
      </c>
      <c r="G500" s="37"/>
      <c r="H500" s="37"/>
      <c r="I500" s="37"/>
      <c r="J500" s="37"/>
      <c r="K500" s="37"/>
    </row>
    <row r="501" spans="1:11" x14ac:dyDescent="0.25">
      <c r="A501" s="38">
        <v>39429</v>
      </c>
      <c r="B501" s="37">
        <v>0</v>
      </c>
      <c r="C501" s="37">
        <v>91.430970000000002</v>
      </c>
      <c r="D501" s="37">
        <v>91.430970000000002</v>
      </c>
      <c r="E501" s="37">
        <v>91.430970000000002</v>
      </c>
      <c r="F501" s="37">
        <v>91.430970000000002</v>
      </c>
      <c r="G501" s="37"/>
      <c r="H501" s="37"/>
      <c r="I501" s="37"/>
      <c r="J501" s="37"/>
      <c r="K501" s="37"/>
    </row>
    <row r="502" spans="1:11" x14ac:dyDescent="0.25">
      <c r="A502" s="38">
        <v>39430</v>
      </c>
      <c r="B502" s="37">
        <v>0</v>
      </c>
      <c r="C502" s="37">
        <v>88.811909999999997</v>
      </c>
      <c r="D502" s="37">
        <v>88.811909999999997</v>
      </c>
      <c r="E502" s="37">
        <v>88.811909999999997</v>
      </c>
      <c r="F502" s="37">
        <v>88.811909999999997</v>
      </c>
      <c r="G502" s="37"/>
      <c r="H502" s="37"/>
      <c r="I502" s="37"/>
      <c r="J502" s="37"/>
      <c r="K502" s="37"/>
    </row>
    <row r="503" spans="1:11" x14ac:dyDescent="0.25">
      <c r="A503" s="38">
        <v>39433</v>
      </c>
      <c r="B503" s="37">
        <v>0</v>
      </c>
      <c r="C503" s="37">
        <v>85.751410000000007</v>
      </c>
      <c r="D503" s="37">
        <v>85.751410000000007</v>
      </c>
      <c r="E503" s="37">
        <v>85.751410000000007</v>
      </c>
      <c r="F503" s="37">
        <v>85.751410000000007</v>
      </c>
      <c r="G503" s="37"/>
      <c r="H503" s="37"/>
      <c r="I503" s="37"/>
      <c r="J503" s="37"/>
      <c r="K503" s="37"/>
    </row>
    <row r="504" spans="1:11" x14ac:dyDescent="0.25">
      <c r="A504" s="38">
        <v>39434</v>
      </c>
      <c r="B504" s="37">
        <v>0</v>
      </c>
      <c r="C504" s="37">
        <v>88.193079999999995</v>
      </c>
      <c r="D504" s="37">
        <v>88.193079999999995</v>
      </c>
      <c r="E504" s="37">
        <v>88.193079999999995</v>
      </c>
      <c r="F504" s="37">
        <v>88.193079999999995</v>
      </c>
      <c r="G504" s="37"/>
      <c r="H504" s="37"/>
      <c r="I504" s="37"/>
      <c r="J504" s="37"/>
      <c r="K504" s="37"/>
    </row>
    <row r="505" spans="1:11" x14ac:dyDescent="0.25">
      <c r="A505" s="38">
        <v>39435</v>
      </c>
      <c r="B505" s="37">
        <v>0</v>
      </c>
      <c r="C505" s="37">
        <v>89.580539999999999</v>
      </c>
      <c r="D505" s="37">
        <v>89.580539999999999</v>
      </c>
      <c r="E505" s="37">
        <v>89.580539999999999</v>
      </c>
      <c r="F505" s="37">
        <v>89.580539999999999</v>
      </c>
      <c r="G505" s="37"/>
      <c r="H505" s="37"/>
      <c r="I505" s="37"/>
      <c r="J505" s="37"/>
      <c r="K505" s="37"/>
    </row>
    <row r="506" spans="1:11" x14ac:dyDescent="0.25">
      <c r="A506" s="38">
        <v>39436</v>
      </c>
      <c r="B506" s="37">
        <v>0</v>
      </c>
      <c r="C506" s="37">
        <v>89.796760000000006</v>
      </c>
      <c r="D506" s="37">
        <v>89.796760000000006</v>
      </c>
      <c r="E506" s="37">
        <v>89.796760000000006</v>
      </c>
      <c r="F506" s="37">
        <v>89.796760000000006</v>
      </c>
      <c r="G506" s="37"/>
      <c r="H506" s="37"/>
      <c r="I506" s="37"/>
      <c r="J506" s="37"/>
      <c r="K506" s="37"/>
    </row>
    <row r="507" spans="1:11" x14ac:dyDescent="0.25">
      <c r="A507" s="38">
        <v>39437</v>
      </c>
      <c r="B507" s="37">
        <v>0</v>
      </c>
      <c r="C507" s="37">
        <v>93.770679999999999</v>
      </c>
      <c r="D507" s="37">
        <v>93.770679999999999</v>
      </c>
      <c r="E507" s="37">
        <v>93.770679999999999</v>
      </c>
      <c r="F507" s="37">
        <v>93.770679999999999</v>
      </c>
      <c r="G507" s="37"/>
      <c r="H507" s="37"/>
      <c r="I507" s="37"/>
      <c r="J507" s="37"/>
      <c r="K507" s="37"/>
    </row>
    <row r="508" spans="1:11" x14ac:dyDescent="0.25">
      <c r="A508" s="38">
        <v>39440</v>
      </c>
      <c r="B508" s="37">
        <v>0</v>
      </c>
      <c r="C508" s="37">
        <v>97.641109999999998</v>
      </c>
      <c r="D508" s="37">
        <v>97.641109999999998</v>
      </c>
      <c r="E508" s="37">
        <v>97.641109999999998</v>
      </c>
      <c r="F508" s="37">
        <v>97.641109999999998</v>
      </c>
      <c r="G508" s="37"/>
      <c r="H508" s="37"/>
      <c r="I508" s="37"/>
      <c r="J508" s="37"/>
      <c r="K508" s="37"/>
    </row>
    <row r="509" spans="1:11" x14ac:dyDescent="0.25">
      <c r="A509" s="38">
        <v>39442</v>
      </c>
      <c r="B509" s="37">
        <v>0</v>
      </c>
      <c r="C509" s="37">
        <v>97.607129999999998</v>
      </c>
      <c r="D509" s="37">
        <v>97.607129999999998</v>
      </c>
      <c r="E509" s="37">
        <v>97.607129999999998</v>
      </c>
      <c r="F509" s="37">
        <v>97.607129999999998</v>
      </c>
      <c r="G509" s="37"/>
      <c r="H509" s="37"/>
      <c r="I509" s="37"/>
      <c r="J509" s="37"/>
      <c r="K509" s="37"/>
    </row>
    <row r="510" spans="1:11" x14ac:dyDescent="0.25">
      <c r="A510" s="38">
        <v>39443</v>
      </c>
      <c r="B510" s="37">
        <v>0</v>
      </c>
      <c r="C510" s="37">
        <v>94.362200000000001</v>
      </c>
      <c r="D510" s="37">
        <v>94.362200000000001</v>
      </c>
      <c r="E510" s="37">
        <v>94.362200000000001</v>
      </c>
      <c r="F510" s="37">
        <v>94.362200000000001</v>
      </c>
      <c r="G510" s="37"/>
      <c r="H510" s="37"/>
      <c r="I510" s="37"/>
      <c r="J510" s="37"/>
      <c r="K510" s="37"/>
    </row>
    <row r="511" spans="1:11" x14ac:dyDescent="0.25">
      <c r="A511" s="38">
        <v>39444</v>
      </c>
      <c r="B511" s="37">
        <v>0</v>
      </c>
      <c r="C511" s="37">
        <v>95.163250000000005</v>
      </c>
      <c r="D511" s="37">
        <v>95.163250000000005</v>
      </c>
      <c r="E511" s="37">
        <v>95.163250000000005</v>
      </c>
      <c r="F511" s="37">
        <v>95.163250000000005</v>
      </c>
      <c r="G511" s="37"/>
      <c r="H511" s="37"/>
      <c r="I511" s="37"/>
      <c r="J511" s="37"/>
      <c r="K511" s="37"/>
    </row>
    <row r="512" spans="1:11" x14ac:dyDescent="0.25">
      <c r="A512" s="38">
        <v>39447</v>
      </c>
      <c r="B512" s="37">
        <v>0</v>
      </c>
      <c r="C512" s="37">
        <v>93.19059</v>
      </c>
      <c r="D512" s="37">
        <v>93.19059</v>
      </c>
      <c r="E512" s="37">
        <v>93.19059</v>
      </c>
      <c r="F512" s="37">
        <v>93.19059</v>
      </c>
      <c r="G512" s="37"/>
      <c r="H512" s="37"/>
      <c r="I512" s="37"/>
      <c r="J512" s="37"/>
      <c r="K512" s="37"/>
    </row>
    <row r="513" spans="1:11" x14ac:dyDescent="0.25">
      <c r="A513" s="38">
        <v>39449</v>
      </c>
      <c r="B513" s="37">
        <v>0</v>
      </c>
      <c r="C513" s="37">
        <v>90.232089999999999</v>
      </c>
      <c r="D513" s="37">
        <v>90.232089999999999</v>
      </c>
      <c r="E513" s="37">
        <v>90.232089999999999</v>
      </c>
      <c r="F513" s="37">
        <v>90.232089999999999</v>
      </c>
      <c r="G513" s="37"/>
      <c r="H513" s="37"/>
      <c r="I513" s="37"/>
      <c r="J513" s="37"/>
      <c r="K513" s="37"/>
    </row>
    <row r="514" spans="1:11" x14ac:dyDescent="0.25">
      <c r="A514" s="38">
        <v>39450</v>
      </c>
      <c r="B514" s="37">
        <v>0</v>
      </c>
      <c r="C514" s="37">
        <v>91.140339999999995</v>
      </c>
      <c r="D514" s="37">
        <v>91.140339999999995</v>
      </c>
      <c r="E514" s="37">
        <v>91.140339999999995</v>
      </c>
      <c r="F514" s="37">
        <v>91.140339999999995</v>
      </c>
      <c r="G514" s="37"/>
      <c r="H514" s="37"/>
      <c r="I514" s="37"/>
      <c r="J514" s="37"/>
      <c r="K514" s="37"/>
    </row>
    <row r="515" spans="1:11" x14ac:dyDescent="0.25">
      <c r="A515" s="38">
        <v>39451</v>
      </c>
      <c r="B515" s="37">
        <v>0</v>
      </c>
      <c r="C515" s="37">
        <v>87.621560000000002</v>
      </c>
      <c r="D515" s="37">
        <v>87.621560000000002</v>
      </c>
      <c r="E515" s="37">
        <v>87.621560000000002</v>
      </c>
      <c r="F515" s="37">
        <v>87.621560000000002</v>
      </c>
      <c r="G515" s="37"/>
      <c r="H515" s="37"/>
      <c r="I515" s="37"/>
      <c r="J515" s="37"/>
      <c r="K515" s="37"/>
    </row>
    <row r="516" spans="1:11" x14ac:dyDescent="0.25">
      <c r="A516" s="38">
        <v>39454</v>
      </c>
      <c r="B516" s="37">
        <v>0</v>
      </c>
      <c r="C516" s="37">
        <v>89.029240000000001</v>
      </c>
      <c r="D516" s="37">
        <v>89.029240000000001</v>
      </c>
      <c r="E516" s="37">
        <v>89.029240000000001</v>
      </c>
      <c r="F516" s="37">
        <v>89.029240000000001</v>
      </c>
      <c r="G516" s="37"/>
      <c r="H516" s="37"/>
      <c r="I516" s="37"/>
      <c r="J516" s="37"/>
      <c r="K516" s="37"/>
    </row>
    <row r="517" spans="1:11" x14ac:dyDescent="0.25">
      <c r="A517" s="38">
        <v>39455</v>
      </c>
      <c r="B517" s="37">
        <v>0</v>
      </c>
      <c r="C517" s="37">
        <v>87.109470000000002</v>
      </c>
      <c r="D517" s="37">
        <v>87.109470000000002</v>
      </c>
      <c r="E517" s="37">
        <v>87.109470000000002</v>
      </c>
      <c r="F517" s="37">
        <v>87.109470000000002</v>
      </c>
      <c r="G517" s="37"/>
      <c r="H517" s="37"/>
      <c r="I517" s="37"/>
      <c r="J517" s="37"/>
      <c r="K517" s="37"/>
    </row>
    <row r="518" spans="1:11" x14ac:dyDescent="0.25">
      <c r="A518" s="38">
        <v>39456</v>
      </c>
      <c r="B518" s="37">
        <v>0</v>
      </c>
      <c r="C518" s="37">
        <v>86.786150000000006</v>
      </c>
      <c r="D518" s="37">
        <v>86.786150000000006</v>
      </c>
      <c r="E518" s="37">
        <v>86.786150000000006</v>
      </c>
      <c r="F518" s="37">
        <v>86.786150000000006</v>
      </c>
      <c r="G518" s="37"/>
      <c r="H518" s="37"/>
      <c r="I518" s="37"/>
      <c r="J518" s="37"/>
      <c r="K518" s="37"/>
    </row>
    <row r="519" spans="1:11" x14ac:dyDescent="0.25">
      <c r="A519" s="38">
        <v>39457</v>
      </c>
      <c r="B519" s="37">
        <v>0</v>
      </c>
      <c r="C519" s="37">
        <v>90.050299999999993</v>
      </c>
      <c r="D519" s="37">
        <v>90.050299999999993</v>
      </c>
      <c r="E519" s="37">
        <v>90.050299999999993</v>
      </c>
      <c r="F519" s="37">
        <v>90.050299999999993</v>
      </c>
      <c r="G519" s="37"/>
      <c r="H519" s="37"/>
      <c r="I519" s="37"/>
      <c r="J519" s="37"/>
      <c r="K519" s="37"/>
    </row>
    <row r="520" spans="1:11" x14ac:dyDescent="0.25">
      <c r="A520" s="38">
        <v>39458</v>
      </c>
      <c r="B520" s="37">
        <v>0</v>
      </c>
      <c r="C520" s="37">
        <v>86.134</v>
      </c>
      <c r="D520" s="37">
        <v>86.134</v>
      </c>
      <c r="E520" s="37">
        <v>86.134</v>
      </c>
      <c r="F520" s="37">
        <v>86.134</v>
      </c>
      <c r="G520" s="37"/>
      <c r="H520" s="37"/>
      <c r="I520" s="37"/>
      <c r="J520" s="37"/>
      <c r="K520" s="37"/>
    </row>
    <row r="521" spans="1:11" x14ac:dyDescent="0.25">
      <c r="A521" s="38">
        <v>39461</v>
      </c>
      <c r="B521" s="37">
        <v>0</v>
      </c>
      <c r="C521" s="37">
        <v>88.965350000000001</v>
      </c>
      <c r="D521" s="37">
        <v>88.965350000000001</v>
      </c>
      <c r="E521" s="37">
        <v>88.965350000000001</v>
      </c>
      <c r="F521" s="37">
        <v>88.965350000000001</v>
      </c>
      <c r="G521" s="37"/>
      <c r="H521" s="37"/>
      <c r="I521" s="37"/>
      <c r="J521" s="37"/>
      <c r="K521" s="37"/>
    </row>
    <row r="522" spans="1:11" x14ac:dyDescent="0.25">
      <c r="A522" s="38">
        <v>39462</v>
      </c>
      <c r="B522" s="37">
        <v>0</v>
      </c>
      <c r="C522" s="37">
        <v>88.088390000000004</v>
      </c>
      <c r="D522" s="37">
        <v>88.088390000000004</v>
      </c>
      <c r="E522" s="37">
        <v>88.088390000000004</v>
      </c>
      <c r="F522" s="37">
        <v>88.088390000000004</v>
      </c>
      <c r="G522" s="37"/>
      <c r="H522" s="37"/>
      <c r="I522" s="37"/>
      <c r="J522" s="37"/>
      <c r="K522" s="37"/>
    </row>
    <row r="523" spans="1:11" x14ac:dyDescent="0.25">
      <c r="A523" s="38">
        <v>39463</v>
      </c>
      <c r="B523" s="37">
        <v>0</v>
      </c>
      <c r="C523" s="37">
        <v>88.716840000000005</v>
      </c>
      <c r="D523" s="37">
        <v>88.716840000000005</v>
      </c>
      <c r="E523" s="37">
        <v>88.716840000000005</v>
      </c>
      <c r="F523" s="37">
        <v>88.716840000000005</v>
      </c>
      <c r="G523" s="37"/>
      <c r="H523" s="37"/>
      <c r="I523" s="37"/>
      <c r="J523" s="37"/>
      <c r="K523" s="37"/>
    </row>
    <row r="524" spans="1:11" x14ac:dyDescent="0.25">
      <c r="A524" s="38">
        <v>39464</v>
      </c>
      <c r="B524" s="37">
        <v>0</v>
      </c>
      <c r="C524" s="37">
        <v>82.426050000000004</v>
      </c>
      <c r="D524" s="37">
        <v>82.426050000000004</v>
      </c>
      <c r="E524" s="37">
        <v>82.426050000000004</v>
      </c>
      <c r="F524" s="37">
        <v>82.426050000000004</v>
      </c>
      <c r="G524" s="37"/>
      <c r="H524" s="37"/>
      <c r="I524" s="37"/>
      <c r="J524" s="37"/>
      <c r="K524" s="37"/>
    </row>
    <row r="525" spans="1:11" x14ac:dyDescent="0.25">
      <c r="A525" s="38">
        <v>39465</v>
      </c>
      <c r="B525" s="37">
        <v>0</v>
      </c>
      <c r="C525" s="37">
        <v>81.522999999999996</v>
      </c>
      <c r="D525" s="37">
        <v>81.522999999999996</v>
      </c>
      <c r="E525" s="37">
        <v>81.522999999999996</v>
      </c>
      <c r="F525" s="37">
        <v>81.522999999999996</v>
      </c>
      <c r="G525" s="37"/>
      <c r="H525" s="37"/>
      <c r="I525" s="37"/>
      <c r="J525" s="37"/>
      <c r="K525" s="37"/>
    </row>
    <row r="526" spans="1:11" x14ac:dyDescent="0.25">
      <c r="A526" s="38">
        <v>39469</v>
      </c>
      <c r="B526" s="37">
        <v>0</v>
      </c>
      <c r="C526" s="37">
        <v>80.581310000000002</v>
      </c>
      <c r="D526" s="37">
        <v>80.581310000000002</v>
      </c>
      <c r="E526" s="37">
        <v>80.581310000000002</v>
      </c>
      <c r="F526" s="37">
        <v>80.581310000000002</v>
      </c>
      <c r="G526" s="37"/>
      <c r="H526" s="37"/>
      <c r="I526" s="37"/>
      <c r="J526" s="37"/>
      <c r="K526" s="37"/>
    </row>
    <row r="527" spans="1:11" x14ac:dyDescent="0.25">
      <c r="A527" s="38">
        <v>39470</v>
      </c>
      <c r="B527" s="37">
        <v>0</v>
      </c>
      <c r="C527" s="37">
        <v>82.570580000000007</v>
      </c>
      <c r="D527" s="37">
        <v>82.570580000000007</v>
      </c>
      <c r="E527" s="37">
        <v>82.570580000000007</v>
      </c>
      <c r="F527" s="37">
        <v>82.570580000000007</v>
      </c>
      <c r="G527" s="37"/>
      <c r="H527" s="37"/>
      <c r="I527" s="37"/>
      <c r="J527" s="37"/>
      <c r="K527" s="37"/>
    </row>
    <row r="528" spans="1:11" x14ac:dyDescent="0.25">
      <c r="A528" s="38">
        <v>39471</v>
      </c>
      <c r="B528" s="37">
        <v>0</v>
      </c>
      <c r="C528" s="37">
        <v>84.149169999999998</v>
      </c>
      <c r="D528" s="37">
        <v>84.149169999999998</v>
      </c>
      <c r="E528" s="37">
        <v>84.149169999999998</v>
      </c>
      <c r="F528" s="37">
        <v>84.149169999999998</v>
      </c>
      <c r="G528" s="37"/>
      <c r="H528" s="37"/>
      <c r="I528" s="37"/>
      <c r="J528" s="37"/>
      <c r="K528" s="37"/>
    </row>
    <row r="529" spans="1:11" x14ac:dyDescent="0.25">
      <c r="A529" s="38">
        <v>39472</v>
      </c>
      <c r="B529" s="37">
        <v>0</v>
      </c>
      <c r="C529" s="37">
        <v>82.709869999999995</v>
      </c>
      <c r="D529" s="37">
        <v>82.709869999999995</v>
      </c>
      <c r="E529" s="37">
        <v>82.709869999999995</v>
      </c>
      <c r="F529" s="37">
        <v>82.709869999999995</v>
      </c>
      <c r="G529" s="37"/>
      <c r="H529" s="37"/>
      <c r="I529" s="37"/>
      <c r="J529" s="37"/>
      <c r="K529" s="37"/>
    </row>
    <row r="530" spans="1:11" x14ac:dyDescent="0.25">
      <c r="A530" s="38">
        <v>39475</v>
      </c>
      <c r="B530" s="37">
        <v>0</v>
      </c>
      <c r="C530" s="37">
        <v>84.17004</v>
      </c>
      <c r="D530" s="37">
        <v>84.17004</v>
      </c>
      <c r="E530" s="37">
        <v>84.17004</v>
      </c>
      <c r="F530" s="37">
        <v>84.17004</v>
      </c>
      <c r="G530" s="37"/>
      <c r="H530" s="37"/>
      <c r="I530" s="37"/>
      <c r="J530" s="37"/>
      <c r="K530" s="37"/>
    </row>
    <row r="531" spans="1:11" x14ac:dyDescent="0.25">
      <c r="A531" s="38">
        <v>39476</v>
      </c>
      <c r="B531" s="37">
        <v>0</v>
      </c>
      <c r="C531" s="37">
        <v>85.108850000000004</v>
      </c>
      <c r="D531" s="37">
        <v>85.108850000000004</v>
      </c>
      <c r="E531" s="37">
        <v>85.108850000000004</v>
      </c>
      <c r="F531" s="37">
        <v>85.108850000000004</v>
      </c>
      <c r="G531" s="37"/>
      <c r="H531" s="37"/>
      <c r="I531" s="37"/>
      <c r="J531" s="37"/>
      <c r="K531" s="37"/>
    </row>
    <row r="532" spans="1:11" x14ac:dyDescent="0.25">
      <c r="A532" s="38">
        <v>39477</v>
      </c>
      <c r="B532" s="37">
        <v>0</v>
      </c>
      <c r="C532" s="37">
        <v>84.30762</v>
      </c>
      <c r="D532" s="37">
        <v>84.30762</v>
      </c>
      <c r="E532" s="37">
        <v>84.30762</v>
      </c>
      <c r="F532" s="37">
        <v>84.30762</v>
      </c>
      <c r="G532" s="37"/>
      <c r="H532" s="37"/>
      <c r="I532" s="37"/>
      <c r="J532" s="37"/>
      <c r="K532" s="37"/>
    </row>
    <row r="533" spans="1:11" x14ac:dyDescent="0.25">
      <c r="A533" s="38">
        <v>39478</v>
      </c>
      <c r="B533" s="37">
        <v>0</v>
      </c>
      <c r="C533" s="37">
        <v>86.64</v>
      </c>
      <c r="D533" s="37">
        <v>86.64</v>
      </c>
      <c r="E533" s="37">
        <v>86.64</v>
      </c>
      <c r="F533" s="37">
        <v>86.64</v>
      </c>
      <c r="G533" s="37"/>
      <c r="H533" s="37"/>
      <c r="I533" s="37"/>
      <c r="J533" s="37"/>
      <c r="K533" s="37"/>
    </row>
    <row r="534" spans="1:11" x14ac:dyDescent="0.25">
      <c r="A534" s="38">
        <v>39479</v>
      </c>
      <c r="B534" s="37">
        <v>0</v>
      </c>
      <c r="C534" s="37">
        <v>87.590379999999996</v>
      </c>
      <c r="D534" s="37">
        <v>87.590379999999996</v>
      </c>
      <c r="E534" s="37">
        <v>87.590379999999996</v>
      </c>
      <c r="F534" s="37">
        <v>87.590379999999996</v>
      </c>
      <c r="G534" s="37"/>
      <c r="H534" s="37"/>
      <c r="I534" s="37"/>
      <c r="J534" s="37"/>
      <c r="K534" s="37"/>
    </row>
    <row r="535" spans="1:11" x14ac:dyDescent="0.25">
      <c r="A535" s="38">
        <v>39482</v>
      </c>
      <c r="B535" s="37">
        <v>0</v>
      </c>
      <c r="C535" s="37">
        <v>84.743740000000003</v>
      </c>
      <c r="D535" s="37">
        <v>84.743740000000003</v>
      </c>
      <c r="E535" s="37">
        <v>84.743740000000003</v>
      </c>
      <c r="F535" s="37">
        <v>84.743740000000003</v>
      </c>
      <c r="G535" s="37"/>
      <c r="H535" s="37"/>
      <c r="I535" s="37"/>
      <c r="J535" s="37"/>
      <c r="K535" s="37"/>
    </row>
    <row r="536" spans="1:11" x14ac:dyDescent="0.25">
      <c r="A536" s="38">
        <v>39483</v>
      </c>
      <c r="B536" s="37">
        <v>0</v>
      </c>
      <c r="C536" s="37">
        <v>79.432659999999998</v>
      </c>
      <c r="D536" s="37">
        <v>79.432659999999998</v>
      </c>
      <c r="E536" s="37">
        <v>79.432659999999998</v>
      </c>
      <c r="F536" s="37">
        <v>79.432659999999998</v>
      </c>
      <c r="G536" s="37"/>
      <c r="H536" s="37"/>
      <c r="I536" s="37"/>
      <c r="J536" s="37"/>
      <c r="K536" s="37"/>
    </row>
    <row r="537" spans="1:11" x14ac:dyDescent="0.25">
      <c r="A537" s="38">
        <v>39484</v>
      </c>
      <c r="B537" s="37">
        <v>0</v>
      </c>
      <c r="C537" s="37">
        <v>77.714259999999996</v>
      </c>
      <c r="D537" s="37">
        <v>77.714259999999996</v>
      </c>
      <c r="E537" s="37">
        <v>77.714259999999996</v>
      </c>
      <c r="F537" s="37">
        <v>77.714259999999996</v>
      </c>
      <c r="G537" s="37"/>
      <c r="H537" s="37"/>
      <c r="I537" s="37"/>
      <c r="J537" s="37"/>
      <c r="K537" s="37"/>
    </row>
    <row r="538" spans="1:11" x14ac:dyDescent="0.25">
      <c r="A538" s="38">
        <v>39485</v>
      </c>
      <c r="B538" s="37">
        <v>0</v>
      </c>
      <c r="C538" s="37">
        <v>77.904240000000001</v>
      </c>
      <c r="D538" s="37">
        <v>77.904240000000001</v>
      </c>
      <c r="E538" s="37">
        <v>77.904240000000001</v>
      </c>
      <c r="F538" s="37">
        <v>77.904240000000001</v>
      </c>
      <c r="G538" s="37"/>
      <c r="H538" s="37"/>
      <c r="I538" s="37"/>
      <c r="J538" s="37"/>
      <c r="K538" s="37"/>
    </row>
    <row r="539" spans="1:11" x14ac:dyDescent="0.25">
      <c r="A539" s="38">
        <v>39486</v>
      </c>
      <c r="B539" s="37">
        <v>0</v>
      </c>
      <c r="C539" s="37">
        <v>77.619540000000001</v>
      </c>
      <c r="D539" s="37">
        <v>77.619540000000001</v>
      </c>
      <c r="E539" s="37">
        <v>77.619540000000001</v>
      </c>
      <c r="F539" s="37">
        <v>77.619540000000001</v>
      </c>
      <c r="G539" s="37"/>
      <c r="H539" s="37"/>
      <c r="I539" s="37"/>
      <c r="J539" s="37"/>
      <c r="K539" s="37"/>
    </row>
    <row r="540" spans="1:11" x14ac:dyDescent="0.25">
      <c r="A540" s="38">
        <v>39489</v>
      </c>
      <c r="B540" s="37">
        <v>0</v>
      </c>
      <c r="C540" s="37">
        <v>78.269660000000002</v>
      </c>
      <c r="D540" s="37">
        <v>78.269660000000002</v>
      </c>
      <c r="E540" s="37">
        <v>78.269660000000002</v>
      </c>
      <c r="F540" s="37">
        <v>78.269660000000002</v>
      </c>
      <c r="G540" s="37"/>
      <c r="H540" s="37"/>
      <c r="I540" s="37"/>
      <c r="J540" s="37"/>
      <c r="K540" s="37"/>
    </row>
    <row r="541" spans="1:11" x14ac:dyDescent="0.25">
      <c r="A541" s="38">
        <v>39490</v>
      </c>
      <c r="B541" s="37">
        <v>0</v>
      </c>
      <c r="C541" s="37">
        <v>79.515420000000006</v>
      </c>
      <c r="D541" s="37">
        <v>79.515420000000006</v>
      </c>
      <c r="E541" s="37">
        <v>79.515420000000006</v>
      </c>
      <c r="F541" s="37">
        <v>79.515420000000006</v>
      </c>
      <c r="G541" s="37"/>
      <c r="H541" s="37"/>
      <c r="I541" s="37"/>
      <c r="J541" s="37"/>
      <c r="K541" s="37"/>
    </row>
    <row r="542" spans="1:11" x14ac:dyDescent="0.25">
      <c r="A542" s="38">
        <v>39491</v>
      </c>
      <c r="B542" s="37">
        <v>0</v>
      </c>
      <c r="C542" s="37">
        <v>83.152540000000002</v>
      </c>
      <c r="D542" s="37">
        <v>83.152540000000002</v>
      </c>
      <c r="E542" s="37">
        <v>83.152540000000002</v>
      </c>
      <c r="F542" s="37">
        <v>83.152540000000002</v>
      </c>
      <c r="G542" s="37"/>
      <c r="H542" s="37"/>
      <c r="I542" s="37"/>
      <c r="J542" s="37"/>
      <c r="K542" s="37"/>
    </row>
    <row r="543" spans="1:11" x14ac:dyDescent="0.25">
      <c r="A543" s="38">
        <v>39492</v>
      </c>
      <c r="B543" s="37">
        <v>0</v>
      </c>
      <c r="C543" s="37">
        <v>81.585679999999996</v>
      </c>
      <c r="D543" s="37">
        <v>81.585679999999996</v>
      </c>
      <c r="E543" s="37">
        <v>81.585679999999996</v>
      </c>
      <c r="F543" s="37">
        <v>81.585679999999996</v>
      </c>
      <c r="G543" s="37"/>
      <c r="H543" s="37"/>
      <c r="I543" s="37"/>
      <c r="J543" s="37"/>
      <c r="K543" s="37"/>
    </row>
    <row r="544" spans="1:11" x14ac:dyDescent="0.25">
      <c r="A544" s="38">
        <v>39493</v>
      </c>
      <c r="B544" s="37">
        <v>0</v>
      </c>
      <c r="C544" s="37">
        <v>82.589240000000004</v>
      </c>
      <c r="D544" s="37">
        <v>82.589240000000004</v>
      </c>
      <c r="E544" s="37">
        <v>82.589240000000004</v>
      </c>
      <c r="F544" s="37">
        <v>82.589240000000004</v>
      </c>
      <c r="G544" s="37"/>
      <c r="H544" s="37"/>
      <c r="I544" s="37"/>
      <c r="J544" s="37"/>
      <c r="K544" s="37"/>
    </row>
    <row r="545" spans="1:11" x14ac:dyDescent="0.25">
      <c r="A545" s="38">
        <v>39497</v>
      </c>
      <c r="B545" s="37">
        <v>0</v>
      </c>
      <c r="C545" s="37">
        <v>82.653090000000006</v>
      </c>
      <c r="D545" s="37">
        <v>82.653090000000006</v>
      </c>
      <c r="E545" s="37">
        <v>82.653090000000006</v>
      </c>
      <c r="F545" s="37">
        <v>82.653090000000006</v>
      </c>
      <c r="G545" s="37"/>
      <c r="H545" s="37"/>
      <c r="I545" s="37"/>
      <c r="J545" s="37"/>
      <c r="K545" s="37"/>
    </row>
    <row r="546" spans="1:11" x14ac:dyDescent="0.25">
      <c r="A546" s="38">
        <v>39498</v>
      </c>
      <c r="B546" s="37">
        <v>0</v>
      </c>
      <c r="C546" s="37">
        <v>82.286190000000005</v>
      </c>
      <c r="D546" s="37">
        <v>82.286190000000005</v>
      </c>
      <c r="E546" s="37">
        <v>82.286190000000005</v>
      </c>
      <c r="F546" s="37">
        <v>82.286190000000005</v>
      </c>
      <c r="G546" s="37"/>
      <c r="H546" s="37"/>
      <c r="I546" s="37"/>
      <c r="J546" s="37"/>
      <c r="K546" s="37"/>
    </row>
    <row r="547" spans="1:11" x14ac:dyDescent="0.25">
      <c r="A547" s="38">
        <v>39499</v>
      </c>
      <c r="B547" s="37">
        <v>0</v>
      </c>
      <c r="C547" s="37">
        <v>82.94417</v>
      </c>
      <c r="D547" s="37">
        <v>82.94417</v>
      </c>
      <c r="E547" s="37">
        <v>82.94417</v>
      </c>
      <c r="F547" s="37">
        <v>82.94417</v>
      </c>
      <c r="G547" s="37"/>
      <c r="H547" s="37"/>
      <c r="I547" s="37"/>
      <c r="J547" s="37"/>
      <c r="K547" s="37"/>
    </row>
    <row r="548" spans="1:11" x14ac:dyDescent="0.25">
      <c r="A548" s="38">
        <v>39500</v>
      </c>
      <c r="B548" s="37">
        <v>0</v>
      </c>
      <c r="C548" s="37">
        <v>83.657139999999998</v>
      </c>
      <c r="D548" s="37">
        <v>83.657139999999998</v>
      </c>
      <c r="E548" s="37">
        <v>83.657139999999998</v>
      </c>
      <c r="F548" s="37">
        <v>83.657139999999998</v>
      </c>
      <c r="G548" s="37"/>
      <c r="H548" s="37"/>
      <c r="I548" s="37"/>
      <c r="J548" s="37"/>
      <c r="K548" s="37"/>
    </row>
    <row r="549" spans="1:11" x14ac:dyDescent="0.25">
      <c r="A549" s="38">
        <v>39503</v>
      </c>
      <c r="B549" s="37">
        <v>0</v>
      </c>
      <c r="C549" s="37">
        <v>87.771129999999999</v>
      </c>
      <c r="D549" s="37">
        <v>87.771129999999999</v>
      </c>
      <c r="E549" s="37">
        <v>87.771129999999999</v>
      </c>
      <c r="F549" s="37">
        <v>87.771129999999999</v>
      </c>
      <c r="G549" s="37"/>
      <c r="H549" s="37"/>
      <c r="I549" s="37"/>
      <c r="J549" s="37"/>
      <c r="K549" s="37"/>
    </row>
    <row r="550" spans="1:11" x14ac:dyDescent="0.25">
      <c r="A550" s="38">
        <v>39504</v>
      </c>
      <c r="B550" s="37">
        <v>0</v>
      </c>
      <c r="C550" s="37">
        <v>89.43374</v>
      </c>
      <c r="D550" s="37">
        <v>89.43374</v>
      </c>
      <c r="E550" s="37">
        <v>89.43374</v>
      </c>
      <c r="F550" s="37">
        <v>89.43374</v>
      </c>
      <c r="G550" s="37"/>
      <c r="H550" s="37"/>
      <c r="I550" s="37"/>
      <c r="J550" s="37"/>
      <c r="K550" s="37"/>
    </row>
    <row r="551" spans="1:11" x14ac:dyDescent="0.25">
      <c r="A551" s="38">
        <v>39505</v>
      </c>
      <c r="B551" s="37">
        <v>0</v>
      </c>
      <c r="C551" s="37">
        <v>88.512299999999996</v>
      </c>
      <c r="D551" s="37">
        <v>88.512299999999996</v>
      </c>
      <c r="E551" s="37">
        <v>88.512299999999996</v>
      </c>
      <c r="F551" s="37">
        <v>88.512299999999996</v>
      </c>
      <c r="G551" s="37"/>
      <c r="H551" s="37"/>
      <c r="I551" s="37"/>
      <c r="J551" s="37"/>
      <c r="K551" s="37"/>
    </row>
    <row r="552" spans="1:11" x14ac:dyDescent="0.25">
      <c r="A552" s="38">
        <v>39506</v>
      </c>
      <c r="B552" s="37">
        <v>0</v>
      </c>
      <c r="C552" s="37">
        <v>86.151809999999998</v>
      </c>
      <c r="D552" s="37">
        <v>86.151809999999998</v>
      </c>
      <c r="E552" s="37">
        <v>86.151809999999998</v>
      </c>
      <c r="F552" s="37">
        <v>86.151809999999998</v>
      </c>
      <c r="G552" s="37"/>
      <c r="H552" s="37"/>
      <c r="I552" s="37"/>
      <c r="J552" s="37"/>
      <c r="K552" s="37"/>
    </row>
    <row r="553" spans="1:11" x14ac:dyDescent="0.25">
      <c r="A553" s="38">
        <v>39507</v>
      </c>
      <c r="B553" s="37">
        <v>0</v>
      </c>
      <c r="C553" s="37">
        <v>80.230050000000006</v>
      </c>
      <c r="D553" s="37">
        <v>80.230050000000006</v>
      </c>
      <c r="E553" s="37">
        <v>80.230050000000006</v>
      </c>
      <c r="F553" s="37">
        <v>80.230050000000006</v>
      </c>
      <c r="G553" s="37"/>
      <c r="H553" s="37"/>
      <c r="I553" s="37"/>
      <c r="J553" s="37"/>
      <c r="K553" s="37"/>
    </row>
    <row r="554" spans="1:11" x14ac:dyDescent="0.25">
      <c r="A554" s="38">
        <v>39510</v>
      </c>
      <c r="B554" s="37">
        <v>0</v>
      </c>
      <c r="C554" s="37">
        <v>80.873930000000001</v>
      </c>
      <c r="D554" s="37">
        <v>80.873930000000001</v>
      </c>
      <c r="E554" s="37">
        <v>80.873930000000001</v>
      </c>
      <c r="F554" s="37">
        <v>80.873930000000001</v>
      </c>
      <c r="G554" s="37"/>
      <c r="H554" s="37"/>
      <c r="I554" s="37"/>
      <c r="J554" s="37"/>
      <c r="K554" s="37"/>
    </row>
    <row r="555" spans="1:11" x14ac:dyDescent="0.25">
      <c r="A555" s="38">
        <v>39511</v>
      </c>
      <c r="B555" s="37">
        <v>0</v>
      </c>
      <c r="C555" s="37">
        <v>82.643609999999995</v>
      </c>
      <c r="D555" s="37">
        <v>82.643609999999995</v>
      </c>
      <c r="E555" s="37">
        <v>82.643609999999995</v>
      </c>
      <c r="F555" s="37">
        <v>82.643609999999995</v>
      </c>
      <c r="G555" s="37"/>
      <c r="H555" s="37"/>
      <c r="I555" s="37"/>
      <c r="J555" s="37"/>
      <c r="K555" s="37"/>
    </row>
    <row r="556" spans="1:11" x14ac:dyDescent="0.25">
      <c r="A556" s="38">
        <v>39512</v>
      </c>
      <c r="B556" s="37">
        <v>0</v>
      </c>
      <c r="C556" s="37">
        <v>84.34863</v>
      </c>
      <c r="D556" s="37">
        <v>84.34863</v>
      </c>
      <c r="E556" s="37">
        <v>84.34863</v>
      </c>
      <c r="F556" s="37">
        <v>84.34863</v>
      </c>
      <c r="G556" s="37"/>
      <c r="H556" s="37"/>
      <c r="I556" s="37"/>
      <c r="J556" s="37"/>
      <c r="K556" s="37"/>
    </row>
    <row r="557" spans="1:11" x14ac:dyDescent="0.25">
      <c r="A557" s="38">
        <v>39513</v>
      </c>
      <c r="B557" s="37">
        <v>0</v>
      </c>
      <c r="C557" s="37">
        <v>79.108180000000004</v>
      </c>
      <c r="D557" s="37">
        <v>79.108180000000004</v>
      </c>
      <c r="E557" s="37">
        <v>79.108180000000004</v>
      </c>
      <c r="F557" s="37">
        <v>79.108180000000004</v>
      </c>
      <c r="G557" s="37"/>
      <c r="H557" s="37"/>
      <c r="I557" s="37"/>
      <c r="J557" s="37"/>
      <c r="K557" s="37"/>
    </row>
    <row r="558" spans="1:11" x14ac:dyDescent="0.25">
      <c r="A558" s="38">
        <v>39514</v>
      </c>
      <c r="B558" s="37">
        <v>0</v>
      </c>
      <c r="C558" s="37">
        <v>78.699240000000003</v>
      </c>
      <c r="D558" s="37">
        <v>78.699240000000003</v>
      </c>
      <c r="E558" s="37">
        <v>78.699240000000003</v>
      </c>
      <c r="F558" s="37">
        <v>78.699240000000003</v>
      </c>
      <c r="G558" s="37"/>
      <c r="H558" s="37"/>
      <c r="I558" s="37"/>
      <c r="J558" s="37"/>
      <c r="K558" s="37"/>
    </row>
    <row r="559" spans="1:11" x14ac:dyDescent="0.25">
      <c r="A559" s="38">
        <v>39517</v>
      </c>
      <c r="B559" s="37">
        <v>0</v>
      </c>
      <c r="C559" s="37">
        <v>76.324150000000003</v>
      </c>
      <c r="D559" s="37">
        <v>76.324150000000003</v>
      </c>
      <c r="E559" s="37">
        <v>76.324150000000003</v>
      </c>
      <c r="F559" s="37">
        <v>76.324150000000003</v>
      </c>
      <c r="G559" s="37"/>
      <c r="H559" s="37"/>
      <c r="I559" s="37"/>
      <c r="J559" s="37"/>
      <c r="K559" s="37"/>
    </row>
    <row r="560" spans="1:11" x14ac:dyDescent="0.25">
      <c r="A560" s="38">
        <v>39518</v>
      </c>
      <c r="B560" s="37">
        <v>0</v>
      </c>
      <c r="C560" s="37">
        <v>80.22381</v>
      </c>
      <c r="D560" s="37">
        <v>80.22381</v>
      </c>
      <c r="E560" s="37">
        <v>80.22381</v>
      </c>
      <c r="F560" s="37">
        <v>80.22381</v>
      </c>
      <c r="G560" s="37"/>
      <c r="H560" s="37"/>
      <c r="I560" s="37"/>
      <c r="J560" s="37"/>
      <c r="K560" s="37"/>
    </row>
    <row r="561" spans="1:11" x14ac:dyDescent="0.25">
      <c r="A561" s="38">
        <v>39519</v>
      </c>
      <c r="B561" s="37">
        <v>0</v>
      </c>
      <c r="C561" s="37">
        <v>78.746369999999999</v>
      </c>
      <c r="D561" s="37">
        <v>78.746369999999999</v>
      </c>
      <c r="E561" s="37">
        <v>78.746369999999999</v>
      </c>
      <c r="F561" s="37">
        <v>78.746369999999999</v>
      </c>
      <c r="G561" s="37"/>
      <c r="H561" s="37"/>
      <c r="I561" s="37"/>
      <c r="J561" s="37"/>
      <c r="K561" s="37"/>
    </row>
    <row r="562" spans="1:11" x14ac:dyDescent="0.25">
      <c r="A562" s="38">
        <v>39520</v>
      </c>
      <c r="B562" s="37">
        <v>0</v>
      </c>
      <c r="C562" s="37">
        <v>78.582949999999997</v>
      </c>
      <c r="D562" s="37">
        <v>78.582949999999997</v>
      </c>
      <c r="E562" s="37">
        <v>78.582949999999997</v>
      </c>
      <c r="F562" s="37">
        <v>78.582949999999997</v>
      </c>
      <c r="G562" s="37"/>
      <c r="H562" s="37"/>
      <c r="I562" s="37"/>
      <c r="J562" s="37"/>
      <c r="K562" s="37"/>
    </row>
    <row r="563" spans="1:11" x14ac:dyDescent="0.25">
      <c r="A563" s="38">
        <v>39521</v>
      </c>
      <c r="B563" s="37">
        <v>0</v>
      </c>
      <c r="C563" s="37">
        <v>73.661090000000002</v>
      </c>
      <c r="D563" s="37">
        <v>73.661090000000002</v>
      </c>
      <c r="E563" s="37">
        <v>73.661090000000002</v>
      </c>
      <c r="F563" s="37">
        <v>73.661090000000002</v>
      </c>
      <c r="G563" s="37"/>
      <c r="H563" s="37"/>
      <c r="I563" s="37"/>
      <c r="J563" s="37"/>
      <c r="K563" s="37"/>
    </row>
    <row r="564" spans="1:11" x14ac:dyDescent="0.25">
      <c r="A564" s="38">
        <v>39524</v>
      </c>
      <c r="B564" s="37">
        <v>0</v>
      </c>
      <c r="C564" s="37">
        <v>74.025729999999996</v>
      </c>
      <c r="D564" s="37">
        <v>74.025729999999996</v>
      </c>
      <c r="E564" s="37">
        <v>74.025729999999996</v>
      </c>
      <c r="F564" s="37">
        <v>74.025729999999996</v>
      </c>
      <c r="G564" s="37"/>
      <c r="H564" s="37"/>
      <c r="I564" s="37"/>
      <c r="J564" s="37"/>
      <c r="K564" s="37"/>
    </row>
    <row r="565" spans="1:11" x14ac:dyDescent="0.25">
      <c r="A565" s="38">
        <v>39525</v>
      </c>
      <c r="B565" s="37">
        <v>0</v>
      </c>
      <c r="C565" s="37">
        <v>79.352940000000004</v>
      </c>
      <c r="D565" s="37">
        <v>79.352940000000004</v>
      </c>
      <c r="E565" s="37">
        <v>79.352940000000004</v>
      </c>
      <c r="F565" s="37">
        <v>79.352940000000004</v>
      </c>
      <c r="G565" s="37"/>
      <c r="H565" s="37"/>
      <c r="I565" s="37"/>
      <c r="J565" s="37"/>
      <c r="K565" s="37"/>
    </row>
    <row r="566" spans="1:11" x14ac:dyDescent="0.25">
      <c r="A566" s="38">
        <v>39526</v>
      </c>
      <c r="B566" s="37">
        <v>0</v>
      </c>
      <c r="C566" s="37">
        <v>76.212639999999993</v>
      </c>
      <c r="D566" s="37">
        <v>76.212639999999993</v>
      </c>
      <c r="E566" s="37">
        <v>76.212639999999993</v>
      </c>
      <c r="F566" s="37">
        <v>76.212639999999993</v>
      </c>
      <c r="G566" s="37"/>
      <c r="H566" s="37"/>
      <c r="I566" s="37"/>
      <c r="J566" s="37"/>
      <c r="K566" s="37"/>
    </row>
    <row r="567" spans="1:11" x14ac:dyDescent="0.25">
      <c r="A567" s="38">
        <v>39527</v>
      </c>
      <c r="B567" s="37">
        <v>0</v>
      </c>
      <c r="C567" s="37">
        <v>77.384829999999994</v>
      </c>
      <c r="D567" s="37">
        <v>77.384829999999994</v>
      </c>
      <c r="E567" s="37">
        <v>77.384829999999994</v>
      </c>
      <c r="F567" s="37">
        <v>77.384829999999994</v>
      </c>
      <c r="G567" s="37"/>
      <c r="H567" s="37"/>
      <c r="I567" s="37"/>
      <c r="J567" s="37"/>
      <c r="K567" s="37"/>
    </row>
    <row r="568" spans="1:11" x14ac:dyDescent="0.25">
      <c r="A568" s="38">
        <v>39531</v>
      </c>
      <c r="B568" s="37">
        <v>0</v>
      </c>
      <c r="C568" s="37">
        <v>78.76437</v>
      </c>
      <c r="D568" s="37">
        <v>78.76437</v>
      </c>
      <c r="E568" s="37">
        <v>78.76437</v>
      </c>
      <c r="F568" s="37">
        <v>78.76437</v>
      </c>
      <c r="G568" s="37"/>
      <c r="H568" s="37"/>
      <c r="I568" s="37"/>
      <c r="J568" s="37"/>
      <c r="K568" s="37"/>
    </row>
    <row r="569" spans="1:11" x14ac:dyDescent="0.25">
      <c r="A569" s="38">
        <v>39532</v>
      </c>
      <c r="B569" s="37">
        <v>0</v>
      </c>
      <c r="C569" s="37">
        <v>79.30829</v>
      </c>
      <c r="D569" s="37">
        <v>79.30829</v>
      </c>
      <c r="E569" s="37">
        <v>79.30829</v>
      </c>
      <c r="F569" s="37">
        <v>79.30829</v>
      </c>
      <c r="G569" s="37"/>
      <c r="H569" s="37"/>
      <c r="I569" s="37"/>
      <c r="J569" s="37"/>
      <c r="K569" s="37"/>
    </row>
    <row r="570" spans="1:11" x14ac:dyDescent="0.25">
      <c r="A570" s="38">
        <v>39533</v>
      </c>
      <c r="B570" s="37">
        <v>0</v>
      </c>
      <c r="C570" s="37">
        <v>77.487390000000005</v>
      </c>
      <c r="D570" s="37">
        <v>77.487390000000005</v>
      </c>
      <c r="E570" s="37">
        <v>77.487390000000005</v>
      </c>
      <c r="F570" s="37">
        <v>77.487390000000005</v>
      </c>
      <c r="G570" s="37"/>
      <c r="H570" s="37"/>
      <c r="I570" s="37"/>
      <c r="J570" s="37"/>
      <c r="K570" s="37"/>
    </row>
    <row r="571" spans="1:11" x14ac:dyDescent="0.25">
      <c r="A571" s="38">
        <v>39534</v>
      </c>
      <c r="B571" s="37">
        <v>0</v>
      </c>
      <c r="C571" s="37">
        <v>77.190560000000005</v>
      </c>
      <c r="D571" s="37">
        <v>77.190560000000005</v>
      </c>
      <c r="E571" s="37">
        <v>77.190560000000005</v>
      </c>
      <c r="F571" s="37">
        <v>77.190560000000005</v>
      </c>
      <c r="G571" s="37"/>
      <c r="H571" s="37"/>
      <c r="I571" s="37"/>
      <c r="J571" s="37"/>
      <c r="K571" s="37"/>
    </row>
    <row r="572" spans="1:11" x14ac:dyDescent="0.25">
      <c r="A572" s="38">
        <v>39535</v>
      </c>
      <c r="B572" s="37">
        <v>0</v>
      </c>
      <c r="C572" s="37">
        <v>77.424499999999995</v>
      </c>
      <c r="D572" s="37">
        <v>77.424499999999995</v>
      </c>
      <c r="E572" s="37">
        <v>77.424499999999995</v>
      </c>
      <c r="F572" s="37">
        <v>77.424499999999995</v>
      </c>
      <c r="G572" s="37"/>
      <c r="H572" s="37"/>
      <c r="I572" s="37"/>
      <c r="J572" s="37"/>
      <c r="K572" s="37"/>
    </row>
    <row r="573" spans="1:11" x14ac:dyDescent="0.25">
      <c r="A573" s="38">
        <v>39538</v>
      </c>
      <c r="B573" s="37">
        <v>0</v>
      </c>
      <c r="C573" s="37">
        <v>79.107770000000002</v>
      </c>
      <c r="D573" s="37">
        <v>79.107770000000002</v>
      </c>
      <c r="E573" s="37">
        <v>79.107770000000002</v>
      </c>
      <c r="F573" s="37">
        <v>79.107770000000002</v>
      </c>
      <c r="G573" s="37"/>
      <c r="H573" s="37"/>
      <c r="I573" s="37"/>
      <c r="J573" s="37"/>
      <c r="K573" s="37"/>
    </row>
    <row r="574" spans="1:11" x14ac:dyDescent="0.25">
      <c r="A574" s="38">
        <v>39539</v>
      </c>
      <c r="B574" s="37">
        <v>0</v>
      </c>
      <c r="C574" s="37">
        <v>84.534030000000001</v>
      </c>
      <c r="D574" s="37">
        <v>84.534030000000001</v>
      </c>
      <c r="E574" s="37">
        <v>84.534030000000001</v>
      </c>
      <c r="F574" s="37">
        <v>84.534030000000001</v>
      </c>
      <c r="G574" s="37"/>
      <c r="H574" s="37"/>
      <c r="I574" s="37"/>
      <c r="J574" s="37"/>
      <c r="K574" s="37"/>
    </row>
    <row r="575" spans="1:11" x14ac:dyDescent="0.25">
      <c r="A575" s="38">
        <v>39540</v>
      </c>
      <c r="B575" s="37">
        <v>0</v>
      </c>
      <c r="C575" s="37">
        <v>82.462190000000007</v>
      </c>
      <c r="D575" s="37">
        <v>82.462190000000007</v>
      </c>
      <c r="E575" s="37">
        <v>82.462190000000007</v>
      </c>
      <c r="F575" s="37">
        <v>82.462190000000007</v>
      </c>
      <c r="G575" s="37"/>
      <c r="H575" s="37"/>
      <c r="I575" s="37"/>
      <c r="J575" s="37"/>
      <c r="K575" s="37"/>
    </row>
    <row r="576" spans="1:11" x14ac:dyDescent="0.25">
      <c r="A576" s="38">
        <v>39541</v>
      </c>
      <c r="B576" s="37">
        <v>0</v>
      </c>
      <c r="C576" s="37">
        <v>83.142259999999993</v>
      </c>
      <c r="D576" s="37">
        <v>83.142259999999993</v>
      </c>
      <c r="E576" s="37">
        <v>83.142259999999993</v>
      </c>
      <c r="F576" s="37">
        <v>83.142259999999993</v>
      </c>
      <c r="G576" s="37"/>
      <c r="H576" s="37"/>
      <c r="I576" s="37"/>
      <c r="J576" s="37"/>
      <c r="K576" s="37"/>
    </row>
    <row r="577" spans="1:11" x14ac:dyDescent="0.25">
      <c r="A577" s="38">
        <v>39542</v>
      </c>
      <c r="B577" s="37">
        <v>0</v>
      </c>
      <c r="C577" s="37">
        <v>83.735309999999998</v>
      </c>
      <c r="D577" s="37">
        <v>83.735309999999998</v>
      </c>
      <c r="E577" s="37">
        <v>83.735309999999998</v>
      </c>
      <c r="F577" s="37">
        <v>83.735309999999998</v>
      </c>
      <c r="G577" s="37"/>
      <c r="H577" s="37"/>
      <c r="I577" s="37"/>
      <c r="J577" s="37"/>
      <c r="K577" s="37"/>
    </row>
    <row r="578" spans="1:11" x14ac:dyDescent="0.25">
      <c r="A578" s="38">
        <v>39545</v>
      </c>
      <c r="B578" s="37">
        <v>0</v>
      </c>
      <c r="C578" s="37">
        <v>86.485500000000002</v>
      </c>
      <c r="D578" s="37">
        <v>86.485500000000002</v>
      </c>
      <c r="E578" s="37">
        <v>86.485500000000002</v>
      </c>
      <c r="F578" s="37">
        <v>86.485500000000002</v>
      </c>
      <c r="G578" s="37"/>
      <c r="H578" s="37"/>
      <c r="I578" s="37"/>
      <c r="J578" s="37"/>
      <c r="K578" s="37"/>
    </row>
    <row r="579" spans="1:11" x14ac:dyDescent="0.25">
      <c r="A579" s="38">
        <v>39546</v>
      </c>
      <c r="B579" s="37">
        <v>0</v>
      </c>
      <c r="C579" s="37">
        <v>86.987909999999999</v>
      </c>
      <c r="D579" s="37">
        <v>86.987909999999999</v>
      </c>
      <c r="E579" s="37">
        <v>86.987909999999999</v>
      </c>
      <c r="F579" s="37">
        <v>86.987909999999999</v>
      </c>
      <c r="G579" s="37"/>
      <c r="H579" s="37"/>
      <c r="I579" s="37"/>
      <c r="J579" s="37"/>
      <c r="K579" s="37"/>
    </row>
    <row r="580" spans="1:11" x14ac:dyDescent="0.25">
      <c r="A580" s="38">
        <v>39547</v>
      </c>
      <c r="B580" s="37">
        <v>0</v>
      </c>
      <c r="C580" s="37">
        <v>85.038669999999996</v>
      </c>
      <c r="D580" s="37">
        <v>85.038669999999996</v>
      </c>
      <c r="E580" s="37">
        <v>85.038669999999996</v>
      </c>
      <c r="F580" s="37">
        <v>85.038669999999996</v>
      </c>
      <c r="G580" s="37"/>
      <c r="H580" s="37"/>
      <c r="I580" s="37"/>
      <c r="J580" s="37"/>
      <c r="K580" s="37"/>
    </row>
    <row r="581" spans="1:11" x14ac:dyDescent="0.25">
      <c r="A581" s="38">
        <v>39548</v>
      </c>
      <c r="B581" s="37">
        <v>0</v>
      </c>
      <c r="C581" s="37">
        <v>86.220470000000006</v>
      </c>
      <c r="D581" s="37">
        <v>86.220470000000006</v>
      </c>
      <c r="E581" s="37">
        <v>86.220470000000006</v>
      </c>
      <c r="F581" s="37">
        <v>86.220470000000006</v>
      </c>
      <c r="G581" s="37"/>
      <c r="H581" s="37"/>
      <c r="I581" s="37"/>
      <c r="J581" s="37"/>
      <c r="K581" s="37"/>
    </row>
    <row r="582" spans="1:11" x14ac:dyDescent="0.25">
      <c r="A582" s="38">
        <v>39549</v>
      </c>
      <c r="B582" s="37">
        <v>0</v>
      </c>
      <c r="C582" s="37">
        <v>84.220799999999997</v>
      </c>
      <c r="D582" s="37">
        <v>84.220799999999997</v>
      </c>
      <c r="E582" s="37">
        <v>84.220799999999997</v>
      </c>
      <c r="F582" s="37">
        <v>84.220799999999997</v>
      </c>
      <c r="G582" s="37"/>
      <c r="H582" s="37"/>
      <c r="I582" s="37"/>
      <c r="J582" s="37"/>
      <c r="K582" s="37"/>
    </row>
    <row r="583" spans="1:11" x14ac:dyDescent="0.25">
      <c r="A583" s="38">
        <v>39552</v>
      </c>
      <c r="B583" s="37">
        <v>0</v>
      </c>
      <c r="C583" s="37">
        <v>84.662769999999995</v>
      </c>
      <c r="D583" s="37">
        <v>84.662769999999995</v>
      </c>
      <c r="E583" s="37">
        <v>84.662769999999995</v>
      </c>
      <c r="F583" s="37">
        <v>84.662769999999995</v>
      </c>
      <c r="G583" s="37"/>
      <c r="H583" s="37"/>
      <c r="I583" s="37"/>
      <c r="J583" s="37"/>
      <c r="K583" s="37"/>
    </row>
    <row r="584" spans="1:11" x14ac:dyDescent="0.25">
      <c r="A584" s="38">
        <v>39553</v>
      </c>
      <c r="B584" s="37">
        <v>0</v>
      </c>
      <c r="C584" s="37">
        <v>85.905429999999996</v>
      </c>
      <c r="D584" s="37">
        <v>85.905429999999996</v>
      </c>
      <c r="E584" s="37">
        <v>85.905429999999996</v>
      </c>
      <c r="F584" s="37">
        <v>85.905429999999996</v>
      </c>
      <c r="G584" s="37"/>
      <c r="H584" s="37"/>
      <c r="I584" s="37"/>
      <c r="J584" s="37"/>
      <c r="K584" s="37"/>
    </row>
    <row r="585" spans="1:11" x14ac:dyDescent="0.25">
      <c r="A585" s="38">
        <v>39554</v>
      </c>
      <c r="B585" s="37">
        <v>0</v>
      </c>
      <c r="C585" s="37">
        <v>90.865570000000005</v>
      </c>
      <c r="D585" s="37">
        <v>90.865570000000005</v>
      </c>
      <c r="E585" s="37">
        <v>90.865570000000005</v>
      </c>
      <c r="F585" s="37">
        <v>90.865570000000005</v>
      </c>
      <c r="G585" s="37"/>
      <c r="H585" s="37"/>
      <c r="I585" s="37"/>
      <c r="J585" s="37"/>
      <c r="K585" s="37"/>
    </row>
    <row r="586" spans="1:11" x14ac:dyDescent="0.25">
      <c r="A586" s="38">
        <v>39555</v>
      </c>
      <c r="B586" s="37">
        <v>0</v>
      </c>
      <c r="C586" s="37">
        <v>90.475549999999998</v>
      </c>
      <c r="D586" s="37">
        <v>90.475549999999998</v>
      </c>
      <c r="E586" s="37">
        <v>90.475549999999998</v>
      </c>
      <c r="F586" s="37">
        <v>90.475549999999998</v>
      </c>
      <c r="G586" s="37"/>
      <c r="H586" s="37"/>
      <c r="I586" s="37"/>
      <c r="J586" s="37"/>
      <c r="K586" s="37"/>
    </row>
    <row r="587" spans="1:11" x14ac:dyDescent="0.25">
      <c r="A587" s="38">
        <v>39556</v>
      </c>
      <c r="B587" s="37">
        <v>0</v>
      </c>
      <c r="C587" s="37">
        <v>93.366550000000004</v>
      </c>
      <c r="D587" s="37">
        <v>93.366550000000004</v>
      </c>
      <c r="E587" s="37">
        <v>93.366550000000004</v>
      </c>
      <c r="F587" s="37">
        <v>93.366550000000004</v>
      </c>
      <c r="G587" s="37"/>
      <c r="H587" s="37"/>
      <c r="I587" s="37"/>
      <c r="J587" s="37"/>
      <c r="K587" s="37"/>
    </row>
    <row r="588" spans="1:11" x14ac:dyDescent="0.25">
      <c r="A588" s="38">
        <v>39559</v>
      </c>
      <c r="B588" s="37">
        <v>0</v>
      </c>
      <c r="C588" s="37">
        <v>95.635180000000005</v>
      </c>
      <c r="D588" s="37">
        <v>95.635180000000005</v>
      </c>
      <c r="E588" s="37">
        <v>95.635180000000005</v>
      </c>
      <c r="F588" s="37">
        <v>95.635180000000005</v>
      </c>
      <c r="G588" s="37"/>
      <c r="H588" s="37"/>
      <c r="I588" s="37"/>
      <c r="J588" s="37"/>
      <c r="K588" s="37"/>
    </row>
    <row r="589" spans="1:11" x14ac:dyDescent="0.25">
      <c r="A589" s="38">
        <v>39560</v>
      </c>
      <c r="B589" s="37">
        <v>0</v>
      </c>
      <c r="C589" s="37">
        <v>93.502619999999993</v>
      </c>
      <c r="D589" s="37">
        <v>93.502619999999993</v>
      </c>
      <c r="E589" s="37">
        <v>93.502619999999993</v>
      </c>
      <c r="F589" s="37">
        <v>93.502619999999993</v>
      </c>
      <c r="G589" s="37"/>
      <c r="H589" s="37"/>
      <c r="I589" s="37"/>
      <c r="J589" s="37"/>
      <c r="K589" s="37"/>
    </row>
    <row r="590" spans="1:11" x14ac:dyDescent="0.25">
      <c r="A590" s="38">
        <v>39561</v>
      </c>
      <c r="B590" s="37">
        <v>0</v>
      </c>
      <c r="C590" s="37">
        <v>95.196899999999999</v>
      </c>
      <c r="D590" s="37">
        <v>95.196899999999999</v>
      </c>
      <c r="E590" s="37">
        <v>95.196899999999999</v>
      </c>
      <c r="F590" s="37">
        <v>95.196899999999999</v>
      </c>
      <c r="G590" s="37"/>
      <c r="H590" s="37"/>
      <c r="I590" s="37"/>
      <c r="J590" s="37"/>
      <c r="K590" s="37"/>
    </row>
    <row r="591" spans="1:11" x14ac:dyDescent="0.25">
      <c r="A591" s="38">
        <v>39562</v>
      </c>
      <c r="B591" s="37">
        <v>0</v>
      </c>
      <c r="C591" s="37">
        <v>97.655709999999999</v>
      </c>
      <c r="D591" s="37">
        <v>97.655709999999999</v>
      </c>
      <c r="E591" s="37">
        <v>97.655709999999999</v>
      </c>
      <c r="F591" s="37">
        <v>97.655709999999999</v>
      </c>
      <c r="G591" s="37"/>
      <c r="H591" s="37"/>
      <c r="I591" s="37"/>
      <c r="J591" s="37"/>
      <c r="K591" s="37"/>
    </row>
    <row r="592" spans="1:11" x14ac:dyDescent="0.25">
      <c r="A592" s="38">
        <v>39563</v>
      </c>
      <c r="B592" s="37">
        <v>0</v>
      </c>
      <c r="C592" s="37">
        <v>98.969880000000003</v>
      </c>
      <c r="D592" s="37">
        <v>98.969880000000003</v>
      </c>
      <c r="E592" s="37">
        <v>98.969880000000003</v>
      </c>
      <c r="F592" s="37">
        <v>98.969880000000003</v>
      </c>
      <c r="G592" s="37"/>
      <c r="H592" s="37"/>
      <c r="I592" s="37"/>
      <c r="J592" s="37"/>
      <c r="K592" s="37"/>
    </row>
    <row r="593" spans="1:11" x14ac:dyDescent="0.25">
      <c r="A593" s="38">
        <v>39566</v>
      </c>
      <c r="B593" s="37">
        <v>0</v>
      </c>
      <c r="C593" s="37">
        <v>100.87909999999999</v>
      </c>
      <c r="D593" s="37">
        <v>100.87909999999999</v>
      </c>
      <c r="E593" s="37">
        <v>100.87909999999999</v>
      </c>
      <c r="F593" s="37">
        <v>100.87909999999999</v>
      </c>
      <c r="G593" s="37"/>
      <c r="H593" s="37"/>
      <c r="I593" s="37"/>
      <c r="J593" s="37"/>
      <c r="K593" s="37"/>
    </row>
    <row r="594" spans="1:11" x14ac:dyDescent="0.25">
      <c r="A594" s="38">
        <v>39567</v>
      </c>
      <c r="B594" s="37">
        <v>0</v>
      </c>
      <c r="C594" s="37">
        <v>99.011830000000003</v>
      </c>
      <c r="D594" s="37">
        <v>99.011830000000003</v>
      </c>
      <c r="E594" s="37">
        <v>99.011830000000003</v>
      </c>
      <c r="F594" s="37">
        <v>99.011830000000003</v>
      </c>
      <c r="G594" s="37"/>
      <c r="H594" s="37"/>
      <c r="I594" s="37"/>
      <c r="J594" s="37"/>
      <c r="K594" s="37"/>
    </row>
    <row r="595" spans="1:11" x14ac:dyDescent="0.25">
      <c r="A595" s="38">
        <v>39568</v>
      </c>
      <c r="B595" s="37">
        <v>0</v>
      </c>
      <c r="C595" s="37">
        <v>98.397189999999995</v>
      </c>
      <c r="D595" s="37">
        <v>98.397189999999995</v>
      </c>
      <c r="E595" s="37">
        <v>98.397189999999995</v>
      </c>
      <c r="F595" s="37">
        <v>98.397189999999995</v>
      </c>
      <c r="G595" s="37"/>
      <c r="H595" s="37"/>
      <c r="I595" s="37"/>
      <c r="J595" s="37"/>
      <c r="K595" s="37"/>
    </row>
    <row r="596" spans="1:11" x14ac:dyDescent="0.25">
      <c r="A596" s="38">
        <v>39569</v>
      </c>
      <c r="B596" s="37">
        <v>0</v>
      </c>
      <c r="C596" s="37">
        <v>102.4067</v>
      </c>
      <c r="D596" s="37">
        <v>102.4067</v>
      </c>
      <c r="E596" s="37">
        <v>102.4067</v>
      </c>
      <c r="F596" s="37">
        <v>102.4067</v>
      </c>
      <c r="G596" s="37"/>
      <c r="H596" s="37"/>
      <c r="I596" s="37"/>
      <c r="J596" s="37"/>
      <c r="K596" s="37"/>
    </row>
    <row r="597" spans="1:11" x14ac:dyDescent="0.25">
      <c r="A597" s="38">
        <v>39570</v>
      </c>
      <c r="B597" s="37">
        <v>0</v>
      </c>
      <c r="C597" s="37">
        <v>104.2811</v>
      </c>
      <c r="D597" s="37">
        <v>104.2811</v>
      </c>
      <c r="E597" s="37">
        <v>104.2811</v>
      </c>
      <c r="F597" s="37">
        <v>104.2811</v>
      </c>
      <c r="G597" s="37"/>
      <c r="H597" s="37"/>
      <c r="I597" s="37"/>
      <c r="J597" s="37"/>
      <c r="K597" s="37"/>
    </row>
    <row r="598" spans="1:11" x14ac:dyDescent="0.25">
      <c r="A598" s="38">
        <v>39573</v>
      </c>
      <c r="B598" s="37">
        <v>0</v>
      </c>
      <c r="C598" s="37">
        <v>103.5314</v>
      </c>
      <c r="D598" s="37">
        <v>103.5314</v>
      </c>
      <c r="E598" s="37">
        <v>103.5314</v>
      </c>
      <c r="F598" s="37">
        <v>103.5314</v>
      </c>
      <c r="G598" s="37"/>
      <c r="H598" s="37"/>
      <c r="I598" s="37"/>
      <c r="J598" s="37"/>
      <c r="K598" s="37"/>
    </row>
    <row r="599" spans="1:11" x14ac:dyDescent="0.25">
      <c r="A599" s="38">
        <v>39574</v>
      </c>
      <c r="B599" s="37">
        <v>0</v>
      </c>
      <c r="C599" s="37">
        <v>106.78959999999999</v>
      </c>
      <c r="D599" s="37">
        <v>106.78959999999999</v>
      </c>
      <c r="E599" s="37">
        <v>106.78959999999999</v>
      </c>
      <c r="F599" s="37">
        <v>106.78959999999999</v>
      </c>
      <c r="G599" s="37"/>
      <c r="H599" s="37"/>
      <c r="I599" s="37"/>
      <c r="J599" s="37"/>
      <c r="K599" s="37"/>
    </row>
    <row r="600" spans="1:11" x14ac:dyDescent="0.25">
      <c r="A600" s="38">
        <v>39575</v>
      </c>
      <c r="B600" s="37">
        <v>0</v>
      </c>
      <c r="C600" s="37">
        <v>102.3047</v>
      </c>
      <c r="D600" s="37">
        <v>102.3047</v>
      </c>
      <c r="E600" s="37">
        <v>102.3047</v>
      </c>
      <c r="F600" s="37">
        <v>102.3047</v>
      </c>
      <c r="G600" s="37"/>
      <c r="H600" s="37"/>
      <c r="I600" s="37"/>
      <c r="J600" s="37"/>
      <c r="K600" s="37"/>
    </row>
    <row r="601" spans="1:11" x14ac:dyDescent="0.25">
      <c r="A601" s="38">
        <v>39576</v>
      </c>
      <c r="B601" s="37">
        <v>0</v>
      </c>
      <c r="C601" s="37">
        <v>103.4448</v>
      </c>
      <c r="D601" s="37">
        <v>103.4448</v>
      </c>
      <c r="E601" s="37">
        <v>103.4448</v>
      </c>
      <c r="F601" s="37">
        <v>103.4448</v>
      </c>
      <c r="G601" s="37"/>
      <c r="H601" s="37"/>
      <c r="I601" s="37"/>
      <c r="J601" s="37"/>
      <c r="K601" s="37"/>
    </row>
    <row r="602" spans="1:11" x14ac:dyDescent="0.25">
      <c r="A602" s="38">
        <v>39577</v>
      </c>
      <c r="B602" s="37">
        <v>0</v>
      </c>
      <c r="C602" s="37">
        <v>101.7634</v>
      </c>
      <c r="D602" s="37">
        <v>101.7634</v>
      </c>
      <c r="E602" s="37">
        <v>101.7634</v>
      </c>
      <c r="F602" s="37">
        <v>101.7634</v>
      </c>
      <c r="G602" s="37"/>
      <c r="H602" s="37"/>
      <c r="I602" s="37"/>
      <c r="J602" s="37"/>
      <c r="K602" s="37"/>
    </row>
    <row r="603" spans="1:11" x14ac:dyDescent="0.25">
      <c r="A603" s="38">
        <v>39580</v>
      </c>
      <c r="B603" s="37">
        <v>0</v>
      </c>
      <c r="C603" s="37">
        <v>104.5819</v>
      </c>
      <c r="D603" s="37">
        <v>104.5819</v>
      </c>
      <c r="E603" s="37">
        <v>104.5819</v>
      </c>
      <c r="F603" s="37">
        <v>104.5819</v>
      </c>
      <c r="G603" s="37"/>
      <c r="H603" s="37"/>
      <c r="I603" s="37"/>
      <c r="J603" s="37"/>
      <c r="K603" s="37"/>
    </row>
    <row r="604" spans="1:11" x14ac:dyDescent="0.25">
      <c r="A604" s="38">
        <v>39581</v>
      </c>
      <c r="B604" s="37">
        <v>0</v>
      </c>
      <c r="C604" s="37">
        <v>105.4301</v>
      </c>
      <c r="D604" s="37">
        <v>105.4301</v>
      </c>
      <c r="E604" s="37">
        <v>105.4301</v>
      </c>
      <c r="F604" s="37">
        <v>105.4301</v>
      </c>
      <c r="G604" s="37"/>
      <c r="H604" s="37"/>
      <c r="I604" s="37"/>
      <c r="J604" s="37"/>
      <c r="K604" s="37"/>
    </row>
    <row r="605" spans="1:11" x14ac:dyDescent="0.25">
      <c r="A605" s="38">
        <v>39582</v>
      </c>
      <c r="B605" s="37">
        <v>0</v>
      </c>
      <c r="C605" s="37">
        <v>107.6955</v>
      </c>
      <c r="D605" s="37">
        <v>107.6955</v>
      </c>
      <c r="E605" s="37">
        <v>107.6955</v>
      </c>
      <c r="F605" s="37">
        <v>107.6955</v>
      </c>
      <c r="G605" s="37"/>
      <c r="H605" s="37"/>
      <c r="I605" s="37"/>
      <c r="J605" s="37"/>
      <c r="K605" s="37"/>
    </row>
    <row r="606" spans="1:11" x14ac:dyDescent="0.25">
      <c r="A606" s="38">
        <v>39583</v>
      </c>
      <c r="B606" s="37">
        <v>0</v>
      </c>
      <c r="C606" s="37">
        <v>110.5042</v>
      </c>
      <c r="D606" s="37">
        <v>110.5042</v>
      </c>
      <c r="E606" s="37">
        <v>110.5042</v>
      </c>
      <c r="F606" s="37">
        <v>110.5042</v>
      </c>
      <c r="G606" s="37"/>
      <c r="H606" s="37"/>
      <c r="I606" s="37"/>
      <c r="J606" s="37"/>
      <c r="K606" s="37"/>
    </row>
    <row r="607" spans="1:11" x14ac:dyDescent="0.25">
      <c r="A607" s="38">
        <v>39584</v>
      </c>
      <c r="B607" s="37">
        <v>0</v>
      </c>
      <c r="C607" s="37">
        <v>110.0151</v>
      </c>
      <c r="D607" s="37">
        <v>110.0151</v>
      </c>
      <c r="E607" s="37">
        <v>110.0151</v>
      </c>
      <c r="F607" s="37">
        <v>110.0151</v>
      </c>
      <c r="G607" s="37"/>
      <c r="H607" s="37"/>
      <c r="I607" s="37"/>
      <c r="J607" s="37"/>
      <c r="K607" s="37"/>
    </row>
    <row r="608" spans="1:11" x14ac:dyDescent="0.25">
      <c r="A608" s="38">
        <v>39587</v>
      </c>
      <c r="B608" s="37">
        <v>0</v>
      </c>
      <c r="C608" s="37">
        <v>110.9747</v>
      </c>
      <c r="D608" s="37">
        <v>110.9747</v>
      </c>
      <c r="E608" s="37">
        <v>110.9747</v>
      </c>
      <c r="F608" s="37">
        <v>110.9747</v>
      </c>
      <c r="G608" s="37"/>
      <c r="H608" s="37"/>
      <c r="I608" s="37"/>
      <c r="J608" s="37"/>
      <c r="K608" s="37"/>
    </row>
    <row r="609" spans="1:11" x14ac:dyDescent="0.25">
      <c r="A609" s="38">
        <v>39588</v>
      </c>
      <c r="B609" s="37">
        <v>0</v>
      </c>
      <c r="C609" s="37">
        <v>105.0108</v>
      </c>
      <c r="D609" s="37">
        <v>105.0108</v>
      </c>
      <c r="E609" s="37">
        <v>105.0108</v>
      </c>
      <c r="F609" s="37">
        <v>105.0108</v>
      </c>
      <c r="G609" s="37"/>
      <c r="H609" s="37"/>
      <c r="I609" s="37"/>
      <c r="J609" s="37"/>
      <c r="K609" s="37"/>
    </row>
    <row r="610" spans="1:11" x14ac:dyDescent="0.25">
      <c r="A610" s="38">
        <v>39589</v>
      </c>
      <c r="B610" s="37">
        <v>0</v>
      </c>
      <c r="C610" s="37">
        <v>99.001580000000004</v>
      </c>
      <c r="D610" s="37">
        <v>99.001580000000004</v>
      </c>
      <c r="E610" s="37">
        <v>99.001580000000004</v>
      </c>
      <c r="F610" s="37">
        <v>99.001580000000004</v>
      </c>
      <c r="G610" s="37"/>
      <c r="H610" s="37"/>
      <c r="I610" s="37"/>
      <c r="J610" s="37"/>
      <c r="K610" s="37"/>
    </row>
    <row r="611" spans="1:11" x14ac:dyDescent="0.25">
      <c r="A611" s="38">
        <v>39590</v>
      </c>
      <c r="B611" s="37">
        <v>0</v>
      </c>
      <c r="C611" s="37">
        <v>100.68819999999999</v>
      </c>
      <c r="D611" s="37">
        <v>100.68819999999999</v>
      </c>
      <c r="E611" s="37">
        <v>100.68819999999999</v>
      </c>
      <c r="F611" s="37">
        <v>100.68819999999999</v>
      </c>
      <c r="G611" s="37"/>
      <c r="H611" s="37"/>
      <c r="I611" s="37"/>
      <c r="J611" s="37"/>
      <c r="K611" s="37"/>
    </row>
    <row r="612" spans="1:11" x14ac:dyDescent="0.25">
      <c r="A612" s="38">
        <v>39591</v>
      </c>
      <c r="B612" s="37">
        <v>0</v>
      </c>
      <c r="C612" s="37">
        <v>98.508960000000002</v>
      </c>
      <c r="D612" s="37">
        <v>98.508960000000002</v>
      </c>
      <c r="E612" s="37">
        <v>98.508960000000002</v>
      </c>
      <c r="F612" s="37">
        <v>98.508960000000002</v>
      </c>
      <c r="G612" s="37"/>
      <c r="H612" s="37"/>
      <c r="I612" s="37"/>
      <c r="J612" s="37"/>
      <c r="K612" s="37"/>
    </row>
    <row r="613" spans="1:11" x14ac:dyDescent="0.25">
      <c r="A613" s="38">
        <v>39595</v>
      </c>
      <c r="B613" s="37">
        <v>0</v>
      </c>
      <c r="C613" s="37">
        <v>101.2543</v>
      </c>
      <c r="D613" s="37">
        <v>101.2543</v>
      </c>
      <c r="E613" s="37">
        <v>101.2543</v>
      </c>
      <c r="F613" s="37">
        <v>101.2543</v>
      </c>
      <c r="G613" s="37"/>
      <c r="H613" s="37"/>
      <c r="I613" s="37"/>
      <c r="J613" s="37"/>
      <c r="K613" s="37"/>
    </row>
    <row r="614" spans="1:11" x14ac:dyDescent="0.25">
      <c r="A614" s="38">
        <v>39596</v>
      </c>
      <c r="B614" s="37">
        <v>0</v>
      </c>
      <c r="C614" s="37">
        <v>102.8622</v>
      </c>
      <c r="D614" s="37">
        <v>102.8622</v>
      </c>
      <c r="E614" s="37">
        <v>102.8622</v>
      </c>
      <c r="F614" s="37">
        <v>102.8622</v>
      </c>
      <c r="G614" s="37"/>
      <c r="H614" s="37"/>
      <c r="I614" s="37"/>
      <c r="J614" s="37"/>
      <c r="K614" s="37"/>
    </row>
    <row r="615" spans="1:11" x14ac:dyDescent="0.25">
      <c r="A615" s="38">
        <v>39597</v>
      </c>
      <c r="B615" s="37">
        <v>0</v>
      </c>
      <c r="C615" s="37">
        <v>108.12820000000001</v>
      </c>
      <c r="D615" s="37">
        <v>108.12820000000001</v>
      </c>
      <c r="E615" s="37">
        <v>108.12820000000001</v>
      </c>
      <c r="F615" s="37">
        <v>108.12820000000001</v>
      </c>
      <c r="G615" s="37"/>
      <c r="H615" s="37"/>
      <c r="I615" s="37"/>
      <c r="J615" s="37"/>
      <c r="K615" s="37"/>
    </row>
    <row r="616" spans="1:11" x14ac:dyDescent="0.25">
      <c r="A616" s="38">
        <v>39598</v>
      </c>
      <c r="B616" s="37">
        <v>0</v>
      </c>
      <c r="C616" s="37">
        <v>112.6875</v>
      </c>
      <c r="D616" s="37">
        <v>112.6875</v>
      </c>
      <c r="E616" s="37">
        <v>112.6875</v>
      </c>
      <c r="F616" s="37">
        <v>112.6875</v>
      </c>
      <c r="G616" s="37"/>
      <c r="H616" s="37"/>
      <c r="I616" s="37"/>
      <c r="J616" s="37"/>
      <c r="K616" s="37"/>
    </row>
    <row r="617" spans="1:11" x14ac:dyDescent="0.25">
      <c r="A617" s="38">
        <v>39601</v>
      </c>
      <c r="B617" s="37">
        <v>0</v>
      </c>
      <c r="C617" s="37">
        <v>104.1681</v>
      </c>
      <c r="D617" s="37">
        <v>104.1681</v>
      </c>
      <c r="E617" s="37">
        <v>104.1681</v>
      </c>
      <c r="F617" s="37">
        <v>104.1681</v>
      </c>
      <c r="G617" s="37"/>
      <c r="H617" s="37"/>
      <c r="I617" s="37"/>
      <c r="J617" s="37"/>
      <c r="K617" s="37"/>
    </row>
    <row r="618" spans="1:11" x14ac:dyDescent="0.25">
      <c r="A618" s="38">
        <v>39602</v>
      </c>
      <c r="B618" s="37">
        <v>0</v>
      </c>
      <c r="C618" s="37">
        <v>103.3549</v>
      </c>
      <c r="D618" s="37">
        <v>103.3549</v>
      </c>
      <c r="E618" s="37">
        <v>103.3549</v>
      </c>
      <c r="F618" s="37">
        <v>103.3549</v>
      </c>
      <c r="G618" s="37"/>
      <c r="H618" s="37"/>
      <c r="I618" s="37"/>
      <c r="J618" s="37"/>
      <c r="K618" s="37"/>
    </row>
    <row r="619" spans="1:11" x14ac:dyDescent="0.25">
      <c r="A619" s="38">
        <v>39603</v>
      </c>
      <c r="B619" s="37">
        <v>0</v>
      </c>
      <c r="C619" s="37">
        <v>101.797</v>
      </c>
      <c r="D619" s="37">
        <v>101.797</v>
      </c>
      <c r="E619" s="37">
        <v>101.797</v>
      </c>
      <c r="F619" s="37">
        <v>101.797</v>
      </c>
      <c r="G619" s="37"/>
      <c r="H619" s="37"/>
      <c r="I619" s="37"/>
      <c r="J619" s="37"/>
      <c r="K619" s="37"/>
    </row>
    <row r="620" spans="1:11" x14ac:dyDescent="0.25">
      <c r="A620" s="38">
        <v>39604</v>
      </c>
      <c r="B620" s="37">
        <v>0</v>
      </c>
      <c r="C620" s="37">
        <v>107.3028</v>
      </c>
      <c r="D620" s="37">
        <v>107.3028</v>
      </c>
      <c r="E620" s="37">
        <v>107.3028</v>
      </c>
      <c r="F620" s="37">
        <v>107.3028</v>
      </c>
      <c r="G620" s="37"/>
      <c r="H620" s="37"/>
      <c r="I620" s="37"/>
      <c r="J620" s="37"/>
      <c r="K620" s="37"/>
    </row>
    <row r="621" spans="1:11" x14ac:dyDescent="0.25">
      <c r="A621" s="38">
        <v>39605</v>
      </c>
      <c r="B621" s="37">
        <v>0</v>
      </c>
      <c r="C621" s="37">
        <v>95.468249999999998</v>
      </c>
      <c r="D621" s="37">
        <v>95.468249999999998</v>
      </c>
      <c r="E621" s="37">
        <v>95.468249999999998</v>
      </c>
      <c r="F621" s="37">
        <v>95.468249999999998</v>
      </c>
      <c r="G621" s="37"/>
      <c r="H621" s="37"/>
      <c r="I621" s="37"/>
      <c r="J621" s="37"/>
      <c r="K621" s="37"/>
    </row>
    <row r="622" spans="1:11" x14ac:dyDescent="0.25">
      <c r="A622" s="38">
        <v>39608</v>
      </c>
      <c r="B622" s="37">
        <v>0</v>
      </c>
      <c r="C622" s="37">
        <v>97.309200000000004</v>
      </c>
      <c r="D622" s="37">
        <v>97.309200000000004</v>
      </c>
      <c r="E622" s="37">
        <v>97.309200000000004</v>
      </c>
      <c r="F622" s="37">
        <v>97.309200000000004</v>
      </c>
      <c r="G622" s="37"/>
      <c r="H622" s="37"/>
      <c r="I622" s="37"/>
      <c r="J622" s="37"/>
      <c r="K622" s="37"/>
    </row>
    <row r="623" spans="1:11" x14ac:dyDescent="0.25">
      <c r="A623" s="38">
        <v>39609</v>
      </c>
      <c r="B623" s="37">
        <v>0</v>
      </c>
      <c r="C623" s="37">
        <v>97.573580000000007</v>
      </c>
      <c r="D623" s="37">
        <v>97.573580000000007</v>
      </c>
      <c r="E623" s="37">
        <v>97.573580000000007</v>
      </c>
      <c r="F623" s="37">
        <v>97.573580000000007</v>
      </c>
      <c r="G623" s="37"/>
      <c r="H623" s="37"/>
      <c r="I623" s="37"/>
      <c r="J623" s="37"/>
      <c r="K623" s="37"/>
    </row>
    <row r="624" spans="1:11" x14ac:dyDescent="0.25">
      <c r="A624" s="38">
        <v>39610</v>
      </c>
      <c r="B624" s="37">
        <v>0</v>
      </c>
      <c r="C624" s="37">
        <v>94.508579999999995</v>
      </c>
      <c r="D624" s="37">
        <v>94.508579999999995</v>
      </c>
      <c r="E624" s="37">
        <v>94.508579999999995</v>
      </c>
      <c r="F624" s="37">
        <v>94.508579999999995</v>
      </c>
      <c r="G624" s="37"/>
      <c r="H624" s="37"/>
      <c r="I624" s="37"/>
      <c r="J624" s="37"/>
      <c r="K624" s="37"/>
    </row>
    <row r="625" spans="1:11" x14ac:dyDescent="0.25">
      <c r="A625" s="38">
        <v>39611</v>
      </c>
      <c r="B625" s="37">
        <v>0</v>
      </c>
      <c r="C625" s="37">
        <v>95.402829999999994</v>
      </c>
      <c r="D625" s="37">
        <v>95.402829999999994</v>
      </c>
      <c r="E625" s="37">
        <v>95.402829999999994</v>
      </c>
      <c r="F625" s="37">
        <v>95.402829999999994</v>
      </c>
      <c r="G625" s="37"/>
      <c r="H625" s="37"/>
      <c r="I625" s="37"/>
      <c r="J625" s="37"/>
      <c r="K625" s="37"/>
    </row>
    <row r="626" spans="1:11" x14ac:dyDescent="0.25">
      <c r="A626" s="38">
        <v>39612</v>
      </c>
      <c r="B626" s="37">
        <v>0</v>
      </c>
      <c r="C626" s="37">
        <v>98.642300000000006</v>
      </c>
      <c r="D626" s="37">
        <v>98.642300000000006</v>
      </c>
      <c r="E626" s="37">
        <v>98.642300000000006</v>
      </c>
      <c r="F626" s="37">
        <v>98.642300000000006</v>
      </c>
      <c r="G626" s="37"/>
      <c r="H626" s="37"/>
      <c r="I626" s="37"/>
      <c r="J626" s="37"/>
      <c r="K626" s="37"/>
    </row>
    <row r="627" spans="1:11" x14ac:dyDescent="0.25">
      <c r="A627" s="38">
        <v>39615</v>
      </c>
      <c r="B627" s="37">
        <v>0</v>
      </c>
      <c r="C627" s="37">
        <v>100.8944</v>
      </c>
      <c r="D627" s="37">
        <v>100.8944</v>
      </c>
      <c r="E627" s="37">
        <v>100.8944</v>
      </c>
      <c r="F627" s="37">
        <v>100.8944</v>
      </c>
      <c r="G627" s="37"/>
      <c r="H627" s="37"/>
      <c r="I627" s="37"/>
      <c r="J627" s="37"/>
      <c r="K627" s="37"/>
    </row>
    <row r="628" spans="1:11" x14ac:dyDescent="0.25">
      <c r="A628" s="38">
        <v>39616</v>
      </c>
      <c r="B628" s="37">
        <v>0</v>
      </c>
      <c r="C628" s="37">
        <v>100.8897</v>
      </c>
      <c r="D628" s="37">
        <v>100.8897</v>
      </c>
      <c r="E628" s="37">
        <v>100.8897</v>
      </c>
      <c r="F628" s="37">
        <v>100.8897</v>
      </c>
      <c r="G628" s="37"/>
      <c r="H628" s="37"/>
      <c r="I628" s="37"/>
      <c r="J628" s="37"/>
      <c r="K628" s="37"/>
    </row>
    <row r="629" spans="1:11" x14ac:dyDescent="0.25">
      <c r="A629" s="38">
        <v>39617</v>
      </c>
      <c r="B629" s="37">
        <v>0</v>
      </c>
      <c r="C629" s="37">
        <v>98.359650000000002</v>
      </c>
      <c r="D629" s="37">
        <v>98.359650000000002</v>
      </c>
      <c r="E629" s="37">
        <v>98.359650000000002</v>
      </c>
      <c r="F629" s="37">
        <v>98.359650000000002</v>
      </c>
      <c r="G629" s="37"/>
      <c r="H629" s="37"/>
      <c r="I629" s="37"/>
      <c r="J629" s="37"/>
      <c r="K629" s="37"/>
    </row>
    <row r="630" spans="1:11" x14ac:dyDescent="0.25">
      <c r="A630" s="38">
        <v>39618</v>
      </c>
      <c r="B630" s="37">
        <v>0</v>
      </c>
      <c r="C630" s="37">
        <v>100.35250000000001</v>
      </c>
      <c r="D630" s="37">
        <v>100.35250000000001</v>
      </c>
      <c r="E630" s="37">
        <v>100.35250000000001</v>
      </c>
      <c r="F630" s="37">
        <v>100.35250000000001</v>
      </c>
      <c r="G630" s="37"/>
      <c r="H630" s="37"/>
      <c r="I630" s="37"/>
      <c r="J630" s="37"/>
      <c r="K630" s="37"/>
    </row>
    <row r="631" spans="1:11" x14ac:dyDescent="0.25">
      <c r="A631" s="38">
        <v>39619</v>
      </c>
      <c r="B631" s="37">
        <v>0</v>
      </c>
      <c r="C631" s="37">
        <v>96.481210000000004</v>
      </c>
      <c r="D631" s="37">
        <v>96.481210000000004</v>
      </c>
      <c r="E631" s="37">
        <v>96.481210000000004</v>
      </c>
      <c r="F631" s="37">
        <v>96.481210000000004</v>
      </c>
      <c r="G631" s="37"/>
      <c r="H631" s="37"/>
      <c r="I631" s="37"/>
      <c r="J631" s="37"/>
      <c r="K631" s="37"/>
    </row>
    <row r="632" spans="1:11" x14ac:dyDescent="0.25">
      <c r="A632" s="38">
        <v>39622</v>
      </c>
      <c r="B632" s="37">
        <v>0</v>
      </c>
      <c r="C632" s="37">
        <v>96.922389999999993</v>
      </c>
      <c r="D632" s="37">
        <v>96.922389999999993</v>
      </c>
      <c r="E632" s="37">
        <v>96.922389999999993</v>
      </c>
      <c r="F632" s="37">
        <v>96.922389999999993</v>
      </c>
      <c r="G632" s="37"/>
      <c r="H632" s="37"/>
      <c r="I632" s="37"/>
      <c r="J632" s="37"/>
      <c r="K632" s="37"/>
    </row>
    <row r="633" spans="1:11" x14ac:dyDescent="0.25">
      <c r="A633" s="38">
        <v>39623</v>
      </c>
      <c r="B633" s="37">
        <v>0</v>
      </c>
      <c r="C633" s="37">
        <v>97.078010000000006</v>
      </c>
      <c r="D633" s="37">
        <v>97.078010000000006</v>
      </c>
      <c r="E633" s="37">
        <v>97.078010000000006</v>
      </c>
      <c r="F633" s="37">
        <v>97.078010000000006</v>
      </c>
      <c r="G633" s="37"/>
      <c r="H633" s="37"/>
      <c r="I633" s="37"/>
      <c r="J633" s="37"/>
      <c r="K633" s="37"/>
    </row>
    <row r="634" spans="1:11" x14ac:dyDescent="0.25">
      <c r="A634" s="38">
        <v>39624</v>
      </c>
      <c r="B634" s="37">
        <v>0</v>
      </c>
      <c r="C634" s="37">
        <v>100.5254</v>
      </c>
      <c r="D634" s="37">
        <v>100.5254</v>
      </c>
      <c r="E634" s="37">
        <v>100.5254</v>
      </c>
      <c r="F634" s="37">
        <v>100.5254</v>
      </c>
      <c r="G634" s="37"/>
      <c r="H634" s="37"/>
      <c r="I634" s="37"/>
      <c r="J634" s="37"/>
      <c r="K634" s="37"/>
    </row>
    <row r="635" spans="1:11" x14ac:dyDescent="0.25">
      <c r="A635" s="38">
        <v>39625</v>
      </c>
      <c r="B635" s="37">
        <v>0</v>
      </c>
      <c r="C635" s="37">
        <v>92.656270000000006</v>
      </c>
      <c r="D635" s="37">
        <v>92.656270000000006</v>
      </c>
      <c r="E635" s="37">
        <v>92.656270000000006</v>
      </c>
      <c r="F635" s="37">
        <v>92.656270000000006</v>
      </c>
      <c r="G635" s="37"/>
      <c r="H635" s="37"/>
      <c r="I635" s="37"/>
      <c r="J635" s="37"/>
      <c r="K635" s="37"/>
    </row>
    <row r="636" spans="1:11" x14ac:dyDescent="0.25">
      <c r="A636" s="38">
        <v>39626</v>
      </c>
      <c r="B636" s="37">
        <v>0</v>
      </c>
      <c r="C636" s="37">
        <v>92.859319999999997</v>
      </c>
      <c r="D636" s="37">
        <v>92.859319999999997</v>
      </c>
      <c r="E636" s="37">
        <v>92.859319999999997</v>
      </c>
      <c r="F636" s="37">
        <v>92.859319999999997</v>
      </c>
      <c r="G636" s="37"/>
      <c r="H636" s="37"/>
      <c r="I636" s="37"/>
      <c r="J636" s="37"/>
      <c r="K636" s="37"/>
    </row>
    <row r="637" spans="1:11" x14ac:dyDescent="0.25">
      <c r="A637" s="38">
        <v>39629</v>
      </c>
      <c r="B637" s="37">
        <v>0</v>
      </c>
      <c r="C637" s="37">
        <v>94.42989</v>
      </c>
      <c r="D637" s="37">
        <v>94.42989</v>
      </c>
      <c r="E637" s="37">
        <v>94.42989</v>
      </c>
      <c r="F637" s="37">
        <v>94.42989</v>
      </c>
      <c r="G637" s="37"/>
      <c r="H637" s="37"/>
      <c r="I637" s="37"/>
      <c r="J637" s="37"/>
      <c r="K637" s="37"/>
    </row>
    <row r="638" spans="1:11" x14ac:dyDescent="0.25">
      <c r="A638" s="38">
        <v>39630</v>
      </c>
      <c r="B638" s="37">
        <v>0</v>
      </c>
      <c r="C638" s="37">
        <v>93.999179999999996</v>
      </c>
      <c r="D638" s="37">
        <v>93.999179999999996</v>
      </c>
      <c r="E638" s="37">
        <v>93.999179999999996</v>
      </c>
      <c r="F638" s="37">
        <v>93.999179999999996</v>
      </c>
      <c r="G638" s="37"/>
      <c r="H638" s="37"/>
      <c r="I638" s="37"/>
      <c r="J638" s="37"/>
      <c r="K638" s="37"/>
    </row>
    <row r="639" spans="1:11" x14ac:dyDescent="0.25">
      <c r="A639" s="38">
        <v>39631</v>
      </c>
      <c r="B639" s="37">
        <v>0</v>
      </c>
      <c r="C639" s="37">
        <v>89.763999999999996</v>
      </c>
      <c r="D639" s="37">
        <v>89.763999999999996</v>
      </c>
      <c r="E639" s="37">
        <v>89.763999999999996</v>
      </c>
      <c r="F639" s="37">
        <v>89.763999999999996</v>
      </c>
      <c r="G639" s="37"/>
      <c r="H639" s="37"/>
      <c r="I639" s="37"/>
      <c r="J639" s="37"/>
      <c r="K639" s="37"/>
    </row>
    <row r="640" spans="1:11" x14ac:dyDescent="0.25">
      <c r="A640" s="38">
        <v>39632</v>
      </c>
      <c r="B640" s="37">
        <v>0</v>
      </c>
      <c r="C640" s="37">
        <v>90.295519999999996</v>
      </c>
      <c r="D640" s="37">
        <v>90.295519999999996</v>
      </c>
      <c r="E640" s="37">
        <v>90.295519999999996</v>
      </c>
      <c r="F640" s="37">
        <v>90.295519999999996</v>
      </c>
      <c r="G640" s="37"/>
      <c r="H640" s="37"/>
      <c r="I640" s="37"/>
      <c r="J640" s="37"/>
      <c r="K640" s="37"/>
    </row>
    <row r="641" spans="1:11" x14ac:dyDescent="0.25">
      <c r="A641" s="38">
        <v>39636</v>
      </c>
      <c r="B641" s="37">
        <v>0</v>
      </c>
      <c r="C641" s="37">
        <v>90.468699999999998</v>
      </c>
      <c r="D641" s="37">
        <v>90.468699999999998</v>
      </c>
      <c r="E641" s="37">
        <v>90.468699999999998</v>
      </c>
      <c r="F641" s="37">
        <v>90.468699999999998</v>
      </c>
      <c r="G641" s="37"/>
      <c r="H641" s="37"/>
      <c r="I641" s="37"/>
      <c r="J641" s="37"/>
      <c r="K641" s="37"/>
    </row>
    <row r="642" spans="1:11" x14ac:dyDescent="0.25">
      <c r="A642" s="38">
        <v>39637</v>
      </c>
      <c r="B642" s="37">
        <v>0</v>
      </c>
      <c r="C642" s="37">
        <v>94.262159999999994</v>
      </c>
      <c r="D642" s="37">
        <v>94.262159999999994</v>
      </c>
      <c r="E642" s="37">
        <v>94.262159999999994</v>
      </c>
      <c r="F642" s="37">
        <v>94.262159999999994</v>
      </c>
      <c r="G642" s="37"/>
      <c r="H642" s="37"/>
      <c r="I642" s="37"/>
      <c r="J642" s="37"/>
      <c r="K642" s="37"/>
    </row>
    <row r="643" spans="1:11" x14ac:dyDescent="0.25">
      <c r="A643" s="38">
        <v>39638</v>
      </c>
      <c r="B643" s="37">
        <v>0</v>
      </c>
      <c r="C643" s="37">
        <v>90.767110000000002</v>
      </c>
      <c r="D643" s="37">
        <v>90.767110000000002</v>
      </c>
      <c r="E643" s="37">
        <v>90.767110000000002</v>
      </c>
      <c r="F643" s="37">
        <v>90.767110000000002</v>
      </c>
      <c r="G643" s="37"/>
      <c r="H643" s="37"/>
      <c r="I643" s="37"/>
      <c r="J643" s="37"/>
      <c r="K643" s="37"/>
    </row>
    <row r="644" spans="1:11" x14ac:dyDescent="0.25">
      <c r="A644" s="38">
        <v>39639</v>
      </c>
      <c r="B644" s="37">
        <v>0</v>
      </c>
      <c r="C644" s="37">
        <v>89.108410000000006</v>
      </c>
      <c r="D644" s="37">
        <v>89.108410000000006</v>
      </c>
      <c r="E644" s="37">
        <v>89.108410000000006</v>
      </c>
      <c r="F644" s="37">
        <v>89.108410000000006</v>
      </c>
      <c r="G644" s="37"/>
      <c r="H644" s="37"/>
      <c r="I644" s="37"/>
      <c r="J644" s="37"/>
      <c r="K644" s="37"/>
    </row>
    <row r="645" spans="1:11" x14ac:dyDescent="0.25">
      <c r="A645" s="38">
        <v>39640</v>
      </c>
      <c r="B645" s="37">
        <v>0</v>
      </c>
      <c r="C645" s="37">
        <v>87.714340000000007</v>
      </c>
      <c r="D645" s="37">
        <v>87.714340000000007</v>
      </c>
      <c r="E645" s="37">
        <v>87.714340000000007</v>
      </c>
      <c r="F645" s="37">
        <v>87.714340000000007</v>
      </c>
      <c r="G645" s="37"/>
      <c r="H645" s="37"/>
      <c r="I645" s="37"/>
      <c r="J645" s="37"/>
      <c r="K645" s="37"/>
    </row>
    <row r="646" spans="1:11" x14ac:dyDescent="0.25">
      <c r="A646" s="38">
        <v>39643</v>
      </c>
      <c r="B646" s="37">
        <v>0</v>
      </c>
      <c r="C646" s="37">
        <v>85.358440000000002</v>
      </c>
      <c r="D646" s="37">
        <v>85.358440000000002</v>
      </c>
      <c r="E646" s="37">
        <v>85.358440000000002</v>
      </c>
      <c r="F646" s="37">
        <v>85.358440000000002</v>
      </c>
      <c r="G646" s="37"/>
      <c r="H646" s="37"/>
      <c r="I646" s="37"/>
      <c r="J646" s="37"/>
      <c r="K646" s="37"/>
    </row>
    <row r="647" spans="1:11" x14ac:dyDescent="0.25">
      <c r="A647" s="38">
        <v>39644</v>
      </c>
      <c r="B647" s="37">
        <v>0</v>
      </c>
      <c r="C647" s="37">
        <v>85.193849999999998</v>
      </c>
      <c r="D647" s="37">
        <v>85.193849999999998</v>
      </c>
      <c r="E647" s="37">
        <v>85.193849999999998</v>
      </c>
      <c r="F647" s="37">
        <v>85.193849999999998</v>
      </c>
      <c r="G647" s="37"/>
      <c r="H647" s="37"/>
      <c r="I647" s="37"/>
      <c r="J647" s="37"/>
      <c r="K647" s="37"/>
    </row>
    <row r="648" spans="1:11" x14ac:dyDescent="0.25">
      <c r="A648" s="38">
        <v>39645</v>
      </c>
      <c r="B648" s="37">
        <v>0</v>
      </c>
      <c r="C648" s="37">
        <v>89.142579999999995</v>
      </c>
      <c r="D648" s="37">
        <v>89.142579999999995</v>
      </c>
      <c r="E648" s="37">
        <v>89.142579999999995</v>
      </c>
      <c r="F648" s="37">
        <v>89.142579999999995</v>
      </c>
      <c r="G648" s="37"/>
      <c r="H648" s="37"/>
      <c r="I648" s="37"/>
      <c r="J648" s="37"/>
      <c r="K648" s="37"/>
    </row>
    <row r="649" spans="1:11" x14ac:dyDescent="0.25">
      <c r="A649" s="38">
        <v>39646</v>
      </c>
      <c r="B649" s="37">
        <v>0</v>
      </c>
      <c r="C649" s="37">
        <v>91.844089999999994</v>
      </c>
      <c r="D649" s="37">
        <v>91.844089999999994</v>
      </c>
      <c r="E649" s="37">
        <v>91.844089999999994</v>
      </c>
      <c r="F649" s="37">
        <v>91.844089999999994</v>
      </c>
      <c r="G649" s="37"/>
      <c r="H649" s="37"/>
      <c r="I649" s="37"/>
      <c r="J649" s="37"/>
      <c r="K649" s="37"/>
    </row>
    <row r="650" spans="1:11" x14ac:dyDescent="0.25">
      <c r="A650" s="38">
        <v>39647</v>
      </c>
      <c r="B650" s="37">
        <v>0</v>
      </c>
      <c r="C650" s="37">
        <v>91.219200000000001</v>
      </c>
      <c r="D650" s="37">
        <v>91.219200000000001</v>
      </c>
      <c r="E650" s="37">
        <v>91.219200000000001</v>
      </c>
      <c r="F650" s="37">
        <v>91.219200000000001</v>
      </c>
      <c r="G650" s="37"/>
      <c r="H650" s="37"/>
      <c r="I650" s="37"/>
      <c r="J650" s="37"/>
      <c r="K650" s="37"/>
    </row>
    <row r="651" spans="1:11" x14ac:dyDescent="0.25">
      <c r="A651" s="38">
        <v>39650</v>
      </c>
      <c r="B651" s="37">
        <v>0</v>
      </c>
      <c r="C651" s="37">
        <v>93.435929999999999</v>
      </c>
      <c r="D651" s="37">
        <v>93.435929999999999</v>
      </c>
      <c r="E651" s="37">
        <v>93.435929999999999</v>
      </c>
      <c r="F651" s="37">
        <v>93.435929999999999</v>
      </c>
      <c r="G651" s="37"/>
      <c r="H651" s="37"/>
      <c r="I651" s="37"/>
      <c r="J651" s="37"/>
      <c r="K651" s="37"/>
    </row>
    <row r="652" spans="1:11" x14ac:dyDescent="0.25">
      <c r="A652" s="38">
        <v>39651</v>
      </c>
      <c r="B652" s="37">
        <v>0</v>
      </c>
      <c r="C652" s="37">
        <v>97.407489999999996</v>
      </c>
      <c r="D652" s="37">
        <v>97.407489999999996</v>
      </c>
      <c r="E652" s="37">
        <v>97.407489999999996</v>
      </c>
      <c r="F652" s="37">
        <v>97.407489999999996</v>
      </c>
      <c r="G652" s="37"/>
      <c r="H652" s="37"/>
      <c r="I652" s="37"/>
      <c r="J652" s="37"/>
      <c r="K652" s="37"/>
    </row>
    <row r="653" spans="1:11" x14ac:dyDescent="0.25">
      <c r="A653" s="38">
        <v>39652</v>
      </c>
      <c r="B653" s="37">
        <v>0</v>
      </c>
      <c r="C653" s="37">
        <v>97.390190000000004</v>
      </c>
      <c r="D653" s="37">
        <v>97.390190000000004</v>
      </c>
      <c r="E653" s="37">
        <v>97.390190000000004</v>
      </c>
      <c r="F653" s="37">
        <v>97.390190000000004</v>
      </c>
      <c r="G653" s="37"/>
      <c r="H653" s="37"/>
      <c r="I653" s="37"/>
      <c r="J653" s="37"/>
      <c r="K653" s="37"/>
    </row>
    <row r="654" spans="1:11" x14ac:dyDescent="0.25">
      <c r="A654" s="38">
        <v>39653</v>
      </c>
      <c r="B654" s="37">
        <v>0</v>
      </c>
      <c r="C654" s="37">
        <v>92.614819999999995</v>
      </c>
      <c r="D654" s="37">
        <v>92.614819999999995</v>
      </c>
      <c r="E654" s="37">
        <v>92.614819999999995</v>
      </c>
      <c r="F654" s="37">
        <v>92.614819999999995</v>
      </c>
      <c r="G654" s="37"/>
      <c r="H654" s="37"/>
      <c r="I654" s="37"/>
      <c r="J654" s="37"/>
      <c r="K654" s="37"/>
    </row>
    <row r="655" spans="1:11" x14ac:dyDescent="0.25">
      <c r="A655" s="38">
        <v>39654</v>
      </c>
      <c r="B655" s="37">
        <v>0</v>
      </c>
      <c r="C655" s="37">
        <v>93.755619999999993</v>
      </c>
      <c r="D655" s="37">
        <v>93.755619999999993</v>
      </c>
      <c r="E655" s="37">
        <v>93.755619999999993</v>
      </c>
      <c r="F655" s="37">
        <v>93.755619999999993</v>
      </c>
      <c r="G655" s="37"/>
      <c r="H655" s="37"/>
      <c r="I655" s="37"/>
      <c r="J655" s="37"/>
      <c r="K655" s="37"/>
    </row>
    <row r="656" spans="1:11" x14ac:dyDescent="0.25">
      <c r="A656" s="38">
        <v>39657</v>
      </c>
      <c r="B656" s="37">
        <v>0</v>
      </c>
      <c r="C656" s="37">
        <v>90.130989999999997</v>
      </c>
      <c r="D656" s="37">
        <v>90.130989999999997</v>
      </c>
      <c r="E656" s="37">
        <v>90.130989999999997</v>
      </c>
      <c r="F656" s="37">
        <v>90.130989999999997</v>
      </c>
      <c r="G656" s="37"/>
      <c r="H656" s="37"/>
      <c r="I656" s="37"/>
      <c r="J656" s="37"/>
      <c r="K656" s="37"/>
    </row>
    <row r="657" spans="1:11" x14ac:dyDescent="0.25">
      <c r="A657" s="38">
        <v>39658</v>
      </c>
      <c r="B657" s="37">
        <v>0</v>
      </c>
      <c r="C657" s="37">
        <v>95.510149999999996</v>
      </c>
      <c r="D657" s="37">
        <v>95.510149999999996</v>
      </c>
      <c r="E657" s="37">
        <v>95.510149999999996</v>
      </c>
      <c r="F657" s="37">
        <v>95.510149999999996</v>
      </c>
      <c r="G657" s="37"/>
      <c r="H657" s="37"/>
      <c r="I657" s="37"/>
      <c r="J657" s="37"/>
      <c r="K657" s="37"/>
    </row>
    <row r="658" spans="1:11" x14ac:dyDescent="0.25">
      <c r="A658" s="38">
        <v>39659</v>
      </c>
      <c r="B658" s="37">
        <v>0</v>
      </c>
      <c r="C658" s="37">
        <v>99.759510000000006</v>
      </c>
      <c r="D658" s="37">
        <v>99.759510000000006</v>
      </c>
      <c r="E658" s="37">
        <v>99.759510000000006</v>
      </c>
      <c r="F658" s="37">
        <v>99.759510000000006</v>
      </c>
      <c r="G658" s="37"/>
      <c r="H658" s="37"/>
      <c r="I658" s="37"/>
      <c r="J658" s="37"/>
      <c r="K658" s="37"/>
    </row>
    <row r="659" spans="1:11" x14ac:dyDescent="0.25">
      <c r="A659" s="38">
        <v>39660</v>
      </c>
      <c r="B659" s="37">
        <v>0</v>
      </c>
      <c r="C659" s="37">
        <v>95.441040000000001</v>
      </c>
      <c r="D659" s="37">
        <v>95.441040000000001</v>
      </c>
      <c r="E659" s="37">
        <v>95.441040000000001</v>
      </c>
      <c r="F659" s="37">
        <v>95.441040000000001</v>
      </c>
      <c r="G659" s="37"/>
      <c r="H659" s="37"/>
      <c r="I659" s="37"/>
      <c r="J659" s="37"/>
      <c r="K659" s="37"/>
    </row>
    <row r="660" spans="1:11" x14ac:dyDescent="0.25">
      <c r="A660" s="38">
        <v>39661</v>
      </c>
      <c r="B660" s="37">
        <v>0</v>
      </c>
      <c r="C660" s="37">
        <v>94.943600000000004</v>
      </c>
      <c r="D660" s="37">
        <v>94.943600000000004</v>
      </c>
      <c r="E660" s="37">
        <v>94.943600000000004</v>
      </c>
      <c r="F660" s="37">
        <v>94.943600000000004</v>
      </c>
      <c r="G660" s="37"/>
      <c r="H660" s="37"/>
      <c r="I660" s="37"/>
      <c r="J660" s="37"/>
      <c r="K660" s="37"/>
    </row>
    <row r="661" spans="1:11" x14ac:dyDescent="0.25">
      <c r="A661" s="38">
        <v>39664</v>
      </c>
      <c r="B661" s="37">
        <v>0</v>
      </c>
      <c r="C661" s="37">
        <v>94.627080000000007</v>
      </c>
      <c r="D661" s="37">
        <v>94.627080000000007</v>
      </c>
      <c r="E661" s="37">
        <v>94.627080000000007</v>
      </c>
      <c r="F661" s="37">
        <v>94.627080000000007</v>
      </c>
      <c r="G661" s="37"/>
      <c r="H661" s="37"/>
      <c r="I661" s="37"/>
      <c r="J661" s="37"/>
      <c r="K661" s="37"/>
    </row>
    <row r="662" spans="1:11" x14ac:dyDescent="0.25">
      <c r="A662" s="38">
        <v>39665</v>
      </c>
      <c r="B662" s="37">
        <v>0</v>
      </c>
      <c r="C662" s="37">
        <v>99.033619999999999</v>
      </c>
      <c r="D662" s="37">
        <v>99.033619999999999</v>
      </c>
      <c r="E662" s="37">
        <v>99.033619999999999</v>
      </c>
      <c r="F662" s="37">
        <v>99.033619999999999</v>
      </c>
      <c r="G662" s="37"/>
      <c r="H662" s="37"/>
      <c r="I662" s="37"/>
      <c r="J662" s="37"/>
      <c r="K662" s="37"/>
    </row>
    <row r="663" spans="1:11" x14ac:dyDescent="0.25">
      <c r="A663" s="38">
        <v>39666</v>
      </c>
      <c r="B663" s="37">
        <v>0</v>
      </c>
      <c r="C663" s="37">
        <v>102.3077</v>
      </c>
      <c r="D663" s="37">
        <v>102.3077</v>
      </c>
      <c r="E663" s="37">
        <v>102.3077</v>
      </c>
      <c r="F663" s="37">
        <v>102.3077</v>
      </c>
      <c r="G663" s="37"/>
      <c r="H663" s="37"/>
      <c r="I663" s="37"/>
      <c r="J663" s="37"/>
      <c r="K663" s="37"/>
    </row>
    <row r="664" spans="1:11" x14ac:dyDescent="0.25">
      <c r="A664" s="38">
        <v>39667</v>
      </c>
      <c r="B664" s="37">
        <v>0</v>
      </c>
      <c r="C664" s="37">
        <v>98.23724</v>
      </c>
      <c r="D664" s="37">
        <v>98.23724</v>
      </c>
      <c r="E664" s="37">
        <v>98.23724</v>
      </c>
      <c r="F664" s="37">
        <v>98.23724</v>
      </c>
      <c r="G664" s="37"/>
      <c r="H664" s="37"/>
      <c r="I664" s="37"/>
      <c r="J664" s="37"/>
      <c r="K664" s="37"/>
    </row>
    <row r="665" spans="1:11" x14ac:dyDescent="0.25">
      <c r="A665" s="38">
        <v>39668</v>
      </c>
      <c r="B665" s="37">
        <v>0</v>
      </c>
      <c r="C665" s="37">
        <v>101.33329999999999</v>
      </c>
      <c r="D665" s="37">
        <v>101.33329999999999</v>
      </c>
      <c r="E665" s="37">
        <v>101.33329999999999</v>
      </c>
      <c r="F665" s="37">
        <v>101.33329999999999</v>
      </c>
      <c r="G665" s="37"/>
      <c r="H665" s="37"/>
      <c r="I665" s="37"/>
      <c r="J665" s="37"/>
      <c r="K665" s="37"/>
    </row>
    <row r="666" spans="1:11" x14ac:dyDescent="0.25">
      <c r="A666" s="38">
        <v>39671</v>
      </c>
      <c r="B666" s="37">
        <v>0</v>
      </c>
      <c r="C666" s="37">
        <v>101.97410000000001</v>
      </c>
      <c r="D666" s="37">
        <v>101.97410000000001</v>
      </c>
      <c r="E666" s="37">
        <v>101.97410000000001</v>
      </c>
      <c r="F666" s="37">
        <v>101.97410000000001</v>
      </c>
      <c r="G666" s="37"/>
      <c r="H666" s="37"/>
      <c r="I666" s="37"/>
      <c r="J666" s="37"/>
      <c r="K666" s="37"/>
    </row>
    <row r="667" spans="1:11" x14ac:dyDescent="0.25">
      <c r="A667" s="38">
        <v>39672</v>
      </c>
      <c r="B667" s="37">
        <v>0</v>
      </c>
      <c r="C667" s="37">
        <v>97.743499999999997</v>
      </c>
      <c r="D667" s="37">
        <v>97.743499999999997</v>
      </c>
      <c r="E667" s="37">
        <v>97.743499999999997</v>
      </c>
      <c r="F667" s="37">
        <v>97.743499999999997</v>
      </c>
      <c r="G667" s="37"/>
      <c r="H667" s="37"/>
      <c r="I667" s="37"/>
      <c r="J667" s="37"/>
      <c r="K667" s="37"/>
    </row>
    <row r="668" spans="1:11" x14ac:dyDescent="0.25">
      <c r="A668" s="38">
        <v>39673</v>
      </c>
      <c r="B668" s="37">
        <v>0</v>
      </c>
      <c r="C668" s="37">
        <v>96.625029999999995</v>
      </c>
      <c r="D668" s="37">
        <v>96.625029999999995</v>
      </c>
      <c r="E668" s="37">
        <v>96.625029999999995</v>
      </c>
      <c r="F668" s="37">
        <v>96.625029999999995</v>
      </c>
      <c r="G668" s="37"/>
      <c r="H668" s="37"/>
      <c r="I668" s="37"/>
      <c r="J668" s="37"/>
      <c r="K668" s="37"/>
    </row>
    <row r="669" spans="1:11" x14ac:dyDescent="0.25">
      <c r="A669" s="38">
        <v>39674</v>
      </c>
      <c r="B669" s="37">
        <v>0</v>
      </c>
      <c r="C669" s="37">
        <v>99.477220000000003</v>
      </c>
      <c r="D669" s="37">
        <v>99.477220000000003</v>
      </c>
      <c r="E669" s="37">
        <v>99.477220000000003</v>
      </c>
      <c r="F669" s="37">
        <v>99.477220000000003</v>
      </c>
      <c r="G669" s="37"/>
      <c r="H669" s="37"/>
      <c r="I669" s="37"/>
      <c r="J669" s="37"/>
      <c r="K669" s="37"/>
    </row>
    <row r="670" spans="1:11" x14ac:dyDescent="0.25">
      <c r="A670" s="38">
        <v>39675</v>
      </c>
      <c r="B670" s="37">
        <v>0</v>
      </c>
      <c r="C670" s="37">
        <v>100.7337</v>
      </c>
      <c r="D670" s="37">
        <v>100.7337</v>
      </c>
      <c r="E670" s="37">
        <v>100.7337</v>
      </c>
      <c r="F670" s="37">
        <v>100.7337</v>
      </c>
      <c r="G670" s="37"/>
      <c r="H670" s="37"/>
      <c r="I670" s="37"/>
      <c r="J670" s="37"/>
      <c r="K670" s="37"/>
    </row>
    <row r="671" spans="1:11" x14ac:dyDescent="0.25">
      <c r="A671" s="38">
        <v>39678</v>
      </c>
      <c r="B671" s="37">
        <v>0</v>
      </c>
      <c r="C671" s="37">
        <v>98.732190000000003</v>
      </c>
      <c r="D671" s="37">
        <v>98.732190000000003</v>
      </c>
      <c r="E671" s="37">
        <v>98.732190000000003</v>
      </c>
      <c r="F671" s="37">
        <v>98.732190000000003</v>
      </c>
      <c r="G671" s="37"/>
      <c r="H671" s="37"/>
      <c r="I671" s="37"/>
      <c r="J671" s="37"/>
      <c r="K671" s="37"/>
    </row>
    <row r="672" spans="1:11" x14ac:dyDescent="0.25">
      <c r="A672" s="38">
        <v>39679</v>
      </c>
      <c r="B672" s="37">
        <v>0</v>
      </c>
      <c r="C672" s="37">
        <v>95.97672</v>
      </c>
      <c r="D672" s="37">
        <v>95.97672</v>
      </c>
      <c r="E672" s="37">
        <v>95.97672</v>
      </c>
      <c r="F672" s="37">
        <v>95.97672</v>
      </c>
      <c r="G672" s="37"/>
      <c r="H672" s="37"/>
      <c r="I672" s="37"/>
      <c r="J672" s="37"/>
      <c r="K672" s="37"/>
    </row>
    <row r="673" spans="1:11" x14ac:dyDescent="0.25">
      <c r="A673" s="38">
        <v>39680</v>
      </c>
      <c r="B673" s="37">
        <v>0</v>
      </c>
      <c r="C673" s="37">
        <v>98.225200000000001</v>
      </c>
      <c r="D673" s="37">
        <v>98.225200000000001</v>
      </c>
      <c r="E673" s="37">
        <v>98.225200000000001</v>
      </c>
      <c r="F673" s="37">
        <v>98.225200000000001</v>
      </c>
      <c r="G673" s="37"/>
      <c r="H673" s="37"/>
      <c r="I673" s="37"/>
      <c r="J673" s="37"/>
      <c r="K673" s="37"/>
    </row>
    <row r="674" spans="1:11" x14ac:dyDescent="0.25">
      <c r="A674" s="38">
        <v>39681</v>
      </c>
      <c r="B674" s="37">
        <v>0</v>
      </c>
      <c r="C674" s="37">
        <v>99.105670000000003</v>
      </c>
      <c r="D674" s="37">
        <v>99.105670000000003</v>
      </c>
      <c r="E674" s="37">
        <v>99.105670000000003</v>
      </c>
      <c r="F674" s="37">
        <v>99.105670000000003</v>
      </c>
      <c r="G674" s="37"/>
      <c r="H674" s="37"/>
      <c r="I674" s="37"/>
      <c r="J674" s="37"/>
      <c r="K674" s="37"/>
    </row>
    <row r="675" spans="1:11" x14ac:dyDescent="0.25">
      <c r="A675" s="38">
        <v>39682</v>
      </c>
      <c r="B675" s="37">
        <v>0</v>
      </c>
      <c r="C675" s="37">
        <v>101.58799999999999</v>
      </c>
      <c r="D675" s="37">
        <v>101.58799999999999</v>
      </c>
      <c r="E675" s="37">
        <v>101.58799999999999</v>
      </c>
      <c r="F675" s="37">
        <v>101.58799999999999</v>
      </c>
      <c r="G675" s="37"/>
      <c r="H675" s="37"/>
      <c r="I675" s="37"/>
      <c r="J675" s="37"/>
      <c r="K675" s="37"/>
    </row>
    <row r="676" spans="1:11" x14ac:dyDescent="0.25">
      <c r="A676" s="38">
        <v>39685</v>
      </c>
      <c r="B676" s="37">
        <v>0</v>
      </c>
      <c r="C676" s="37">
        <v>97.069479999999999</v>
      </c>
      <c r="D676" s="37">
        <v>97.069479999999999</v>
      </c>
      <c r="E676" s="37">
        <v>97.069479999999999</v>
      </c>
      <c r="F676" s="37">
        <v>97.069479999999999</v>
      </c>
      <c r="G676" s="37"/>
      <c r="H676" s="37"/>
      <c r="I676" s="37"/>
      <c r="J676" s="37"/>
      <c r="K676" s="37"/>
    </row>
    <row r="677" spans="1:11" x14ac:dyDescent="0.25">
      <c r="A677" s="38">
        <v>39686</v>
      </c>
      <c r="B677" s="37">
        <v>0</v>
      </c>
      <c r="C677" s="37">
        <v>98.219859999999997</v>
      </c>
      <c r="D677" s="37">
        <v>98.219859999999997</v>
      </c>
      <c r="E677" s="37">
        <v>98.219859999999997</v>
      </c>
      <c r="F677" s="37">
        <v>98.219859999999997</v>
      </c>
      <c r="G677" s="37"/>
      <c r="H677" s="37"/>
      <c r="I677" s="37"/>
      <c r="J677" s="37"/>
      <c r="K677" s="37"/>
    </row>
    <row r="678" spans="1:11" x14ac:dyDescent="0.25">
      <c r="A678" s="38">
        <v>39687</v>
      </c>
      <c r="B678" s="37">
        <v>0</v>
      </c>
      <c r="C678" s="37">
        <v>99.821849999999998</v>
      </c>
      <c r="D678" s="37">
        <v>99.821849999999998</v>
      </c>
      <c r="E678" s="37">
        <v>99.821849999999998</v>
      </c>
      <c r="F678" s="37">
        <v>99.821849999999998</v>
      </c>
      <c r="G678" s="37"/>
      <c r="H678" s="37"/>
      <c r="I678" s="37"/>
      <c r="J678" s="37"/>
      <c r="K678" s="37"/>
    </row>
    <row r="679" spans="1:11" x14ac:dyDescent="0.25">
      <c r="A679" s="38">
        <v>39688</v>
      </c>
      <c r="B679" s="37">
        <v>0</v>
      </c>
      <c r="C679" s="37">
        <v>102.9483</v>
      </c>
      <c r="D679" s="37">
        <v>102.9483</v>
      </c>
      <c r="E679" s="37">
        <v>102.9483</v>
      </c>
      <c r="F679" s="37">
        <v>102.9483</v>
      </c>
      <c r="G679" s="37"/>
      <c r="H679" s="37"/>
      <c r="I679" s="37"/>
      <c r="J679" s="37"/>
      <c r="K679" s="37"/>
    </row>
    <row r="680" spans="1:11" x14ac:dyDescent="0.25">
      <c r="A680" s="38">
        <v>39689</v>
      </c>
      <c r="B680" s="37">
        <v>0</v>
      </c>
      <c r="C680" s="37">
        <v>100.6602</v>
      </c>
      <c r="D680" s="37">
        <v>100.6602</v>
      </c>
      <c r="E680" s="37">
        <v>100.6602</v>
      </c>
      <c r="F680" s="37">
        <v>100.6602</v>
      </c>
      <c r="G680" s="37"/>
      <c r="H680" s="37"/>
      <c r="I680" s="37"/>
      <c r="J680" s="37"/>
      <c r="K680" s="37"/>
    </row>
    <row r="681" spans="1:11" x14ac:dyDescent="0.25">
      <c r="A681" s="38">
        <v>39693</v>
      </c>
      <c r="B681" s="37">
        <v>0</v>
      </c>
      <c r="C681" s="37">
        <v>99.110439999999997</v>
      </c>
      <c r="D681" s="37">
        <v>99.110439999999997</v>
      </c>
      <c r="E681" s="37">
        <v>99.110439999999997</v>
      </c>
      <c r="F681" s="37">
        <v>99.110439999999997</v>
      </c>
      <c r="G681" s="37"/>
      <c r="H681" s="37"/>
      <c r="I681" s="37"/>
      <c r="J681" s="37"/>
      <c r="K681" s="37"/>
    </row>
    <row r="682" spans="1:11" x14ac:dyDescent="0.25">
      <c r="A682" s="38">
        <v>39694</v>
      </c>
      <c r="B682" s="37">
        <v>0</v>
      </c>
      <c r="C682" s="37">
        <v>99.462230000000005</v>
      </c>
      <c r="D682" s="37">
        <v>99.462230000000005</v>
      </c>
      <c r="E682" s="37">
        <v>99.462230000000005</v>
      </c>
      <c r="F682" s="37">
        <v>99.462230000000005</v>
      </c>
      <c r="G682" s="37"/>
      <c r="H682" s="37"/>
      <c r="I682" s="37"/>
      <c r="J682" s="37"/>
      <c r="K682" s="37"/>
    </row>
    <row r="683" spans="1:11" x14ac:dyDescent="0.25">
      <c r="A683" s="38">
        <v>39695</v>
      </c>
      <c r="B683" s="37">
        <v>0</v>
      </c>
      <c r="C683" s="37">
        <v>94.04571</v>
      </c>
      <c r="D683" s="37">
        <v>94.04571</v>
      </c>
      <c r="E683" s="37">
        <v>94.04571</v>
      </c>
      <c r="F683" s="37">
        <v>94.04571</v>
      </c>
      <c r="G683" s="37"/>
      <c r="H683" s="37"/>
      <c r="I683" s="37"/>
      <c r="J683" s="37"/>
      <c r="K683" s="37"/>
    </row>
    <row r="684" spans="1:11" x14ac:dyDescent="0.25">
      <c r="A684" s="38">
        <v>39696</v>
      </c>
      <c r="B684" s="37">
        <v>0</v>
      </c>
      <c r="C684" s="37">
        <v>95.405959999999993</v>
      </c>
      <c r="D684" s="37">
        <v>95.405959999999993</v>
      </c>
      <c r="E684" s="37">
        <v>95.405959999999993</v>
      </c>
      <c r="F684" s="37">
        <v>95.405959999999993</v>
      </c>
      <c r="G684" s="37"/>
      <c r="H684" s="37"/>
      <c r="I684" s="37"/>
      <c r="J684" s="37"/>
      <c r="K684" s="37"/>
    </row>
    <row r="685" spans="1:11" x14ac:dyDescent="0.25">
      <c r="A685" s="38">
        <v>39699</v>
      </c>
      <c r="B685" s="37">
        <v>0</v>
      </c>
      <c r="C685" s="37">
        <v>98.147130000000004</v>
      </c>
      <c r="D685" s="37">
        <v>98.147130000000004</v>
      </c>
      <c r="E685" s="37">
        <v>98.147130000000004</v>
      </c>
      <c r="F685" s="37">
        <v>98.147130000000004</v>
      </c>
      <c r="G685" s="37"/>
      <c r="H685" s="37"/>
      <c r="I685" s="37"/>
      <c r="J685" s="37"/>
      <c r="K685" s="37"/>
    </row>
    <row r="686" spans="1:11" x14ac:dyDescent="0.25">
      <c r="A686" s="38">
        <v>39700</v>
      </c>
      <c r="B686" s="37">
        <v>0</v>
      </c>
      <c r="C686" s="37">
        <v>91.946640000000002</v>
      </c>
      <c r="D686" s="37">
        <v>91.946640000000002</v>
      </c>
      <c r="E686" s="37">
        <v>91.946640000000002</v>
      </c>
      <c r="F686" s="37">
        <v>91.946640000000002</v>
      </c>
      <c r="G686" s="37"/>
      <c r="H686" s="37"/>
      <c r="I686" s="37"/>
      <c r="J686" s="37"/>
      <c r="K686" s="37"/>
    </row>
    <row r="687" spans="1:11" x14ac:dyDescent="0.25">
      <c r="A687" s="38">
        <v>39701</v>
      </c>
      <c r="B687" s="37">
        <v>0</v>
      </c>
      <c r="C687" s="37">
        <v>93.330020000000005</v>
      </c>
      <c r="D687" s="37">
        <v>93.330020000000005</v>
      </c>
      <c r="E687" s="37">
        <v>93.330020000000005</v>
      </c>
      <c r="F687" s="37">
        <v>93.330020000000005</v>
      </c>
      <c r="G687" s="37"/>
      <c r="H687" s="37"/>
      <c r="I687" s="37"/>
      <c r="J687" s="37"/>
      <c r="K687" s="37"/>
    </row>
    <row r="688" spans="1:11" x14ac:dyDescent="0.25">
      <c r="A688" s="38">
        <v>39702</v>
      </c>
      <c r="B688" s="37">
        <v>0</v>
      </c>
      <c r="C688" s="37">
        <v>92.307450000000003</v>
      </c>
      <c r="D688" s="37">
        <v>92.307450000000003</v>
      </c>
      <c r="E688" s="37">
        <v>92.307450000000003</v>
      </c>
      <c r="F688" s="37">
        <v>92.307450000000003</v>
      </c>
      <c r="G688" s="37"/>
      <c r="H688" s="37"/>
      <c r="I688" s="37"/>
      <c r="J688" s="37"/>
      <c r="K688" s="37"/>
    </row>
    <row r="689" spans="1:11" x14ac:dyDescent="0.25">
      <c r="A689" s="38">
        <v>39703</v>
      </c>
      <c r="B689" s="37">
        <v>0</v>
      </c>
      <c r="C689" s="37">
        <v>91.117519999999999</v>
      </c>
      <c r="D689" s="37">
        <v>91.117519999999999</v>
      </c>
      <c r="E689" s="37">
        <v>91.117519999999999</v>
      </c>
      <c r="F689" s="37">
        <v>91.117519999999999</v>
      </c>
      <c r="G689" s="37"/>
      <c r="H689" s="37"/>
      <c r="I689" s="37"/>
      <c r="J689" s="37"/>
      <c r="K689" s="37"/>
    </row>
    <row r="690" spans="1:11" x14ac:dyDescent="0.25">
      <c r="A690" s="38">
        <v>39706</v>
      </c>
      <c r="B690" s="37">
        <v>0</v>
      </c>
      <c r="C690" s="37">
        <v>87.678569999999993</v>
      </c>
      <c r="D690" s="37">
        <v>87.678569999999993</v>
      </c>
      <c r="E690" s="37">
        <v>87.678569999999993</v>
      </c>
      <c r="F690" s="37">
        <v>87.678569999999993</v>
      </c>
      <c r="G690" s="37"/>
      <c r="H690" s="37"/>
      <c r="I690" s="37"/>
      <c r="J690" s="37"/>
      <c r="K690" s="37"/>
    </row>
    <row r="691" spans="1:11" x14ac:dyDescent="0.25">
      <c r="A691" s="38">
        <v>39707</v>
      </c>
      <c r="B691" s="37">
        <v>0</v>
      </c>
      <c r="C691" s="37">
        <v>88.084360000000004</v>
      </c>
      <c r="D691" s="37">
        <v>88.084360000000004</v>
      </c>
      <c r="E691" s="37">
        <v>88.084360000000004</v>
      </c>
      <c r="F691" s="37">
        <v>88.084360000000004</v>
      </c>
      <c r="G691" s="37"/>
      <c r="H691" s="37"/>
      <c r="I691" s="37"/>
      <c r="J691" s="37"/>
      <c r="K691" s="37"/>
    </row>
    <row r="692" spans="1:11" x14ac:dyDescent="0.25">
      <c r="A692" s="38">
        <v>39708</v>
      </c>
      <c r="B692" s="37">
        <v>0</v>
      </c>
      <c r="C692" s="37">
        <v>83.475899999999996</v>
      </c>
      <c r="D692" s="37">
        <v>83.475899999999996</v>
      </c>
      <c r="E692" s="37">
        <v>83.475899999999996</v>
      </c>
      <c r="F692" s="37">
        <v>83.475899999999996</v>
      </c>
      <c r="G692" s="37"/>
      <c r="H692" s="37"/>
      <c r="I692" s="37"/>
      <c r="J692" s="37"/>
      <c r="K692" s="37"/>
    </row>
    <row r="693" spans="1:11" x14ac:dyDescent="0.25">
      <c r="A693" s="38">
        <v>39709</v>
      </c>
      <c r="B693" s="37">
        <v>0</v>
      </c>
      <c r="C693" s="37">
        <v>87.589709999999997</v>
      </c>
      <c r="D693" s="37">
        <v>87.589709999999997</v>
      </c>
      <c r="E693" s="37">
        <v>87.589709999999997</v>
      </c>
      <c r="F693" s="37">
        <v>87.589709999999997</v>
      </c>
      <c r="G693" s="37"/>
      <c r="H693" s="37"/>
      <c r="I693" s="37"/>
      <c r="J693" s="37"/>
      <c r="K693" s="37"/>
    </row>
    <row r="694" spans="1:11" x14ac:dyDescent="0.25">
      <c r="A694" s="38">
        <v>39710</v>
      </c>
      <c r="B694" s="37">
        <v>0</v>
      </c>
      <c r="C694" s="37">
        <v>89.678290000000004</v>
      </c>
      <c r="D694" s="37">
        <v>89.678290000000004</v>
      </c>
      <c r="E694" s="37">
        <v>89.678290000000004</v>
      </c>
      <c r="F694" s="37">
        <v>89.678290000000004</v>
      </c>
      <c r="G694" s="37"/>
      <c r="H694" s="37"/>
      <c r="I694" s="37"/>
      <c r="J694" s="37"/>
      <c r="K694" s="37"/>
    </row>
    <row r="695" spans="1:11" x14ac:dyDescent="0.25">
      <c r="A695" s="38">
        <v>39713</v>
      </c>
      <c r="B695" s="37">
        <v>0</v>
      </c>
      <c r="C695" s="37">
        <v>82.211550000000003</v>
      </c>
      <c r="D695" s="37">
        <v>82.211550000000003</v>
      </c>
      <c r="E695" s="37">
        <v>82.211550000000003</v>
      </c>
      <c r="F695" s="37">
        <v>82.211550000000003</v>
      </c>
      <c r="G695" s="37"/>
      <c r="H695" s="37"/>
      <c r="I695" s="37"/>
      <c r="J695" s="37"/>
      <c r="K695" s="37"/>
    </row>
    <row r="696" spans="1:11" x14ac:dyDescent="0.25">
      <c r="A696" s="38">
        <v>39714</v>
      </c>
      <c r="B696" s="37">
        <v>0</v>
      </c>
      <c r="C696" s="37">
        <v>76.409719999999993</v>
      </c>
      <c r="D696" s="37">
        <v>76.409719999999993</v>
      </c>
      <c r="E696" s="37">
        <v>76.409719999999993</v>
      </c>
      <c r="F696" s="37">
        <v>76.409719999999993</v>
      </c>
      <c r="G696" s="37"/>
      <c r="H696" s="37"/>
      <c r="I696" s="37"/>
      <c r="J696" s="37"/>
      <c r="K696" s="37"/>
    </row>
    <row r="697" spans="1:11" x14ac:dyDescent="0.25">
      <c r="A697" s="38">
        <v>39715</v>
      </c>
      <c r="B697" s="37">
        <v>0</v>
      </c>
      <c r="C697" s="37">
        <v>75.968260000000001</v>
      </c>
      <c r="D697" s="37">
        <v>75.968260000000001</v>
      </c>
      <c r="E697" s="37">
        <v>75.968260000000001</v>
      </c>
      <c r="F697" s="37">
        <v>75.968260000000001</v>
      </c>
      <c r="G697" s="37"/>
      <c r="H697" s="37"/>
      <c r="I697" s="37"/>
      <c r="J697" s="37"/>
      <c r="K697" s="37"/>
    </row>
    <row r="698" spans="1:11" x14ac:dyDescent="0.25">
      <c r="A698" s="38">
        <v>39716</v>
      </c>
      <c r="B698" s="37">
        <v>0</v>
      </c>
      <c r="C698" s="37">
        <v>79.051190000000005</v>
      </c>
      <c r="D698" s="37">
        <v>79.051190000000005</v>
      </c>
      <c r="E698" s="37">
        <v>79.051190000000005</v>
      </c>
      <c r="F698" s="37">
        <v>79.051190000000005</v>
      </c>
      <c r="G698" s="37"/>
      <c r="H698" s="37"/>
      <c r="I698" s="37"/>
      <c r="J698" s="37"/>
      <c r="K698" s="37"/>
    </row>
    <row r="699" spans="1:11" x14ac:dyDescent="0.25">
      <c r="A699" s="38">
        <v>39717</v>
      </c>
      <c r="B699" s="37">
        <v>0</v>
      </c>
      <c r="C699" s="37">
        <v>77.301689999999994</v>
      </c>
      <c r="D699" s="37">
        <v>77.301689999999994</v>
      </c>
      <c r="E699" s="37">
        <v>77.301689999999994</v>
      </c>
      <c r="F699" s="37">
        <v>77.301689999999994</v>
      </c>
      <c r="G699" s="37"/>
      <c r="H699" s="37"/>
      <c r="I699" s="37"/>
      <c r="J699" s="37"/>
      <c r="K699" s="37"/>
    </row>
    <row r="700" spans="1:11" x14ac:dyDescent="0.25">
      <c r="A700" s="38">
        <v>39720</v>
      </c>
      <c r="B700" s="37">
        <v>0</v>
      </c>
      <c r="C700" s="37">
        <v>66.944879999999998</v>
      </c>
      <c r="D700" s="37">
        <v>66.944879999999998</v>
      </c>
      <c r="E700" s="37">
        <v>66.944879999999998</v>
      </c>
      <c r="F700" s="37">
        <v>66.944879999999998</v>
      </c>
      <c r="G700" s="37"/>
      <c r="H700" s="37"/>
      <c r="I700" s="37"/>
      <c r="J700" s="37"/>
      <c r="K700" s="37"/>
    </row>
    <row r="701" spans="1:11" x14ac:dyDescent="0.25">
      <c r="A701" s="38">
        <v>39721</v>
      </c>
      <c r="B701" s="37">
        <v>0</v>
      </c>
      <c r="C701" s="37">
        <v>70.857439999999997</v>
      </c>
      <c r="D701" s="37">
        <v>70.857439999999997</v>
      </c>
      <c r="E701" s="37">
        <v>70.857439999999997</v>
      </c>
      <c r="F701" s="37">
        <v>70.857439999999997</v>
      </c>
      <c r="G701" s="37"/>
      <c r="H701" s="37"/>
      <c r="I701" s="37"/>
      <c r="J701" s="37"/>
      <c r="K701" s="37"/>
    </row>
    <row r="702" spans="1:11" x14ac:dyDescent="0.25">
      <c r="A702" s="38">
        <v>39722</v>
      </c>
      <c r="B702" s="37">
        <v>0</v>
      </c>
      <c r="C702" s="37">
        <v>68.064750000000004</v>
      </c>
      <c r="D702" s="37">
        <v>68.064750000000004</v>
      </c>
      <c r="E702" s="37">
        <v>68.064750000000004</v>
      </c>
      <c r="F702" s="37">
        <v>68.064750000000004</v>
      </c>
      <c r="G702" s="37"/>
      <c r="H702" s="37"/>
      <c r="I702" s="37"/>
      <c r="J702" s="37"/>
      <c r="K702" s="37"/>
    </row>
    <row r="703" spans="1:11" x14ac:dyDescent="0.25">
      <c r="A703" s="38">
        <v>39723</v>
      </c>
      <c r="B703" s="37">
        <v>0</v>
      </c>
      <c r="C703" s="37">
        <v>63.061019999999999</v>
      </c>
      <c r="D703" s="37">
        <v>63.061019999999999</v>
      </c>
      <c r="E703" s="37">
        <v>63.061019999999999</v>
      </c>
      <c r="F703" s="37">
        <v>63.061019999999999</v>
      </c>
      <c r="G703" s="37"/>
      <c r="H703" s="37"/>
      <c r="I703" s="37"/>
      <c r="J703" s="37"/>
      <c r="K703" s="37"/>
    </row>
    <row r="704" spans="1:11" x14ac:dyDescent="0.25">
      <c r="A704" s="38">
        <v>39724</v>
      </c>
      <c r="B704" s="37">
        <v>0</v>
      </c>
      <c r="C704" s="37">
        <v>61.350960000000001</v>
      </c>
      <c r="D704" s="37">
        <v>61.350960000000001</v>
      </c>
      <c r="E704" s="37">
        <v>61.350960000000001</v>
      </c>
      <c r="F704" s="37">
        <v>61.350960000000001</v>
      </c>
      <c r="G704" s="37"/>
      <c r="H704" s="37"/>
      <c r="I704" s="37"/>
      <c r="J704" s="37"/>
      <c r="K704" s="37"/>
    </row>
    <row r="705" spans="1:11" x14ac:dyDescent="0.25">
      <c r="A705" s="38">
        <v>39727</v>
      </c>
      <c r="B705" s="37">
        <v>0</v>
      </c>
      <c r="C705" s="37">
        <v>58.891939999999998</v>
      </c>
      <c r="D705" s="37">
        <v>58.891939999999998</v>
      </c>
      <c r="E705" s="37">
        <v>58.891939999999998</v>
      </c>
      <c r="F705" s="37">
        <v>58.891939999999998</v>
      </c>
      <c r="G705" s="37"/>
      <c r="H705" s="37"/>
      <c r="I705" s="37"/>
      <c r="J705" s="37"/>
      <c r="K705" s="37"/>
    </row>
    <row r="706" spans="1:11" x14ac:dyDescent="0.25">
      <c r="A706" s="38">
        <v>39728</v>
      </c>
      <c r="B706" s="37">
        <v>0</v>
      </c>
      <c r="C706" s="37">
        <v>54.262880000000003</v>
      </c>
      <c r="D706" s="37">
        <v>54.262880000000003</v>
      </c>
      <c r="E706" s="37">
        <v>54.262880000000003</v>
      </c>
      <c r="F706" s="37">
        <v>54.262880000000003</v>
      </c>
      <c r="G706" s="37"/>
      <c r="H706" s="37"/>
      <c r="I706" s="37"/>
      <c r="J706" s="37"/>
      <c r="K706" s="37"/>
    </row>
    <row r="707" spans="1:11" x14ac:dyDescent="0.25">
      <c r="A707" s="38">
        <v>39729</v>
      </c>
      <c r="B707" s="37">
        <v>0</v>
      </c>
      <c r="C707" s="37">
        <v>51.899140000000003</v>
      </c>
      <c r="D707" s="37">
        <v>51.899140000000003</v>
      </c>
      <c r="E707" s="37">
        <v>51.899140000000003</v>
      </c>
      <c r="F707" s="37">
        <v>51.899140000000003</v>
      </c>
      <c r="G707" s="37"/>
      <c r="H707" s="37"/>
      <c r="I707" s="37"/>
      <c r="J707" s="37"/>
      <c r="K707" s="37"/>
    </row>
    <row r="708" spans="1:11" x14ac:dyDescent="0.25">
      <c r="A708" s="38">
        <v>39730</v>
      </c>
      <c r="B708" s="37">
        <v>0</v>
      </c>
      <c r="C708" s="37">
        <v>45.077060000000003</v>
      </c>
      <c r="D708" s="37">
        <v>45.077060000000003</v>
      </c>
      <c r="E708" s="37">
        <v>45.077060000000003</v>
      </c>
      <c r="F708" s="37">
        <v>45.077060000000003</v>
      </c>
      <c r="G708" s="37"/>
      <c r="H708" s="37"/>
      <c r="I708" s="37"/>
      <c r="J708" s="37"/>
      <c r="K708" s="37"/>
    </row>
    <row r="709" spans="1:11" x14ac:dyDescent="0.25">
      <c r="A709" s="38">
        <v>39731</v>
      </c>
      <c r="B709" s="37">
        <v>0</v>
      </c>
      <c r="C709" s="37">
        <v>43.990009999999998</v>
      </c>
      <c r="D709" s="37">
        <v>43.990009999999998</v>
      </c>
      <c r="E709" s="37">
        <v>43.990009999999998</v>
      </c>
      <c r="F709" s="37">
        <v>43.990009999999998</v>
      </c>
      <c r="G709" s="37"/>
      <c r="H709" s="37"/>
      <c r="I709" s="37"/>
      <c r="J709" s="37"/>
      <c r="K709" s="37"/>
    </row>
    <row r="710" spans="1:11" x14ac:dyDescent="0.25">
      <c r="A710" s="38">
        <v>39734</v>
      </c>
      <c r="B710" s="37">
        <v>0</v>
      </c>
      <c r="C710" s="37">
        <v>46.204630000000002</v>
      </c>
      <c r="D710" s="37">
        <v>46.204630000000002</v>
      </c>
      <c r="E710" s="37">
        <v>46.204630000000002</v>
      </c>
      <c r="F710" s="37">
        <v>46.204630000000002</v>
      </c>
      <c r="G710" s="37"/>
      <c r="H710" s="37"/>
      <c r="I710" s="37"/>
      <c r="J710" s="37"/>
      <c r="K710" s="37"/>
    </row>
    <row r="711" spans="1:11" x14ac:dyDescent="0.25">
      <c r="A711" s="38">
        <v>39735</v>
      </c>
      <c r="B711" s="37">
        <v>0</v>
      </c>
      <c r="C711" s="37">
        <v>45.697090000000003</v>
      </c>
      <c r="D711" s="37">
        <v>45.697090000000003</v>
      </c>
      <c r="E711" s="37">
        <v>45.697090000000003</v>
      </c>
      <c r="F711" s="37">
        <v>45.697090000000003</v>
      </c>
      <c r="G711" s="37"/>
      <c r="H711" s="37"/>
      <c r="I711" s="37"/>
      <c r="J711" s="37"/>
      <c r="K711" s="37"/>
    </row>
    <row r="712" spans="1:11" x14ac:dyDescent="0.25">
      <c r="A712" s="38">
        <v>39736</v>
      </c>
      <c r="B712" s="37">
        <v>0</v>
      </c>
      <c r="C712" s="37">
        <v>39.953690000000002</v>
      </c>
      <c r="D712" s="37">
        <v>39.953690000000002</v>
      </c>
      <c r="E712" s="37">
        <v>39.953690000000002</v>
      </c>
      <c r="F712" s="37">
        <v>39.953690000000002</v>
      </c>
      <c r="G712" s="37"/>
      <c r="H712" s="37"/>
      <c r="I712" s="37"/>
      <c r="J712" s="37"/>
      <c r="K712" s="37"/>
    </row>
    <row r="713" spans="1:11" x14ac:dyDescent="0.25">
      <c r="A713" s="38">
        <v>39737</v>
      </c>
      <c r="B713" s="37">
        <v>0</v>
      </c>
      <c r="C713" s="37">
        <v>38.218589999999999</v>
      </c>
      <c r="D713" s="37">
        <v>38.218589999999999</v>
      </c>
      <c r="E713" s="37">
        <v>38.218589999999999</v>
      </c>
      <c r="F713" s="37">
        <v>38.218589999999999</v>
      </c>
      <c r="G713" s="37"/>
      <c r="H713" s="37"/>
      <c r="I713" s="37"/>
      <c r="J713" s="37"/>
      <c r="K713" s="37"/>
    </row>
    <row r="714" spans="1:11" x14ac:dyDescent="0.25">
      <c r="A714" s="38">
        <v>39738</v>
      </c>
      <c r="B714" s="37">
        <v>0</v>
      </c>
      <c r="C714" s="37">
        <v>35.925899999999999</v>
      </c>
      <c r="D714" s="37">
        <v>35.925899999999999</v>
      </c>
      <c r="E714" s="37">
        <v>35.925899999999999</v>
      </c>
      <c r="F714" s="37">
        <v>35.925899999999999</v>
      </c>
      <c r="G714" s="37"/>
      <c r="H714" s="37"/>
      <c r="I714" s="37"/>
      <c r="J714" s="37"/>
      <c r="K714" s="37"/>
    </row>
    <row r="715" spans="1:11" x14ac:dyDescent="0.25">
      <c r="A715" s="38">
        <v>39741</v>
      </c>
      <c r="B715" s="37">
        <v>0</v>
      </c>
      <c r="C715" s="37">
        <v>37.686999999999998</v>
      </c>
      <c r="D715" s="37">
        <v>37.686999999999998</v>
      </c>
      <c r="E715" s="37">
        <v>37.686999999999998</v>
      </c>
      <c r="F715" s="37">
        <v>37.686999999999998</v>
      </c>
      <c r="G715" s="37"/>
      <c r="H715" s="37"/>
      <c r="I715" s="37"/>
      <c r="J715" s="37"/>
      <c r="K715" s="37"/>
    </row>
    <row r="716" spans="1:11" x14ac:dyDescent="0.25">
      <c r="A716" s="38">
        <v>39742</v>
      </c>
      <c r="B716" s="37">
        <v>0</v>
      </c>
      <c r="C716" s="37">
        <v>37.406550000000003</v>
      </c>
      <c r="D716" s="37">
        <v>37.406550000000003</v>
      </c>
      <c r="E716" s="37">
        <v>37.406550000000003</v>
      </c>
      <c r="F716" s="37">
        <v>37.406550000000003</v>
      </c>
      <c r="G716" s="37"/>
      <c r="H716" s="37"/>
      <c r="I716" s="37"/>
      <c r="J716" s="37"/>
      <c r="K716" s="37"/>
    </row>
    <row r="717" spans="1:11" x14ac:dyDescent="0.25">
      <c r="A717" s="38">
        <v>39743</v>
      </c>
      <c r="B717" s="37">
        <v>0</v>
      </c>
      <c r="C717" s="37">
        <v>34.916640000000001</v>
      </c>
      <c r="D717" s="37">
        <v>34.916640000000001</v>
      </c>
      <c r="E717" s="37">
        <v>34.916640000000001</v>
      </c>
      <c r="F717" s="37">
        <v>34.916640000000001</v>
      </c>
      <c r="G717" s="37"/>
      <c r="H717" s="37"/>
      <c r="I717" s="37"/>
      <c r="J717" s="37"/>
      <c r="K717" s="37"/>
    </row>
    <row r="718" spans="1:11" x14ac:dyDescent="0.25">
      <c r="A718" s="38">
        <v>39744</v>
      </c>
      <c r="B718" s="37">
        <v>0</v>
      </c>
      <c r="C718" s="37">
        <v>33.204250000000002</v>
      </c>
      <c r="D718" s="37">
        <v>33.204250000000002</v>
      </c>
      <c r="E718" s="37">
        <v>33.204250000000002</v>
      </c>
      <c r="F718" s="37">
        <v>33.204250000000002</v>
      </c>
      <c r="G718" s="37"/>
      <c r="H718" s="37"/>
      <c r="I718" s="37"/>
      <c r="J718" s="37"/>
      <c r="K718" s="37"/>
    </row>
    <row r="719" spans="1:11" x14ac:dyDescent="0.25">
      <c r="A719" s="38">
        <v>39745</v>
      </c>
      <c r="B719" s="37">
        <v>0</v>
      </c>
      <c r="C719" s="37">
        <v>30.367239999999999</v>
      </c>
      <c r="D719" s="37">
        <v>30.367239999999999</v>
      </c>
      <c r="E719" s="37">
        <v>30.367239999999999</v>
      </c>
      <c r="F719" s="37">
        <v>30.367239999999999</v>
      </c>
      <c r="G719" s="37"/>
      <c r="H719" s="37"/>
      <c r="I719" s="37"/>
      <c r="J719" s="37"/>
      <c r="K719" s="37"/>
    </row>
    <row r="720" spans="1:11" x14ac:dyDescent="0.25">
      <c r="A720" s="38">
        <v>39748</v>
      </c>
      <c r="B720" s="37">
        <v>0</v>
      </c>
      <c r="C720" s="37">
        <v>29.61598</v>
      </c>
      <c r="D720" s="37">
        <v>29.61598</v>
      </c>
      <c r="E720" s="37">
        <v>29.61598</v>
      </c>
      <c r="F720" s="37">
        <v>29.61598</v>
      </c>
      <c r="G720" s="37"/>
      <c r="H720" s="37"/>
      <c r="I720" s="37"/>
      <c r="J720" s="37"/>
      <c r="K720" s="37"/>
    </row>
    <row r="721" spans="1:11" x14ac:dyDescent="0.25">
      <c r="A721" s="38">
        <v>39749</v>
      </c>
      <c r="B721" s="37">
        <v>0</v>
      </c>
      <c r="C721" s="37">
        <v>30.680510000000002</v>
      </c>
      <c r="D721" s="37">
        <v>30.680510000000002</v>
      </c>
      <c r="E721" s="37">
        <v>30.680510000000002</v>
      </c>
      <c r="F721" s="37">
        <v>30.680510000000002</v>
      </c>
      <c r="G721" s="37"/>
      <c r="H721" s="37"/>
      <c r="I721" s="37"/>
      <c r="J721" s="37"/>
      <c r="K721" s="37"/>
    </row>
    <row r="722" spans="1:11" x14ac:dyDescent="0.25">
      <c r="A722" s="38">
        <v>39750</v>
      </c>
      <c r="B722" s="37">
        <v>0</v>
      </c>
      <c r="C722" s="37">
        <v>30.713249999999999</v>
      </c>
      <c r="D722" s="37">
        <v>30.713249999999999</v>
      </c>
      <c r="E722" s="37">
        <v>30.713249999999999</v>
      </c>
      <c r="F722" s="37">
        <v>30.713249999999999</v>
      </c>
      <c r="G722" s="37"/>
      <c r="H722" s="37"/>
      <c r="I722" s="37"/>
      <c r="J722" s="37"/>
      <c r="K722" s="37"/>
    </row>
    <row r="723" spans="1:11" x14ac:dyDescent="0.25">
      <c r="A723" s="38">
        <v>39751</v>
      </c>
      <c r="B723" s="37">
        <v>0</v>
      </c>
      <c r="C723" s="37">
        <v>29.565539999999999</v>
      </c>
      <c r="D723" s="37">
        <v>29.565539999999999</v>
      </c>
      <c r="E723" s="37">
        <v>29.565539999999999</v>
      </c>
      <c r="F723" s="37">
        <v>29.565539999999999</v>
      </c>
      <c r="G723" s="37"/>
      <c r="H723" s="37"/>
      <c r="I723" s="37"/>
      <c r="J723" s="37"/>
      <c r="K723" s="37"/>
    </row>
    <row r="724" spans="1:11" x14ac:dyDescent="0.25">
      <c r="A724" s="38">
        <v>39752</v>
      </c>
      <c r="B724" s="37">
        <v>0</v>
      </c>
      <c r="C724" s="37">
        <v>29.86495</v>
      </c>
      <c r="D724" s="37">
        <v>29.86495</v>
      </c>
      <c r="E724" s="37">
        <v>29.86495</v>
      </c>
      <c r="F724" s="37">
        <v>29.86495</v>
      </c>
      <c r="G724" s="37"/>
      <c r="H724" s="37"/>
      <c r="I724" s="37"/>
      <c r="J724" s="37"/>
      <c r="K724" s="37"/>
    </row>
    <row r="725" spans="1:11" x14ac:dyDescent="0.25">
      <c r="A725" s="38">
        <v>39755</v>
      </c>
      <c r="B725" s="37">
        <v>0</v>
      </c>
      <c r="C725" s="37">
        <v>30.907630000000001</v>
      </c>
      <c r="D725" s="37">
        <v>30.907630000000001</v>
      </c>
      <c r="E725" s="37">
        <v>30.907630000000001</v>
      </c>
      <c r="F725" s="37">
        <v>30.907630000000001</v>
      </c>
      <c r="G725" s="37"/>
      <c r="H725" s="37"/>
      <c r="I725" s="37"/>
      <c r="J725" s="37"/>
      <c r="K725" s="37"/>
    </row>
    <row r="726" spans="1:11" x14ac:dyDescent="0.25">
      <c r="A726" s="38">
        <v>39756</v>
      </c>
      <c r="B726" s="37">
        <v>0</v>
      </c>
      <c r="C726" s="37">
        <v>33.97383</v>
      </c>
      <c r="D726" s="37">
        <v>33.97383</v>
      </c>
      <c r="E726" s="37">
        <v>33.97383</v>
      </c>
      <c r="F726" s="37">
        <v>33.97383</v>
      </c>
      <c r="G726" s="37"/>
      <c r="H726" s="37"/>
      <c r="I726" s="37"/>
      <c r="J726" s="37"/>
      <c r="K726" s="37"/>
    </row>
    <row r="727" spans="1:11" x14ac:dyDescent="0.25">
      <c r="A727" s="38">
        <v>39757</v>
      </c>
      <c r="B727" s="37">
        <v>0</v>
      </c>
      <c r="C727" s="37">
        <v>31.440079999999998</v>
      </c>
      <c r="D727" s="37">
        <v>31.440079999999998</v>
      </c>
      <c r="E727" s="37">
        <v>31.440079999999998</v>
      </c>
      <c r="F727" s="37">
        <v>31.440079999999998</v>
      </c>
      <c r="G727" s="37"/>
      <c r="H727" s="37"/>
      <c r="I727" s="37"/>
      <c r="J727" s="37"/>
      <c r="K727" s="37"/>
    </row>
    <row r="728" spans="1:11" x14ac:dyDescent="0.25">
      <c r="A728" s="38">
        <v>39758</v>
      </c>
      <c r="B728" s="37">
        <v>0</v>
      </c>
      <c r="C728" s="37">
        <v>27.404859999999999</v>
      </c>
      <c r="D728" s="37">
        <v>27.404859999999999</v>
      </c>
      <c r="E728" s="37">
        <v>27.404859999999999</v>
      </c>
      <c r="F728" s="37">
        <v>27.404859999999999</v>
      </c>
      <c r="G728" s="37"/>
      <c r="H728" s="37"/>
      <c r="I728" s="37"/>
      <c r="J728" s="37"/>
      <c r="K728" s="37"/>
    </row>
    <row r="729" spans="1:11" x14ac:dyDescent="0.25">
      <c r="A729" s="38">
        <v>39759</v>
      </c>
      <c r="B729" s="37">
        <v>0</v>
      </c>
      <c r="C729" s="37">
        <v>28.13796</v>
      </c>
      <c r="D729" s="37">
        <v>28.13796</v>
      </c>
      <c r="E729" s="37">
        <v>28.13796</v>
      </c>
      <c r="F729" s="37">
        <v>28.13796</v>
      </c>
      <c r="G729" s="37"/>
      <c r="H729" s="37"/>
      <c r="I729" s="37"/>
      <c r="J729" s="37"/>
      <c r="K729" s="37"/>
    </row>
    <row r="730" spans="1:11" x14ac:dyDescent="0.25">
      <c r="A730" s="38">
        <v>39762</v>
      </c>
      <c r="B730" s="37">
        <v>0</v>
      </c>
      <c r="C730" s="37">
        <v>27.578340000000001</v>
      </c>
      <c r="D730" s="37">
        <v>27.578340000000001</v>
      </c>
      <c r="E730" s="37">
        <v>27.578340000000001</v>
      </c>
      <c r="F730" s="37">
        <v>27.578340000000001</v>
      </c>
      <c r="G730" s="37"/>
      <c r="H730" s="37"/>
      <c r="I730" s="37"/>
      <c r="J730" s="37"/>
      <c r="K730" s="37"/>
    </row>
    <row r="731" spans="1:11" x14ac:dyDescent="0.25">
      <c r="A731" s="38">
        <v>39763</v>
      </c>
      <c r="B731" s="37">
        <v>0</v>
      </c>
      <c r="C731" s="37">
        <v>27.22795</v>
      </c>
      <c r="D731" s="37">
        <v>27.22795</v>
      </c>
      <c r="E731" s="37">
        <v>27.22795</v>
      </c>
      <c r="F731" s="37">
        <v>27.22795</v>
      </c>
      <c r="G731" s="37"/>
      <c r="H731" s="37"/>
      <c r="I731" s="37"/>
      <c r="J731" s="37"/>
      <c r="K731" s="37"/>
    </row>
    <row r="732" spans="1:11" x14ac:dyDescent="0.25">
      <c r="A732" s="38">
        <v>39764</v>
      </c>
      <c r="B732" s="37">
        <v>0</v>
      </c>
      <c r="C732" s="37">
        <v>24.833880000000001</v>
      </c>
      <c r="D732" s="37">
        <v>24.833880000000001</v>
      </c>
      <c r="E732" s="37">
        <v>24.833880000000001</v>
      </c>
      <c r="F732" s="37">
        <v>24.833880000000001</v>
      </c>
      <c r="G732" s="37"/>
      <c r="H732" s="37"/>
      <c r="I732" s="37"/>
      <c r="J732" s="37"/>
      <c r="K732" s="37"/>
    </row>
    <row r="733" spans="1:11" x14ac:dyDescent="0.25">
      <c r="A733" s="38">
        <v>39765</v>
      </c>
      <c r="B733" s="37">
        <v>0</v>
      </c>
      <c r="C733" s="37">
        <v>26.601150000000001</v>
      </c>
      <c r="D733" s="37">
        <v>26.601150000000001</v>
      </c>
      <c r="E733" s="37">
        <v>26.601150000000001</v>
      </c>
      <c r="F733" s="37">
        <v>26.601150000000001</v>
      </c>
      <c r="G733" s="37"/>
      <c r="H733" s="37"/>
      <c r="I733" s="37"/>
      <c r="J733" s="37"/>
      <c r="K733" s="37"/>
    </row>
    <row r="734" spans="1:11" x14ac:dyDescent="0.25">
      <c r="A734" s="38">
        <v>39766</v>
      </c>
      <c r="B734" s="37">
        <v>0</v>
      </c>
      <c r="C734" s="37">
        <v>25.209420000000001</v>
      </c>
      <c r="D734" s="37">
        <v>25.209420000000001</v>
      </c>
      <c r="E734" s="37">
        <v>25.209420000000001</v>
      </c>
      <c r="F734" s="37">
        <v>25.209420000000001</v>
      </c>
      <c r="G734" s="37"/>
      <c r="H734" s="37"/>
      <c r="I734" s="37"/>
      <c r="J734" s="37"/>
      <c r="K734" s="37"/>
    </row>
    <row r="735" spans="1:11" x14ac:dyDescent="0.25">
      <c r="A735" s="38">
        <v>39769</v>
      </c>
      <c r="B735" s="37">
        <v>0</v>
      </c>
      <c r="C735" s="37">
        <v>23.33699</v>
      </c>
      <c r="D735" s="37">
        <v>23.33699</v>
      </c>
      <c r="E735" s="37">
        <v>23.33699</v>
      </c>
      <c r="F735" s="37">
        <v>23.33699</v>
      </c>
      <c r="G735" s="37"/>
      <c r="H735" s="37"/>
      <c r="I735" s="37"/>
      <c r="J735" s="37"/>
      <c r="K735" s="37"/>
    </row>
    <row r="736" spans="1:11" x14ac:dyDescent="0.25">
      <c r="A736" s="38">
        <v>39770</v>
      </c>
      <c r="B736" s="37">
        <v>0</v>
      </c>
      <c r="C736" s="37">
        <v>22.451589999999999</v>
      </c>
      <c r="D736" s="37">
        <v>22.451589999999999</v>
      </c>
      <c r="E736" s="37">
        <v>22.451589999999999</v>
      </c>
      <c r="F736" s="37">
        <v>22.451589999999999</v>
      </c>
      <c r="G736" s="37"/>
      <c r="H736" s="37"/>
      <c r="I736" s="37"/>
      <c r="J736" s="37"/>
      <c r="K736" s="37"/>
    </row>
    <row r="737" spans="1:11" x14ac:dyDescent="0.25">
      <c r="A737" s="38">
        <v>39771</v>
      </c>
      <c r="B737" s="37">
        <v>0</v>
      </c>
      <c r="C737" s="37">
        <v>20.641169999999999</v>
      </c>
      <c r="D737" s="37">
        <v>20.641169999999999</v>
      </c>
      <c r="E737" s="37">
        <v>20.641169999999999</v>
      </c>
      <c r="F737" s="37">
        <v>20.641169999999999</v>
      </c>
      <c r="G737" s="37"/>
      <c r="H737" s="37"/>
      <c r="I737" s="37"/>
      <c r="J737" s="37"/>
      <c r="K737" s="37"/>
    </row>
    <row r="738" spans="1:11" x14ac:dyDescent="0.25">
      <c r="A738" s="38">
        <v>39772</v>
      </c>
      <c r="B738" s="37">
        <v>0</v>
      </c>
      <c r="C738" s="37">
        <v>19.27703</v>
      </c>
      <c r="D738" s="37">
        <v>19.27703</v>
      </c>
      <c r="E738" s="37">
        <v>19.27703</v>
      </c>
      <c r="F738" s="37">
        <v>19.27703</v>
      </c>
      <c r="G738" s="37"/>
      <c r="H738" s="37"/>
      <c r="I738" s="37"/>
      <c r="J738" s="37"/>
      <c r="K738" s="37"/>
    </row>
    <row r="739" spans="1:11" x14ac:dyDescent="0.25">
      <c r="A739" s="38">
        <v>39773</v>
      </c>
      <c r="B739" s="37">
        <v>0</v>
      </c>
      <c r="C739" s="37">
        <v>20.217580000000002</v>
      </c>
      <c r="D739" s="37">
        <v>20.217580000000002</v>
      </c>
      <c r="E739" s="37">
        <v>20.217580000000002</v>
      </c>
      <c r="F739" s="37">
        <v>20.217580000000002</v>
      </c>
      <c r="G739" s="37"/>
      <c r="H739" s="37"/>
      <c r="I739" s="37"/>
      <c r="J739" s="37"/>
      <c r="K739" s="37"/>
    </row>
    <row r="740" spans="1:11" x14ac:dyDescent="0.25">
      <c r="A740" s="38">
        <v>39776</v>
      </c>
      <c r="B740" s="37">
        <v>0</v>
      </c>
      <c r="C740" s="37">
        <v>22.03481</v>
      </c>
      <c r="D740" s="37">
        <v>22.03481</v>
      </c>
      <c r="E740" s="37">
        <v>22.03481</v>
      </c>
      <c r="F740" s="37">
        <v>22.03481</v>
      </c>
      <c r="G740" s="37"/>
      <c r="H740" s="37"/>
      <c r="I740" s="37"/>
      <c r="J740" s="37"/>
      <c r="K740" s="37"/>
    </row>
    <row r="741" spans="1:11" x14ac:dyDescent="0.25">
      <c r="A741" s="38">
        <v>39777</v>
      </c>
      <c r="B741" s="37">
        <v>0</v>
      </c>
      <c r="C741" s="37">
        <v>22.360720000000001</v>
      </c>
      <c r="D741" s="37">
        <v>22.360720000000001</v>
      </c>
      <c r="E741" s="37">
        <v>22.360720000000001</v>
      </c>
      <c r="F741" s="37">
        <v>22.360720000000001</v>
      </c>
      <c r="G741" s="37"/>
      <c r="H741" s="37"/>
      <c r="I741" s="37"/>
      <c r="J741" s="37"/>
      <c r="K741" s="37"/>
    </row>
    <row r="742" spans="1:11" x14ac:dyDescent="0.25">
      <c r="A742" s="38">
        <v>39778</v>
      </c>
      <c r="B742" s="37">
        <v>0</v>
      </c>
      <c r="C742" s="37">
        <v>23.385390000000001</v>
      </c>
      <c r="D742" s="37">
        <v>23.385390000000001</v>
      </c>
      <c r="E742" s="37">
        <v>23.385390000000001</v>
      </c>
      <c r="F742" s="37">
        <v>23.385390000000001</v>
      </c>
      <c r="G742" s="37"/>
      <c r="H742" s="37"/>
      <c r="I742" s="37"/>
      <c r="J742" s="37"/>
      <c r="K742" s="37"/>
    </row>
    <row r="743" spans="1:11" x14ac:dyDescent="0.25">
      <c r="A743" s="38">
        <v>39780</v>
      </c>
      <c r="B743" s="37">
        <v>0</v>
      </c>
      <c r="C743" s="37">
        <v>23.70581</v>
      </c>
      <c r="D743" s="37">
        <v>23.70581</v>
      </c>
      <c r="E743" s="37">
        <v>23.70581</v>
      </c>
      <c r="F743" s="37">
        <v>23.70581</v>
      </c>
      <c r="G743" s="37"/>
      <c r="H743" s="37"/>
      <c r="I743" s="37"/>
      <c r="J743" s="37"/>
      <c r="K743" s="37"/>
    </row>
    <row r="744" spans="1:11" x14ac:dyDescent="0.25">
      <c r="A744" s="38">
        <v>39783</v>
      </c>
      <c r="B744" s="37">
        <v>0</v>
      </c>
      <c r="C744" s="37">
        <v>20.91582</v>
      </c>
      <c r="D744" s="37">
        <v>20.91582</v>
      </c>
      <c r="E744" s="37">
        <v>20.91582</v>
      </c>
      <c r="F744" s="37">
        <v>20.91582</v>
      </c>
      <c r="G744" s="37"/>
      <c r="H744" s="37"/>
      <c r="I744" s="37"/>
      <c r="J744" s="37"/>
      <c r="K744" s="37"/>
    </row>
    <row r="745" spans="1:11" x14ac:dyDescent="0.25">
      <c r="A745" s="38">
        <v>39784</v>
      </c>
      <c r="B745" s="37">
        <v>0</v>
      </c>
      <c r="C745" s="37">
        <v>21.12425</v>
      </c>
      <c r="D745" s="37">
        <v>21.12425</v>
      </c>
      <c r="E745" s="37">
        <v>21.12425</v>
      </c>
      <c r="F745" s="37">
        <v>21.12425</v>
      </c>
      <c r="G745" s="37"/>
      <c r="H745" s="37"/>
      <c r="I745" s="37"/>
      <c r="J745" s="37"/>
      <c r="K745" s="37"/>
    </row>
    <row r="746" spans="1:11" x14ac:dyDescent="0.25">
      <c r="A746" s="38">
        <v>39785</v>
      </c>
      <c r="B746" s="37">
        <v>0</v>
      </c>
      <c r="C746" s="37">
        <v>21.40681</v>
      </c>
      <c r="D746" s="37">
        <v>21.40681</v>
      </c>
      <c r="E746" s="37">
        <v>21.40681</v>
      </c>
      <c r="F746" s="37">
        <v>21.40681</v>
      </c>
      <c r="G746" s="37"/>
      <c r="H746" s="37"/>
      <c r="I746" s="37"/>
      <c r="J746" s="37"/>
      <c r="K746" s="37"/>
    </row>
    <row r="747" spans="1:11" x14ac:dyDescent="0.25">
      <c r="A747" s="38">
        <v>39786</v>
      </c>
      <c r="B747" s="37">
        <v>0</v>
      </c>
      <c r="C747" s="37">
        <v>20.511199999999999</v>
      </c>
      <c r="D747" s="37">
        <v>20.511199999999999</v>
      </c>
      <c r="E747" s="37">
        <v>20.511199999999999</v>
      </c>
      <c r="F747" s="37">
        <v>20.511199999999999</v>
      </c>
      <c r="G747" s="37"/>
      <c r="H747" s="37"/>
      <c r="I747" s="37"/>
      <c r="J747" s="37"/>
      <c r="K747" s="37"/>
    </row>
    <row r="748" spans="1:11" x14ac:dyDescent="0.25">
      <c r="A748" s="38">
        <v>39787</v>
      </c>
      <c r="B748" s="37">
        <v>0</v>
      </c>
      <c r="C748" s="37">
        <v>20.954070000000002</v>
      </c>
      <c r="D748" s="37">
        <v>20.954070000000002</v>
      </c>
      <c r="E748" s="37">
        <v>20.954070000000002</v>
      </c>
      <c r="F748" s="37">
        <v>20.954070000000002</v>
      </c>
      <c r="G748" s="37"/>
      <c r="H748" s="37"/>
      <c r="I748" s="37"/>
      <c r="J748" s="37"/>
      <c r="K748" s="37"/>
    </row>
    <row r="749" spans="1:11" x14ac:dyDescent="0.25">
      <c r="A749" s="38">
        <v>39790</v>
      </c>
      <c r="B749" s="37">
        <v>0</v>
      </c>
      <c r="C749" s="37">
        <v>21.8582</v>
      </c>
      <c r="D749" s="37">
        <v>21.8582</v>
      </c>
      <c r="E749" s="37">
        <v>21.8582</v>
      </c>
      <c r="F749" s="37">
        <v>21.8582</v>
      </c>
      <c r="G749" s="37"/>
      <c r="H749" s="37"/>
      <c r="I749" s="37"/>
      <c r="J749" s="37"/>
      <c r="K749" s="37"/>
    </row>
    <row r="750" spans="1:11" x14ac:dyDescent="0.25">
      <c r="A750" s="38">
        <v>39791</v>
      </c>
      <c r="B750" s="37">
        <v>0</v>
      </c>
      <c r="C750" s="37">
        <v>21.530709999999999</v>
      </c>
      <c r="D750" s="37">
        <v>21.530709999999999</v>
      </c>
      <c r="E750" s="37">
        <v>21.530709999999999</v>
      </c>
      <c r="F750" s="37">
        <v>21.530709999999999</v>
      </c>
      <c r="G750" s="37"/>
      <c r="H750" s="37"/>
      <c r="I750" s="37"/>
      <c r="J750" s="37"/>
      <c r="K750" s="37"/>
    </row>
    <row r="751" spans="1:11" x14ac:dyDescent="0.25">
      <c r="A751" s="38">
        <v>39792</v>
      </c>
      <c r="B751" s="37">
        <v>0</v>
      </c>
      <c r="C751" s="37">
        <v>21.99127</v>
      </c>
      <c r="D751" s="37">
        <v>21.99127</v>
      </c>
      <c r="E751" s="37">
        <v>21.99127</v>
      </c>
      <c r="F751" s="37">
        <v>21.99127</v>
      </c>
      <c r="G751" s="37"/>
      <c r="H751" s="37"/>
      <c r="I751" s="37"/>
      <c r="J751" s="37"/>
      <c r="K751" s="37"/>
    </row>
    <row r="752" spans="1:11" x14ac:dyDescent="0.25">
      <c r="A752" s="38">
        <v>39793</v>
      </c>
      <c r="B752" s="37">
        <v>0</v>
      </c>
      <c r="C752" s="37">
        <v>21.83239</v>
      </c>
      <c r="D752" s="37">
        <v>21.83239</v>
      </c>
      <c r="E752" s="37">
        <v>21.83239</v>
      </c>
      <c r="F752" s="37">
        <v>21.83239</v>
      </c>
      <c r="G752" s="37"/>
      <c r="H752" s="37"/>
      <c r="I752" s="37"/>
      <c r="J752" s="37"/>
      <c r="K752" s="37"/>
    </row>
    <row r="753" spans="1:11" x14ac:dyDescent="0.25">
      <c r="A753" s="38">
        <v>39794</v>
      </c>
      <c r="B753" s="37">
        <v>0</v>
      </c>
      <c r="C753" s="37">
        <v>21.821079999999998</v>
      </c>
      <c r="D753" s="37">
        <v>21.821079999999998</v>
      </c>
      <c r="E753" s="37">
        <v>21.821079999999998</v>
      </c>
      <c r="F753" s="37">
        <v>21.821079999999998</v>
      </c>
      <c r="G753" s="37"/>
      <c r="H753" s="37"/>
      <c r="I753" s="37"/>
      <c r="J753" s="37"/>
      <c r="K753" s="37"/>
    </row>
    <row r="754" spans="1:11" x14ac:dyDescent="0.25">
      <c r="A754" s="38">
        <v>39797</v>
      </c>
      <c r="B754" s="37">
        <v>0</v>
      </c>
      <c r="C754" s="37">
        <v>21.54815</v>
      </c>
      <c r="D754" s="37">
        <v>21.54815</v>
      </c>
      <c r="E754" s="37">
        <v>21.54815</v>
      </c>
      <c r="F754" s="37">
        <v>21.54815</v>
      </c>
      <c r="G754" s="37"/>
      <c r="H754" s="37"/>
      <c r="I754" s="37"/>
      <c r="J754" s="37"/>
      <c r="K754" s="37"/>
    </row>
    <row r="755" spans="1:11" x14ac:dyDescent="0.25">
      <c r="A755" s="38">
        <v>39798</v>
      </c>
      <c r="B755" s="37">
        <v>0</v>
      </c>
      <c r="C755" s="37">
        <v>22.668600000000001</v>
      </c>
      <c r="D755" s="37">
        <v>22.668600000000001</v>
      </c>
      <c r="E755" s="37">
        <v>22.668600000000001</v>
      </c>
      <c r="F755" s="37">
        <v>22.668600000000001</v>
      </c>
      <c r="G755" s="37"/>
      <c r="H755" s="37"/>
      <c r="I755" s="37"/>
      <c r="J755" s="37"/>
      <c r="K755" s="37"/>
    </row>
    <row r="756" spans="1:11" x14ac:dyDescent="0.25">
      <c r="A756" s="38">
        <v>39799</v>
      </c>
      <c r="B756" s="37">
        <v>0</v>
      </c>
      <c r="C756" s="37">
        <v>23.078009999999999</v>
      </c>
      <c r="D756" s="37">
        <v>23.078009999999999</v>
      </c>
      <c r="E756" s="37">
        <v>23.078009999999999</v>
      </c>
      <c r="F756" s="37">
        <v>23.078009999999999</v>
      </c>
      <c r="G756" s="37"/>
      <c r="H756" s="37"/>
      <c r="I756" s="37"/>
      <c r="J756" s="37"/>
      <c r="K756" s="37"/>
    </row>
    <row r="757" spans="1:11" x14ac:dyDescent="0.25">
      <c r="A757" s="38">
        <v>39800</v>
      </c>
      <c r="B757" s="37">
        <v>0</v>
      </c>
      <c r="C757" s="37">
        <v>23.545829999999999</v>
      </c>
      <c r="D757" s="37">
        <v>23.545829999999999</v>
      </c>
      <c r="E757" s="37">
        <v>23.545829999999999</v>
      </c>
      <c r="F757" s="37">
        <v>23.545829999999999</v>
      </c>
      <c r="G757" s="37"/>
      <c r="H757" s="37"/>
      <c r="I757" s="37"/>
      <c r="J757" s="37"/>
      <c r="K757" s="37"/>
    </row>
    <row r="758" spans="1:11" x14ac:dyDescent="0.25">
      <c r="A758" s="38">
        <v>39801</v>
      </c>
      <c r="B758" s="37">
        <v>0</v>
      </c>
      <c r="C758" s="37">
        <v>25.089009999999998</v>
      </c>
      <c r="D758" s="37">
        <v>25.089009999999998</v>
      </c>
      <c r="E758" s="37">
        <v>25.089009999999998</v>
      </c>
      <c r="F758" s="37">
        <v>25.089009999999998</v>
      </c>
      <c r="G758" s="37"/>
      <c r="H758" s="37"/>
      <c r="I758" s="37"/>
      <c r="J758" s="37"/>
      <c r="K758" s="37"/>
    </row>
    <row r="759" spans="1:11" x14ac:dyDescent="0.25">
      <c r="A759" s="38">
        <v>39804</v>
      </c>
      <c r="B759" s="37">
        <v>0</v>
      </c>
      <c r="C759" s="37">
        <v>25.77375</v>
      </c>
      <c r="D759" s="37">
        <v>25.77375</v>
      </c>
      <c r="E759" s="37">
        <v>25.77375</v>
      </c>
      <c r="F759" s="37">
        <v>25.77375</v>
      </c>
      <c r="G759" s="37"/>
      <c r="H759" s="37"/>
      <c r="I759" s="37"/>
      <c r="J759" s="37"/>
      <c r="K759" s="37"/>
    </row>
    <row r="760" spans="1:11" x14ac:dyDescent="0.25">
      <c r="A760" s="38">
        <v>39805</v>
      </c>
      <c r="B760" s="37">
        <v>0</v>
      </c>
      <c r="C760" s="37">
        <v>25.680689999999998</v>
      </c>
      <c r="D760" s="37">
        <v>25.680689999999998</v>
      </c>
      <c r="E760" s="37">
        <v>25.680689999999998</v>
      </c>
      <c r="F760" s="37">
        <v>25.680689999999998</v>
      </c>
      <c r="G760" s="37"/>
      <c r="H760" s="37"/>
      <c r="I760" s="37"/>
      <c r="J760" s="37"/>
      <c r="K760" s="37"/>
    </row>
    <row r="761" spans="1:11" x14ac:dyDescent="0.25">
      <c r="A761" s="38">
        <v>39806</v>
      </c>
      <c r="B761" s="37">
        <v>0</v>
      </c>
      <c r="C761" s="37">
        <v>25.890529999999998</v>
      </c>
      <c r="D761" s="37">
        <v>25.890529999999998</v>
      </c>
      <c r="E761" s="37">
        <v>25.890529999999998</v>
      </c>
      <c r="F761" s="37">
        <v>25.890529999999998</v>
      </c>
      <c r="G761" s="37"/>
      <c r="H761" s="37"/>
      <c r="I761" s="37"/>
      <c r="J761" s="37"/>
      <c r="K761" s="37"/>
    </row>
    <row r="762" spans="1:11" x14ac:dyDescent="0.25">
      <c r="A762" s="38">
        <v>39808</v>
      </c>
      <c r="B762" s="37">
        <v>0</v>
      </c>
      <c r="C762" s="37">
        <v>25.964259999999999</v>
      </c>
      <c r="D762" s="37">
        <v>25.964259999999999</v>
      </c>
      <c r="E762" s="37">
        <v>25.964259999999999</v>
      </c>
      <c r="F762" s="37">
        <v>25.964259999999999</v>
      </c>
      <c r="G762" s="37"/>
      <c r="H762" s="37"/>
      <c r="I762" s="37"/>
      <c r="J762" s="37"/>
      <c r="K762" s="37"/>
    </row>
    <row r="763" spans="1:11" x14ac:dyDescent="0.25">
      <c r="A763" s="38">
        <v>39811</v>
      </c>
      <c r="B763" s="37">
        <v>0</v>
      </c>
      <c r="C763" s="37">
        <v>25.216899999999999</v>
      </c>
      <c r="D763" s="37">
        <v>25.216899999999999</v>
      </c>
      <c r="E763" s="37">
        <v>25.216899999999999</v>
      </c>
      <c r="F763" s="37">
        <v>25.216899999999999</v>
      </c>
      <c r="G763" s="37"/>
      <c r="H763" s="37"/>
      <c r="I763" s="37"/>
      <c r="J763" s="37"/>
      <c r="K763" s="37"/>
    </row>
    <row r="764" spans="1:11" x14ac:dyDescent="0.25">
      <c r="A764" s="38">
        <v>39812</v>
      </c>
      <c r="B764" s="37">
        <v>0</v>
      </c>
      <c r="C764" s="37">
        <v>26.352049999999998</v>
      </c>
      <c r="D764" s="37">
        <v>26.352049999999998</v>
      </c>
      <c r="E764" s="37">
        <v>26.352049999999998</v>
      </c>
      <c r="F764" s="37">
        <v>26.352049999999998</v>
      </c>
      <c r="G764" s="37"/>
      <c r="H764" s="37"/>
      <c r="I764" s="37"/>
      <c r="J764" s="37"/>
      <c r="K764" s="37"/>
    </row>
    <row r="765" spans="1:11" x14ac:dyDescent="0.25">
      <c r="A765" s="38">
        <v>39813</v>
      </c>
      <c r="B765" s="37">
        <v>0</v>
      </c>
      <c r="C765" s="37">
        <v>28.004549999999998</v>
      </c>
      <c r="D765" s="37">
        <v>28.004549999999998</v>
      </c>
      <c r="E765" s="37">
        <v>28.004549999999998</v>
      </c>
      <c r="F765" s="37">
        <v>28.004549999999998</v>
      </c>
      <c r="G765" s="37"/>
      <c r="H765" s="37"/>
      <c r="I765" s="37"/>
      <c r="J765" s="37"/>
      <c r="K765" s="37"/>
    </row>
    <row r="766" spans="1:11" x14ac:dyDescent="0.25">
      <c r="A766" s="38">
        <v>39815</v>
      </c>
      <c r="B766" s="37">
        <v>0</v>
      </c>
      <c r="C766" s="37">
        <v>30.177389999999999</v>
      </c>
      <c r="D766" s="37">
        <v>30.177389999999999</v>
      </c>
      <c r="E766" s="37">
        <v>30.177389999999999</v>
      </c>
      <c r="F766" s="37">
        <v>30.177389999999999</v>
      </c>
      <c r="G766" s="37"/>
      <c r="H766" s="37"/>
      <c r="I766" s="37"/>
      <c r="J766" s="37"/>
      <c r="K766" s="37"/>
    </row>
    <row r="767" spans="1:11" x14ac:dyDescent="0.25">
      <c r="A767" s="38">
        <v>39818</v>
      </c>
      <c r="B767" s="37">
        <v>0</v>
      </c>
      <c r="C767" s="37">
        <v>29.12405</v>
      </c>
      <c r="D767" s="37">
        <v>29.12405</v>
      </c>
      <c r="E767" s="37">
        <v>29.12405</v>
      </c>
      <c r="F767" s="37">
        <v>29.12405</v>
      </c>
      <c r="G767" s="37"/>
      <c r="H767" s="37"/>
      <c r="I767" s="37"/>
      <c r="J767" s="37"/>
      <c r="K767" s="37"/>
    </row>
    <row r="768" spans="1:11" x14ac:dyDescent="0.25">
      <c r="A768" s="38">
        <v>39819</v>
      </c>
      <c r="B768" s="37">
        <v>0</v>
      </c>
      <c r="C768" s="37">
        <v>29.724900000000002</v>
      </c>
      <c r="D768" s="37">
        <v>29.724900000000002</v>
      </c>
      <c r="E768" s="37">
        <v>29.724900000000002</v>
      </c>
      <c r="F768" s="37">
        <v>29.724900000000002</v>
      </c>
      <c r="G768" s="37"/>
      <c r="H768" s="37"/>
      <c r="I768" s="37"/>
      <c r="J768" s="37"/>
      <c r="K768" s="37"/>
    </row>
    <row r="769" spans="1:11" x14ac:dyDescent="0.25">
      <c r="A769" s="38">
        <v>39820</v>
      </c>
      <c r="B769" s="37">
        <v>0</v>
      </c>
      <c r="C769" s="37">
        <v>27.211210000000001</v>
      </c>
      <c r="D769" s="37">
        <v>27.211210000000001</v>
      </c>
      <c r="E769" s="37">
        <v>27.211210000000001</v>
      </c>
      <c r="F769" s="37">
        <v>27.211210000000001</v>
      </c>
      <c r="G769" s="37"/>
      <c r="H769" s="37"/>
      <c r="I769" s="37"/>
      <c r="J769" s="37"/>
      <c r="K769" s="37"/>
    </row>
    <row r="770" spans="1:11" x14ac:dyDescent="0.25">
      <c r="A770" s="38">
        <v>39821</v>
      </c>
      <c r="B770" s="37">
        <v>0</v>
      </c>
      <c r="C770" s="37">
        <v>26.837029999999999</v>
      </c>
      <c r="D770" s="37">
        <v>26.837029999999999</v>
      </c>
      <c r="E770" s="37">
        <v>26.837029999999999</v>
      </c>
      <c r="F770" s="37">
        <v>26.837029999999999</v>
      </c>
      <c r="G770" s="37"/>
      <c r="H770" s="37"/>
      <c r="I770" s="37"/>
      <c r="J770" s="37"/>
      <c r="K770" s="37"/>
    </row>
    <row r="771" spans="1:11" x14ac:dyDescent="0.25">
      <c r="A771" s="38">
        <v>39822</v>
      </c>
      <c r="B771" s="37">
        <v>0</v>
      </c>
      <c r="C771" s="37">
        <v>26.411460000000002</v>
      </c>
      <c r="D771" s="37">
        <v>26.411460000000002</v>
      </c>
      <c r="E771" s="37">
        <v>26.411460000000002</v>
      </c>
      <c r="F771" s="37">
        <v>26.411460000000002</v>
      </c>
      <c r="G771" s="37"/>
      <c r="H771" s="37"/>
      <c r="I771" s="37"/>
      <c r="J771" s="37"/>
      <c r="K771" s="37"/>
    </row>
    <row r="772" spans="1:11" x14ac:dyDescent="0.25">
      <c r="A772" s="38">
        <v>39825</v>
      </c>
      <c r="B772" s="37">
        <v>0</v>
      </c>
      <c r="C772" s="37">
        <v>23.98556</v>
      </c>
      <c r="D772" s="37">
        <v>23.98556</v>
      </c>
      <c r="E772" s="37">
        <v>23.98556</v>
      </c>
      <c r="F772" s="37">
        <v>23.98556</v>
      </c>
      <c r="G772" s="37"/>
      <c r="H772" s="37"/>
      <c r="I772" s="37"/>
      <c r="J772" s="37"/>
      <c r="K772" s="37"/>
    </row>
    <row r="773" spans="1:11" x14ac:dyDescent="0.25">
      <c r="A773" s="38">
        <v>39826</v>
      </c>
      <c r="B773" s="37">
        <v>0</v>
      </c>
      <c r="C773" s="37">
        <v>24.57348</v>
      </c>
      <c r="D773" s="37">
        <v>24.57348</v>
      </c>
      <c r="E773" s="37">
        <v>24.57348</v>
      </c>
      <c r="F773" s="37">
        <v>24.57348</v>
      </c>
      <c r="G773" s="37"/>
      <c r="H773" s="37"/>
      <c r="I773" s="37"/>
      <c r="J773" s="37"/>
      <c r="K773" s="37"/>
    </row>
    <row r="774" spans="1:11" x14ac:dyDescent="0.25">
      <c r="A774" s="38">
        <v>39827</v>
      </c>
      <c r="B774" s="37">
        <v>0</v>
      </c>
      <c r="C774" s="37">
        <v>22.472100000000001</v>
      </c>
      <c r="D774" s="37">
        <v>22.472100000000001</v>
      </c>
      <c r="E774" s="37">
        <v>22.472100000000001</v>
      </c>
      <c r="F774" s="37">
        <v>22.472100000000001</v>
      </c>
      <c r="G774" s="37"/>
      <c r="H774" s="37"/>
      <c r="I774" s="37"/>
      <c r="J774" s="37"/>
      <c r="K774" s="37"/>
    </row>
    <row r="775" spans="1:11" x14ac:dyDescent="0.25">
      <c r="A775" s="38">
        <v>39828</v>
      </c>
      <c r="B775" s="37">
        <v>0</v>
      </c>
      <c r="C775" s="37">
        <v>22.410260000000001</v>
      </c>
      <c r="D775" s="37">
        <v>22.410260000000001</v>
      </c>
      <c r="E775" s="37">
        <v>22.410260000000001</v>
      </c>
      <c r="F775" s="37">
        <v>22.410260000000001</v>
      </c>
      <c r="G775" s="37"/>
      <c r="H775" s="37"/>
      <c r="I775" s="37"/>
      <c r="J775" s="37"/>
      <c r="K775" s="37"/>
    </row>
    <row r="776" spans="1:11" x14ac:dyDescent="0.25">
      <c r="A776" s="38">
        <v>39829</v>
      </c>
      <c r="B776" s="37">
        <v>0</v>
      </c>
      <c r="C776" s="37">
        <v>23.363119999999999</v>
      </c>
      <c r="D776" s="37">
        <v>23.363119999999999</v>
      </c>
      <c r="E776" s="37">
        <v>23.363119999999999</v>
      </c>
      <c r="F776" s="37">
        <v>23.363119999999999</v>
      </c>
      <c r="G776" s="37"/>
      <c r="H776" s="37"/>
      <c r="I776" s="37"/>
      <c r="J776" s="37"/>
      <c r="K776" s="37"/>
    </row>
    <row r="777" spans="1:11" x14ac:dyDescent="0.25">
      <c r="A777" s="38">
        <v>39833</v>
      </c>
      <c r="B777" s="37">
        <v>0</v>
      </c>
      <c r="C777" s="37">
        <v>20.402989999999999</v>
      </c>
      <c r="D777" s="37">
        <v>20.402989999999999</v>
      </c>
      <c r="E777" s="37">
        <v>20.402989999999999</v>
      </c>
      <c r="F777" s="37">
        <v>20.402989999999999</v>
      </c>
      <c r="G777" s="37"/>
      <c r="H777" s="37"/>
      <c r="I777" s="37"/>
      <c r="J777" s="37"/>
      <c r="K777" s="37"/>
    </row>
    <row r="778" spans="1:11" x14ac:dyDescent="0.25">
      <c r="A778" s="38">
        <v>39834</v>
      </c>
      <c r="B778" s="37">
        <v>0</v>
      </c>
      <c r="C778" s="37">
        <v>21.564589999999999</v>
      </c>
      <c r="D778" s="37">
        <v>21.564589999999999</v>
      </c>
      <c r="E778" s="37">
        <v>21.564589999999999</v>
      </c>
      <c r="F778" s="37">
        <v>21.564589999999999</v>
      </c>
      <c r="G778" s="37"/>
      <c r="H778" s="37"/>
      <c r="I778" s="37"/>
      <c r="J778" s="37"/>
      <c r="K778" s="37"/>
    </row>
    <row r="779" spans="1:11" x14ac:dyDescent="0.25">
      <c r="A779" s="38">
        <v>39835</v>
      </c>
      <c r="B779" s="37">
        <v>0</v>
      </c>
      <c r="C779" s="37">
        <v>21.784500000000001</v>
      </c>
      <c r="D779" s="37">
        <v>21.784500000000001</v>
      </c>
      <c r="E779" s="37">
        <v>21.784500000000001</v>
      </c>
      <c r="F779" s="37">
        <v>21.784500000000001</v>
      </c>
      <c r="G779" s="37"/>
      <c r="H779" s="37"/>
      <c r="I779" s="37"/>
      <c r="J779" s="37"/>
      <c r="K779" s="37"/>
    </row>
    <row r="780" spans="1:11" x14ac:dyDescent="0.25">
      <c r="A780" s="38">
        <v>39836</v>
      </c>
      <c r="B780" s="37">
        <v>0</v>
      </c>
      <c r="C780" s="37">
        <v>22.24005</v>
      </c>
      <c r="D780" s="37">
        <v>22.24005</v>
      </c>
      <c r="E780" s="37">
        <v>22.24005</v>
      </c>
      <c r="F780" s="37">
        <v>22.24005</v>
      </c>
      <c r="G780" s="37"/>
      <c r="H780" s="37"/>
      <c r="I780" s="37"/>
      <c r="J780" s="37"/>
      <c r="K780" s="37"/>
    </row>
    <row r="781" spans="1:11" x14ac:dyDescent="0.25">
      <c r="A781" s="38">
        <v>39839</v>
      </c>
      <c r="B781" s="37">
        <v>0</v>
      </c>
      <c r="C781" s="37">
        <v>23.249929999999999</v>
      </c>
      <c r="D781" s="37">
        <v>23.249929999999999</v>
      </c>
      <c r="E781" s="37">
        <v>23.249929999999999</v>
      </c>
      <c r="F781" s="37">
        <v>23.249929999999999</v>
      </c>
      <c r="G781" s="37"/>
      <c r="H781" s="37"/>
      <c r="I781" s="37"/>
      <c r="J781" s="37"/>
      <c r="K781" s="37"/>
    </row>
    <row r="782" spans="1:11" x14ac:dyDescent="0.25">
      <c r="A782" s="38">
        <v>39840</v>
      </c>
      <c r="B782" s="37">
        <v>0</v>
      </c>
      <c r="C782" s="37">
        <v>24.488489999999999</v>
      </c>
      <c r="D782" s="37">
        <v>24.488489999999999</v>
      </c>
      <c r="E782" s="37">
        <v>24.488489999999999</v>
      </c>
      <c r="F782" s="37">
        <v>24.488489999999999</v>
      </c>
      <c r="G782" s="37"/>
      <c r="H782" s="37"/>
      <c r="I782" s="37"/>
      <c r="J782" s="37"/>
      <c r="K782" s="37"/>
    </row>
    <row r="783" spans="1:11" x14ac:dyDescent="0.25">
      <c r="A783" s="38">
        <v>39841</v>
      </c>
      <c r="B783" s="37">
        <v>0</v>
      </c>
      <c r="C783" s="37">
        <v>25.896319999999999</v>
      </c>
      <c r="D783" s="37">
        <v>25.896319999999999</v>
      </c>
      <c r="E783" s="37">
        <v>25.896319999999999</v>
      </c>
      <c r="F783" s="37">
        <v>25.896319999999999</v>
      </c>
      <c r="G783" s="37"/>
      <c r="H783" s="37"/>
      <c r="I783" s="37"/>
      <c r="J783" s="37"/>
      <c r="K783" s="37"/>
    </row>
    <row r="784" spans="1:11" x14ac:dyDescent="0.25">
      <c r="A784" s="38">
        <v>39842</v>
      </c>
      <c r="B784" s="37">
        <v>0</v>
      </c>
      <c r="C784" s="37">
        <v>25.01708</v>
      </c>
      <c r="D784" s="37">
        <v>25.01708</v>
      </c>
      <c r="E784" s="37">
        <v>25.01708</v>
      </c>
      <c r="F784" s="37">
        <v>25.01708</v>
      </c>
      <c r="G784" s="37"/>
      <c r="H784" s="37"/>
      <c r="I784" s="37"/>
      <c r="J784" s="37"/>
      <c r="K784" s="37"/>
    </row>
    <row r="785" spans="1:11" x14ac:dyDescent="0.25">
      <c r="A785" s="38">
        <v>39843</v>
      </c>
      <c r="B785" s="37">
        <v>0</v>
      </c>
      <c r="C785" s="37">
        <v>24.273879999999998</v>
      </c>
      <c r="D785" s="37">
        <v>24.273879999999998</v>
      </c>
      <c r="E785" s="37">
        <v>24.273879999999998</v>
      </c>
      <c r="F785" s="37">
        <v>24.273879999999998</v>
      </c>
      <c r="G785" s="37"/>
      <c r="H785" s="37"/>
      <c r="I785" s="37"/>
      <c r="J785" s="37"/>
      <c r="K785" s="37"/>
    </row>
    <row r="786" spans="1:11" x14ac:dyDescent="0.25">
      <c r="A786" s="38">
        <v>39846</v>
      </c>
      <c r="B786" s="37">
        <v>0</v>
      </c>
      <c r="C786" s="37">
        <v>24.290659999999999</v>
      </c>
      <c r="D786" s="37">
        <v>24.290659999999999</v>
      </c>
      <c r="E786" s="37">
        <v>24.290659999999999</v>
      </c>
      <c r="F786" s="37">
        <v>24.290659999999999</v>
      </c>
      <c r="G786" s="37"/>
      <c r="H786" s="37"/>
      <c r="I786" s="37"/>
      <c r="J786" s="37"/>
      <c r="K786" s="37"/>
    </row>
    <row r="787" spans="1:11" x14ac:dyDescent="0.25">
      <c r="A787" s="38">
        <v>39847</v>
      </c>
      <c r="B787" s="37">
        <v>0</v>
      </c>
      <c r="C787" s="37">
        <v>25.407170000000001</v>
      </c>
      <c r="D787" s="37">
        <v>25.407170000000001</v>
      </c>
      <c r="E787" s="37">
        <v>25.407170000000001</v>
      </c>
      <c r="F787" s="37">
        <v>25.407170000000001</v>
      </c>
      <c r="G787" s="37"/>
      <c r="H787" s="37"/>
      <c r="I787" s="37"/>
      <c r="J787" s="37"/>
      <c r="K787" s="37"/>
    </row>
    <row r="788" spans="1:11" x14ac:dyDescent="0.25">
      <c r="A788" s="38">
        <v>39848</v>
      </c>
      <c r="B788" s="37">
        <v>0</v>
      </c>
      <c r="C788" s="37">
        <v>25.240010000000002</v>
      </c>
      <c r="D788" s="37">
        <v>25.240010000000002</v>
      </c>
      <c r="E788" s="37">
        <v>25.240010000000002</v>
      </c>
      <c r="F788" s="37">
        <v>25.240010000000002</v>
      </c>
      <c r="G788" s="37"/>
      <c r="H788" s="37"/>
      <c r="I788" s="37"/>
      <c r="J788" s="37"/>
      <c r="K788" s="37"/>
    </row>
    <row r="789" spans="1:11" x14ac:dyDescent="0.25">
      <c r="A789" s="38">
        <v>39849</v>
      </c>
      <c r="B789" s="37">
        <v>0</v>
      </c>
      <c r="C789" s="37">
        <v>25.482119999999998</v>
      </c>
      <c r="D789" s="37">
        <v>25.482119999999998</v>
      </c>
      <c r="E789" s="37">
        <v>25.482119999999998</v>
      </c>
      <c r="F789" s="37">
        <v>25.482119999999998</v>
      </c>
      <c r="G789" s="37"/>
      <c r="H789" s="37"/>
      <c r="I789" s="37"/>
      <c r="J789" s="37"/>
      <c r="K789" s="37"/>
    </row>
    <row r="790" spans="1:11" x14ac:dyDescent="0.25">
      <c r="A790" s="38">
        <v>39850</v>
      </c>
      <c r="B790" s="37">
        <v>0</v>
      </c>
      <c r="C790" s="37">
        <v>25.917680000000001</v>
      </c>
      <c r="D790" s="37">
        <v>25.917680000000001</v>
      </c>
      <c r="E790" s="37">
        <v>25.917680000000001</v>
      </c>
      <c r="F790" s="37">
        <v>25.917680000000001</v>
      </c>
      <c r="G790" s="37"/>
      <c r="H790" s="37"/>
      <c r="I790" s="37"/>
      <c r="J790" s="37"/>
      <c r="K790" s="37"/>
    </row>
    <row r="791" spans="1:11" x14ac:dyDescent="0.25">
      <c r="A791" s="38">
        <v>39853</v>
      </c>
      <c r="B791" s="37">
        <v>0</v>
      </c>
      <c r="C791" s="37">
        <v>25.483039999999999</v>
      </c>
      <c r="D791" s="37">
        <v>25.483039999999999</v>
      </c>
      <c r="E791" s="37">
        <v>25.483039999999999</v>
      </c>
      <c r="F791" s="37">
        <v>25.483039999999999</v>
      </c>
      <c r="G791" s="37"/>
      <c r="H791" s="37"/>
      <c r="I791" s="37"/>
      <c r="J791" s="37"/>
      <c r="K791" s="37"/>
    </row>
    <row r="792" spans="1:11" x14ac:dyDescent="0.25">
      <c r="A792" s="38">
        <v>39854</v>
      </c>
      <c r="B792" s="37">
        <v>0</v>
      </c>
      <c r="C792" s="37">
        <v>24.091380000000001</v>
      </c>
      <c r="D792" s="37">
        <v>24.091380000000001</v>
      </c>
      <c r="E792" s="37">
        <v>24.091380000000001</v>
      </c>
      <c r="F792" s="37">
        <v>24.091380000000001</v>
      </c>
      <c r="G792" s="37"/>
      <c r="H792" s="37"/>
      <c r="I792" s="37"/>
      <c r="J792" s="37"/>
      <c r="K792" s="37"/>
    </row>
    <row r="793" spans="1:11" x14ac:dyDescent="0.25">
      <c r="A793" s="38">
        <v>39855</v>
      </c>
      <c r="B793" s="37">
        <v>0</v>
      </c>
      <c r="C793" s="37">
        <v>24.322769999999998</v>
      </c>
      <c r="D793" s="37">
        <v>24.322769999999998</v>
      </c>
      <c r="E793" s="37">
        <v>24.322769999999998</v>
      </c>
      <c r="F793" s="37">
        <v>24.322769999999998</v>
      </c>
      <c r="G793" s="37"/>
      <c r="H793" s="37"/>
      <c r="I793" s="37"/>
      <c r="J793" s="37"/>
      <c r="K793" s="37"/>
    </row>
    <row r="794" spans="1:11" x14ac:dyDescent="0.25">
      <c r="A794" s="38">
        <v>39856</v>
      </c>
      <c r="B794" s="37">
        <v>0</v>
      </c>
      <c r="C794" s="37">
        <v>24.42126</v>
      </c>
      <c r="D794" s="37">
        <v>24.42126</v>
      </c>
      <c r="E794" s="37">
        <v>24.42126</v>
      </c>
      <c r="F794" s="37">
        <v>24.42126</v>
      </c>
      <c r="G794" s="37"/>
      <c r="H794" s="37"/>
      <c r="I794" s="37"/>
      <c r="J794" s="37"/>
      <c r="K794" s="37"/>
    </row>
    <row r="795" spans="1:11" x14ac:dyDescent="0.25">
      <c r="A795" s="38">
        <v>39857</v>
      </c>
      <c r="B795" s="37">
        <v>0</v>
      </c>
      <c r="C795" s="37">
        <v>24.73405</v>
      </c>
      <c r="D795" s="37">
        <v>24.73405</v>
      </c>
      <c r="E795" s="37">
        <v>24.73405</v>
      </c>
      <c r="F795" s="37">
        <v>24.73405</v>
      </c>
      <c r="G795" s="37"/>
      <c r="H795" s="37"/>
      <c r="I795" s="37"/>
      <c r="J795" s="37"/>
      <c r="K795" s="37"/>
    </row>
    <row r="796" spans="1:11" x14ac:dyDescent="0.25">
      <c r="A796" s="38">
        <v>39861</v>
      </c>
      <c r="B796" s="37">
        <v>0</v>
      </c>
      <c r="C796" s="37">
        <v>23.514320000000001</v>
      </c>
      <c r="D796" s="37">
        <v>23.514320000000001</v>
      </c>
      <c r="E796" s="37">
        <v>23.514320000000001</v>
      </c>
      <c r="F796" s="37">
        <v>23.514320000000001</v>
      </c>
      <c r="G796" s="37"/>
      <c r="H796" s="37"/>
      <c r="I796" s="37"/>
      <c r="J796" s="37"/>
      <c r="K796" s="37"/>
    </row>
    <row r="797" spans="1:11" x14ac:dyDescent="0.25">
      <c r="A797" s="38">
        <v>39862</v>
      </c>
      <c r="B797" s="37">
        <v>0</v>
      </c>
      <c r="C797" s="37">
        <v>23.23509</v>
      </c>
      <c r="D797" s="37">
        <v>23.23509</v>
      </c>
      <c r="E797" s="37">
        <v>23.23509</v>
      </c>
      <c r="F797" s="37">
        <v>23.23509</v>
      </c>
      <c r="G797" s="37"/>
      <c r="H797" s="37"/>
      <c r="I797" s="37"/>
      <c r="J797" s="37"/>
      <c r="K797" s="37"/>
    </row>
    <row r="798" spans="1:11" x14ac:dyDescent="0.25">
      <c r="A798" s="38">
        <v>39863</v>
      </c>
      <c r="B798" s="37">
        <v>0</v>
      </c>
      <c r="C798" s="37">
        <v>23.181470000000001</v>
      </c>
      <c r="D798" s="37">
        <v>23.181470000000001</v>
      </c>
      <c r="E798" s="37">
        <v>23.181470000000001</v>
      </c>
      <c r="F798" s="37">
        <v>23.181470000000001</v>
      </c>
      <c r="G798" s="37"/>
      <c r="H798" s="37"/>
      <c r="I798" s="37"/>
      <c r="J798" s="37"/>
      <c r="K798" s="37"/>
    </row>
    <row r="799" spans="1:11" x14ac:dyDescent="0.25">
      <c r="A799" s="38">
        <v>39864</v>
      </c>
      <c r="B799" s="37">
        <v>0</v>
      </c>
      <c r="C799" s="37">
        <v>22.115600000000001</v>
      </c>
      <c r="D799" s="37">
        <v>22.115600000000001</v>
      </c>
      <c r="E799" s="37">
        <v>22.115600000000001</v>
      </c>
      <c r="F799" s="37">
        <v>22.115600000000001</v>
      </c>
      <c r="G799" s="37"/>
      <c r="H799" s="37"/>
      <c r="I799" s="37"/>
      <c r="J799" s="37"/>
      <c r="K799" s="37"/>
    </row>
    <row r="800" spans="1:11" x14ac:dyDescent="0.25">
      <c r="A800" s="38">
        <v>39867</v>
      </c>
      <c r="B800" s="37">
        <v>0</v>
      </c>
      <c r="C800" s="37">
        <v>21.00854</v>
      </c>
      <c r="D800" s="37">
        <v>21.00854</v>
      </c>
      <c r="E800" s="37">
        <v>21.00854</v>
      </c>
      <c r="F800" s="37">
        <v>21.00854</v>
      </c>
      <c r="G800" s="37"/>
      <c r="H800" s="37"/>
      <c r="I800" s="37"/>
      <c r="J800" s="37"/>
      <c r="K800" s="37"/>
    </row>
    <row r="801" spans="1:11" x14ac:dyDescent="0.25">
      <c r="A801" s="38">
        <v>39868</v>
      </c>
      <c r="B801" s="37">
        <v>0</v>
      </c>
      <c r="C801" s="37">
        <v>22.866879999999998</v>
      </c>
      <c r="D801" s="37">
        <v>22.866879999999998</v>
      </c>
      <c r="E801" s="37">
        <v>22.866879999999998</v>
      </c>
      <c r="F801" s="37">
        <v>22.866879999999998</v>
      </c>
      <c r="G801" s="37"/>
      <c r="H801" s="37"/>
      <c r="I801" s="37"/>
      <c r="J801" s="37"/>
      <c r="K801" s="37"/>
    </row>
    <row r="802" spans="1:11" x14ac:dyDescent="0.25">
      <c r="A802" s="38">
        <v>39869</v>
      </c>
      <c r="B802" s="37">
        <v>0</v>
      </c>
      <c r="C802" s="37">
        <v>23.237639999999999</v>
      </c>
      <c r="D802" s="37">
        <v>23.237639999999999</v>
      </c>
      <c r="E802" s="37">
        <v>23.237639999999999</v>
      </c>
      <c r="F802" s="37">
        <v>23.237639999999999</v>
      </c>
      <c r="G802" s="37"/>
      <c r="H802" s="37"/>
      <c r="I802" s="37"/>
      <c r="J802" s="37"/>
      <c r="K802" s="37"/>
    </row>
    <row r="803" spans="1:11" x14ac:dyDescent="0.25">
      <c r="A803" s="38">
        <v>39870</v>
      </c>
      <c r="B803" s="37">
        <v>0</v>
      </c>
      <c r="C803" s="37">
        <v>22.944980000000001</v>
      </c>
      <c r="D803" s="37">
        <v>22.944980000000001</v>
      </c>
      <c r="E803" s="37">
        <v>22.944980000000001</v>
      </c>
      <c r="F803" s="37">
        <v>22.944980000000001</v>
      </c>
      <c r="G803" s="37"/>
      <c r="H803" s="37"/>
      <c r="I803" s="37"/>
      <c r="J803" s="37"/>
      <c r="K803" s="37"/>
    </row>
    <row r="804" spans="1:11" x14ac:dyDescent="0.25">
      <c r="A804" s="38">
        <v>39871</v>
      </c>
      <c r="B804" s="37">
        <v>0</v>
      </c>
      <c r="C804" s="37">
        <v>22.867599999999999</v>
      </c>
      <c r="D804" s="37">
        <v>22.867599999999999</v>
      </c>
      <c r="E804" s="37">
        <v>22.867599999999999</v>
      </c>
      <c r="F804" s="37">
        <v>22.867599999999999</v>
      </c>
      <c r="G804" s="37"/>
      <c r="H804" s="37"/>
      <c r="I804" s="37"/>
      <c r="J804" s="37"/>
      <c r="K804" s="37"/>
    </row>
    <row r="805" spans="1:11" x14ac:dyDescent="0.25">
      <c r="A805" s="38">
        <v>39874</v>
      </c>
      <c r="B805" s="37">
        <v>0</v>
      </c>
      <c r="C805" s="37">
        <v>21.03877</v>
      </c>
      <c r="D805" s="37">
        <v>21.03877</v>
      </c>
      <c r="E805" s="37">
        <v>21.03877</v>
      </c>
      <c r="F805" s="37">
        <v>21.03877</v>
      </c>
      <c r="G805" s="37"/>
      <c r="H805" s="37"/>
      <c r="I805" s="37"/>
      <c r="J805" s="37"/>
      <c r="K805" s="37"/>
    </row>
    <row r="806" spans="1:11" x14ac:dyDescent="0.25">
      <c r="A806" s="38">
        <v>39875</v>
      </c>
      <c r="B806" s="37">
        <v>0</v>
      </c>
      <c r="C806" s="37">
        <v>21.28444</v>
      </c>
      <c r="D806" s="37">
        <v>21.28444</v>
      </c>
      <c r="E806" s="37">
        <v>21.28444</v>
      </c>
      <c r="F806" s="37">
        <v>21.28444</v>
      </c>
      <c r="G806" s="37"/>
      <c r="H806" s="37"/>
      <c r="I806" s="37"/>
      <c r="J806" s="37"/>
      <c r="K806" s="37"/>
    </row>
    <row r="807" spans="1:11" x14ac:dyDescent="0.25">
      <c r="A807" s="38">
        <v>39876</v>
      </c>
      <c r="B807" s="37">
        <v>0</v>
      </c>
      <c r="C807" s="37">
        <v>22.95635</v>
      </c>
      <c r="D807" s="37">
        <v>22.95635</v>
      </c>
      <c r="E807" s="37">
        <v>22.95635</v>
      </c>
      <c r="F807" s="37">
        <v>22.95635</v>
      </c>
      <c r="G807" s="37"/>
      <c r="H807" s="37"/>
      <c r="I807" s="37"/>
      <c r="J807" s="37"/>
      <c r="K807" s="37"/>
    </row>
    <row r="808" spans="1:11" x14ac:dyDescent="0.25">
      <c r="A808" s="38">
        <v>39877</v>
      </c>
      <c r="B808" s="37">
        <v>0</v>
      </c>
      <c r="C808" s="37">
        <v>21.330549999999999</v>
      </c>
      <c r="D808" s="37">
        <v>21.330549999999999</v>
      </c>
      <c r="E808" s="37">
        <v>21.330549999999999</v>
      </c>
      <c r="F808" s="37">
        <v>21.330549999999999</v>
      </c>
      <c r="G808" s="37"/>
      <c r="H808" s="37"/>
      <c r="I808" s="37"/>
      <c r="J808" s="37"/>
      <c r="K808" s="37"/>
    </row>
    <row r="809" spans="1:11" x14ac:dyDescent="0.25">
      <c r="A809" s="38">
        <v>39878</v>
      </c>
      <c r="B809" s="37">
        <v>0</v>
      </c>
      <c r="C809" s="37">
        <v>21.444749999999999</v>
      </c>
      <c r="D809" s="37">
        <v>21.444749999999999</v>
      </c>
      <c r="E809" s="37">
        <v>21.444749999999999</v>
      </c>
      <c r="F809" s="37">
        <v>21.444749999999999</v>
      </c>
      <c r="G809" s="37"/>
      <c r="H809" s="37"/>
      <c r="I809" s="37"/>
      <c r="J809" s="37"/>
      <c r="K809" s="37"/>
    </row>
    <row r="810" spans="1:11" x14ac:dyDescent="0.25">
      <c r="A810" s="38">
        <v>39881</v>
      </c>
      <c r="B810" s="37">
        <v>0</v>
      </c>
      <c r="C810" s="37">
        <v>21.402180000000001</v>
      </c>
      <c r="D810" s="37">
        <v>21.402180000000001</v>
      </c>
      <c r="E810" s="37">
        <v>21.402180000000001</v>
      </c>
      <c r="F810" s="37">
        <v>21.402180000000001</v>
      </c>
      <c r="G810" s="37"/>
      <c r="H810" s="37"/>
      <c r="I810" s="37"/>
      <c r="J810" s="37"/>
      <c r="K810" s="37"/>
    </row>
    <row r="811" spans="1:11" x14ac:dyDescent="0.25">
      <c r="A811" s="38">
        <v>39882</v>
      </c>
      <c r="B811" s="37">
        <v>0</v>
      </c>
      <c r="C811" s="37">
        <v>22.982009999999999</v>
      </c>
      <c r="D811" s="37">
        <v>22.982009999999999</v>
      </c>
      <c r="E811" s="37">
        <v>22.982009999999999</v>
      </c>
      <c r="F811" s="37">
        <v>22.982009999999999</v>
      </c>
      <c r="G811" s="37"/>
      <c r="H811" s="37"/>
      <c r="I811" s="37"/>
      <c r="J811" s="37"/>
      <c r="K811" s="37"/>
    </row>
    <row r="812" spans="1:11" x14ac:dyDescent="0.25">
      <c r="A812" s="38">
        <v>39883</v>
      </c>
      <c r="B812" s="37">
        <v>0</v>
      </c>
      <c r="C812" s="37">
        <v>23.273599999999998</v>
      </c>
      <c r="D812" s="37">
        <v>23.273599999999998</v>
      </c>
      <c r="E812" s="37">
        <v>23.273599999999998</v>
      </c>
      <c r="F812" s="37">
        <v>23.273599999999998</v>
      </c>
      <c r="G812" s="37"/>
      <c r="H812" s="37"/>
      <c r="I812" s="37"/>
      <c r="J812" s="37"/>
      <c r="K812" s="37"/>
    </row>
    <row r="813" spans="1:11" x14ac:dyDescent="0.25">
      <c r="A813" s="38">
        <v>39884</v>
      </c>
      <c r="B813" s="37">
        <v>0</v>
      </c>
      <c r="C813" s="37">
        <v>23.673380000000002</v>
      </c>
      <c r="D813" s="37">
        <v>23.673380000000002</v>
      </c>
      <c r="E813" s="37">
        <v>23.673380000000002</v>
      </c>
      <c r="F813" s="37">
        <v>23.673380000000002</v>
      </c>
      <c r="G813" s="37"/>
      <c r="H813" s="37"/>
      <c r="I813" s="37"/>
      <c r="J813" s="37"/>
      <c r="K813" s="37"/>
    </row>
    <row r="814" spans="1:11" x14ac:dyDescent="0.25">
      <c r="A814" s="38">
        <v>39885</v>
      </c>
      <c r="B814" s="37">
        <v>0</v>
      </c>
      <c r="C814" s="37">
        <v>23.225950000000001</v>
      </c>
      <c r="D814" s="37">
        <v>23.225950000000001</v>
      </c>
      <c r="E814" s="37">
        <v>23.225950000000001</v>
      </c>
      <c r="F814" s="37">
        <v>23.225950000000001</v>
      </c>
      <c r="G814" s="37"/>
      <c r="H814" s="37"/>
      <c r="I814" s="37"/>
      <c r="J814" s="37"/>
      <c r="K814" s="37"/>
    </row>
    <row r="815" spans="1:11" x14ac:dyDescent="0.25">
      <c r="A815" s="38">
        <v>39888</v>
      </c>
      <c r="B815" s="37">
        <v>0</v>
      </c>
      <c r="C815" s="37">
        <v>22.495480000000001</v>
      </c>
      <c r="D815" s="37">
        <v>22.495480000000001</v>
      </c>
      <c r="E815" s="37">
        <v>22.495480000000001</v>
      </c>
      <c r="F815" s="37">
        <v>22.495480000000001</v>
      </c>
      <c r="G815" s="37"/>
      <c r="H815" s="37"/>
      <c r="I815" s="37"/>
      <c r="J815" s="37"/>
      <c r="K815" s="37"/>
    </row>
    <row r="816" spans="1:11" x14ac:dyDescent="0.25">
      <c r="A816" s="38">
        <v>39889</v>
      </c>
      <c r="B816" s="37">
        <v>0</v>
      </c>
      <c r="C816" s="37">
        <v>23.162289999999999</v>
      </c>
      <c r="D816" s="37">
        <v>23.162289999999999</v>
      </c>
      <c r="E816" s="37">
        <v>23.162289999999999</v>
      </c>
      <c r="F816" s="37">
        <v>23.162289999999999</v>
      </c>
      <c r="G816" s="37"/>
      <c r="H816" s="37"/>
      <c r="I816" s="37"/>
      <c r="J816" s="37"/>
      <c r="K816" s="37"/>
    </row>
    <row r="817" spans="1:11" x14ac:dyDescent="0.25">
      <c r="A817" s="38">
        <v>39890</v>
      </c>
      <c r="B817" s="37">
        <v>0</v>
      </c>
      <c r="C817" s="37">
        <v>23.190090000000001</v>
      </c>
      <c r="D817" s="37">
        <v>23.190090000000001</v>
      </c>
      <c r="E817" s="37">
        <v>23.190090000000001</v>
      </c>
      <c r="F817" s="37">
        <v>23.190090000000001</v>
      </c>
      <c r="G817" s="37"/>
      <c r="H817" s="37"/>
      <c r="I817" s="37"/>
      <c r="J817" s="37"/>
      <c r="K817" s="37"/>
    </row>
    <row r="818" spans="1:11" x14ac:dyDescent="0.25">
      <c r="A818" s="38">
        <v>39891</v>
      </c>
      <c r="B818" s="37">
        <v>0</v>
      </c>
      <c r="C818" s="37">
        <v>22.133209999999998</v>
      </c>
      <c r="D818" s="37">
        <v>22.133209999999998</v>
      </c>
      <c r="E818" s="37">
        <v>22.133209999999998</v>
      </c>
      <c r="F818" s="37">
        <v>22.133209999999998</v>
      </c>
      <c r="G818" s="37"/>
      <c r="H818" s="37"/>
      <c r="I818" s="37"/>
      <c r="J818" s="37"/>
      <c r="K818" s="37"/>
    </row>
    <row r="819" spans="1:11" x14ac:dyDescent="0.25">
      <c r="A819" s="38">
        <v>39892</v>
      </c>
      <c r="B819" s="37">
        <v>0</v>
      </c>
      <c r="C819" s="37">
        <v>20.692070000000001</v>
      </c>
      <c r="D819" s="37">
        <v>20.692070000000001</v>
      </c>
      <c r="E819" s="37">
        <v>20.692070000000001</v>
      </c>
      <c r="F819" s="37">
        <v>20.692070000000001</v>
      </c>
      <c r="G819" s="37"/>
      <c r="H819" s="37"/>
      <c r="I819" s="37"/>
      <c r="J819" s="37"/>
      <c r="K819" s="37"/>
    </row>
    <row r="820" spans="1:11" x14ac:dyDescent="0.25">
      <c r="A820" s="38">
        <v>39895</v>
      </c>
      <c r="B820" s="37">
        <v>0</v>
      </c>
      <c r="C820" s="37">
        <v>22.06644</v>
      </c>
      <c r="D820" s="37">
        <v>22.06644</v>
      </c>
      <c r="E820" s="37">
        <v>22.06644</v>
      </c>
      <c r="F820" s="37">
        <v>22.06644</v>
      </c>
      <c r="G820" s="37"/>
      <c r="H820" s="37"/>
      <c r="I820" s="37"/>
      <c r="J820" s="37"/>
      <c r="K820" s="37"/>
    </row>
    <row r="821" spans="1:11" x14ac:dyDescent="0.25">
      <c r="A821" s="38">
        <v>39896</v>
      </c>
      <c r="B821" s="37">
        <v>0</v>
      </c>
      <c r="C821" s="37">
        <v>21.835799999999999</v>
      </c>
      <c r="D821" s="37">
        <v>21.835799999999999</v>
      </c>
      <c r="E821" s="37">
        <v>21.835799999999999</v>
      </c>
      <c r="F821" s="37">
        <v>21.835799999999999</v>
      </c>
      <c r="G821" s="37"/>
      <c r="H821" s="37"/>
      <c r="I821" s="37"/>
      <c r="J821" s="37"/>
      <c r="K821" s="37"/>
    </row>
    <row r="822" spans="1:11" x14ac:dyDescent="0.25">
      <c r="A822" s="38">
        <v>39897</v>
      </c>
      <c r="B822" s="37">
        <v>0</v>
      </c>
      <c r="C822" s="37">
        <v>21.92887</v>
      </c>
      <c r="D822" s="37">
        <v>21.92887</v>
      </c>
      <c r="E822" s="37">
        <v>21.92887</v>
      </c>
      <c r="F822" s="37">
        <v>21.92887</v>
      </c>
      <c r="G822" s="37"/>
      <c r="H822" s="37"/>
      <c r="I822" s="37"/>
      <c r="J822" s="37"/>
      <c r="K822" s="37"/>
    </row>
    <row r="823" spans="1:11" x14ac:dyDescent="0.25">
      <c r="A823" s="38">
        <v>39898</v>
      </c>
      <c r="B823" s="37">
        <v>0</v>
      </c>
      <c r="C823" s="37">
        <v>22.861160000000002</v>
      </c>
      <c r="D823" s="37">
        <v>22.861160000000002</v>
      </c>
      <c r="E823" s="37">
        <v>22.861160000000002</v>
      </c>
      <c r="F823" s="37">
        <v>22.861160000000002</v>
      </c>
      <c r="G823" s="37"/>
      <c r="H823" s="37"/>
      <c r="I823" s="37"/>
      <c r="J823" s="37"/>
      <c r="K823" s="37"/>
    </row>
    <row r="824" spans="1:11" x14ac:dyDescent="0.25">
      <c r="A824" s="38">
        <v>39899</v>
      </c>
      <c r="B824" s="37">
        <v>0</v>
      </c>
      <c r="C824" s="37">
        <v>22.273240000000001</v>
      </c>
      <c r="D824" s="37">
        <v>22.273240000000001</v>
      </c>
      <c r="E824" s="37">
        <v>22.273240000000001</v>
      </c>
      <c r="F824" s="37">
        <v>22.273240000000001</v>
      </c>
      <c r="G824" s="37"/>
      <c r="H824" s="37"/>
      <c r="I824" s="37"/>
      <c r="J824" s="37"/>
      <c r="K824" s="37"/>
    </row>
    <row r="825" spans="1:11" x14ac:dyDescent="0.25">
      <c r="A825" s="38">
        <v>39902</v>
      </c>
      <c r="B825" s="37">
        <v>0</v>
      </c>
      <c r="C825" s="37">
        <v>20.464780000000001</v>
      </c>
      <c r="D825" s="37">
        <v>20.464780000000001</v>
      </c>
      <c r="E825" s="37">
        <v>20.464780000000001</v>
      </c>
      <c r="F825" s="37">
        <v>20.464780000000001</v>
      </c>
      <c r="G825" s="37"/>
      <c r="H825" s="37"/>
      <c r="I825" s="37"/>
      <c r="J825" s="37"/>
      <c r="K825" s="37"/>
    </row>
    <row r="826" spans="1:11" x14ac:dyDescent="0.25">
      <c r="A826" s="38">
        <v>39903</v>
      </c>
      <c r="B826" s="37">
        <v>0</v>
      </c>
      <c r="C826" s="37">
        <v>20.910540000000001</v>
      </c>
      <c r="D826" s="37">
        <v>20.910540000000001</v>
      </c>
      <c r="E826" s="37">
        <v>20.910540000000001</v>
      </c>
      <c r="F826" s="37">
        <v>20.910540000000001</v>
      </c>
      <c r="G826" s="37"/>
      <c r="H826" s="37"/>
      <c r="I826" s="37"/>
      <c r="J826" s="37"/>
      <c r="K826" s="37"/>
    </row>
    <row r="827" spans="1:11" x14ac:dyDescent="0.25">
      <c r="A827" s="38">
        <v>39904</v>
      </c>
      <c r="B827" s="37">
        <v>0</v>
      </c>
      <c r="C827" s="37">
        <v>21.379300000000001</v>
      </c>
      <c r="D827" s="37">
        <v>21.379300000000001</v>
      </c>
      <c r="E827" s="37">
        <v>21.379300000000001</v>
      </c>
      <c r="F827" s="37">
        <v>21.379300000000001</v>
      </c>
      <c r="G827" s="37"/>
      <c r="H827" s="37"/>
      <c r="I827" s="37"/>
      <c r="J827" s="37"/>
      <c r="K827" s="37"/>
    </row>
    <row r="828" spans="1:11" x14ac:dyDescent="0.25">
      <c r="A828" s="38">
        <v>39905</v>
      </c>
      <c r="B828" s="37">
        <v>0</v>
      </c>
      <c r="C828" s="37">
        <v>21.649100000000001</v>
      </c>
      <c r="D828" s="37">
        <v>21.649100000000001</v>
      </c>
      <c r="E828" s="37">
        <v>21.649100000000001</v>
      </c>
      <c r="F828" s="37">
        <v>21.649100000000001</v>
      </c>
      <c r="G828" s="37"/>
      <c r="H828" s="37"/>
      <c r="I828" s="37"/>
      <c r="J828" s="37"/>
      <c r="K828" s="37"/>
    </row>
    <row r="829" spans="1:11" x14ac:dyDescent="0.25">
      <c r="A829" s="38">
        <v>39906</v>
      </c>
      <c r="B829" s="37">
        <v>0</v>
      </c>
      <c r="C829" s="37">
        <v>22.03905</v>
      </c>
      <c r="D829" s="37">
        <v>22.03905</v>
      </c>
      <c r="E829" s="37">
        <v>22.03905</v>
      </c>
      <c r="F829" s="37">
        <v>22.03905</v>
      </c>
      <c r="G829" s="37"/>
      <c r="H829" s="37"/>
      <c r="I829" s="37"/>
      <c r="J829" s="37"/>
      <c r="K829" s="37"/>
    </row>
    <row r="830" spans="1:11" x14ac:dyDescent="0.25">
      <c r="A830" s="38">
        <v>39909</v>
      </c>
      <c r="B830" s="37">
        <v>0</v>
      </c>
      <c r="C830" s="37">
        <v>21.928470000000001</v>
      </c>
      <c r="D830" s="37">
        <v>21.928470000000001</v>
      </c>
      <c r="E830" s="37">
        <v>21.928470000000001</v>
      </c>
      <c r="F830" s="37">
        <v>21.928470000000001</v>
      </c>
      <c r="G830" s="37"/>
      <c r="H830" s="37"/>
      <c r="I830" s="37"/>
      <c r="J830" s="37"/>
      <c r="K830" s="37"/>
    </row>
    <row r="831" spans="1:11" x14ac:dyDescent="0.25">
      <c r="A831" s="38">
        <v>39910</v>
      </c>
      <c r="B831" s="37">
        <v>0</v>
      </c>
      <c r="C831" s="37">
        <v>22.028359999999999</v>
      </c>
      <c r="D831" s="37">
        <v>22.028359999999999</v>
      </c>
      <c r="E831" s="37">
        <v>22.028359999999999</v>
      </c>
      <c r="F831" s="37">
        <v>22.028359999999999</v>
      </c>
      <c r="G831" s="37"/>
      <c r="H831" s="37"/>
      <c r="I831" s="37"/>
      <c r="J831" s="37"/>
      <c r="K831" s="37"/>
    </row>
    <row r="832" spans="1:11" x14ac:dyDescent="0.25">
      <c r="A832" s="38">
        <v>39911</v>
      </c>
      <c r="B832" s="37">
        <v>0</v>
      </c>
      <c r="C832" s="37">
        <v>22.33849</v>
      </c>
      <c r="D832" s="37">
        <v>22.33849</v>
      </c>
      <c r="E832" s="37">
        <v>22.33849</v>
      </c>
      <c r="F832" s="37">
        <v>22.33849</v>
      </c>
      <c r="G832" s="37"/>
      <c r="H832" s="37"/>
      <c r="I832" s="37"/>
      <c r="J832" s="37"/>
      <c r="K832" s="37"/>
    </row>
    <row r="833" spans="1:11" x14ac:dyDescent="0.25">
      <c r="A833" s="38">
        <v>39912</v>
      </c>
      <c r="B833" s="37">
        <v>0</v>
      </c>
      <c r="C833" s="37">
        <v>23.175650000000001</v>
      </c>
      <c r="D833" s="37">
        <v>23.175650000000001</v>
      </c>
      <c r="E833" s="37">
        <v>23.175650000000001</v>
      </c>
      <c r="F833" s="37">
        <v>23.175650000000001</v>
      </c>
      <c r="G833" s="37"/>
      <c r="H833" s="37"/>
      <c r="I833" s="37"/>
      <c r="J833" s="37"/>
      <c r="K833" s="37"/>
    </row>
    <row r="834" spans="1:11" x14ac:dyDescent="0.25">
      <c r="A834" s="38">
        <v>39916</v>
      </c>
      <c r="B834" s="37">
        <v>0</v>
      </c>
      <c r="C834" s="37">
        <v>23.545529999999999</v>
      </c>
      <c r="D834" s="37">
        <v>23.545529999999999</v>
      </c>
      <c r="E834" s="37">
        <v>23.545529999999999</v>
      </c>
      <c r="F834" s="37">
        <v>23.545529999999999</v>
      </c>
      <c r="G834" s="37"/>
      <c r="H834" s="37"/>
      <c r="I834" s="37"/>
      <c r="J834" s="37"/>
      <c r="K834" s="37"/>
    </row>
    <row r="835" spans="1:11" x14ac:dyDescent="0.25">
      <c r="A835" s="38">
        <v>39917</v>
      </c>
      <c r="B835" s="37">
        <v>0</v>
      </c>
      <c r="C835" s="37">
        <v>23.403009999999998</v>
      </c>
      <c r="D835" s="37">
        <v>23.403009999999998</v>
      </c>
      <c r="E835" s="37">
        <v>23.403009999999998</v>
      </c>
      <c r="F835" s="37">
        <v>23.403009999999998</v>
      </c>
      <c r="G835" s="37"/>
      <c r="H835" s="37"/>
      <c r="I835" s="37"/>
      <c r="J835" s="37"/>
      <c r="K835" s="37"/>
    </row>
    <row r="836" spans="1:11" x14ac:dyDescent="0.25">
      <c r="A836" s="38">
        <v>39918</v>
      </c>
      <c r="B836" s="37">
        <v>0</v>
      </c>
      <c r="C836" s="37">
        <v>24.03791</v>
      </c>
      <c r="D836" s="37">
        <v>24.03791</v>
      </c>
      <c r="E836" s="37">
        <v>24.03791</v>
      </c>
      <c r="F836" s="37">
        <v>24.03791</v>
      </c>
      <c r="G836" s="37"/>
      <c r="H836" s="37"/>
      <c r="I836" s="37"/>
      <c r="J836" s="37"/>
      <c r="K836" s="37"/>
    </row>
    <row r="837" spans="1:11" x14ac:dyDescent="0.25">
      <c r="A837" s="38">
        <v>39919</v>
      </c>
      <c r="B837" s="37">
        <v>0</v>
      </c>
      <c r="C837" s="37">
        <v>24.873249999999999</v>
      </c>
      <c r="D837" s="37">
        <v>24.873249999999999</v>
      </c>
      <c r="E837" s="37">
        <v>24.873249999999999</v>
      </c>
      <c r="F837" s="37">
        <v>24.873249999999999</v>
      </c>
      <c r="G837" s="37"/>
      <c r="H837" s="37"/>
      <c r="I837" s="37"/>
      <c r="J837" s="37"/>
      <c r="K837" s="37"/>
    </row>
    <row r="838" spans="1:11" x14ac:dyDescent="0.25">
      <c r="A838" s="38">
        <v>39920</v>
      </c>
      <c r="B838" s="37">
        <v>0</v>
      </c>
      <c r="C838" s="37">
        <v>25.379580000000001</v>
      </c>
      <c r="D838" s="37">
        <v>25.379580000000001</v>
      </c>
      <c r="E838" s="37">
        <v>25.379580000000001</v>
      </c>
      <c r="F838" s="37">
        <v>25.379580000000001</v>
      </c>
      <c r="G838" s="37"/>
      <c r="H838" s="37"/>
      <c r="I838" s="37"/>
      <c r="J838" s="37"/>
      <c r="K838" s="37"/>
    </row>
    <row r="839" spans="1:11" x14ac:dyDescent="0.25">
      <c r="A839" s="38">
        <v>39923</v>
      </c>
      <c r="B839" s="37">
        <v>0</v>
      </c>
      <c r="C839" s="37">
        <v>23.484369999999998</v>
      </c>
      <c r="D839" s="37">
        <v>23.484369999999998</v>
      </c>
      <c r="E839" s="37">
        <v>23.484369999999998</v>
      </c>
      <c r="F839" s="37">
        <v>23.484369999999998</v>
      </c>
      <c r="G839" s="37"/>
      <c r="H839" s="37"/>
      <c r="I839" s="37"/>
      <c r="J839" s="37"/>
      <c r="K839" s="37"/>
    </row>
    <row r="840" spans="1:11" x14ac:dyDescent="0.25">
      <c r="A840" s="38">
        <v>39924</v>
      </c>
      <c r="B840" s="37">
        <v>0</v>
      </c>
      <c r="C840" s="37">
        <v>24.307580000000002</v>
      </c>
      <c r="D840" s="37">
        <v>24.307580000000002</v>
      </c>
      <c r="E840" s="37">
        <v>24.307580000000002</v>
      </c>
      <c r="F840" s="37">
        <v>24.307580000000002</v>
      </c>
      <c r="G840" s="37"/>
      <c r="H840" s="37"/>
      <c r="I840" s="37"/>
      <c r="J840" s="37"/>
      <c r="K840" s="37"/>
    </row>
    <row r="841" spans="1:11" x14ac:dyDescent="0.25">
      <c r="A841" s="38">
        <v>39925</v>
      </c>
      <c r="B841" s="37">
        <v>0</v>
      </c>
      <c r="C841" s="37">
        <v>24.417719999999999</v>
      </c>
      <c r="D841" s="37">
        <v>24.417719999999999</v>
      </c>
      <c r="E841" s="37">
        <v>24.417719999999999</v>
      </c>
      <c r="F841" s="37">
        <v>24.417719999999999</v>
      </c>
      <c r="G841" s="37"/>
      <c r="H841" s="37"/>
      <c r="I841" s="37"/>
      <c r="J841" s="37"/>
      <c r="K841" s="37"/>
    </row>
    <row r="842" spans="1:11" x14ac:dyDescent="0.25">
      <c r="A842" s="38">
        <v>39926</v>
      </c>
      <c r="B842" s="37">
        <v>0</v>
      </c>
      <c r="C842" s="37">
        <v>24.372219999999999</v>
      </c>
      <c r="D842" s="37">
        <v>24.372219999999999</v>
      </c>
      <c r="E842" s="37">
        <v>24.372219999999999</v>
      </c>
      <c r="F842" s="37">
        <v>24.372219999999999</v>
      </c>
      <c r="G842" s="37"/>
      <c r="H842" s="37"/>
      <c r="I842" s="37"/>
      <c r="J842" s="37"/>
      <c r="K842" s="37"/>
    </row>
    <row r="843" spans="1:11" x14ac:dyDescent="0.25">
      <c r="A843" s="38">
        <v>39927</v>
      </c>
      <c r="B843" s="37">
        <v>0</v>
      </c>
      <c r="C843" s="37">
        <v>24.478619999999999</v>
      </c>
      <c r="D843" s="37">
        <v>24.478619999999999</v>
      </c>
      <c r="E843" s="37">
        <v>24.478619999999999</v>
      </c>
      <c r="F843" s="37">
        <v>24.478619999999999</v>
      </c>
      <c r="G843" s="37"/>
      <c r="H843" s="37"/>
      <c r="I843" s="37"/>
      <c r="J843" s="37"/>
      <c r="K843" s="37"/>
    </row>
    <row r="844" spans="1:11" x14ac:dyDescent="0.25">
      <c r="A844" s="38">
        <v>39930</v>
      </c>
      <c r="B844" s="37">
        <v>0</v>
      </c>
      <c r="C844" s="37">
        <v>23.858239999999999</v>
      </c>
      <c r="D844" s="37">
        <v>23.858239999999999</v>
      </c>
      <c r="E844" s="37">
        <v>23.858239999999999</v>
      </c>
      <c r="F844" s="37">
        <v>23.858239999999999</v>
      </c>
      <c r="G844" s="37"/>
      <c r="H844" s="37"/>
      <c r="I844" s="37"/>
      <c r="J844" s="37"/>
      <c r="K844" s="37"/>
    </row>
    <row r="845" spans="1:11" x14ac:dyDescent="0.25">
      <c r="A845" s="38">
        <v>39931</v>
      </c>
      <c r="B845" s="37">
        <v>0</v>
      </c>
      <c r="C845" s="37">
        <v>24.145109999999999</v>
      </c>
      <c r="D845" s="37">
        <v>24.145109999999999</v>
      </c>
      <c r="E845" s="37">
        <v>24.145109999999999</v>
      </c>
      <c r="F845" s="37">
        <v>24.145109999999999</v>
      </c>
      <c r="G845" s="37"/>
      <c r="H845" s="37"/>
      <c r="I845" s="37"/>
      <c r="J845" s="37"/>
      <c r="K845" s="37"/>
    </row>
    <row r="846" spans="1:11" x14ac:dyDescent="0.25">
      <c r="A846" s="38">
        <v>39932</v>
      </c>
      <c r="B846" s="37">
        <v>0</v>
      </c>
      <c r="C846" s="37">
        <v>24.990670000000001</v>
      </c>
      <c r="D846" s="37">
        <v>24.990670000000001</v>
      </c>
      <c r="E846" s="37">
        <v>24.990670000000001</v>
      </c>
      <c r="F846" s="37">
        <v>24.990670000000001</v>
      </c>
      <c r="G846" s="37"/>
      <c r="H846" s="37"/>
      <c r="I846" s="37"/>
      <c r="J846" s="37"/>
      <c r="K846" s="37"/>
    </row>
    <row r="847" spans="1:11" x14ac:dyDescent="0.25">
      <c r="A847" s="38">
        <v>39933</v>
      </c>
      <c r="B847" s="37">
        <v>0</v>
      </c>
      <c r="C847" s="37">
        <v>24.92306</v>
      </c>
      <c r="D847" s="37">
        <v>24.92306</v>
      </c>
      <c r="E847" s="37">
        <v>24.92306</v>
      </c>
      <c r="F847" s="37">
        <v>24.92306</v>
      </c>
      <c r="G847" s="37"/>
      <c r="H847" s="37"/>
      <c r="I847" s="37"/>
      <c r="J847" s="37"/>
      <c r="K847" s="37"/>
    </row>
    <row r="848" spans="1:11" x14ac:dyDescent="0.25">
      <c r="A848" s="38">
        <v>39934</v>
      </c>
      <c r="B848" s="37">
        <v>0</v>
      </c>
      <c r="C848" s="37">
        <v>25.204170000000001</v>
      </c>
      <c r="D848" s="37">
        <v>25.204170000000001</v>
      </c>
      <c r="E848" s="37">
        <v>25.204170000000001</v>
      </c>
      <c r="F848" s="37">
        <v>25.204170000000001</v>
      </c>
      <c r="G848" s="37"/>
      <c r="H848" s="37"/>
      <c r="I848" s="37"/>
      <c r="J848" s="37"/>
      <c r="K848" s="37"/>
    </row>
    <row r="849" spans="1:11" x14ac:dyDescent="0.25">
      <c r="A849" s="38">
        <v>39937</v>
      </c>
      <c r="B849" s="37">
        <v>0</v>
      </c>
      <c r="C849" s="37">
        <v>26.527740000000001</v>
      </c>
      <c r="D849" s="37">
        <v>26.527740000000001</v>
      </c>
      <c r="E849" s="37">
        <v>26.527740000000001</v>
      </c>
      <c r="F849" s="37">
        <v>26.527740000000001</v>
      </c>
      <c r="G849" s="37"/>
      <c r="H849" s="37"/>
      <c r="I849" s="37"/>
      <c r="J849" s="37"/>
      <c r="K849" s="37"/>
    </row>
    <row r="850" spans="1:11" x14ac:dyDescent="0.25">
      <c r="A850" s="38">
        <v>39938</v>
      </c>
      <c r="B850" s="37">
        <v>0</v>
      </c>
      <c r="C850" s="37">
        <v>26.324680000000001</v>
      </c>
      <c r="D850" s="37">
        <v>26.324680000000001</v>
      </c>
      <c r="E850" s="37">
        <v>26.324680000000001</v>
      </c>
      <c r="F850" s="37">
        <v>26.324680000000001</v>
      </c>
      <c r="G850" s="37"/>
      <c r="H850" s="37"/>
      <c r="I850" s="37"/>
      <c r="J850" s="37"/>
      <c r="K850" s="37"/>
    </row>
    <row r="851" spans="1:11" x14ac:dyDescent="0.25">
      <c r="A851" s="38">
        <v>39939</v>
      </c>
      <c r="B851" s="37">
        <v>0</v>
      </c>
      <c r="C851" s="37">
        <v>27.277570000000001</v>
      </c>
      <c r="D851" s="37">
        <v>27.277570000000001</v>
      </c>
      <c r="E851" s="37">
        <v>27.277570000000001</v>
      </c>
      <c r="F851" s="37">
        <v>27.277570000000001</v>
      </c>
      <c r="G851" s="37"/>
      <c r="H851" s="37"/>
      <c r="I851" s="37"/>
      <c r="J851" s="37"/>
      <c r="K851" s="37"/>
    </row>
    <row r="852" spans="1:11" x14ac:dyDescent="0.25">
      <c r="A852" s="38">
        <v>39940</v>
      </c>
      <c r="B852" s="37">
        <v>0</v>
      </c>
      <c r="C852" s="37">
        <v>26.769770000000001</v>
      </c>
      <c r="D852" s="37">
        <v>26.769770000000001</v>
      </c>
      <c r="E852" s="37">
        <v>26.769770000000001</v>
      </c>
      <c r="F852" s="37">
        <v>26.769770000000001</v>
      </c>
      <c r="G852" s="37"/>
      <c r="H852" s="37"/>
      <c r="I852" s="37"/>
      <c r="J852" s="37"/>
      <c r="K852" s="37"/>
    </row>
    <row r="853" spans="1:11" x14ac:dyDescent="0.25">
      <c r="A853" s="38">
        <v>39941</v>
      </c>
      <c r="B853" s="37">
        <v>0</v>
      </c>
      <c r="C853" s="37">
        <v>28.079840000000001</v>
      </c>
      <c r="D853" s="37">
        <v>28.079840000000001</v>
      </c>
      <c r="E853" s="37">
        <v>28.079840000000001</v>
      </c>
      <c r="F853" s="37">
        <v>28.079840000000001</v>
      </c>
      <c r="G853" s="37"/>
      <c r="H853" s="37"/>
      <c r="I853" s="37"/>
      <c r="J853" s="37"/>
      <c r="K853" s="37"/>
    </row>
    <row r="854" spans="1:11" x14ac:dyDescent="0.25">
      <c r="A854" s="38">
        <v>39944</v>
      </c>
      <c r="B854" s="37">
        <v>0</v>
      </c>
      <c r="C854" s="37">
        <v>27.87839</v>
      </c>
      <c r="D854" s="37">
        <v>27.87839</v>
      </c>
      <c r="E854" s="37">
        <v>27.87839</v>
      </c>
      <c r="F854" s="37">
        <v>27.87839</v>
      </c>
      <c r="G854" s="37"/>
      <c r="H854" s="37"/>
      <c r="I854" s="37"/>
      <c r="J854" s="37"/>
      <c r="K854" s="37"/>
    </row>
    <row r="855" spans="1:11" x14ac:dyDescent="0.25">
      <c r="A855" s="38">
        <v>39945</v>
      </c>
      <c r="B855" s="37">
        <v>0</v>
      </c>
      <c r="C855" s="37">
        <v>27.943190000000001</v>
      </c>
      <c r="D855" s="37">
        <v>27.943190000000001</v>
      </c>
      <c r="E855" s="37">
        <v>27.943190000000001</v>
      </c>
      <c r="F855" s="37">
        <v>27.943190000000001</v>
      </c>
      <c r="G855" s="37"/>
      <c r="H855" s="37"/>
      <c r="I855" s="37"/>
      <c r="J855" s="37"/>
      <c r="K855" s="37"/>
    </row>
    <row r="856" spans="1:11" x14ac:dyDescent="0.25">
      <c r="A856" s="38">
        <v>39946</v>
      </c>
      <c r="B856" s="37">
        <v>0</v>
      </c>
      <c r="C856" s="37">
        <v>27.051069999999999</v>
      </c>
      <c r="D856" s="37">
        <v>27.051069999999999</v>
      </c>
      <c r="E856" s="37">
        <v>27.051069999999999</v>
      </c>
      <c r="F856" s="37">
        <v>27.051069999999999</v>
      </c>
      <c r="G856" s="37"/>
      <c r="H856" s="37"/>
      <c r="I856" s="37"/>
      <c r="J856" s="37"/>
      <c r="K856" s="37"/>
    </row>
    <row r="857" spans="1:11" x14ac:dyDescent="0.25">
      <c r="A857" s="38">
        <v>39947</v>
      </c>
      <c r="B857" s="37">
        <v>0</v>
      </c>
      <c r="C857" s="37">
        <v>28.25132</v>
      </c>
      <c r="D857" s="37">
        <v>28.25132</v>
      </c>
      <c r="E857" s="37">
        <v>28.25132</v>
      </c>
      <c r="F857" s="37">
        <v>28.25132</v>
      </c>
      <c r="G857" s="37"/>
      <c r="H857" s="37"/>
      <c r="I857" s="37"/>
      <c r="J857" s="37"/>
      <c r="K857" s="37"/>
    </row>
    <row r="858" spans="1:11" x14ac:dyDescent="0.25">
      <c r="A858" s="38">
        <v>39948</v>
      </c>
      <c r="B858" s="37">
        <v>0</v>
      </c>
      <c r="C858" s="37">
        <v>27.62255</v>
      </c>
      <c r="D858" s="37">
        <v>27.62255</v>
      </c>
      <c r="E858" s="37">
        <v>27.62255</v>
      </c>
      <c r="F858" s="37">
        <v>27.62255</v>
      </c>
      <c r="G858" s="37"/>
      <c r="H858" s="37"/>
      <c r="I858" s="37"/>
      <c r="J858" s="37"/>
      <c r="K858" s="37"/>
    </row>
    <row r="859" spans="1:11" x14ac:dyDescent="0.25">
      <c r="A859" s="38">
        <v>39951</v>
      </c>
      <c r="B859" s="37">
        <v>0</v>
      </c>
      <c r="C859" s="37">
        <v>29.57761</v>
      </c>
      <c r="D859" s="37">
        <v>29.57761</v>
      </c>
      <c r="E859" s="37">
        <v>29.57761</v>
      </c>
      <c r="F859" s="37">
        <v>29.57761</v>
      </c>
      <c r="G859" s="37"/>
      <c r="H859" s="37"/>
      <c r="I859" s="37"/>
      <c r="J859" s="37"/>
      <c r="K859" s="37"/>
    </row>
    <row r="860" spans="1:11" x14ac:dyDescent="0.25">
      <c r="A860" s="38">
        <v>39952</v>
      </c>
      <c r="B860" s="37">
        <v>0</v>
      </c>
      <c r="C860" s="37">
        <v>30.177029999999998</v>
      </c>
      <c r="D860" s="37">
        <v>30.177029999999998</v>
      </c>
      <c r="E860" s="37">
        <v>30.177029999999998</v>
      </c>
      <c r="F860" s="37">
        <v>30.177029999999998</v>
      </c>
      <c r="G860" s="37"/>
      <c r="H860" s="37"/>
      <c r="I860" s="37"/>
      <c r="J860" s="37"/>
      <c r="K860" s="37"/>
    </row>
    <row r="861" spans="1:11" x14ac:dyDescent="0.25">
      <c r="A861" s="38">
        <v>39953</v>
      </c>
      <c r="B861" s="37">
        <v>0</v>
      </c>
      <c r="C861" s="37">
        <v>29.868079999999999</v>
      </c>
      <c r="D861" s="37">
        <v>29.868079999999999</v>
      </c>
      <c r="E861" s="37">
        <v>29.868079999999999</v>
      </c>
      <c r="F861" s="37">
        <v>29.868079999999999</v>
      </c>
      <c r="G861" s="37"/>
      <c r="H861" s="37"/>
      <c r="I861" s="37"/>
      <c r="J861" s="37"/>
      <c r="K861" s="37"/>
    </row>
    <row r="862" spans="1:11" x14ac:dyDescent="0.25">
      <c r="A862" s="38">
        <v>39954</v>
      </c>
      <c r="B862" s="37">
        <v>0</v>
      </c>
      <c r="C862" s="37">
        <v>27.78604</v>
      </c>
      <c r="D862" s="37">
        <v>27.78604</v>
      </c>
      <c r="E862" s="37">
        <v>27.78604</v>
      </c>
      <c r="F862" s="37">
        <v>27.78604</v>
      </c>
      <c r="G862" s="37"/>
      <c r="H862" s="37"/>
      <c r="I862" s="37"/>
      <c r="J862" s="37"/>
      <c r="K862" s="37"/>
    </row>
    <row r="863" spans="1:11" x14ac:dyDescent="0.25">
      <c r="A863" s="38">
        <v>39955</v>
      </c>
      <c r="B863" s="37">
        <v>0</v>
      </c>
      <c r="C863" s="37">
        <v>27.59205</v>
      </c>
      <c r="D863" s="37">
        <v>27.59205</v>
      </c>
      <c r="E863" s="37">
        <v>27.59205</v>
      </c>
      <c r="F863" s="37">
        <v>27.59205</v>
      </c>
      <c r="G863" s="37"/>
      <c r="H863" s="37"/>
      <c r="I863" s="37"/>
      <c r="J863" s="37"/>
      <c r="K863" s="37"/>
    </row>
    <row r="864" spans="1:11" x14ac:dyDescent="0.25">
      <c r="A864" s="38">
        <v>39959</v>
      </c>
      <c r="B864" s="37">
        <v>0</v>
      </c>
      <c r="C864" s="37">
        <v>28.936630000000001</v>
      </c>
      <c r="D864" s="37">
        <v>28.936630000000001</v>
      </c>
      <c r="E864" s="37">
        <v>28.936630000000001</v>
      </c>
      <c r="F864" s="37">
        <v>28.936630000000001</v>
      </c>
      <c r="G864" s="37"/>
      <c r="H864" s="37"/>
      <c r="I864" s="37"/>
      <c r="J864" s="37"/>
      <c r="K864" s="37"/>
    </row>
    <row r="865" spans="1:11" x14ac:dyDescent="0.25">
      <c r="A865" s="38">
        <v>39960</v>
      </c>
      <c r="B865" s="37">
        <v>0</v>
      </c>
      <c r="C865" s="37">
        <v>28.24061</v>
      </c>
      <c r="D865" s="37">
        <v>28.24061</v>
      </c>
      <c r="E865" s="37">
        <v>28.24061</v>
      </c>
      <c r="F865" s="37">
        <v>28.24061</v>
      </c>
      <c r="G865" s="37"/>
      <c r="H865" s="37"/>
      <c r="I865" s="37"/>
      <c r="J865" s="37"/>
      <c r="K865" s="37"/>
    </row>
    <row r="866" spans="1:11" x14ac:dyDescent="0.25">
      <c r="A866" s="38">
        <v>39961</v>
      </c>
      <c r="B866" s="37">
        <v>0</v>
      </c>
      <c r="C866" s="37">
        <v>28.510580000000001</v>
      </c>
      <c r="D866" s="37">
        <v>28.510580000000001</v>
      </c>
      <c r="E866" s="37">
        <v>28.510580000000001</v>
      </c>
      <c r="F866" s="37">
        <v>28.510580000000001</v>
      </c>
      <c r="G866" s="37"/>
      <c r="H866" s="37"/>
      <c r="I866" s="37"/>
      <c r="J866" s="37"/>
      <c r="K866" s="37"/>
    </row>
    <row r="867" spans="1:11" x14ac:dyDescent="0.25">
      <c r="A867" s="38">
        <v>39962</v>
      </c>
      <c r="B867" s="37">
        <v>0</v>
      </c>
      <c r="C867" s="37">
        <v>29.016999999999999</v>
      </c>
      <c r="D867" s="37">
        <v>29.016999999999999</v>
      </c>
      <c r="E867" s="37">
        <v>29.016999999999999</v>
      </c>
      <c r="F867" s="37">
        <v>29.016999999999999</v>
      </c>
      <c r="G867" s="37"/>
      <c r="H867" s="37"/>
      <c r="I867" s="37"/>
      <c r="J867" s="37"/>
      <c r="K867" s="37"/>
    </row>
    <row r="868" spans="1:11" x14ac:dyDescent="0.25">
      <c r="A868" s="38">
        <v>39965</v>
      </c>
      <c r="B868" s="37">
        <v>0</v>
      </c>
      <c r="C868" s="37">
        <v>30.455670000000001</v>
      </c>
      <c r="D868" s="37">
        <v>30.455670000000001</v>
      </c>
      <c r="E868" s="37">
        <v>30.455670000000001</v>
      </c>
      <c r="F868" s="37">
        <v>30.455670000000001</v>
      </c>
      <c r="G868" s="37"/>
      <c r="H868" s="37"/>
      <c r="I868" s="37"/>
      <c r="J868" s="37"/>
      <c r="K868" s="37"/>
    </row>
    <row r="869" spans="1:11" x14ac:dyDescent="0.25">
      <c r="A869" s="38">
        <v>39966</v>
      </c>
      <c r="B869" s="37">
        <v>0</v>
      </c>
      <c r="C869" s="37">
        <v>30.095849999999999</v>
      </c>
      <c r="D869" s="37">
        <v>30.095849999999999</v>
      </c>
      <c r="E869" s="37">
        <v>30.095849999999999</v>
      </c>
      <c r="F869" s="37">
        <v>30.095849999999999</v>
      </c>
      <c r="G869" s="37"/>
      <c r="H869" s="37"/>
      <c r="I869" s="37"/>
      <c r="J869" s="37"/>
      <c r="K869" s="37"/>
    </row>
    <row r="870" spans="1:11" x14ac:dyDescent="0.25">
      <c r="A870" s="38">
        <v>39967</v>
      </c>
      <c r="B870" s="37">
        <v>0</v>
      </c>
      <c r="C870" s="37">
        <v>28.55829</v>
      </c>
      <c r="D870" s="37">
        <v>28.55829</v>
      </c>
      <c r="E870" s="37">
        <v>28.55829</v>
      </c>
      <c r="F870" s="37">
        <v>28.55829</v>
      </c>
      <c r="G870" s="37"/>
      <c r="H870" s="37"/>
      <c r="I870" s="37"/>
      <c r="J870" s="37"/>
      <c r="K870" s="37"/>
    </row>
    <row r="871" spans="1:11" x14ac:dyDescent="0.25">
      <c r="A871" s="38">
        <v>39968</v>
      </c>
      <c r="B871" s="37">
        <v>0</v>
      </c>
      <c r="C871" s="37">
        <v>29.085979999999999</v>
      </c>
      <c r="D871" s="37">
        <v>29.085979999999999</v>
      </c>
      <c r="E871" s="37">
        <v>29.085979999999999</v>
      </c>
      <c r="F871" s="37">
        <v>29.085979999999999</v>
      </c>
      <c r="G871" s="37"/>
      <c r="H871" s="37"/>
      <c r="I871" s="37"/>
      <c r="J871" s="37"/>
      <c r="K871" s="37"/>
    </row>
    <row r="872" spans="1:11" x14ac:dyDescent="0.25">
      <c r="A872" s="38">
        <v>39969</v>
      </c>
      <c r="B872" s="37">
        <v>0</v>
      </c>
      <c r="C872" s="37">
        <v>29.072870000000002</v>
      </c>
      <c r="D872" s="37">
        <v>29.072870000000002</v>
      </c>
      <c r="E872" s="37">
        <v>29.072870000000002</v>
      </c>
      <c r="F872" s="37">
        <v>29.072870000000002</v>
      </c>
      <c r="G872" s="37"/>
      <c r="H872" s="37"/>
      <c r="I872" s="37"/>
      <c r="J872" s="37"/>
      <c r="K872" s="37"/>
    </row>
    <row r="873" spans="1:11" x14ac:dyDescent="0.25">
      <c r="A873" s="38">
        <v>39972</v>
      </c>
      <c r="B873" s="37">
        <v>0</v>
      </c>
      <c r="C873" s="37">
        <v>29.256229999999999</v>
      </c>
      <c r="D873" s="37">
        <v>29.256229999999999</v>
      </c>
      <c r="E873" s="37">
        <v>29.256229999999999</v>
      </c>
      <c r="F873" s="37">
        <v>29.256229999999999</v>
      </c>
      <c r="G873" s="37"/>
      <c r="H873" s="37"/>
      <c r="I873" s="37"/>
      <c r="J873" s="37"/>
      <c r="K873" s="37"/>
    </row>
    <row r="874" spans="1:11" x14ac:dyDescent="0.25">
      <c r="A874" s="38">
        <v>39973</v>
      </c>
      <c r="B874" s="37">
        <v>0</v>
      </c>
      <c r="C874" s="37">
        <v>30.48441</v>
      </c>
      <c r="D874" s="37">
        <v>30.48441</v>
      </c>
      <c r="E874" s="37">
        <v>30.48441</v>
      </c>
      <c r="F874" s="37">
        <v>30.48441</v>
      </c>
      <c r="G874" s="37"/>
      <c r="H874" s="37"/>
      <c r="I874" s="37"/>
      <c r="J874" s="37"/>
      <c r="K874" s="37"/>
    </row>
    <row r="875" spans="1:11" x14ac:dyDescent="0.25">
      <c r="A875" s="38">
        <v>39974</v>
      </c>
      <c r="B875" s="37">
        <v>0</v>
      </c>
      <c r="C875" s="37">
        <v>29.921769999999999</v>
      </c>
      <c r="D875" s="37">
        <v>29.921769999999999</v>
      </c>
      <c r="E875" s="37">
        <v>29.921769999999999</v>
      </c>
      <c r="F875" s="37">
        <v>29.921769999999999</v>
      </c>
      <c r="G875" s="37"/>
      <c r="H875" s="37"/>
      <c r="I875" s="37"/>
      <c r="J875" s="37"/>
      <c r="K875" s="37"/>
    </row>
    <row r="876" spans="1:11" x14ac:dyDescent="0.25">
      <c r="A876" s="38">
        <v>39975</v>
      </c>
      <c r="B876" s="37">
        <v>0</v>
      </c>
      <c r="C876" s="37">
        <v>30.877389999999998</v>
      </c>
      <c r="D876" s="37">
        <v>30.877389999999998</v>
      </c>
      <c r="E876" s="37">
        <v>30.877389999999998</v>
      </c>
      <c r="F876" s="37">
        <v>30.877389999999998</v>
      </c>
      <c r="G876" s="37"/>
      <c r="H876" s="37"/>
      <c r="I876" s="37"/>
      <c r="J876" s="37"/>
      <c r="K876" s="37"/>
    </row>
    <row r="877" spans="1:11" x14ac:dyDescent="0.25">
      <c r="A877" s="38">
        <v>39976</v>
      </c>
      <c r="B877" s="37">
        <v>0</v>
      </c>
      <c r="C877" s="37">
        <v>31.227930000000001</v>
      </c>
      <c r="D877" s="37">
        <v>31.227930000000001</v>
      </c>
      <c r="E877" s="37">
        <v>31.227930000000001</v>
      </c>
      <c r="F877" s="37">
        <v>31.227930000000001</v>
      </c>
      <c r="G877" s="37"/>
      <c r="H877" s="37"/>
      <c r="I877" s="37"/>
      <c r="J877" s="37"/>
      <c r="K877" s="37"/>
    </row>
    <row r="878" spans="1:11" x14ac:dyDescent="0.25">
      <c r="A878" s="38">
        <v>39979</v>
      </c>
      <c r="B878" s="37">
        <v>0</v>
      </c>
      <c r="C878" s="37">
        <v>29.934290000000001</v>
      </c>
      <c r="D878" s="37">
        <v>29.934290000000001</v>
      </c>
      <c r="E878" s="37">
        <v>29.934290000000001</v>
      </c>
      <c r="F878" s="37">
        <v>29.934290000000001</v>
      </c>
      <c r="G878" s="37"/>
      <c r="H878" s="37"/>
      <c r="I878" s="37"/>
      <c r="J878" s="37"/>
      <c r="K878" s="37"/>
    </row>
    <row r="879" spans="1:11" x14ac:dyDescent="0.25">
      <c r="A879" s="38">
        <v>39980</v>
      </c>
      <c r="B879" s="37">
        <v>0</v>
      </c>
      <c r="C879" s="37">
        <v>28.899319999999999</v>
      </c>
      <c r="D879" s="37">
        <v>28.899319999999999</v>
      </c>
      <c r="E879" s="37">
        <v>28.899319999999999</v>
      </c>
      <c r="F879" s="37">
        <v>28.899319999999999</v>
      </c>
      <c r="G879" s="37"/>
      <c r="H879" s="37"/>
      <c r="I879" s="37"/>
      <c r="J879" s="37"/>
      <c r="K879" s="37"/>
    </row>
    <row r="880" spans="1:11" x14ac:dyDescent="0.25">
      <c r="A880" s="38">
        <v>39981</v>
      </c>
      <c r="B880" s="37">
        <v>0</v>
      </c>
      <c r="C880" s="37">
        <v>28.657599999999999</v>
      </c>
      <c r="D880" s="37">
        <v>28.657599999999999</v>
      </c>
      <c r="E880" s="37">
        <v>28.657599999999999</v>
      </c>
      <c r="F880" s="37">
        <v>28.657599999999999</v>
      </c>
      <c r="G880" s="37"/>
      <c r="H880" s="37"/>
      <c r="I880" s="37"/>
      <c r="J880" s="37"/>
      <c r="K880" s="37"/>
    </row>
    <row r="881" spans="1:11" x14ac:dyDescent="0.25">
      <c r="A881" s="38">
        <v>39982</v>
      </c>
      <c r="B881" s="37">
        <v>0</v>
      </c>
      <c r="C881" s="37">
        <v>28.661999999999999</v>
      </c>
      <c r="D881" s="37">
        <v>28.661999999999999</v>
      </c>
      <c r="E881" s="37">
        <v>28.661999999999999</v>
      </c>
      <c r="F881" s="37">
        <v>28.661999999999999</v>
      </c>
      <c r="G881" s="37"/>
      <c r="H881" s="37"/>
      <c r="I881" s="37"/>
      <c r="J881" s="37"/>
      <c r="K881" s="37"/>
    </row>
    <row r="882" spans="1:11" x14ac:dyDescent="0.25">
      <c r="A882" s="38">
        <v>39983</v>
      </c>
      <c r="B882" s="37">
        <v>0</v>
      </c>
      <c r="C882" s="37">
        <v>29.55434</v>
      </c>
      <c r="D882" s="37">
        <v>29.55434</v>
      </c>
      <c r="E882" s="37">
        <v>29.55434</v>
      </c>
      <c r="F882" s="37">
        <v>29.55434</v>
      </c>
      <c r="G882" s="37"/>
      <c r="H882" s="37"/>
      <c r="I882" s="37"/>
      <c r="J882" s="37"/>
      <c r="K882" s="37"/>
    </row>
    <row r="883" spans="1:11" x14ac:dyDescent="0.25">
      <c r="A883" s="38">
        <v>39986</v>
      </c>
      <c r="B883" s="37">
        <v>0</v>
      </c>
      <c r="C883" s="37">
        <v>28.308440000000001</v>
      </c>
      <c r="D883" s="37">
        <v>28.308440000000001</v>
      </c>
      <c r="E883" s="37">
        <v>28.308440000000001</v>
      </c>
      <c r="F883" s="37">
        <v>28.308440000000001</v>
      </c>
      <c r="G883" s="37"/>
      <c r="H883" s="37"/>
      <c r="I883" s="37"/>
      <c r="J883" s="37"/>
      <c r="K883" s="37"/>
    </row>
    <row r="884" spans="1:11" x14ac:dyDescent="0.25">
      <c r="A884" s="38">
        <v>39987</v>
      </c>
      <c r="B884" s="37">
        <v>0</v>
      </c>
      <c r="C884" s="37">
        <v>28.958480000000002</v>
      </c>
      <c r="D884" s="37">
        <v>28.958480000000002</v>
      </c>
      <c r="E884" s="37">
        <v>28.958480000000002</v>
      </c>
      <c r="F884" s="37">
        <v>28.958480000000002</v>
      </c>
      <c r="G884" s="37"/>
      <c r="H884" s="37"/>
      <c r="I884" s="37"/>
      <c r="J884" s="37"/>
      <c r="K884" s="37"/>
    </row>
    <row r="885" spans="1:11" x14ac:dyDescent="0.25">
      <c r="A885" s="38">
        <v>39988</v>
      </c>
      <c r="B885" s="37">
        <v>0</v>
      </c>
      <c r="C885" s="37">
        <v>29.948779999999999</v>
      </c>
      <c r="D885" s="37">
        <v>29.948779999999999</v>
      </c>
      <c r="E885" s="37">
        <v>29.948779999999999</v>
      </c>
      <c r="F885" s="37">
        <v>29.948779999999999</v>
      </c>
      <c r="G885" s="37"/>
      <c r="H885" s="37"/>
      <c r="I885" s="37"/>
      <c r="J885" s="37"/>
      <c r="K885" s="37"/>
    </row>
    <row r="886" spans="1:11" x14ac:dyDescent="0.25">
      <c r="A886" s="38">
        <v>39989</v>
      </c>
      <c r="B886" s="37">
        <v>0</v>
      </c>
      <c r="C886" s="37">
        <v>31.364899999999999</v>
      </c>
      <c r="D886" s="37">
        <v>31.364899999999999</v>
      </c>
      <c r="E886" s="37">
        <v>31.364899999999999</v>
      </c>
      <c r="F886" s="37">
        <v>31.364899999999999</v>
      </c>
      <c r="G886" s="37"/>
      <c r="H886" s="37"/>
      <c r="I886" s="37"/>
      <c r="J886" s="37"/>
      <c r="K886" s="37"/>
    </row>
    <row r="887" spans="1:11" x14ac:dyDescent="0.25">
      <c r="A887" s="38">
        <v>39990</v>
      </c>
      <c r="B887" s="37">
        <v>0</v>
      </c>
      <c r="C887" s="37">
        <v>32.099589999999999</v>
      </c>
      <c r="D887" s="37">
        <v>32.099589999999999</v>
      </c>
      <c r="E887" s="37">
        <v>32.099589999999999</v>
      </c>
      <c r="F887" s="37">
        <v>32.099589999999999</v>
      </c>
      <c r="G887" s="37"/>
      <c r="H887" s="37"/>
      <c r="I887" s="37"/>
      <c r="J887" s="37"/>
      <c r="K887" s="37"/>
    </row>
    <row r="888" spans="1:11" x14ac:dyDescent="0.25">
      <c r="A888" s="38">
        <v>39993</v>
      </c>
      <c r="B888" s="37">
        <v>0</v>
      </c>
      <c r="C888" s="37">
        <v>33.191040000000001</v>
      </c>
      <c r="D888" s="37">
        <v>33.191040000000001</v>
      </c>
      <c r="E888" s="37">
        <v>33.191040000000001</v>
      </c>
      <c r="F888" s="37">
        <v>33.191040000000001</v>
      </c>
      <c r="G888" s="37"/>
      <c r="H888" s="37"/>
      <c r="I888" s="37"/>
      <c r="J888" s="37"/>
      <c r="K888" s="37"/>
    </row>
    <row r="889" spans="1:11" x14ac:dyDescent="0.25">
      <c r="A889" s="38">
        <v>39994</v>
      </c>
      <c r="B889" s="37">
        <v>0</v>
      </c>
      <c r="C889" s="37">
        <v>32.667839999999998</v>
      </c>
      <c r="D889" s="37">
        <v>32.667839999999998</v>
      </c>
      <c r="E889" s="37">
        <v>32.667839999999998</v>
      </c>
      <c r="F889" s="37">
        <v>32.667839999999998</v>
      </c>
      <c r="G889" s="37"/>
      <c r="H889" s="37"/>
      <c r="I889" s="37"/>
      <c r="J889" s="37"/>
      <c r="K889" s="37"/>
    </row>
    <row r="890" spans="1:11" x14ac:dyDescent="0.25">
      <c r="A890" s="38">
        <v>39995</v>
      </c>
      <c r="B890" s="37">
        <v>0</v>
      </c>
      <c r="C890" s="37">
        <v>32.887680000000003</v>
      </c>
      <c r="D890" s="37">
        <v>32.887680000000003</v>
      </c>
      <c r="E890" s="37">
        <v>32.887680000000003</v>
      </c>
      <c r="F890" s="37">
        <v>32.887680000000003</v>
      </c>
      <c r="G890" s="37"/>
      <c r="H890" s="37"/>
      <c r="I890" s="37"/>
      <c r="J890" s="37"/>
      <c r="K890" s="37"/>
    </row>
    <row r="891" spans="1:11" x14ac:dyDescent="0.25">
      <c r="A891" s="38">
        <v>39996</v>
      </c>
      <c r="B891" s="37">
        <v>0</v>
      </c>
      <c r="C891" s="37">
        <v>31.132259999999999</v>
      </c>
      <c r="D891" s="37">
        <v>31.132259999999999</v>
      </c>
      <c r="E891" s="37">
        <v>31.132259999999999</v>
      </c>
      <c r="F891" s="37">
        <v>31.132259999999999</v>
      </c>
      <c r="G891" s="37"/>
      <c r="H891" s="37"/>
      <c r="I891" s="37"/>
      <c r="J891" s="37"/>
      <c r="K891" s="37"/>
    </row>
    <row r="892" spans="1:11" x14ac:dyDescent="0.25">
      <c r="A892" s="38">
        <v>40000</v>
      </c>
      <c r="B892" s="37">
        <v>0</v>
      </c>
      <c r="C892" s="37">
        <v>31.350729999999999</v>
      </c>
      <c r="D892" s="37">
        <v>31.350729999999999</v>
      </c>
      <c r="E892" s="37">
        <v>31.350729999999999</v>
      </c>
      <c r="F892" s="37">
        <v>31.350729999999999</v>
      </c>
      <c r="G892" s="37"/>
      <c r="H892" s="37"/>
      <c r="I892" s="37"/>
      <c r="J892" s="37"/>
      <c r="K892" s="37"/>
    </row>
    <row r="893" spans="1:11" x14ac:dyDescent="0.25">
      <c r="A893" s="38">
        <v>40001</v>
      </c>
      <c r="B893" s="37">
        <v>0</v>
      </c>
      <c r="C893" s="37">
        <v>30.237590000000001</v>
      </c>
      <c r="D893" s="37">
        <v>30.237590000000001</v>
      </c>
      <c r="E893" s="37">
        <v>30.237590000000001</v>
      </c>
      <c r="F893" s="37">
        <v>30.237590000000001</v>
      </c>
      <c r="G893" s="37"/>
      <c r="H893" s="37"/>
      <c r="I893" s="37"/>
      <c r="J893" s="37"/>
      <c r="K893" s="37"/>
    </row>
    <row r="894" spans="1:11" x14ac:dyDescent="0.25">
      <c r="A894" s="38">
        <v>40002</v>
      </c>
      <c r="B894" s="37">
        <v>0</v>
      </c>
      <c r="C894" s="37">
        <v>29.676159999999999</v>
      </c>
      <c r="D894" s="37">
        <v>29.676159999999999</v>
      </c>
      <c r="E894" s="37">
        <v>29.676159999999999</v>
      </c>
      <c r="F894" s="37">
        <v>29.676159999999999</v>
      </c>
      <c r="G894" s="37"/>
      <c r="H894" s="37"/>
      <c r="I894" s="37"/>
      <c r="J894" s="37"/>
      <c r="K894" s="37"/>
    </row>
    <row r="895" spans="1:11" x14ac:dyDescent="0.25">
      <c r="A895" s="38">
        <v>40003</v>
      </c>
      <c r="B895" s="37">
        <v>0</v>
      </c>
      <c r="C895" s="37">
        <v>30.308489999999999</v>
      </c>
      <c r="D895" s="37">
        <v>30.308489999999999</v>
      </c>
      <c r="E895" s="37">
        <v>30.308489999999999</v>
      </c>
      <c r="F895" s="37">
        <v>30.308489999999999</v>
      </c>
      <c r="G895" s="37"/>
      <c r="H895" s="37"/>
      <c r="I895" s="37"/>
      <c r="J895" s="37"/>
      <c r="K895" s="37"/>
    </row>
    <row r="896" spans="1:11" x14ac:dyDescent="0.25">
      <c r="A896" s="38">
        <v>40004</v>
      </c>
      <c r="B896" s="37">
        <v>0</v>
      </c>
      <c r="C896" s="37">
        <v>30.20392</v>
      </c>
      <c r="D896" s="37">
        <v>30.20392</v>
      </c>
      <c r="E896" s="37">
        <v>30.20392</v>
      </c>
      <c r="F896" s="37">
        <v>30.20392</v>
      </c>
      <c r="G896" s="37"/>
      <c r="H896" s="37"/>
      <c r="I896" s="37"/>
      <c r="J896" s="37"/>
      <c r="K896" s="37"/>
    </row>
    <row r="897" spans="1:11" x14ac:dyDescent="0.25">
      <c r="A897" s="38">
        <v>40007</v>
      </c>
      <c r="B897" s="37">
        <v>0</v>
      </c>
      <c r="C897" s="37">
        <v>31.381499999999999</v>
      </c>
      <c r="D897" s="37">
        <v>31.381499999999999</v>
      </c>
      <c r="E897" s="37">
        <v>31.381499999999999</v>
      </c>
      <c r="F897" s="37">
        <v>31.381499999999999</v>
      </c>
      <c r="G897" s="37"/>
      <c r="H897" s="37"/>
      <c r="I897" s="37"/>
      <c r="J897" s="37"/>
      <c r="K897" s="37"/>
    </row>
    <row r="898" spans="1:11" x14ac:dyDescent="0.25">
      <c r="A898" s="38">
        <v>40008</v>
      </c>
      <c r="B898" s="37">
        <v>0</v>
      </c>
      <c r="C898" s="37">
        <v>32.014040000000001</v>
      </c>
      <c r="D898" s="37">
        <v>32.014040000000001</v>
      </c>
      <c r="E898" s="37">
        <v>32.014040000000001</v>
      </c>
      <c r="F898" s="37">
        <v>32.014040000000001</v>
      </c>
      <c r="G898" s="37"/>
      <c r="H898" s="37"/>
      <c r="I898" s="37"/>
      <c r="J898" s="37"/>
      <c r="K898" s="37"/>
    </row>
    <row r="899" spans="1:11" x14ac:dyDescent="0.25">
      <c r="A899" s="38">
        <v>40009</v>
      </c>
      <c r="B899" s="37">
        <v>0</v>
      </c>
      <c r="C899" s="37">
        <v>32.810009999999998</v>
      </c>
      <c r="D899" s="37">
        <v>32.810009999999998</v>
      </c>
      <c r="E899" s="37">
        <v>32.810009999999998</v>
      </c>
      <c r="F899" s="37">
        <v>32.810009999999998</v>
      </c>
      <c r="G899" s="37"/>
      <c r="H899" s="37"/>
      <c r="I899" s="37"/>
      <c r="J899" s="37"/>
      <c r="K899" s="37"/>
    </row>
    <row r="900" spans="1:11" x14ac:dyDescent="0.25">
      <c r="A900" s="38">
        <v>40010</v>
      </c>
      <c r="B900" s="37">
        <v>0</v>
      </c>
      <c r="C900" s="37">
        <v>33.369349999999997</v>
      </c>
      <c r="D900" s="37">
        <v>33.369349999999997</v>
      </c>
      <c r="E900" s="37">
        <v>33.369349999999997</v>
      </c>
      <c r="F900" s="37">
        <v>33.369349999999997</v>
      </c>
      <c r="G900" s="37"/>
      <c r="H900" s="37"/>
      <c r="I900" s="37"/>
      <c r="J900" s="37"/>
      <c r="K900" s="37"/>
    </row>
    <row r="901" spans="1:11" x14ac:dyDescent="0.25">
      <c r="A901" s="38">
        <v>40011</v>
      </c>
      <c r="B901" s="37">
        <v>0</v>
      </c>
      <c r="C901" s="37">
        <v>33.389789999999998</v>
      </c>
      <c r="D901" s="37">
        <v>33.389789999999998</v>
      </c>
      <c r="E901" s="37">
        <v>33.389789999999998</v>
      </c>
      <c r="F901" s="37">
        <v>33.389789999999998</v>
      </c>
      <c r="G901" s="37"/>
      <c r="H901" s="37"/>
      <c r="I901" s="37"/>
      <c r="J901" s="37"/>
      <c r="K901" s="37"/>
    </row>
    <row r="902" spans="1:11" x14ac:dyDescent="0.25">
      <c r="A902" s="38">
        <v>40014</v>
      </c>
      <c r="B902" s="37">
        <v>0</v>
      </c>
      <c r="C902" s="37">
        <v>33.915210000000002</v>
      </c>
      <c r="D902" s="37">
        <v>33.915210000000002</v>
      </c>
      <c r="E902" s="37">
        <v>33.915210000000002</v>
      </c>
      <c r="F902" s="37">
        <v>33.915210000000002</v>
      </c>
      <c r="G902" s="37"/>
      <c r="H902" s="37"/>
      <c r="I902" s="37"/>
      <c r="J902" s="37"/>
      <c r="K902" s="37"/>
    </row>
    <row r="903" spans="1:11" x14ac:dyDescent="0.25">
      <c r="A903" s="38">
        <v>40015</v>
      </c>
      <c r="B903" s="37">
        <v>0</v>
      </c>
      <c r="C903" s="37">
        <v>34.424460000000003</v>
      </c>
      <c r="D903" s="37">
        <v>34.424460000000003</v>
      </c>
      <c r="E903" s="37">
        <v>34.424460000000003</v>
      </c>
      <c r="F903" s="37">
        <v>34.424460000000003</v>
      </c>
      <c r="G903" s="37"/>
      <c r="H903" s="37"/>
      <c r="I903" s="37"/>
      <c r="J903" s="37"/>
      <c r="K903" s="37"/>
    </row>
    <row r="904" spans="1:11" x14ac:dyDescent="0.25">
      <c r="A904" s="38">
        <v>40016</v>
      </c>
      <c r="B904" s="37">
        <v>0</v>
      </c>
      <c r="C904" s="37">
        <v>35.818559999999998</v>
      </c>
      <c r="D904" s="37">
        <v>35.818559999999998</v>
      </c>
      <c r="E904" s="37">
        <v>35.818559999999998</v>
      </c>
      <c r="F904" s="37">
        <v>35.818559999999998</v>
      </c>
      <c r="G904" s="37"/>
      <c r="H904" s="37"/>
      <c r="I904" s="37"/>
      <c r="J904" s="37"/>
      <c r="K904" s="37"/>
    </row>
    <row r="905" spans="1:11" x14ac:dyDescent="0.25">
      <c r="A905" s="38">
        <v>40017</v>
      </c>
      <c r="B905" s="37">
        <v>0</v>
      </c>
      <c r="C905" s="37">
        <v>36.844679999999997</v>
      </c>
      <c r="D905" s="37">
        <v>36.844679999999997</v>
      </c>
      <c r="E905" s="37">
        <v>36.844679999999997</v>
      </c>
      <c r="F905" s="37">
        <v>36.844679999999997</v>
      </c>
      <c r="G905" s="37"/>
      <c r="H905" s="37"/>
      <c r="I905" s="37"/>
      <c r="J905" s="37"/>
      <c r="K905" s="37"/>
    </row>
    <row r="906" spans="1:11" x14ac:dyDescent="0.25">
      <c r="A906" s="38">
        <v>40018</v>
      </c>
      <c r="B906" s="37">
        <v>0</v>
      </c>
      <c r="C906" s="37">
        <v>37.00356</v>
      </c>
      <c r="D906" s="37">
        <v>37.00356</v>
      </c>
      <c r="E906" s="37">
        <v>37.00356</v>
      </c>
      <c r="F906" s="37">
        <v>37.00356</v>
      </c>
      <c r="G906" s="37"/>
      <c r="H906" s="37"/>
      <c r="I906" s="37"/>
      <c r="J906" s="37"/>
      <c r="K906" s="37"/>
    </row>
    <row r="907" spans="1:11" x14ac:dyDescent="0.25">
      <c r="A907" s="38">
        <v>40021</v>
      </c>
      <c r="B907" s="37">
        <v>0</v>
      </c>
      <c r="C907" s="37">
        <v>36.485129999999998</v>
      </c>
      <c r="D907" s="37">
        <v>36.485129999999998</v>
      </c>
      <c r="E907" s="37">
        <v>36.485129999999998</v>
      </c>
      <c r="F907" s="37">
        <v>36.485129999999998</v>
      </c>
      <c r="G907" s="37"/>
      <c r="H907" s="37"/>
      <c r="I907" s="37"/>
      <c r="J907" s="37"/>
      <c r="K907" s="37"/>
    </row>
    <row r="908" spans="1:11" x14ac:dyDescent="0.25">
      <c r="A908" s="38">
        <v>40022</v>
      </c>
      <c r="B908" s="37">
        <v>0</v>
      </c>
      <c r="C908" s="37">
        <v>35.054969999999997</v>
      </c>
      <c r="D908" s="37">
        <v>35.054969999999997</v>
      </c>
      <c r="E908" s="37">
        <v>35.054969999999997</v>
      </c>
      <c r="F908" s="37">
        <v>35.054969999999997</v>
      </c>
      <c r="G908" s="37"/>
      <c r="H908" s="37"/>
      <c r="I908" s="37"/>
      <c r="J908" s="37"/>
      <c r="K908" s="37"/>
    </row>
    <row r="909" spans="1:11" x14ac:dyDescent="0.25">
      <c r="A909" s="38">
        <v>40023</v>
      </c>
      <c r="B909" s="37">
        <v>0</v>
      </c>
      <c r="C909" s="37">
        <v>34.73386</v>
      </c>
      <c r="D909" s="37">
        <v>34.73386</v>
      </c>
      <c r="E909" s="37">
        <v>34.73386</v>
      </c>
      <c r="F909" s="37">
        <v>34.73386</v>
      </c>
      <c r="G909" s="37"/>
      <c r="H909" s="37"/>
      <c r="I909" s="37"/>
      <c r="J909" s="37"/>
      <c r="K909" s="37"/>
    </row>
    <row r="910" spans="1:11" x14ac:dyDescent="0.25">
      <c r="A910" s="38">
        <v>40024</v>
      </c>
      <c r="B910" s="37">
        <v>0</v>
      </c>
      <c r="C910" s="37">
        <v>35.583880000000001</v>
      </c>
      <c r="D910" s="37">
        <v>35.583880000000001</v>
      </c>
      <c r="E910" s="37">
        <v>35.583880000000001</v>
      </c>
      <c r="F910" s="37">
        <v>35.583880000000001</v>
      </c>
      <c r="G910" s="37"/>
      <c r="H910" s="37"/>
      <c r="I910" s="37"/>
      <c r="J910" s="37"/>
      <c r="K910" s="37"/>
    </row>
    <row r="911" spans="1:11" x14ac:dyDescent="0.25">
      <c r="A911" s="38">
        <v>40025</v>
      </c>
      <c r="B911" s="37">
        <v>0</v>
      </c>
      <c r="C911" s="37">
        <v>35.419980000000002</v>
      </c>
      <c r="D911" s="37">
        <v>35.419980000000002</v>
      </c>
      <c r="E911" s="37">
        <v>35.419980000000002</v>
      </c>
      <c r="F911" s="37">
        <v>35.419980000000002</v>
      </c>
      <c r="G911" s="37"/>
      <c r="H911" s="37"/>
      <c r="I911" s="37"/>
      <c r="J911" s="37"/>
      <c r="K911" s="37"/>
    </row>
    <row r="912" spans="1:11" x14ac:dyDescent="0.25">
      <c r="A912" s="38">
        <v>40028</v>
      </c>
      <c r="B912" s="37">
        <v>0</v>
      </c>
      <c r="C912" s="37">
        <v>35.938450000000003</v>
      </c>
      <c r="D912" s="37">
        <v>35.938450000000003</v>
      </c>
      <c r="E912" s="37">
        <v>35.938450000000003</v>
      </c>
      <c r="F912" s="37">
        <v>35.938450000000003</v>
      </c>
      <c r="G912" s="37"/>
      <c r="H912" s="37"/>
      <c r="I912" s="37"/>
      <c r="J912" s="37"/>
      <c r="K912" s="37"/>
    </row>
    <row r="913" spans="1:11" x14ac:dyDescent="0.25">
      <c r="A913" s="38">
        <v>40029</v>
      </c>
      <c r="B913" s="37">
        <v>0</v>
      </c>
      <c r="C913" s="37">
        <v>36.345480000000002</v>
      </c>
      <c r="D913" s="37">
        <v>36.345480000000002</v>
      </c>
      <c r="E913" s="37">
        <v>36.345480000000002</v>
      </c>
      <c r="F913" s="37">
        <v>36.345480000000002</v>
      </c>
      <c r="G913" s="37"/>
      <c r="H913" s="37"/>
      <c r="I913" s="37"/>
      <c r="J913" s="37"/>
      <c r="K913" s="37"/>
    </row>
    <row r="914" spans="1:11" x14ac:dyDescent="0.25">
      <c r="A914" s="38">
        <v>40030</v>
      </c>
      <c r="B914" s="37">
        <v>0</v>
      </c>
      <c r="C914" s="37">
        <v>36.476860000000002</v>
      </c>
      <c r="D914" s="37">
        <v>36.476860000000002</v>
      </c>
      <c r="E914" s="37">
        <v>36.476860000000002</v>
      </c>
      <c r="F914" s="37">
        <v>36.476860000000002</v>
      </c>
      <c r="G914" s="37"/>
      <c r="H914" s="37"/>
      <c r="I914" s="37"/>
      <c r="J914" s="37"/>
      <c r="K914" s="37"/>
    </row>
    <row r="915" spans="1:11" x14ac:dyDescent="0.25">
      <c r="A915" s="38">
        <v>40031</v>
      </c>
      <c r="B915" s="37">
        <v>0</v>
      </c>
      <c r="C915" s="37">
        <v>36.141559999999998</v>
      </c>
      <c r="D915" s="37">
        <v>36.141559999999998</v>
      </c>
      <c r="E915" s="37">
        <v>36.141559999999998</v>
      </c>
      <c r="F915" s="37">
        <v>36.141559999999998</v>
      </c>
      <c r="G915" s="37"/>
      <c r="H915" s="37"/>
      <c r="I915" s="37"/>
      <c r="J915" s="37"/>
      <c r="K915" s="37"/>
    </row>
    <row r="916" spans="1:11" x14ac:dyDescent="0.25">
      <c r="A916" s="38">
        <v>40032</v>
      </c>
      <c r="B916" s="37">
        <v>0</v>
      </c>
      <c r="C916" s="37">
        <v>37.57629</v>
      </c>
      <c r="D916" s="37">
        <v>37.57629</v>
      </c>
      <c r="E916" s="37">
        <v>37.57629</v>
      </c>
      <c r="F916" s="37">
        <v>37.57629</v>
      </c>
      <c r="G916" s="37"/>
      <c r="H916" s="37"/>
      <c r="I916" s="37"/>
      <c r="J916" s="37"/>
      <c r="K916" s="37"/>
    </row>
    <row r="917" spans="1:11" x14ac:dyDescent="0.25">
      <c r="A917" s="38">
        <v>40035</v>
      </c>
      <c r="B917" s="37">
        <v>0</v>
      </c>
      <c r="C917" s="37">
        <v>37.421469999999999</v>
      </c>
      <c r="D917" s="37">
        <v>37.421469999999999</v>
      </c>
      <c r="E917" s="37">
        <v>37.421469999999999</v>
      </c>
      <c r="F917" s="37">
        <v>37.421469999999999</v>
      </c>
      <c r="G917" s="37"/>
      <c r="H917" s="37"/>
      <c r="I917" s="37"/>
      <c r="J917" s="37"/>
      <c r="K917" s="37"/>
    </row>
    <row r="918" spans="1:11" x14ac:dyDescent="0.25">
      <c r="A918" s="38">
        <v>40036</v>
      </c>
      <c r="B918" s="37">
        <v>0</v>
      </c>
      <c r="C918" s="37">
        <v>36.585099999999997</v>
      </c>
      <c r="D918" s="37">
        <v>36.585099999999997</v>
      </c>
      <c r="E918" s="37">
        <v>36.585099999999997</v>
      </c>
      <c r="F918" s="37">
        <v>36.585099999999997</v>
      </c>
      <c r="G918" s="37"/>
      <c r="H918" s="37"/>
      <c r="I918" s="37"/>
      <c r="J918" s="37"/>
      <c r="K918" s="37"/>
    </row>
    <row r="919" spans="1:11" x14ac:dyDescent="0.25">
      <c r="A919" s="38">
        <v>40037</v>
      </c>
      <c r="B919" s="37">
        <v>0</v>
      </c>
      <c r="C919" s="37">
        <v>37.101170000000003</v>
      </c>
      <c r="D919" s="37">
        <v>37.101170000000003</v>
      </c>
      <c r="E919" s="37">
        <v>37.101170000000003</v>
      </c>
      <c r="F919" s="37">
        <v>37.101170000000003</v>
      </c>
      <c r="G919" s="37"/>
      <c r="H919" s="37"/>
      <c r="I919" s="37"/>
      <c r="J919" s="37"/>
      <c r="K919" s="37"/>
    </row>
    <row r="920" spans="1:11" x14ac:dyDescent="0.25">
      <c r="A920" s="38">
        <v>40038</v>
      </c>
      <c r="B920" s="37">
        <v>0</v>
      </c>
      <c r="C920" s="37">
        <v>37.898470000000003</v>
      </c>
      <c r="D920" s="37">
        <v>37.898470000000003</v>
      </c>
      <c r="E920" s="37">
        <v>37.898470000000003</v>
      </c>
      <c r="F920" s="37">
        <v>37.898470000000003</v>
      </c>
      <c r="G920" s="37"/>
      <c r="H920" s="37"/>
      <c r="I920" s="37"/>
      <c r="J920" s="37"/>
      <c r="K920" s="37"/>
    </row>
    <row r="921" spans="1:11" x14ac:dyDescent="0.25">
      <c r="A921" s="38">
        <v>40039</v>
      </c>
      <c r="B921" s="37">
        <v>0</v>
      </c>
      <c r="C921" s="37">
        <v>37.008290000000002</v>
      </c>
      <c r="D921" s="37">
        <v>37.008290000000002</v>
      </c>
      <c r="E921" s="37">
        <v>37.008290000000002</v>
      </c>
      <c r="F921" s="37">
        <v>37.008290000000002</v>
      </c>
      <c r="G921" s="37"/>
      <c r="H921" s="37"/>
      <c r="I921" s="37"/>
      <c r="J921" s="37"/>
      <c r="K921" s="37"/>
    </row>
    <row r="922" spans="1:11" x14ac:dyDescent="0.25">
      <c r="A922" s="38">
        <v>40042</v>
      </c>
      <c r="B922" s="37">
        <v>0</v>
      </c>
      <c r="C922" s="37">
        <v>35.00591</v>
      </c>
      <c r="D922" s="37">
        <v>35.00591</v>
      </c>
      <c r="E922" s="37">
        <v>35.00591</v>
      </c>
      <c r="F922" s="37">
        <v>35.00591</v>
      </c>
      <c r="G922" s="37"/>
      <c r="H922" s="37"/>
      <c r="I922" s="37"/>
      <c r="J922" s="37"/>
      <c r="K922" s="37"/>
    </row>
    <row r="923" spans="1:11" x14ac:dyDescent="0.25">
      <c r="A923" s="38">
        <v>40043</v>
      </c>
      <c r="B923" s="37">
        <v>0</v>
      </c>
      <c r="C923" s="37">
        <v>35.762549999999997</v>
      </c>
      <c r="D923" s="37">
        <v>35.762549999999997</v>
      </c>
      <c r="E923" s="37">
        <v>35.762549999999997</v>
      </c>
      <c r="F923" s="37">
        <v>35.762549999999997</v>
      </c>
      <c r="G923" s="37"/>
      <c r="H923" s="37"/>
      <c r="I923" s="37"/>
      <c r="J923" s="37"/>
      <c r="K923" s="37"/>
    </row>
    <row r="924" spans="1:11" x14ac:dyDescent="0.25">
      <c r="A924" s="38">
        <v>40044</v>
      </c>
      <c r="B924" s="37">
        <v>0</v>
      </c>
      <c r="C924" s="37">
        <v>36.791339999999998</v>
      </c>
      <c r="D924" s="37">
        <v>36.791339999999998</v>
      </c>
      <c r="E924" s="37">
        <v>36.791339999999998</v>
      </c>
      <c r="F924" s="37">
        <v>36.791339999999998</v>
      </c>
      <c r="G924" s="37"/>
      <c r="H924" s="37"/>
      <c r="I924" s="37"/>
      <c r="J924" s="37"/>
      <c r="K924" s="37"/>
    </row>
    <row r="925" spans="1:11" x14ac:dyDescent="0.25">
      <c r="A925" s="38">
        <v>40045</v>
      </c>
      <c r="B925" s="37">
        <v>0</v>
      </c>
      <c r="C925" s="37">
        <v>37.526350000000001</v>
      </c>
      <c r="D925" s="37">
        <v>37.526350000000001</v>
      </c>
      <c r="E925" s="37">
        <v>37.526350000000001</v>
      </c>
      <c r="F925" s="37">
        <v>37.526350000000001</v>
      </c>
      <c r="G925" s="37"/>
      <c r="H925" s="37"/>
      <c r="I925" s="37"/>
      <c r="J925" s="37"/>
      <c r="K925" s="37"/>
    </row>
    <row r="926" spans="1:11" x14ac:dyDescent="0.25">
      <c r="A926" s="38">
        <v>40046</v>
      </c>
      <c r="B926" s="37">
        <v>0</v>
      </c>
      <c r="C926" s="37">
        <v>38.165460000000003</v>
      </c>
      <c r="D926" s="37">
        <v>38.165460000000003</v>
      </c>
      <c r="E926" s="37">
        <v>38.165460000000003</v>
      </c>
      <c r="F926" s="37">
        <v>38.165460000000003</v>
      </c>
      <c r="G926" s="37"/>
      <c r="H926" s="37"/>
      <c r="I926" s="37"/>
      <c r="J926" s="37"/>
      <c r="K926" s="37"/>
    </row>
    <row r="927" spans="1:11" x14ac:dyDescent="0.25">
      <c r="A927" s="38">
        <v>40049</v>
      </c>
      <c r="B927" s="37">
        <v>0</v>
      </c>
      <c r="C927" s="37">
        <v>38.02093</v>
      </c>
      <c r="D927" s="37">
        <v>38.02093</v>
      </c>
      <c r="E927" s="37">
        <v>38.02093</v>
      </c>
      <c r="F927" s="37">
        <v>38.02093</v>
      </c>
      <c r="G927" s="37"/>
      <c r="H927" s="37"/>
      <c r="I927" s="37"/>
      <c r="J927" s="37"/>
      <c r="K927" s="37"/>
    </row>
    <row r="928" spans="1:11" x14ac:dyDescent="0.25">
      <c r="A928" s="38">
        <v>40050</v>
      </c>
      <c r="B928" s="37">
        <v>0</v>
      </c>
      <c r="C928" s="37">
        <v>37.055880000000002</v>
      </c>
      <c r="D928" s="37">
        <v>37.055880000000002</v>
      </c>
      <c r="E928" s="37">
        <v>37.055880000000002</v>
      </c>
      <c r="F928" s="37">
        <v>37.055880000000002</v>
      </c>
      <c r="G928" s="37"/>
      <c r="H928" s="37"/>
      <c r="I928" s="37"/>
      <c r="J928" s="37"/>
      <c r="K928" s="37"/>
    </row>
    <row r="929" spans="1:11" x14ac:dyDescent="0.25">
      <c r="A929" s="38">
        <v>40051</v>
      </c>
      <c r="B929" s="37">
        <v>0</v>
      </c>
      <c r="C929" s="37">
        <v>36.629860000000001</v>
      </c>
      <c r="D929" s="37">
        <v>36.629860000000001</v>
      </c>
      <c r="E929" s="37">
        <v>36.629860000000001</v>
      </c>
      <c r="F929" s="37">
        <v>36.629860000000001</v>
      </c>
      <c r="G929" s="37"/>
      <c r="H929" s="37"/>
      <c r="I929" s="37"/>
      <c r="J929" s="37"/>
      <c r="K929" s="37"/>
    </row>
    <row r="930" spans="1:11" x14ac:dyDescent="0.25">
      <c r="A930" s="38">
        <v>40052</v>
      </c>
      <c r="B930" s="37">
        <v>0</v>
      </c>
      <c r="C930" s="37">
        <v>37.442549999999997</v>
      </c>
      <c r="D930" s="37">
        <v>37.442549999999997</v>
      </c>
      <c r="E930" s="37">
        <v>37.442549999999997</v>
      </c>
      <c r="F930" s="37">
        <v>37.442549999999997</v>
      </c>
      <c r="G930" s="37"/>
      <c r="H930" s="37"/>
      <c r="I930" s="37"/>
      <c r="J930" s="37"/>
      <c r="K930" s="37"/>
    </row>
    <row r="931" spans="1:11" x14ac:dyDescent="0.25">
      <c r="A931" s="38">
        <v>40053</v>
      </c>
      <c r="B931" s="37">
        <v>0</v>
      </c>
      <c r="C931" s="37">
        <v>36.966430000000003</v>
      </c>
      <c r="D931" s="37">
        <v>36.966430000000003</v>
      </c>
      <c r="E931" s="37">
        <v>36.966430000000003</v>
      </c>
      <c r="F931" s="37">
        <v>36.966430000000003</v>
      </c>
      <c r="G931" s="37"/>
      <c r="H931" s="37"/>
      <c r="I931" s="37"/>
      <c r="J931" s="37"/>
      <c r="K931" s="37"/>
    </row>
    <row r="932" spans="1:11" x14ac:dyDescent="0.25">
      <c r="A932" s="38">
        <v>40056</v>
      </c>
      <c r="B932" s="37">
        <v>0</v>
      </c>
      <c r="C932" s="37">
        <v>36.281329999999997</v>
      </c>
      <c r="D932" s="37">
        <v>36.281329999999997</v>
      </c>
      <c r="E932" s="37">
        <v>36.281329999999997</v>
      </c>
      <c r="F932" s="37">
        <v>36.281329999999997</v>
      </c>
      <c r="G932" s="37"/>
      <c r="H932" s="37"/>
      <c r="I932" s="37"/>
      <c r="J932" s="37"/>
      <c r="K932" s="37"/>
    </row>
    <row r="933" spans="1:11" x14ac:dyDescent="0.25">
      <c r="A933" s="38">
        <v>40057</v>
      </c>
      <c r="B933" s="37">
        <v>0</v>
      </c>
      <c r="C933" s="37">
        <v>34.574300000000001</v>
      </c>
      <c r="D933" s="37">
        <v>34.574300000000001</v>
      </c>
      <c r="E933" s="37">
        <v>34.574300000000001</v>
      </c>
      <c r="F933" s="37">
        <v>34.574300000000001</v>
      </c>
      <c r="G933" s="37"/>
      <c r="H933" s="37"/>
      <c r="I933" s="37"/>
      <c r="J933" s="37"/>
      <c r="K933" s="37"/>
    </row>
    <row r="934" spans="1:11" x14ac:dyDescent="0.25">
      <c r="A934" s="38">
        <v>40058</v>
      </c>
      <c r="B934" s="37">
        <v>0</v>
      </c>
      <c r="C934" s="37">
        <v>34.303420000000003</v>
      </c>
      <c r="D934" s="37">
        <v>34.303420000000003</v>
      </c>
      <c r="E934" s="37">
        <v>34.303420000000003</v>
      </c>
      <c r="F934" s="37">
        <v>34.303420000000003</v>
      </c>
      <c r="G934" s="37"/>
      <c r="H934" s="37"/>
      <c r="I934" s="37"/>
      <c r="J934" s="37"/>
      <c r="K934" s="37"/>
    </row>
    <row r="935" spans="1:11" x14ac:dyDescent="0.25">
      <c r="A935" s="38">
        <v>40059</v>
      </c>
      <c r="B935" s="37">
        <v>0</v>
      </c>
      <c r="C935" s="37">
        <v>35.824919999999999</v>
      </c>
      <c r="D935" s="37">
        <v>35.824919999999999</v>
      </c>
      <c r="E935" s="37">
        <v>35.824919999999999</v>
      </c>
      <c r="F935" s="37">
        <v>35.824919999999999</v>
      </c>
      <c r="G935" s="37"/>
      <c r="H935" s="37"/>
      <c r="I935" s="37"/>
      <c r="J935" s="37"/>
      <c r="K935" s="37"/>
    </row>
    <row r="936" spans="1:11" x14ac:dyDescent="0.25">
      <c r="A936" s="38">
        <v>40060</v>
      </c>
      <c r="B936" s="37">
        <v>0</v>
      </c>
      <c r="C936" s="37">
        <v>36.91872</v>
      </c>
      <c r="D936" s="37">
        <v>36.91872</v>
      </c>
      <c r="E936" s="37">
        <v>36.91872</v>
      </c>
      <c r="F936" s="37">
        <v>36.91872</v>
      </c>
      <c r="G936" s="37"/>
      <c r="H936" s="37"/>
      <c r="I936" s="37"/>
      <c r="J936" s="37"/>
      <c r="K936" s="37"/>
    </row>
    <row r="937" spans="1:11" x14ac:dyDescent="0.25">
      <c r="A937" s="38">
        <v>40064</v>
      </c>
      <c r="B937" s="37">
        <v>0</v>
      </c>
      <c r="C937" s="37">
        <v>38.092129999999997</v>
      </c>
      <c r="D937" s="37">
        <v>38.092129999999997</v>
      </c>
      <c r="E937" s="37">
        <v>38.092129999999997</v>
      </c>
      <c r="F937" s="37">
        <v>38.092129999999997</v>
      </c>
      <c r="G937" s="37"/>
      <c r="H937" s="37"/>
      <c r="I937" s="37"/>
      <c r="J937" s="37"/>
      <c r="K937" s="37"/>
    </row>
    <row r="938" spans="1:11" x14ac:dyDescent="0.25">
      <c r="A938" s="38">
        <v>40065</v>
      </c>
      <c r="B938" s="37">
        <v>0</v>
      </c>
      <c r="C938" s="37">
        <v>39.328789999999998</v>
      </c>
      <c r="D938" s="37">
        <v>39.328789999999998</v>
      </c>
      <c r="E938" s="37">
        <v>39.328789999999998</v>
      </c>
      <c r="F938" s="37">
        <v>39.328789999999998</v>
      </c>
      <c r="G938" s="37"/>
      <c r="H938" s="37"/>
      <c r="I938" s="37"/>
      <c r="J938" s="37"/>
      <c r="K938" s="37"/>
    </row>
    <row r="939" spans="1:11" x14ac:dyDescent="0.25">
      <c r="A939" s="38">
        <v>40066</v>
      </c>
      <c r="B939" s="37">
        <v>0</v>
      </c>
      <c r="C939" s="37">
        <v>40.921120000000002</v>
      </c>
      <c r="D939" s="37">
        <v>40.921120000000002</v>
      </c>
      <c r="E939" s="37">
        <v>40.921120000000002</v>
      </c>
      <c r="F939" s="37">
        <v>40.921120000000002</v>
      </c>
      <c r="G939" s="37"/>
      <c r="H939" s="37"/>
      <c r="I939" s="37"/>
      <c r="J939" s="37"/>
      <c r="K939" s="37"/>
    </row>
    <row r="940" spans="1:11" x14ac:dyDescent="0.25">
      <c r="A940" s="38">
        <v>40067</v>
      </c>
      <c r="B940" s="37">
        <v>0</v>
      </c>
      <c r="C940" s="37">
        <v>40.510359999999999</v>
      </c>
      <c r="D940" s="37">
        <v>40.510359999999999</v>
      </c>
      <c r="E940" s="37">
        <v>40.510359999999999</v>
      </c>
      <c r="F940" s="37">
        <v>40.510359999999999</v>
      </c>
      <c r="G940" s="37"/>
      <c r="H940" s="37"/>
      <c r="I940" s="37"/>
      <c r="J940" s="37"/>
      <c r="K940" s="37"/>
    </row>
    <row r="941" spans="1:11" x14ac:dyDescent="0.25">
      <c r="A941" s="38">
        <v>40070</v>
      </c>
      <c r="B941" s="37">
        <v>0</v>
      </c>
      <c r="C941" s="37">
        <v>41.510980000000004</v>
      </c>
      <c r="D941" s="37">
        <v>41.510980000000004</v>
      </c>
      <c r="E941" s="37">
        <v>41.510980000000004</v>
      </c>
      <c r="F941" s="37">
        <v>41.510980000000004</v>
      </c>
      <c r="G941" s="37"/>
      <c r="H941" s="37"/>
      <c r="I941" s="37"/>
      <c r="J941" s="37"/>
      <c r="K941" s="37"/>
    </row>
    <row r="942" spans="1:11" x14ac:dyDescent="0.25">
      <c r="A942" s="38">
        <v>40071</v>
      </c>
      <c r="B942" s="37">
        <v>0</v>
      </c>
      <c r="C942" s="37">
        <v>41.565460000000002</v>
      </c>
      <c r="D942" s="37">
        <v>41.565460000000002</v>
      </c>
      <c r="E942" s="37">
        <v>41.565460000000002</v>
      </c>
      <c r="F942" s="37">
        <v>41.565460000000002</v>
      </c>
      <c r="G942" s="37"/>
      <c r="H942" s="37"/>
      <c r="I942" s="37"/>
      <c r="J942" s="37"/>
      <c r="K942" s="37"/>
    </row>
    <row r="943" spans="1:11" x14ac:dyDescent="0.25">
      <c r="A943" s="38">
        <v>40072</v>
      </c>
      <c r="B943" s="37">
        <v>0</v>
      </c>
      <c r="C943" s="37">
        <v>43.011479999999999</v>
      </c>
      <c r="D943" s="37">
        <v>43.011479999999999</v>
      </c>
      <c r="E943" s="37">
        <v>43.011479999999999</v>
      </c>
      <c r="F943" s="37">
        <v>43.011479999999999</v>
      </c>
      <c r="G943" s="37"/>
      <c r="H943" s="37"/>
      <c r="I943" s="37"/>
      <c r="J943" s="37"/>
      <c r="K943" s="37"/>
    </row>
    <row r="944" spans="1:11" x14ac:dyDescent="0.25">
      <c r="A944" s="38">
        <v>40073</v>
      </c>
      <c r="B944" s="37">
        <v>0</v>
      </c>
      <c r="C944" s="37">
        <v>42.888390000000001</v>
      </c>
      <c r="D944" s="37">
        <v>42.888390000000001</v>
      </c>
      <c r="E944" s="37">
        <v>42.888390000000001</v>
      </c>
      <c r="F944" s="37">
        <v>42.888390000000001</v>
      </c>
      <c r="G944" s="37"/>
      <c r="H944" s="37"/>
      <c r="I944" s="37"/>
      <c r="J944" s="37"/>
      <c r="K944" s="37"/>
    </row>
    <row r="945" spans="1:11" x14ac:dyDescent="0.25">
      <c r="A945" s="38">
        <v>40074</v>
      </c>
      <c r="B945" s="37">
        <v>0</v>
      </c>
      <c r="C945" s="37">
        <v>42.105420000000002</v>
      </c>
      <c r="D945" s="37">
        <v>42.105420000000002</v>
      </c>
      <c r="E945" s="37">
        <v>42.105420000000002</v>
      </c>
      <c r="F945" s="37">
        <v>42.105420000000002</v>
      </c>
      <c r="G945" s="37"/>
      <c r="H945" s="37"/>
      <c r="I945" s="37"/>
      <c r="J945" s="37"/>
      <c r="K945" s="37"/>
    </row>
    <row r="946" spans="1:11" x14ac:dyDescent="0.25">
      <c r="A946" s="38">
        <v>40077</v>
      </c>
      <c r="B946" s="37">
        <v>0</v>
      </c>
      <c r="C946" s="37">
        <v>41.747909999999997</v>
      </c>
      <c r="D946" s="37">
        <v>41.747909999999997</v>
      </c>
      <c r="E946" s="37">
        <v>41.747909999999997</v>
      </c>
      <c r="F946" s="37">
        <v>41.747909999999997</v>
      </c>
      <c r="G946" s="37"/>
      <c r="H946" s="37"/>
      <c r="I946" s="37"/>
      <c r="J946" s="37"/>
      <c r="K946" s="37"/>
    </row>
    <row r="947" spans="1:11" x14ac:dyDescent="0.25">
      <c r="A947" s="38">
        <v>40078</v>
      </c>
      <c r="B947" s="37">
        <v>0</v>
      </c>
      <c r="C947" s="37">
        <v>42.86251</v>
      </c>
      <c r="D947" s="37">
        <v>42.86251</v>
      </c>
      <c r="E947" s="37">
        <v>42.86251</v>
      </c>
      <c r="F947" s="37">
        <v>42.86251</v>
      </c>
      <c r="G947" s="37"/>
      <c r="H947" s="37"/>
      <c r="I947" s="37"/>
      <c r="J947" s="37"/>
      <c r="K947" s="37"/>
    </row>
    <row r="948" spans="1:11" x14ac:dyDescent="0.25">
      <c r="A948" s="38">
        <v>40079</v>
      </c>
      <c r="B948" s="37">
        <v>0</v>
      </c>
      <c r="C948" s="37">
        <v>42.752270000000003</v>
      </c>
      <c r="D948" s="37">
        <v>42.752270000000003</v>
      </c>
      <c r="E948" s="37">
        <v>42.752270000000003</v>
      </c>
      <c r="F948" s="37">
        <v>42.752270000000003</v>
      </c>
      <c r="G948" s="37"/>
      <c r="H948" s="37"/>
      <c r="I948" s="37"/>
      <c r="J948" s="37"/>
      <c r="K948" s="37"/>
    </row>
    <row r="949" spans="1:11" x14ac:dyDescent="0.25">
      <c r="A949" s="38">
        <v>40080</v>
      </c>
      <c r="B949" s="37">
        <v>0</v>
      </c>
      <c r="C949" s="37">
        <v>41.553629999999998</v>
      </c>
      <c r="D949" s="37">
        <v>41.553629999999998</v>
      </c>
      <c r="E949" s="37">
        <v>41.553629999999998</v>
      </c>
      <c r="F949" s="37">
        <v>41.553629999999998</v>
      </c>
      <c r="G949" s="37"/>
      <c r="H949" s="37"/>
      <c r="I949" s="37"/>
      <c r="J949" s="37"/>
      <c r="K949" s="37"/>
    </row>
    <row r="950" spans="1:11" x14ac:dyDescent="0.25">
      <c r="A950" s="38">
        <v>40081</v>
      </c>
      <c r="B950" s="37">
        <v>0</v>
      </c>
      <c r="C950" s="37">
        <v>41.549379999999999</v>
      </c>
      <c r="D950" s="37">
        <v>41.549379999999999</v>
      </c>
      <c r="E950" s="37">
        <v>41.549379999999999</v>
      </c>
      <c r="F950" s="37">
        <v>41.549379999999999</v>
      </c>
      <c r="G950" s="37"/>
      <c r="H950" s="37"/>
      <c r="I950" s="37"/>
      <c r="J950" s="37"/>
      <c r="K950" s="37"/>
    </row>
    <row r="951" spans="1:11" x14ac:dyDescent="0.25">
      <c r="A951" s="38">
        <v>40084</v>
      </c>
      <c r="B951" s="37">
        <v>0</v>
      </c>
      <c r="C951" s="37">
        <v>42.8855</v>
      </c>
      <c r="D951" s="37">
        <v>42.8855</v>
      </c>
      <c r="E951" s="37">
        <v>42.8855</v>
      </c>
      <c r="F951" s="37">
        <v>42.8855</v>
      </c>
      <c r="G951" s="37"/>
      <c r="H951" s="37"/>
      <c r="I951" s="37"/>
      <c r="J951" s="37"/>
      <c r="K951" s="37"/>
    </row>
    <row r="952" spans="1:11" x14ac:dyDescent="0.25">
      <c r="A952" s="38">
        <v>40085</v>
      </c>
      <c r="B952" s="37">
        <v>0</v>
      </c>
      <c r="C952" s="37">
        <v>43.181060000000002</v>
      </c>
      <c r="D952" s="37">
        <v>43.181060000000002</v>
      </c>
      <c r="E952" s="37">
        <v>43.181060000000002</v>
      </c>
      <c r="F952" s="37">
        <v>43.181060000000002</v>
      </c>
      <c r="G952" s="37"/>
      <c r="H952" s="37"/>
      <c r="I952" s="37"/>
      <c r="J952" s="37"/>
      <c r="K952" s="37"/>
    </row>
    <row r="953" spans="1:11" x14ac:dyDescent="0.25">
      <c r="A953" s="38">
        <v>40086</v>
      </c>
      <c r="B953" s="37">
        <v>0</v>
      </c>
      <c r="C953" s="37">
        <v>42.432290000000002</v>
      </c>
      <c r="D953" s="37">
        <v>42.432290000000002</v>
      </c>
      <c r="E953" s="37">
        <v>42.432290000000002</v>
      </c>
      <c r="F953" s="37">
        <v>42.432290000000002</v>
      </c>
      <c r="G953" s="37"/>
      <c r="H953" s="37"/>
      <c r="I953" s="37"/>
      <c r="J953" s="37"/>
      <c r="K953" s="37"/>
    </row>
    <row r="954" spans="1:11" x14ac:dyDescent="0.25">
      <c r="A954" s="38">
        <v>40087</v>
      </c>
      <c r="B954" s="37">
        <v>0</v>
      </c>
      <c r="C954" s="37">
        <v>40.451920000000001</v>
      </c>
      <c r="D954" s="37">
        <v>40.451920000000001</v>
      </c>
      <c r="E954" s="37">
        <v>40.451920000000001</v>
      </c>
      <c r="F954" s="37">
        <v>40.451920000000001</v>
      </c>
      <c r="G954" s="37"/>
      <c r="H954" s="37"/>
      <c r="I954" s="37"/>
      <c r="J954" s="37"/>
      <c r="K954" s="37"/>
    </row>
    <row r="955" spans="1:11" x14ac:dyDescent="0.25">
      <c r="A955" s="38">
        <v>40088</v>
      </c>
      <c r="B955" s="37">
        <v>0</v>
      </c>
      <c r="C955" s="37">
        <v>40.464480000000002</v>
      </c>
      <c r="D955" s="37">
        <v>40.464480000000002</v>
      </c>
      <c r="E955" s="37">
        <v>40.464480000000002</v>
      </c>
      <c r="F955" s="37">
        <v>40.464480000000002</v>
      </c>
      <c r="G955" s="37"/>
      <c r="H955" s="37"/>
      <c r="I955" s="37"/>
      <c r="J955" s="37"/>
      <c r="K955" s="37"/>
    </row>
    <row r="956" spans="1:11" x14ac:dyDescent="0.25">
      <c r="A956" s="38">
        <v>40091</v>
      </c>
      <c r="B956" s="37">
        <v>0</v>
      </c>
      <c r="C956" s="37">
        <v>41.798540000000003</v>
      </c>
      <c r="D956" s="37">
        <v>41.798540000000003</v>
      </c>
      <c r="E956" s="37">
        <v>41.798540000000003</v>
      </c>
      <c r="F956" s="37">
        <v>41.798540000000003</v>
      </c>
      <c r="G956" s="37"/>
      <c r="H956" s="37"/>
      <c r="I956" s="37"/>
      <c r="J956" s="37"/>
      <c r="K956" s="37"/>
    </row>
    <row r="957" spans="1:11" x14ac:dyDescent="0.25">
      <c r="A957" s="38">
        <v>40092</v>
      </c>
      <c r="B957" s="37">
        <v>0</v>
      </c>
      <c r="C957" s="37">
        <v>43.092260000000003</v>
      </c>
      <c r="D957" s="37">
        <v>43.092260000000003</v>
      </c>
      <c r="E957" s="37">
        <v>43.092260000000003</v>
      </c>
      <c r="F957" s="37">
        <v>43.092260000000003</v>
      </c>
      <c r="G957" s="37"/>
      <c r="H957" s="37"/>
      <c r="I957" s="37"/>
      <c r="J957" s="37"/>
      <c r="K957" s="37"/>
    </row>
    <row r="958" spans="1:11" x14ac:dyDescent="0.25">
      <c r="A958" s="38">
        <v>40093</v>
      </c>
      <c r="B958" s="37">
        <v>0</v>
      </c>
      <c r="C958" s="37">
        <v>43.460290000000001</v>
      </c>
      <c r="D958" s="37">
        <v>43.460290000000001</v>
      </c>
      <c r="E958" s="37">
        <v>43.460290000000001</v>
      </c>
      <c r="F958" s="37">
        <v>43.460290000000001</v>
      </c>
      <c r="G958" s="37"/>
      <c r="H958" s="37"/>
      <c r="I958" s="37"/>
      <c r="J958" s="37"/>
      <c r="K958" s="37"/>
    </row>
    <row r="959" spans="1:11" x14ac:dyDescent="0.25">
      <c r="A959" s="38">
        <v>40094</v>
      </c>
      <c r="B959" s="37">
        <v>0</v>
      </c>
      <c r="C959" s="37">
        <v>43.747280000000003</v>
      </c>
      <c r="D959" s="37">
        <v>43.747280000000003</v>
      </c>
      <c r="E959" s="37">
        <v>43.747280000000003</v>
      </c>
      <c r="F959" s="37">
        <v>43.747280000000003</v>
      </c>
      <c r="G959" s="37"/>
      <c r="H959" s="37"/>
      <c r="I959" s="37"/>
      <c r="J959" s="37"/>
      <c r="K959" s="37"/>
    </row>
    <row r="960" spans="1:11" x14ac:dyDescent="0.25">
      <c r="A960" s="38">
        <v>40095</v>
      </c>
      <c r="B960" s="37">
        <v>0</v>
      </c>
      <c r="C960" s="37">
        <v>44.385910000000003</v>
      </c>
      <c r="D960" s="37">
        <v>44.385910000000003</v>
      </c>
      <c r="E960" s="37">
        <v>44.385910000000003</v>
      </c>
      <c r="F960" s="37">
        <v>44.385910000000003</v>
      </c>
      <c r="G960" s="37"/>
      <c r="H960" s="37"/>
      <c r="I960" s="37"/>
      <c r="J960" s="37"/>
      <c r="K960" s="37"/>
    </row>
    <row r="961" spans="1:11" x14ac:dyDescent="0.25">
      <c r="A961" s="38">
        <v>40098</v>
      </c>
      <c r="B961" s="37">
        <v>0</v>
      </c>
      <c r="C961" s="37">
        <v>45.858759999999997</v>
      </c>
      <c r="D961" s="37">
        <v>45.858759999999997</v>
      </c>
      <c r="E961" s="37">
        <v>45.858759999999997</v>
      </c>
      <c r="F961" s="37">
        <v>45.858759999999997</v>
      </c>
      <c r="G961" s="37"/>
      <c r="H961" s="37"/>
      <c r="I961" s="37"/>
      <c r="J961" s="37"/>
      <c r="K961" s="37"/>
    </row>
    <row r="962" spans="1:11" x14ac:dyDescent="0.25">
      <c r="A962" s="38">
        <v>40099</v>
      </c>
      <c r="B962" s="37">
        <v>0</v>
      </c>
      <c r="C962" s="37">
        <v>45.900750000000002</v>
      </c>
      <c r="D962" s="37">
        <v>45.900750000000002</v>
      </c>
      <c r="E962" s="37">
        <v>45.900750000000002</v>
      </c>
      <c r="F962" s="37">
        <v>45.900750000000002</v>
      </c>
      <c r="G962" s="37"/>
      <c r="H962" s="37"/>
      <c r="I962" s="37"/>
      <c r="J962" s="37"/>
      <c r="K962" s="37"/>
    </row>
    <row r="963" spans="1:11" x14ac:dyDescent="0.25">
      <c r="A963" s="38">
        <v>40100</v>
      </c>
      <c r="B963" s="37">
        <v>0</v>
      </c>
      <c r="C963" s="37">
        <v>47.01773</v>
      </c>
      <c r="D963" s="37">
        <v>47.01773</v>
      </c>
      <c r="E963" s="37">
        <v>47.01773</v>
      </c>
      <c r="F963" s="37">
        <v>47.01773</v>
      </c>
      <c r="G963" s="37"/>
      <c r="H963" s="37"/>
      <c r="I963" s="37"/>
      <c r="J963" s="37"/>
      <c r="K963" s="37"/>
    </row>
    <row r="964" spans="1:11" x14ac:dyDescent="0.25">
      <c r="A964" s="38">
        <v>40101</v>
      </c>
      <c r="B964" s="37">
        <v>0</v>
      </c>
      <c r="C964" s="37">
        <v>47.830410000000001</v>
      </c>
      <c r="D964" s="37">
        <v>47.830410000000001</v>
      </c>
      <c r="E964" s="37">
        <v>47.830410000000001</v>
      </c>
      <c r="F964" s="37">
        <v>47.830410000000001</v>
      </c>
      <c r="G964" s="37"/>
      <c r="H964" s="37"/>
      <c r="I964" s="37"/>
      <c r="J964" s="37"/>
      <c r="K964" s="37"/>
    </row>
    <row r="965" spans="1:11" x14ac:dyDescent="0.25">
      <c r="A965" s="38">
        <v>40102</v>
      </c>
      <c r="B965" s="37">
        <v>0</v>
      </c>
      <c r="C965" s="37">
        <v>47.33325</v>
      </c>
      <c r="D965" s="37">
        <v>47.33325</v>
      </c>
      <c r="E965" s="37">
        <v>47.33325</v>
      </c>
      <c r="F965" s="37">
        <v>47.33325</v>
      </c>
      <c r="G965" s="37"/>
      <c r="H965" s="37"/>
      <c r="I965" s="37"/>
      <c r="J965" s="37"/>
      <c r="K965" s="37"/>
    </row>
    <row r="966" spans="1:11" x14ac:dyDescent="0.25">
      <c r="A966" s="38">
        <v>40105</v>
      </c>
      <c r="B966" s="37">
        <v>0</v>
      </c>
      <c r="C966" s="37">
        <v>48.26829</v>
      </c>
      <c r="D966" s="37">
        <v>48.26829</v>
      </c>
      <c r="E966" s="37">
        <v>48.26829</v>
      </c>
      <c r="F966" s="37">
        <v>48.26829</v>
      </c>
      <c r="G966" s="37"/>
      <c r="H966" s="37"/>
      <c r="I966" s="37"/>
      <c r="J966" s="37"/>
      <c r="K966" s="37"/>
    </row>
    <row r="967" spans="1:11" x14ac:dyDescent="0.25">
      <c r="A967" s="38">
        <v>40106</v>
      </c>
      <c r="B967" s="37">
        <v>0</v>
      </c>
      <c r="C967" s="37">
        <v>48.566699999999997</v>
      </c>
      <c r="D967" s="37">
        <v>48.566699999999997</v>
      </c>
      <c r="E967" s="37">
        <v>48.566699999999997</v>
      </c>
      <c r="F967" s="37">
        <v>48.566699999999997</v>
      </c>
      <c r="G967" s="37"/>
      <c r="H967" s="37"/>
      <c r="I967" s="37"/>
      <c r="J967" s="37"/>
      <c r="K967" s="37"/>
    </row>
    <row r="968" spans="1:11" x14ac:dyDescent="0.25">
      <c r="A968" s="38">
        <v>40107</v>
      </c>
      <c r="B968" s="37">
        <v>0</v>
      </c>
      <c r="C968" s="37">
        <v>47.972000000000001</v>
      </c>
      <c r="D968" s="37">
        <v>47.972000000000001</v>
      </c>
      <c r="E968" s="37">
        <v>47.972000000000001</v>
      </c>
      <c r="F968" s="37">
        <v>47.972000000000001</v>
      </c>
      <c r="G968" s="37"/>
      <c r="H968" s="37"/>
      <c r="I968" s="37"/>
      <c r="J968" s="37"/>
      <c r="K968" s="37"/>
    </row>
    <row r="969" spans="1:11" x14ac:dyDescent="0.25">
      <c r="A969" s="38">
        <v>40108</v>
      </c>
      <c r="B969" s="37">
        <v>0</v>
      </c>
      <c r="C969" s="37">
        <v>49.426430000000003</v>
      </c>
      <c r="D969" s="37">
        <v>49.426430000000003</v>
      </c>
      <c r="E969" s="37">
        <v>49.426430000000003</v>
      </c>
      <c r="F969" s="37">
        <v>49.426430000000003</v>
      </c>
      <c r="G969" s="37"/>
      <c r="H969" s="37"/>
      <c r="I969" s="37"/>
      <c r="J969" s="37"/>
      <c r="K969" s="37"/>
    </row>
    <row r="970" spans="1:11" x14ac:dyDescent="0.25">
      <c r="A970" s="38">
        <v>40109</v>
      </c>
      <c r="B970" s="37">
        <v>0</v>
      </c>
      <c r="C970" s="37">
        <v>49.162269999999999</v>
      </c>
      <c r="D970" s="37">
        <v>49.162269999999999</v>
      </c>
      <c r="E970" s="37">
        <v>49.162269999999999</v>
      </c>
      <c r="F970" s="37">
        <v>49.162269999999999</v>
      </c>
      <c r="G970" s="37"/>
      <c r="H970" s="37"/>
      <c r="I970" s="37"/>
      <c r="J970" s="37"/>
      <c r="K970" s="37"/>
    </row>
    <row r="971" spans="1:11" x14ac:dyDescent="0.25">
      <c r="A971" s="38">
        <v>40112</v>
      </c>
      <c r="B971" s="37">
        <v>0</v>
      </c>
      <c r="C971" s="37">
        <v>47.636310000000002</v>
      </c>
      <c r="D971" s="37">
        <v>47.636310000000002</v>
      </c>
      <c r="E971" s="37">
        <v>47.636310000000002</v>
      </c>
      <c r="F971" s="37">
        <v>47.636310000000002</v>
      </c>
      <c r="G971" s="37"/>
      <c r="H971" s="37"/>
      <c r="I971" s="37"/>
      <c r="J971" s="37"/>
      <c r="K971" s="37"/>
    </row>
    <row r="972" spans="1:11" x14ac:dyDescent="0.25">
      <c r="A972" s="38">
        <v>40113</v>
      </c>
      <c r="B972" s="37">
        <v>0</v>
      </c>
      <c r="C972" s="37">
        <v>48.121540000000003</v>
      </c>
      <c r="D972" s="37">
        <v>48.121540000000003</v>
      </c>
      <c r="E972" s="37">
        <v>48.121540000000003</v>
      </c>
      <c r="F972" s="37">
        <v>48.121540000000003</v>
      </c>
      <c r="G972" s="37"/>
      <c r="H972" s="37"/>
      <c r="I972" s="37"/>
      <c r="J972" s="37"/>
      <c r="K972" s="37"/>
    </row>
    <row r="973" spans="1:11" x14ac:dyDescent="0.25">
      <c r="A973" s="38">
        <v>40114</v>
      </c>
      <c r="B973" s="37">
        <v>0</v>
      </c>
      <c r="C973" s="37">
        <v>45.091630000000002</v>
      </c>
      <c r="D973" s="37">
        <v>45.091630000000002</v>
      </c>
      <c r="E973" s="37">
        <v>45.091630000000002</v>
      </c>
      <c r="F973" s="37">
        <v>45.091630000000002</v>
      </c>
      <c r="G973" s="37"/>
      <c r="H973" s="37"/>
      <c r="I973" s="37"/>
      <c r="J973" s="37"/>
      <c r="K973" s="37"/>
    </row>
    <row r="974" spans="1:11" x14ac:dyDescent="0.25">
      <c r="A974" s="38">
        <v>40115</v>
      </c>
      <c r="B974" s="37">
        <v>0</v>
      </c>
      <c r="C974" s="37">
        <v>47.133980000000001</v>
      </c>
      <c r="D974" s="37">
        <v>47.133980000000001</v>
      </c>
      <c r="E974" s="37">
        <v>47.133980000000001</v>
      </c>
      <c r="F974" s="37">
        <v>47.133980000000001</v>
      </c>
      <c r="G974" s="37"/>
      <c r="H974" s="37"/>
      <c r="I974" s="37"/>
      <c r="J974" s="37"/>
      <c r="K974" s="37"/>
    </row>
    <row r="975" spans="1:11" x14ac:dyDescent="0.25">
      <c r="A975" s="38">
        <v>40116</v>
      </c>
      <c r="B975" s="37">
        <v>0</v>
      </c>
      <c r="C975" s="37">
        <v>42.561500000000002</v>
      </c>
      <c r="D975" s="37">
        <v>42.561500000000002</v>
      </c>
      <c r="E975" s="37">
        <v>42.561500000000002</v>
      </c>
      <c r="F975" s="37">
        <v>42.561500000000002</v>
      </c>
      <c r="G975" s="37"/>
      <c r="H975" s="37"/>
      <c r="I975" s="37"/>
      <c r="J975" s="37"/>
      <c r="K975" s="37"/>
    </row>
    <row r="976" spans="1:11" x14ac:dyDescent="0.25">
      <c r="A976" s="38">
        <v>40119</v>
      </c>
      <c r="B976" s="37">
        <v>0</v>
      </c>
      <c r="C976" s="37">
        <v>42.061889999999998</v>
      </c>
      <c r="D976" s="37">
        <v>42.061889999999998</v>
      </c>
      <c r="E976" s="37">
        <v>42.061889999999998</v>
      </c>
      <c r="F976" s="37">
        <v>42.061889999999998</v>
      </c>
      <c r="G976" s="37"/>
      <c r="H976" s="37"/>
      <c r="I976" s="37"/>
      <c r="J976" s="37"/>
      <c r="K976" s="37"/>
    </row>
    <row r="977" spans="1:11" x14ac:dyDescent="0.25">
      <c r="A977" s="38">
        <v>40120</v>
      </c>
      <c r="B977" s="37">
        <v>0</v>
      </c>
      <c r="C977" s="37">
        <v>41.813409999999998</v>
      </c>
      <c r="D977" s="37">
        <v>41.813409999999998</v>
      </c>
      <c r="E977" s="37">
        <v>41.813409999999998</v>
      </c>
      <c r="F977" s="37">
        <v>41.813409999999998</v>
      </c>
      <c r="G977" s="37"/>
      <c r="H977" s="37"/>
      <c r="I977" s="37"/>
      <c r="J977" s="37"/>
      <c r="K977" s="37"/>
    </row>
    <row r="978" spans="1:11" x14ac:dyDescent="0.25">
      <c r="A978" s="38">
        <v>40121</v>
      </c>
      <c r="B978" s="37">
        <v>0</v>
      </c>
      <c r="C978" s="37">
        <v>42.220149999999997</v>
      </c>
      <c r="D978" s="37">
        <v>42.220149999999997</v>
      </c>
      <c r="E978" s="37">
        <v>42.220149999999997</v>
      </c>
      <c r="F978" s="37">
        <v>42.220149999999997</v>
      </c>
      <c r="G978" s="37"/>
      <c r="H978" s="37"/>
      <c r="I978" s="37"/>
      <c r="J978" s="37"/>
      <c r="K978" s="37"/>
    </row>
    <row r="979" spans="1:11" x14ac:dyDescent="0.25">
      <c r="A979" s="38">
        <v>40122</v>
      </c>
      <c r="B979" s="37">
        <v>0</v>
      </c>
      <c r="C979" s="37">
        <v>44.424500000000002</v>
      </c>
      <c r="D979" s="37">
        <v>44.424500000000002</v>
      </c>
      <c r="E979" s="37">
        <v>44.424500000000002</v>
      </c>
      <c r="F979" s="37">
        <v>44.424500000000002</v>
      </c>
      <c r="G979" s="37"/>
      <c r="H979" s="37"/>
      <c r="I979" s="37"/>
      <c r="J979" s="37"/>
      <c r="K979" s="37"/>
    </row>
    <row r="980" spans="1:11" x14ac:dyDescent="0.25">
      <c r="A980" s="38">
        <v>40123</v>
      </c>
      <c r="B980" s="37">
        <v>0</v>
      </c>
      <c r="C980" s="37">
        <v>45.66046</v>
      </c>
      <c r="D980" s="37">
        <v>45.66046</v>
      </c>
      <c r="E980" s="37">
        <v>45.66046</v>
      </c>
      <c r="F980" s="37">
        <v>45.66046</v>
      </c>
      <c r="G980" s="37"/>
      <c r="H980" s="37"/>
      <c r="I980" s="37"/>
      <c r="J980" s="37"/>
      <c r="K980" s="37"/>
    </row>
    <row r="981" spans="1:11" x14ac:dyDescent="0.25">
      <c r="A981" s="38">
        <v>40126</v>
      </c>
      <c r="B981" s="37">
        <v>0</v>
      </c>
      <c r="C981" s="37">
        <v>48.34393</v>
      </c>
      <c r="D981" s="37">
        <v>48.34393</v>
      </c>
      <c r="E981" s="37">
        <v>48.34393</v>
      </c>
      <c r="F981" s="37">
        <v>48.34393</v>
      </c>
      <c r="G981" s="37"/>
      <c r="H981" s="37"/>
      <c r="I981" s="37"/>
      <c r="J981" s="37"/>
      <c r="K981" s="37"/>
    </row>
    <row r="982" spans="1:11" x14ac:dyDescent="0.25">
      <c r="A982" s="38">
        <v>40127</v>
      </c>
      <c r="B982" s="37">
        <v>0</v>
      </c>
      <c r="C982" s="37">
        <v>48.071150000000003</v>
      </c>
      <c r="D982" s="37">
        <v>48.071150000000003</v>
      </c>
      <c r="E982" s="37">
        <v>48.071150000000003</v>
      </c>
      <c r="F982" s="37">
        <v>48.071150000000003</v>
      </c>
      <c r="G982" s="37"/>
      <c r="H982" s="37"/>
      <c r="I982" s="37"/>
      <c r="J982" s="37"/>
      <c r="K982" s="37"/>
    </row>
    <row r="983" spans="1:11" x14ac:dyDescent="0.25">
      <c r="A983" s="38">
        <v>40128</v>
      </c>
      <c r="B983" s="37">
        <v>0</v>
      </c>
      <c r="C983" s="37">
        <v>47.817810000000001</v>
      </c>
      <c r="D983" s="37">
        <v>47.817810000000001</v>
      </c>
      <c r="E983" s="37">
        <v>47.817810000000001</v>
      </c>
      <c r="F983" s="37">
        <v>47.817810000000001</v>
      </c>
      <c r="G983" s="37"/>
      <c r="H983" s="37"/>
      <c r="I983" s="37"/>
      <c r="J983" s="37"/>
      <c r="K983" s="37"/>
    </row>
    <row r="984" spans="1:11" x14ac:dyDescent="0.25">
      <c r="A984" s="38">
        <v>40129</v>
      </c>
      <c r="B984" s="37">
        <v>0</v>
      </c>
      <c r="C984" s="37">
        <v>45.92971</v>
      </c>
      <c r="D984" s="37">
        <v>45.92971</v>
      </c>
      <c r="E984" s="37">
        <v>45.92971</v>
      </c>
      <c r="F984" s="37">
        <v>45.92971</v>
      </c>
      <c r="G984" s="37"/>
      <c r="H984" s="37"/>
      <c r="I984" s="37"/>
      <c r="J984" s="37"/>
      <c r="K984" s="37"/>
    </row>
    <row r="985" spans="1:11" x14ac:dyDescent="0.25">
      <c r="A985" s="38">
        <v>40130</v>
      </c>
      <c r="B985" s="37">
        <v>0</v>
      </c>
      <c r="C985" s="37">
        <v>46.57479</v>
      </c>
      <c r="D985" s="37">
        <v>46.57479</v>
      </c>
      <c r="E985" s="37">
        <v>46.57479</v>
      </c>
      <c r="F985" s="37">
        <v>46.57479</v>
      </c>
      <c r="G985" s="37"/>
      <c r="H985" s="37"/>
      <c r="I985" s="37"/>
      <c r="J985" s="37"/>
      <c r="K985" s="37"/>
    </row>
    <row r="986" spans="1:11" x14ac:dyDescent="0.25">
      <c r="A986" s="38">
        <v>40133</v>
      </c>
      <c r="B986" s="37">
        <v>0</v>
      </c>
      <c r="C986" s="37">
        <v>47.254559999999998</v>
      </c>
      <c r="D986" s="37">
        <v>47.254559999999998</v>
      </c>
      <c r="E986" s="37">
        <v>47.254559999999998</v>
      </c>
      <c r="F986" s="37">
        <v>47.254559999999998</v>
      </c>
      <c r="G986" s="37"/>
      <c r="H986" s="37"/>
      <c r="I986" s="37"/>
      <c r="J986" s="37"/>
      <c r="K986" s="37"/>
    </row>
    <row r="987" spans="1:11" x14ac:dyDescent="0.25">
      <c r="A987" s="38">
        <v>40134</v>
      </c>
      <c r="B987" s="37">
        <v>0</v>
      </c>
      <c r="C987" s="37">
        <v>48.083289999999998</v>
      </c>
      <c r="D987" s="37">
        <v>48.083289999999998</v>
      </c>
      <c r="E987" s="37">
        <v>48.083289999999998</v>
      </c>
      <c r="F987" s="37">
        <v>48.083289999999998</v>
      </c>
      <c r="G987" s="37"/>
      <c r="H987" s="37"/>
      <c r="I987" s="37"/>
      <c r="J987" s="37"/>
      <c r="K987" s="37"/>
    </row>
    <row r="988" spans="1:11" x14ac:dyDescent="0.25">
      <c r="A988" s="38">
        <v>40135</v>
      </c>
      <c r="B988" s="37">
        <v>0</v>
      </c>
      <c r="C988" s="37">
        <v>48.871229999999997</v>
      </c>
      <c r="D988" s="37">
        <v>48.871229999999997</v>
      </c>
      <c r="E988" s="37">
        <v>48.871229999999997</v>
      </c>
      <c r="F988" s="37">
        <v>48.871229999999997</v>
      </c>
      <c r="G988" s="37"/>
      <c r="H988" s="37"/>
      <c r="I988" s="37"/>
      <c r="J988" s="37"/>
      <c r="K988" s="37"/>
    </row>
    <row r="989" spans="1:11" x14ac:dyDescent="0.25">
      <c r="A989" s="38">
        <v>40136</v>
      </c>
      <c r="B989" s="37">
        <v>0</v>
      </c>
      <c r="C989" s="37">
        <v>47.820279999999997</v>
      </c>
      <c r="D989" s="37">
        <v>47.820279999999997</v>
      </c>
      <c r="E989" s="37">
        <v>47.820279999999997</v>
      </c>
      <c r="F989" s="37">
        <v>47.820279999999997</v>
      </c>
      <c r="G989" s="37"/>
      <c r="H989" s="37"/>
      <c r="I989" s="37"/>
      <c r="J989" s="37"/>
      <c r="K989" s="37"/>
    </row>
    <row r="990" spans="1:11" x14ac:dyDescent="0.25">
      <c r="A990" s="38">
        <v>40137</v>
      </c>
      <c r="B990" s="37">
        <v>0</v>
      </c>
      <c r="C990" s="37">
        <v>49.155479999999997</v>
      </c>
      <c r="D990" s="37">
        <v>49.155479999999997</v>
      </c>
      <c r="E990" s="37">
        <v>49.155479999999997</v>
      </c>
      <c r="F990" s="37">
        <v>49.155479999999997</v>
      </c>
      <c r="G990" s="37"/>
      <c r="H990" s="37"/>
      <c r="I990" s="37"/>
      <c r="J990" s="37"/>
      <c r="K990" s="37"/>
    </row>
    <row r="991" spans="1:11" x14ac:dyDescent="0.25">
      <c r="A991" s="38">
        <v>40140</v>
      </c>
      <c r="B991" s="37">
        <v>0</v>
      </c>
      <c r="C991" s="37">
        <v>51.634070000000001</v>
      </c>
      <c r="D991" s="37">
        <v>51.634070000000001</v>
      </c>
      <c r="E991" s="37">
        <v>51.634070000000001</v>
      </c>
      <c r="F991" s="37">
        <v>51.634070000000001</v>
      </c>
      <c r="G991" s="37"/>
      <c r="H991" s="37"/>
      <c r="I991" s="37"/>
      <c r="J991" s="37"/>
      <c r="K991" s="37"/>
    </row>
    <row r="992" spans="1:11" x14ac:dyDescent="0.25">
      <c r="A992" s="38">
        <v>40141</v>
      </c>
      <c r="B992" s="37">
        <v>0</v>
      </c>
      <c r="C992" s="37">
        <v>52.052239999999998</v>
      </c>
      <c r="D992" s="37">
        <v>52.052239999999998</v>
      </c>
      <c r="E992" s="37">
        <v>52.052239999999998</v>
      </c>
      <c r="F992" s="37">
        <v>52.052239999999998</v>
      </c>
      <c r="G992" s="37"/>
      <c r="H992" s="37"/>
      <c r="I992" s="37"/>
      <c r="J992" s="37"/>
      <c r="K992" s="37"/>
    </row>
    <row r="993" spans="1:11" x14ac:dyDescent="0.25">
      <c r="A993" s="38">
        <v>40142</v>
      </c>
      <c r="B993" s="37">
        <v>0</v>
      </c>
      <c r="C993" s="37">
        <v>52.787509999999997</v>
      </c>
      <c r="D993" s="37">
        <v>52.787509999999997</v>
      </c>
      <c r="E993" s="37">
        <v>52.787509999999997</v>
      </c>
      <c r="F993" s="37">
        <v>52.787509999999997</v>
      </c>
      <c r="G993" s="37"/>
      <c r="H993" s="37"/>
      <c r="I993" s="37"/>
      <c r="J993" s="37"/>
      <c r="K993" s="37"/>
    </row>
    <row r="994" spans="1:11" x14ac:dyDescent="0.25">
      <c r="A994" s="38">
        <v>40144</v>
      </c>
      <c r="B994" s="37">
        <v>0</v>
      </c>
      <c r="C994" s="37">
        <v>49.467700000000001</v>
      </c>
      <c r="D994" s="37">
        <v>49.467700000000001</v>
      </c>
      <c r="E994" s="37">
        <v>49.467700000000001</v>
      </c>
      <c r="F994" s="37">
        <v>49.467700000000001</v>
      </c>
      <c r="G994" s="37"/>
      <c r="H994" s="37"/>
      <c r="I994" s="37"/>
      <c r="J994" s="37"/>
      <c r="K994" s="37"/>
    </row>
    <row r="995" spans="1:11" x14ac:dyDescent="0.25">
      <c r="A995" s="38">
        <v>40147</v>
      </c>
      <c r="B995" s="37">
        <v>0</v>
      </c>
      <c r="C995" s="37">
        <v>49.502859999999998</v>
      </c>
      <c r="D995" s="37">
        <v>49.502859999999998</v>
      </c>
      <c r="E995" s="37">
        <v>49.502859999999998</v>
      </c>
      <c r="F995" s="37">
        <v>49.502859999999998</v>
      </c>
      <c r="G995" s="37"/>
      <c r="H995" s="37"/>
      <c r="I995" s="37"/>
      <c r="J995" s="37"/>
      <c r="K995" s="37"/>
    </row>
    <row r="996" spans="1:11" x14ac:dyDescent="0.25">
      <c r="A996" s="38">
        <v>40148</v>
      </c>
      <c r="B996" s="37">
        <v>0</v>
      </c>
      <c r="C996" s="37">
        <v>51.395969999999998</v>
      </c>
      <c r="D996" s="37">
        <v>51.395969999999998</v>
      </c>
      <c r="E996" s="37">
        <v>51.395969999999998</v>
      </c>
      <c r="F996" s="37">
        <v>51.395969999999998</v>
      </c>
      <c r="G996" s="37"/>
      <c r="H996" s="37"/>
      <c r="I996" s="37"/>
      <c r="J996" s="37"/>
      <c r="K996" s="37"/>
    </row>
    <row r="997" spans="1:11" x14ac:dyDescent="0.25">
      <c r="A997" s="38">
        <v>40149</v>
      </c>
      <c r="B997" s="37">
        <v>0</v>
      </c>
      <c r="C997" s="37">
        <v>51.683030000000002</v>
      </c>
      <c r="D997" s="37">
        <v>51.683030000000002</v>
      </c>
      <c r="E997" s="37">
        <v>51.683030000000002</v>
      </c>
      <c r="F997" s="37">
        <v>51.683030000000002</v>
      </c>
      <c r="G997" s="37"/>
      <c r="H997" s="37"/>
      <c r="I997" s="37"/>
      <c r="J997" s="37"/>
      <c r="K997" s="37"/>
    </row>
    <row r="998" spans="1:11" x14ac:dyDescent="0.25">
      <c r="A998" s="38">
        <v>40150</v>
      </c>
      <c r="B998" s="37">
        <v>0</v>
      </c>
      <c r="C998" s="37">
        <v>50.700789999999998</v>
      </c>
      <c r="D998" s="37">
        <v>50.700789999999998</v>
      </c>
      <c r="E998" s="37">
        <v>50.700789999999998</v>
      </c>
      <c r="F998" s="37">
        <v>50.700789999999998</v>
      </c>
      <c r="G998" s="37"/>
      <c r="H998" s="37"/>
      <c r="I998" s="37"/>
      <c r="J998" s="37"/>
      <c r="K998" s="37"/>
    </row>
    <row r="999" spans="1:11" x14ac:dyDescent="0.25">
      <c r="A999" s="38">
        <v>40151</v>
      </c>
      <c r="B999" s="37">
        <v>0</v>
      </c>
      <c r="C999" s="37">
        <v>51.663130000000002</v>
      </c>
      <c r="D999" s="37">
        <v>51.663130000000002</v>
      </c>
      <c r="E999" s="37">
        <v>51.663130000000002</v>
      </c>
      <c r="F999" s="37">
        <v>51.663130000000002</v>
      </c>
      <c r="G999" s="37"/>
      <c r="H999" s="37"/>
      <c r="I999" s="37"/>
      <c r="J999" s="37"/>
      <c r="K999" s="37"/>
    </row>
    <row r="1000" spans="1:11" x14ac:dyDescent="0.25">
      <c r="A1000" s="38">
        <v>40154</v>
      </c>
      <c r="B1000" s="37">
        <v>0</v>
      </c>
      <c r="C1000" s="37">
        <v>52.039230000000003</v>
      </c>
      <c r="D1000" s="37">
        <v>52.039230000000003</v>
      </c>
      <c r="E1000" s="37">
        <v>52.039230000000003</v>
      </c>
      <c r="F1000" s="37">
        <v>52.039230000000003</v>
      </c>
      <c r="G1000" s="37"/>
      <c r="H1000" s="37"/>
      <c r="I1000" s="37"/>
      <c r="J1000" s="37"/>
      <c r="K1000" s="37"/>
    </row>
    <row r="1001" spans="1:11" x14ac:dyDescent="0.25">
      <c r="A1001" s="38">
        <v>40155</v>
      </c>
      <c r="B1001" s="37">
        <v>0</v>
      </c>
      <c r="C1001" s="37">
        <v>50.645029999999998</v>
      </c>
      <c r="D1001" s="37">
        <v>50.645029999999998</v>
      </c>
      <c r="E1001" s="37">
        <v>50.645029999999998</v>
      </c>
      <c r="F1001" s="37">
        <v>50.645029999999998</v>
      </c>
      <c r="G1001" s="37"/>
      <c r="H1001" s="37"/>
      <c r="I1001" s="37"/>
      <c r="J1001" s="37"/>
      <c r="K1001" s="37"/>
    </row>
    <row r="1002" spans="1:11" x14ac:dyDescent="0.25">
      <c r="A1002" s="38">
        <v>40156</v>
      </c>
      <c r="B1002" s="37">
        <v>0</v>
      </c>
      <c r="C1002" s="37">
        <v>50.989409999999999</v>
      </c>
      <c r="D1002" s="37">
        <v>50.989409999999999</v>
      </c>
      <c r="E1002" s="37">
        <v>50.989409999999999</v>
      </c>
      <c r="F1002" s="37">
        <v>50.989409999999999</v>
      </c>
      <c r="G1002" s="37"/>
      <c r="H1002" s="37"/>
      <c r="I1002" s="37"/>
      <c r="J1002" s="37"/>
      <c r="K1002" s="37"/>
    </row>
    <row r="1003" spans="1:11" x14ac:dyDescent="0.25">
      <c r="A1003" s="38">
        <v>40157</v>
      </c>
      <c r="B1003" s="37">
        <v>0</v>
      </c>
      <c r="C1003" s="37">
        <v>51.881450000000001</v>
      </c>
      <c r="D1003" s="37">
        <v>51.881450000000001</v>
      </c>
      <c r="E1003" s="37">
        <v>51.881450000000001</v>
      </c>
      <c r="F1003" s="37">
        <v>51.881450000000001</v>
      </c>
      <c r="G1003" s="37"/>
      <c r="H1003" s="37"/>
      <c r="I1003" s="37"/>
      <c r="J1003" s="37"/>
      <c r="K1003" s="37"/>
    </row>
    <row r="1004" spans="1:11" x14ac:dyDescent="0.25">
      <c r="A1004" s="38">
        <v>40158</v>
      </c>
      <c r="B1004" s="37">
        <v>0</v>
      </c>
      <c r="C1004" s="37">
        <v>52.14678</v>
      </c>
      <c r="D1004" s="37">
        <v>52.14678</v>
      </c>
      <c r="E1004" s="37">
        <v>52.14678</v>
      </c>
      <c r="F1004" s="37">
        <v>52.14678</v>
      </c>
      <c r="G1004" s="37"/>
      <c r="H1004" s="37"/>
      <c r="I1004" s="37"/>
      <c r="J1004" s="37"/>
      <c r="K1004" s="37"/>
    </row>
    <row r="1005" spans="1:11" x14ac:dyDescent="0.25">
      <c r="A1005" s="38">
        <v>40161</v>
      </c>
      <c r="B1005" s="37">
        <v>0</v>
      </c>
      <c r="C1005" s="37">
        <v>53.043819999999997</v>
      </c>
      <c r="D1005" s="37">
        <v>53.043819999999997</v>
      </c>
      <c r="E1005" s="37">
        <v>53.043819999999997</v>
      </c>
      <c r="F1005" s="37">
        <v>53.043819999999997</v>
      </c>
      <c r="G1005" s="37"/>
      <c r="H1005" s="37"/>
      <c r="I1005" s="37"/>
      <c r="J1005" s="37"/>
      <c r="K1005" s="37"/>
    </row>
    <row r="1006" spans="1:11" x14ac:dyDescent="0.25">
      <c r="A1006" s="38">
        <v>40162</v>
      </c>
      <c r="B1006" s="37">
        <v>0</v>
      </c>
      <c r="C1006" s="37">
        <v>53.755049999999997</v>
      </c>
      <c r="D1006" s="37">
        <v>53.755049999999997</v>
      </c>
      <c r="E1006" s="37">
        <v>53.755049999999997</v>
      </c>
      <c r="F1006" s="37">
        <v>53.755049999999997</v>
      </c>
      <c r="G1006" s="37"/>
      <c r="H1006" s="37"/>
      <c r="I1006" s="37"/>
      <c r="J1006" s="37"/>
      <c r="K1006" s="37"/>
    </row>
    <row r="1007" spans="1:11" x14ac:dyDescent="0.25">
      <c r="A1007" s="38">
        <v>40163</v>
      </c>
      <c r="B1007" s="37">
        <v>0</v>
      </c>
      <c r="C1007" s="37">
        <v>55.765779999999999</v>
      </c>
      <c r="D1007" s="37">
        <v>55.765779999999999</v>
      </c>
      <c r="E1007" s="37">
        <v>55.765779999999999</v>
      </c>
      <c r="F1007" s="37">
        <v>55.765779999999999</v>
      </c>
      <c r="G1007" s="37"/>
      <c r="H1007" s="37"/>
      <c r="I1007" s="37"/>
      <c r="J1007" s="37"/>
      <c r="K1007" s="37"/>
    </row>
    <row r="1008" spans="1:11" x14ac:dyDescent="0.25">
      <c r="A1008" s="38">
        <v>40164</v>
      </c>
      <c r="B1008" s="37">
        <v>0</v>
      </c>
      <c r="C1008" s="37">
        <v>54.989089999999997</v>
      </c>
      <c r="D1008" s="37">
        <v>54.989089999999997</v>
      </c>
      <c r="E1008" s="37">
        <v>54.989089999999997</v>
      </c>
      <c r="F1008" s="37">
        <v>54.989089999999997</v>
      </c>
      <c r="G1008" s="37"/>
      <c r="H1008" s="37"/>
      <c r="I1008" s="37"/>
      <c r="J1008" s="37"/>
      <c r="K1008" s="37"/>
    </row>
    <row r="1009" spans="1:11" x14ac:dyDescent="0.25">
      <c r="A1009" s="38">
        <v>40165</v>
      </c>
      <c r="B1009" s="37">
        <v>0</v>
      </c>
      <c r="C1009" s="37">
        <v>55.933520000000001</v>
      </c>
      <c r="D1009" s="37">
        <v>55.933520000000001</v>
      </c>
      <c r="E1009" s="37">
        <v>55.933520000000001</v>
      </c>
      <c r="F1009" s="37">
        <v>55.933520000000001</v>
      </c>
      <c r="G1009" s="37"/>
      <c r="H1009" s="37"/>
      <c r="I1009" s="37"/>
      <c r="J1009" s="37"/>
      <c r="K1009" s="37"/>
    </row>
    <row r="1010" spans="1:11" x14ac:dyDescent="0.25">
      <c r="A1010" s="38">
        <v>40168</v>
      </c>
      <c r="B1010" s="37">
        <v>0</v>
      </c>
      <c r="C1010" s="37">
        <v>57.526919999999997</v>
      </c>
      <c r="D1010" s="37">
        <v>57.526919999999997</v>
      </c>
      <c r="E1010" s="37">
        <v>57.526919999999997</v>
      </c>
      <c r="F1010" s="37">
        <v>57.526919999999997</v>
      </c>
      <c r="G1010" s="37"/>
      <c r="H1010" s="37"/>
      <c r="I1010" s="37"/>
      <c r="J1010" s="37"/>
      <c r="K1010" s="37"/>
    </row>
    <row r="1011" spans="1:11" x14ac:dyDescent="0.25">
      <c r="A1011" s="38">
        <v>40169</v>
      </c>
      <c r="B1011" s="37">
        <v>0</v>
      </c>
      <c r="C1011" s="37">
        <v>59.102490000000003</v>
      </c>
      <c r="D1011" s="37">
        <v>59.102490000000003</v>
      </c>
      <c r="E1011" s="37">
        <v>59.102490000000003</v>
      </c>
      <c r="F1011" s="37">
        <v>59.102490000000003</v>
      </c>
      <c r="G1011" s="37"/>
      <c r="H1011" s="37"/>
      <c r="I1011" s="37"/>
      <c r="J1011" s="37"/>
      <c r="K1011" s="37"/>
    </row>
    <row r="1012" spans="1:11" x14ac:dyDescent="0.25">
      <c r="A1012" s="38">
        <v>40170</v>
      </c>
      <c r="B1012" s="37">
        <v>0</v>
      </c>
      <c r="C1012" s="37">
        <v>59.788719999999998</v>
      </c>
      <c r="D1012" s="37">
        <v>59.788719999999998</v>
      </c>
      <c r="E1012" s="37">
        <v>59.788719999999998</v>
      </c>
      <c r="F1012" s="37">
        <v>59.788719999999998</v>
      </c>
      <c r="G1012" s="37"/>
      <c r="H1012" s="37"/>
      <c r="I1012" s="37"/>
      <c r="J1012" s="37"/>
      <c r="K1012" s="37"/>
    </row>
    <row r="1013" spans="1:11" x14ac:dyDescent="0.25">
      <c r="A1013" s="38">
        <v>40171</v>
      </c>
      <c r="B1013" s="37">
        <v>0</v>
      </c>
      <c r="C1013" s="37">
        <v>60.518419999999999</v>
      </c>
      <c r="D1013" s="37">
        <v>60.518419999999999</v>
      </c>
      <c r="E1013" s="37">
        <v>60.518419999999999</v>
      </c>
      <c r="F1013" s="37">
        <v>60.518419999999999</v>
      </c>
      <c r="G1013" s="37"/>
      <c r="H1013" s="37"/>
      <c r="I1013" s="37"/>
      <c r="J1013" s="37"/>
      <c r="K1013" s="37"/>
    </row>
    <row r="1014" spans="1:11" x14ac:dyDescent="0.25">
      <c r="A1014" s="38">
        <v>40175</v>
      </c>
      <c r="B1014" s="37">
        <v>0</v>
      </c>
      <c r="C1014" s="37">
        <v>60.301250000000003</v>
      </c>
      <c r="D1014" s="37">
        <v>60.301250000000003</v>
      </c>
      <c r="E1014" s="37">
        <v>60.301250000000003</v>
      </c>
      <c r="F1014" s="37">
        <v>60.301250000000003</v>
      </c>
      <c r="G1014" s="37"/>
      <c r="H1014" s="37"/>
      <c r="I1014" s="37"/>
      <c r="J1014" s="37"/>
      <c r="K1014" s="37"/>
    </row>
    <row r="1015" spans="1:11" x14ac:dyDescent="0.25">
      <c r="A1015" s="38">
        <v>40176</v>
      </c>
      <c r="B1015" s="37">
        <v>0</v>
      </c>
      <c r="C1015" s="37">
        <v>60.581029999999998</v>
      </c>
      <c r="D1015" s="37">
        <v>60.581029999999998</v>
      </c>
      <c r="E1015" s="37">
        <v>60.581029999999998</v>
      </c>
      <c r="F1015" s="37">
        <v>60.581029999999998</v>
      </c>
      <c r="G1015" s="37"/>
      <c r="H1015" s="37"/>
      <c r="I1015" s="37"/>
      <c r="J1015" s="37"/>
      <c r="K1015" s="37"/>
    </row>
    <row r="1016" spans="1:11" x14ac:dyDescent="0.25">
      <c r="A1016" s="38">
        <v>40177</v>
      </c>
      <c r="B1016" s="37">
        <v>0</v>
      </c>
      <c r="C1016" s="37">
        <v>59.322870000000002</v>
      </c>
      <c r="D1016" s="37">
        <v>59.322870000000002</v>
      </c>
      <c r="E1016" s="37">
        <v>59.322870000000002</v>
      </c>
      <c r="F1016" s="37">
        <v>59.322870000000002</v>
      </c>
      <c r="G1016" s="37"/>
      <c r="H1016" s="37"/>
      <c r="I1016" s="37"/>
      <c r="J1016" s="37"/>
      <c r="K1016" s="37"/>
    </row>
    <row r="1017" spans="1:11" x14ac:dyDescent="0.25">
      <c r="A1017" s="38">
        <v>40178</v>
      </c>
      <c r="B1017" s="37">
        <v>0</v>
      </c>
      <c r="C1017" s="37">
        <v>57.756839999999997</v>
      </c>
      <c r="D1017" s="37">
        <v>57.756839999999997</v>
      </c>
      <c r="E1017" s="37">
        <v>57.756839999999997</v>
      </c>
      <c r="F1017" s="37">
        <v>57.756839999999997</v>
      </c>
      <c r="G1017" s="37"/>
      <c r="H1017" s="37"/>
      <c r="I1017" s="37"/>
      <c r="J1017" s="37"/>
      <c r="K1017" s="37"/>
    </row>
    <row r="1018" spans="1:11" x14ac:dyDescent="0.25">
      <c r="A1018" s="38">
        <v>40182</v>
      </c>
      <c r="B1018" s="37">
        <v>0</v>
      </c>
      <c r="C1018" s="37">
        <v>59.857939999999999</v>
      </c>
      <c r="D1018" s="37">
        <v>59.857939999999999</v>
      </c>
      <c r="E1018" s="37">
        <v>59.857939999999999</v>
      </c>
      <c r="F1018" s="37">
        <v>59.857939999999999</v>
      </c>
      <c r="G1018" s="37"/>
      <c r="H1018" s="37"/>
      <c r="I1018" s="37"/>
      <c r="J1018" s="37"/>
      <c r="K1018" s="37"/>
    </row>
    <row r="1019" spans="1:11" x14ac:dyDescent="0.25">
      <c r="A1019" s="38">
        <v>40183</v>
      </c>
      <c r="B1019" s="37">
        <v>0</v>
      </c>
      <c r="C1019" s="37">
        <v>61.107230000000001</v>
      </c>
      <c r="D1019" s="37">
        <v>61.107230000000001</v>
      </c>
      <c r="E1019" s="37">
        <v>61.107230000000001</v>
      </c>
      <c r="F1019" s="37">
        <v>61.107230000000001</v>
      </c>
      <c r="G1019" s="37"/>
      <c r="H1019" s="37"/>
      <c r="I1019" s="37"/>
      <c r="J1019" s="37"/>
      <c r="K1019" s="37"/>
    </row>
    <row r="1020" spans="1:11" x14ac:dyDescent="0.25">
      <c r="A1020" s="38">
        <v>40184</v>
      </c>
      <c r="B1020" s="37">
        <v>0</v>
      </c>
      <c r="C1020" s="37">
        <v>62.673380000000002</v>
      </c>
      <c r="D1020" s="37">
        <v>62.673380000000002</v>
      </c>
      <c r="E1020" s="37">
        <v>62.673380000000002</v>
      </c>
      <c r="F1020" s="37">
        <v>62.673380000000002</v>
      </c>
      <c r="G1020" s="37"/>
      <c r="H1020" s="37"/>
      <c r="I1020" s="37"/>
      <c r="J1020" s="37"/>
      <c r="K1020" s="37"/>
    </row>
    <row r="1021" spans="1:11" x14ac:dyDescent="0.25">
      <c r="A1021" s="38">
        <v>40185</v>
      </c>
      <c r="B1021" s="37">
        <v>0</v>
      </c>
      <c r="C1021" s="37">
        <v>64.249690000000001</v>
      </c>
      <c r="D1021" s="37">
        <v>64.249690000000001</v>
      </c>
      <c r="E1021" s="37">
        <v>64.249690000000001</v>
      </c>
      <c r="F1021" s="37">
        <v>64.249690000000001</v>
      </c>
      <c r="G1021" s="37"/>
      <c r="H1021" s="37"/>
      <c r="I1021" s="37"/>
      <c r="J1021" s="37"/>
      <c r="K1021" s="37"/>
    </row>
    <row r="1022" spans="1:11" x14ac:dyDescent="0.25">
      <c r="A1022" s="38">
        <v>40186</v>
      </c>
      <c r="B1022" s="37">
        <v>0</v>
      </c>
      <c r="C1022" s="37">
        <v>66.086590000000001</v>
      </c>
      <c r="D1022" s="37">
        <v>66.086590000000001</v>
      </c>
      <c r="E1022" s="37">
        <v>66.086590000000001</v>
      </c>
      <c r="F1022" s="37">
        <v>66.086590000000001</v>
      </c>
      <c r="G1022" s="37"/>
      <c r="H1022" s="37"/>
      <c r="I1022" s="37"/>
      <c r="J1022" s="37"/>
      <c r="K1022" s="37"/>
    </row>
    <row r="1023" spans="1:11" x14ac:dyDescent="0.25">
      <c r="A1023" s="38">
        <v>40189</v>
      </c>
      <c r="B1023" s="37">
        <v>0</v>
      </c>
      <c r="C1023" s="37">
        <v>67.207819999999998</v>
      </c>
      <c r="D1023" s="37">
        <v>67.207819999999998</v>
      </c>
      <c r="E1023" s="37">
        <v>67.207819999999998</v>
      </c>
      <c r="F1023" s="37">
        <v>67.207819999999998</v>
      </c>
      <c r="G1023" s="37"/>
      <c r="H1023" s="37"/>
      <c r="I1023" s="37"/>
      <c r="J1023" s="37"/>
      <c r="K1023" s="37"/>
    </row>
    <row r="1024" spans="1:11" x14ac:dyDescent="0.25">
      <c r="A1024" s="38">
        <v>40190</v>
      </c>
      <c r="B1024" s="37">
        <v>0</v>
      </c>
      <c r="C1024" s="37">
        <v>64.646180000000001</v>
      </c>
      <c r="D1024" s="37">
        <v>64.646180000000001</v>
      </c>
      <c r="E1024" s="37">
        <v>64.646180000000001</v>
      </c>
      <c r="F1024" s="37">
        <v>64.646180000000001</v>
      </c>
      <c r="G1024" s="37"/>
      <c r="H1024" s="37"/>
      <c r="I1024" s="37"/>
      <c r="J1024" s="37"/>
      <c r="K1024" s="37"/>
    </row>
    <row r="1025" spans="1:11" x14ac:dyDescent="0.25">
      <c r="A1025" s="38">
        <v>40191</v>
      </c>
      <c r="B1025" s="37">
        <v>0</v>
      </c>
      <c r="C1025" s="37">
        <v>66.548839999999998</v>
      </c>
      <c r="D1025" s="37">
        <v>66.548839999999998</v>
      </c>
      <c r="E1025" s="37">
        <v>66.548839999999998</v>
      </c>
      <c r="F1025" s="37">
        <v>66.548839999999998</v>
      </c>
      <c r="G1025" s="37"/>
      <c r="H1025" s="37"/>
      <c r="I1025" s="37"/>
      <c r="J1025" s="37"/>
      <c r="K1025" s="37"/>
    </row>
    <row r="1026" spans="1:11" x14ac:dyDescent="0.25">
      <c r="A1026" s="38">
        <v>40192</v>
      </c>
      <c r="B1026" s="37">
        <v>0</v>
      </c>
      <c r="C1026" s="37">
        <v>67.770030000000006</v>
      </c>
      <c r="D1026" s="37">
        <v>67.770030000000006</v>
      </c>
      <c r="E1026" s="37">
        <v>67.770030000000006</v>
      </c>
      <c r="F1026" s="37">
        <v>67.770030000000006</v>
      </c>
      <c r="G1026" s="37"/>
      <c r="H1026" s="37"/>
      <c r="I1026" s="37"/>
      <c r="J1026" s="37"/>
      <c r="K1026" s="37"/>
    </row>
    <row r="1027" spans="1:11" x14ac:dyDescent="0.25">
      <c r="A1027" s="38">
        <v>40193</v>
      </c>
      <c r="B1027" s="37">
        <v>0</v>
      </c>
      <c r="C1027" s="37">
        <v>66.031180000000006</v>
      </c>
      <c r="D1027" s="37">
        <v>66.031180000000006</v>
      </c>
      <c r="E1027" s="37">
        <v>66.031180000000006</v>
      </c>
      <c r="F1027" s="37">
        <v>66.031180000000006</v>
      </c>
      <c r="G1027" s="37"/>
      <c r="H1027" s="37"/>
      <c r="I1027" s="37"/>
      <c r="J1027" s="37"/>
      <c r="K1027" s="37"/>
    </row>
    <row r="1028" spans="1:11" x14ac:dyDescent="0.25">
      <c r="A1028" s="38">
        <v>40197</v>
      </c>
      <c r="B1028" s="37">
        <v>0</v>
      </c>
      <c r="C1028" s="37">
        <v>69.763999999999996</v>
      </c>
      <c r="D1028" s="37">
        <v>69.763999999999996</v>
      </c>
      <c r="E1028" s="37">
        <v>69.763999999999996</v>
      </c>
      <c r="F1028" s="37">
        <v>69.763999999999996</v>
      </c>
      <c r="G1028" s="37"/>
      <c r="H1028" s="37"/>
      <c r="I1028" s="37"/>
      <c r="J1028" s="37"/>
      <c r="K1028" s="37"/>
    </row>
    <row r="1029" spans="1:11" x14ac:dyDescent="0.25">
      <c r="A1029" s="38">
        <v>40198</v>
      </c>
      <c r="B1029" s="37">
        <v>0</v>
      </c>
      <c r="C1029" s="37">
        <v>69.469639999999998</v>
      </c>
      <c r="D1029" s="37">
        <v>69.469639999999998</v>
      </c>
      <c r="E1029" s="37">
        <v>69.469639999999998</v>
      </c>
      <c r="F1029" s="37">
        <v>69.469639999999998</v>
      </c>
      <c r="G1029" s="37"/>
      <c r="H1029" s="37"/>
      <c r="I1029" s="37"/>
      <c r="J1029" s="37"/>
      <c r="K1029" s="37"/>
    </row>
    <row r="1030" spans="1:11" x14ac:dyDescent="0.25">
      <c r="A1030" s="38">
        <v>40199</v>
      </c>
      <c r="B1030" s="37">
        <v>0</v>
      </c>
      <c r="C1030" s="37">
        <v>65.678370000000001</v>
      </c>
      <c r="D1030" s="37">
        <v>65.678370000000001</v>
      </c>
      <c r="E1030" s="37">
        <v>65.678370000000001</v>
      </c>
      <c r="F1030" s="37">
        <v>65.678370000000001</v>
      </c>
      <c r="G1030" s="37"/>
      <c r="H1030" s="37"/>
      <c r="I1030" s="37"/>
      <c r="J1030" s="37"/>
      <c r="K1030" s="37"/>
    </row>
    <row r="1031" spans="1:11" x14ac:dyDescent="0.25">
      <c r="A1031" s="38">
        <v>40200</v>
      </c>
      <c r="B1031" s="37">
        <v>0</v>
      </c>
      <c r="C1031" s="37">
        <v>59.38505</v>
      </c>
      <c r="D1031" s="37">
        <v>59.38505</v>
      </c>
      <c r="E1031" s="37">
        <v>59.38505</v>
      </c>
      <c r="F1031" s="37">
        <v>59.38505</v>
      </c>
      <c r="G1031" s="37"/>
      <c r="H1031" s="37"/>
      <c r="I1031" s="37"/>
      <c r="J1031" s="37"/>
      <c r="K1031" s="37"/>
    </row>
    <row r="1032" spans="1:11" x14ac:dyDescent="0.25">
      <c r="A1032" s="38">
        <v>40203</v>
      </c>
      <c r="B1032" s="37">
        <v>0</v>
      </c>
      <c r="C1032" s="37">
        <v>60.479759999999999</v>
      </c>
      <c r="D1032" s="37">
        <v>60.479759999999999</v>
      </c>
      <c r="E1032" s="37">
        <v>60.479759999999999</v>
      </c>
      <c r="F1032" s="37">
        <v>60.479759999999999</v>
      </c>
      <c r="G1032" s="37"/>
      <c r="H1032" s="37"/>
      <c r="I1032" s="37"/>
      <c r="J1032" s="37"/>
      <c r="K1032" s="37"/>
    </row>
    <row r="1033" spans="1:11" x14ac:dyDescent="0.25">
      <c r="A1033" s="38">
        <v>40204</v>
      </c>
      <c r="B1033" s="37">
        <v>0</v>
      </c>
      <c r="C1033" s="37">
        <v>60.186019999999999</v>
      </c>
      <c r="D1033" s="37">
        <v>60.186019999999999</v>
      </c>
      <c r="E1033" s="37">
        <v>60.186019999999999</v>
      </c>
      <c r="F1033" s="37">
        <v>60.186019999999999</v>
      </c>
      <c r="G1033" s="37"/>
      <c r="H1033" s="37"/>
      <c r="I1033" s="37"/>
      <c r="J1033" s="37"/>
      <c r="K1033" s="37"/>
    </row>
    <row r="1034" spans="1:11" x14ac:dyDescent="0.25">
      <c r="A1034" s="38">
        <v>40205</v>
      </c>
      <c r="B1034" s="37">
        <v>0</v>
      </c>
      <c r="C1034" s="37">
        <v>61.193919999999999</v>
      </c>
      <c r="D1034" s="37">
        <v>61.193919999999999</v>
      </c>
      <c r="E1034" s="37">
        <v>61.193919999999999</v>
      </c>
      <c r="F1034" s="37">
        <v>61.193919999999999</v>
      </c>
      <c r="G1034" s="37"/>
      <c r="H1034" s="37"/>
      <c r="I1034" s="37"/>
      <c r="J1034" s="37"/>
      <c r="K1034" s="37"/>
    </row>
    <row r="1035" spans="1:11" x14ac:dyDescent="0.25">
      <c r="A1035" s="38">
        <v>40206</v>
      </c>
      <c r="B1035" s="37">
        <v>0</v>
      </c>
      <c r="C1035" s="37">
        <v>61.232410000000002</v>
      </c>
      <c r="D1035" s="37">
        <v>61.232410000000002</v>
      </c>
      <c r="E1035" s="37">
        <v>61.232410000000002</v>
      </c>
      <c r="F1035" s="37">
        <v>61.232410000000002</v>
      </c>
      <c r="G1035" s="37"/>
      <c r="H1035" s="37"/>
      <c r="I1035" s="37"/>
      <c r="J1035" s="37"/>
      <c r="K1035" s="37"/>
    </row>
    <row r="1036" spans="1:11" x14ac:dyDescent="0.25">
      <c r="A1036" s="38">
        <v>40207</v>
      </c>
      <c r="B1036" s="37">
        <v>0</v>
      </c>
      <c r="C1036" s="37">
        <v>60.230969999999999</v>
      </c>
      <c r="D1036" s="37">
        <v>60.230969999999999</v>
      </c>
      <c r="E1036" s="37">
        <v>60.230969999999999</v>
      </c>
      <c r="F1036" s="37">
        <v>60.230969999999999</v>
      </c>
      <c r="G1036" s="37"/>
      <c r="H1036" s="37"/>
      <c r="I1036" s="37"/>
      <c r="J1036" s="37"/>
      <c r="K1036" s="37"/>
    </row>
    <row r="1037" spans="1:11" x14ac:dyDescent="0.25">
      <c r="A1037" s="38">
        <v>40210</v>
      </c>
      <c r="B1037" s="37">
        <v>0</v>
      </c>
      <c r="C1037" s="37">
        <v>62.897190000000002</v>
      </c>
      <c r="D1037" s="37">
        <v>62.897190000000002</v>
      </c>
      <c r="E1037" s="37">
        <v>62.897190000000002</v>
      </c>
      <c r="F1037" s="37">
        <v>62.897190000000002</v>
      </c>
      <c r="G1037" s="37"/>
      <c r="H1037" s="37"/>
      <c r="I1037" s="37"/>
      <c r="J1037" s="37"/>
      <c r="K1037" s="37"/>
    </row>
    <row r="1038" spans="1:11" x14ac:dyDescent="0.25">
      <c r="A1038" s="38">
        <v>40211</v>
      </c>
      <c r="B1038" s="37">
        <v>0</v>
      </c>
      <c r="C1038" s="37">
        <v>65.481759999999994</v>
      </c>
      <c r="D1038" s="37">
        <v>65.481759999999994</v>
      </c>
      <c r="E1038" s="37">
        <v>65.481759999999994</v>
      </c>
      <c r="F1038" s="37">
        <v>65.481759999999994</v>
      </c>
      <c r="G1038" s="37"/>
      <c r="H1038" s="37"/>
      <c r="I1038" s="37"/>
      <c r="J1038" s="37"/>
      <c r="K1038" s="37"/>
    </row>
    <row r="1039" spans="1:11" x14ac:dyDescent="0.25">
      <c r="A1039" s="38">
        <v>40212</v>
      </c>
      <c r="B1039" s="37">
        <v>0</v>
      </c>
      <c r="C1039" s="37">
        <v>65.170209999999997</v>
      </c>
      <c r="D1039" s="37">
        <v>65.170209999999997</v>
      </c>
      <c r="E1039" s="37">
        <v>65.170209999999997</v>
      </c>
      <c r="F1039" s="37">
        <v>65.170209999999997</v>
      </c>
      <c r="G1039" s="37"/>
      <c r="H1039" s="37"/>
      <c r="I1039" s="37"/>
      <c r="J1039" s="37"/>
      <c r="K1039" s="37"/>
    </row>
    <row r="1040" spans="1:11" x14ac:dyDescent="0.25">
      <c r="A1040" s="38">
        <v>40213</v>
      </c>
      <c r="B1040" s="37">
        <v>0</v>
      </c>
      <c r="C1040" s="37">
        <v>57.97871</v>
      </c>
      <c r="D1040" s="37">
        <v>57.97871</v>
      </c>
      <c r="E1040" s="37">
        <v>57.97871</v>
      </c>
      <c r="F1040" s="37">
        <v>57.97871</v>
      </c>
      <c r="G1040" s="37"/>
      <c r="H1040" s="37"/>
      <c r="I1040" s="37"/>
      <c r="J1040" s="37"/>
      <c r="K1040" s="37"/>
    </row>
    <row r="1041" spans="1:11" x14ac:dyDescent="0.25">
      <c r="A1041" s="38">
        <v>40214</v>
      </c>
      <c r="B1041" s="37">
        <v>0</v>
      </c>
      <c r="C1041" s="37">
        <v>56.905029999999996</v>
      </c>
      <c r="D1041" s="37">
        <v>56.905029999999996</v>
      </c>
      <c r="E1041" s="37">
        <v>56.905029999999996</v>
      </c>
      <c r="F1041" s="37">
        <v>56.905029999999996</v>
      </c>
      <c r="G1041" s="37"/>
      <c r="H1041" s="37"/>
      <c r="I1041" s="37"/>
      <c r="J1041" s="37"/>
      <c r="K1041" s="37"/>
    </row>
    <row r="1042" spans="1:11" x14ac:dyDescent="0.25">
      <c r="A1042" s="38">
        <v>40217</v>
      </c>
      <c r="B1042" s="37">
        <v>0</v>
      </c>
      <c r="C1042" s="37">
        <v>56.360109999999999</v>
      </c>
      <c r="D1042" s="37">
        <v>56.360109999999999</v>
      </c>
      <c r="E1042" s="37">
        <v>56.360109999999999</v>
      </c>
      <c r="F1042" s="37">
        <v>56.360109999999999</v>
      </c>
      <c r="G1042" s="37"/>
      <c r="H1042" s="37"/>
      <c r="I1042" s="37"/>
      <c r="J1042" s="37"/>
      <c r="K1042" s="37"/>
    </row>
    <row r="1043" spans="1:11" x14ac:dyDescent="0.25">
      <c r="A1043" s="38">
        <v>40218</v>
      </c>
      <c r="B1043" s="37">
        <v>0</v>
      </c>
      <c r="C1043" s="37">
        <v>57.972920000000002</v>
      </c>
      <c r="D1043" s="37">
        <v>57.972920000000002</v>
      </c>
      <c r="E1043" s="37">
        <v>57.972920000000002</v>
      </c>
      <c r="F1043" s="37">
        <v>57.972920000000002</v>
      </c>
      <c r="G1043" s="37"/>
      <c r="H1043" s="37"/>
      <c r="I1043" s="37"/>
      <c r="J1043" s="37"/>
      <c r="K1043" s="37"/>
    </row>
    <row r="1044" spans="1:11" x14ac:dyDescent="0.25">
      <c r="A1044" s="38">
        <v>40219</v>
      </c>
      <c r="B1044" s="37">
        <v>0</v>
      </c>
      <c r="C1044" s="37">
        <v>57.86974</v>
      </c>
      <c r="D1044" s="37">
        <v>57.86974</v>
      </c>
      <c r="E1044" s="37">
        <v>57.86974</v>
      </c>
      <c r="F1044" s="37">
        <v>57.86974</v>
      </c>
      <c r="G1044" s="37"/>
      <c r="H1044" s="37"/>
      <c r="I1044" s="37"/>
      <c r="J1044" s="37"/>
      <c r="K1044" s="37"/>
    </row>
    <row r="1045" spans="1:11" x14ac:dyDescent="0.25">
      <c r="A1045" s="38">
        <v>40220</v>
      </c>
      <c r="B1045" s="37">
        <v>0</v>
      </c>
      <c r="C1045" s="37">
        <v>59.568550000000002</v>
      </c>
      <c r="D1045" s="37">
        <v>59.568550000000002</v>
      </c>
      <c r="E1045" s="37">
        <v>59.568550000000002</v>
      </c>
      <c r="F1045" s="37">
        <v>59.568550000000002</v>
      </c>
      <c r="G1045" s="37"/>
      <c r="H1045" s="37"/>
      <c r="I1045" s="37"/>
      <c r="J1045" s="37"/>
      <c r="K1045" s="37"/>
    </row>
    <row r="1046" spans="1:11" x14ac:dyDescent="0.25">
      <c r="A1046" s="38">
        <v>40221</v>
      </c>
      <c r="B1046" s="37">
        <v>0</v>
      </c>
      <c r="C1046" s="37">
        <v>59.227699999999999</v>
      </c>
      <c r="D1046" s="37">
        <v>59.227699999999999</v>
      </c>
      <c r="E1046" s="37">
        <v>59.227699999999999</v>
      </c>
      <c r="F1046" s="37">
        <v>59.227699999999999</v>
      </c>
      <c r="G1046" s="37"/>
      <c r="H1046" s="37"/>
      <c r="I1046" s="37"/>
      <c r="J1046" s="37"/>
      <c r="K1046" s="37"/>
    </row>
    <row r="1047" spans="1:11" x14ac:dyDescent="0.25">
      <c r="A1047" s="38">
        <v>40225</v>
      </c>
      <c r="B1047" s="37">
        <v>0</v>
      </c>
      <c r="C1047" s="37">
        <v>62.541289999999996</v>
      </c>
      <c r="D1047" s="37">
        <v>62.541289999999996</v>
      </c>
      <c r="E1047" s="37">
        <v>62.541289999999996</v>
      </c>
      <c r="F1047" s="37">
        <v>62.541289999999996</v>
      </c>
      <c r="G1047" s="37"/>
      <c r="H1047" s="37"/>
      <c r="I1047" s="37"/>
      <c r="J1047" s="37"/>
      <c r="K1047" s="37"/>
    </row>
    <row r="1048" spans="1:11" x14ac:dyDescent="0.25">
      <c r="A1048" s="38">
        <v>40226</v>
      </c>
      <c r="B1048" s="37">
        <v>0</v>
      </c>
      <c r="C1048" s="37">
        <v>64.028469999999999</v>
      </c>
      <c r="D1048" s="37">
        <v>64.028469999999999</v>
      </c>
      <c r="E1048" s="37">
        <v>64.028469999999999</v>
      </c>
      <c r="F1048" s="37">
        <v>64.028469999999999</v>
      </c>
      <c r="G1048" s="37"/>
      <c r="H1048" s="37"/>
      <c r="I1048" s="37"/>
      <c r="J1048" s="37"/>
      <c r="K1048" s="37"/>
    </row>
    <row r="1049" spans="1:11" x14ac:dyDescent="0.25">
      <c r="A1049" s="38">
        <v>40227</v>
      </c>
      <c r="B1049" s="37">
        <v>0</v>
      </c>
      <c r="C1049" s="37">
        <v>66.842969999999994</v>
      </c>
      <c r="D1049" s="37">
        <v>66.842969999999994</v>
      </c>
      <c r="E1049" s="37">
        <v>66.842969999999994</v>
      </c>
      <c r="F1049" s="37">
        <v>66.842969999999994</v>
      </c>
      <c r="G1049" s="37"/>
      <c r="H1049" s="37"/>
      <c r="I1049" s="37"/>
      <c r="J1049" s="37"/>
      <c r="K1049" s="37"/>
    </row>
    <row r="1050" spans="1:11" x14ac:dyDescent="0.25">
      <c r="A1050" s="38">
        <v>40228</v>
      </c>
      <c r="B1050" s="37">
        <v>0</v>
      </c>
      <c r="C1050" s="37">
        <v>68.366389999999996</v>
      </c>
      <c r="D1050" s="37">
        <v>68.366389999999996</v>
      </c>
      <c r="E1050" s="37">
        <v>68.366389999999996</v>
      </c>
      <c r="F1050" s="37">
        <v>68.366389999999996</v>
      </c>
      <c r="G1050" s="37"/>
      <c r="H1050" s="37"/>
      <c r="I1050" s="37"/>
      <c r="J1050" s="37"/>
      <c r="K1050" s="37"/>
    </row>
    <row r="1051" spans="1:11" x14ac:dyDescent="0.25">
      <c r="A1051" s="38">
        <v>40231</v>
      </c>
      <c r="B1051" s="37">
        <v>0</v>
      </c>
      <c r="C1051" s="37">
        <v>69.274190000000004</v>
      </c>
      <c r="D1051" s="37">
        <v>69.274190000000004</v>
      </c>
      <c r="E1051" s="37">
        <v>69.274190000000004</v>
      </c>
      <c r="F1051" s="37">
        <v>69.274190000000004</v>
      </c>
      <c r="G1051" s="37"/>
      <c r="H1051" s="37"/>
      <c r="I1051" s="37"/>
      <c r="J1051" s="37"/>
      <c r="K1051" s="37"/>
    </row>
    <row r="1052" spans="1:11" x14ac:dyDescent="0.25">
      <c r="A1052" s="38">
        <v>40232</v>
      </c>
      <c r="B1052" s="37">
        <v>0</v>
      </c>
      <c r="C1052" s="37">
        <v>67.528210000000001</v>
      </c>
      <c r="D1052" s="37">
        <v>67.528210000000001</v>
      </c>
      <c r="E1052" s="37">
        <v>67.528210000000001</v>
      </c>
      <c r="F1052" s="37">
        <v>67.528210000000001</v>
      </c>
      <c r="G1052" s="37"/>
      <c r="H1052" s="37"/>
      <c r="I1052" s="37"/>
      <c r="J1052" s="37"/>
      <c r="K1052" s="37"/>
    </row>
    <row r="1053" spans="1:11" x14ac:dyDescent="0.25">
      <c r="A1053" s="38">
        <v>40233</v>
      </c>
      <c r="B1053" s="37">
        <v>0</v>
      </c>
      <c r="C1053" s="37">
        <v>69.047229999999999</v>
      </c>
      <c r="D1053" s="37">
        <v>69.047229999999999</v>
      </c>
      <c r="E1053" s="37">
        <v>69.047229999999999</v>
      </c>
      <c r="F1053" s="37">
        <v>69.047229999999999</v>
      </c>
      <c r="G1053" s="37"/>
      <c r="H1053" s="37"/>
      <c r="I1053" s="37"/>
      <c r="J1053" s="37"/>
      <c r="K1053" s="37"/>
    </row>
    <row r="1054" spans="1:11" x14ac:dyDescent="0.25">
      <c r="A1054" s="38">
        <v>40234</v>
      </c>
      <c r="B1054" s="37">
        <v>0</v>
      </c>
      <c r="C1054" s="37">
        <v>68.753280000000004</v>
      </c>
      <c r="D1054" s="37">
        <v>68.753280000000004</v>
      </c>
      <c r="E1054" s="37">
        <v>68.753280000000004</v>
      </c>
      <c r="F1054" s="37">
        <v>68.753280000000004</v>
      </c>
      <c r="G1054" s="37"/>
      <c r="H1054" s="37"/>
      <c r="I1054" s="37"/>
      <c r="J1054" s="37"/>
      <c r="K1054" s="37"/>
    </row>
    <row r="1055" spans="1:11" x14ac:dyDescent="0.25">
      <c r="A1055" s="38">
        <v>40235</v>
      </c>
      <c r="B1055" s="37">
        <v>0</v>
      </c>
      <c r="C1055" s="37">
        <v>70.244190000000003</v>
      </c>
      <c r="D1055" s="37">
        <v>70.244190000000003</v>
      </c>
      <c r="E1055" s="37">
        <v>70.244190000000003</v>
      </c>
      <c r="F1055" s="37">
        <v>70.244190000000003</v>
      </c>
      <c r="G1055" s="37"/>
      <c r="H1055" s="37"/>
      <c r="I1055" s="37"/>
      <c r="J1055" s="37"/>
      <c r="K1055" s="37"/>
    </row>
    <row r="1056" spans="1:11" x14ac:dyDescent="0.25">
      <c r="A1056" s="38">
        <v>40238</v>
      </c>
      <c r="B1056" s="37">
        <v>0</v>
      </c>
      <c r="C1056" s="37">
        <v>71.886349999999993</v>
      </c>
      <c r="D1056" s="37">
        <v>71.886349999999993</v>
      </c>
      <c r="E1056" s="37">
        <v>71.886349999999993</v>
      </c>
      <c r="F1056" s="37">
        <v>71.886349999999993</v>
      </c>
      <c r="G1056" s="37"/>
      <c r="H1056" s="37"/>
      <c r="I1056" s="37"/>
      <c r="J1056" s="37"/>
      <c r="K1056" s="37"/>
    </row>
    <row r="1057" spans="1:11" x14ac:dyDescent="0.25">
      <c r="A1057" s="38">
        <v>40239</v>
      </c>
      <c r="B1057" s="37">
        <v>0</v>
      </c>
      <c r="C1057" s="37">
        <v>72.328680000000006</v>
      </c>
      <c r="D1057" s="37">
        <v>72.328680000000006</v>
      </c>
      <c r="E1057" s="37">
        <v>72.328680000000006</v>
      </c>
      <c r="F1057" s="37">
        <v>72.328680000000006</v>
      </c>
      <c r="G1057" s="37"/>
      <c r="H1057" s="37"/>
      <c r="I1057" s="37"/>
      <c r="J1057" s="37"/>
      <c r="K1057" s="37"/>
    </row>
    <row r="1058" spans="1:11" x14ac:dyDescent="0.25">
      <c r="A1058" s="38">
        <v>40240</v>
      </c>
      <c r="B1058" s="37">
        <v>0</v>
      </c>
      <c r="C1058" s="37">
        <v>72.988209999999995</v>
      </c>
      <c r="D1058" s="37">
        <v>72.988209999999995</v>
      </c>
      <c r="E1058" s="37">
        <v>72.988209999999995</v>
      </c>
      <c r="F1058" s="37">
        <v>72.988209999999995</v>
      </c>
      <c r="G1058" s="37"/>
      <c r="H1058" s="37"/>
      <c r="I1058" s="37"/>
      <c r="J1058" s="37"/>
      <c r="K1058" s="37"/>
    </row>
    <row r="1059" spans="1:11" x14ac:dyDescent="0.25">
      <c r="A1059" s="38">
        <v>40241</v>
      </c>
      <c r="B1059" s="37">
        <v>0</v>
      </c>
      <c r="C1059" s="37">
        <v>73.429569999999998</v>
      </c>
      <c r="D1059" s="37">
        <v>73.429569999999998</v>
      </c>
      <c r="E1059" s="37">
        <v>73.429569999999998</v>
      </c>
      <c r="F1059" s="37">
        <v>73.429569999999998</v>
      </c>
      <c r="G1059" s="37"/>
      <c r="H1059" s="37"/>
      <c r="I1059" s="37"/>
      <c r="J1059" s="37"/>
      <c r="K1059" s="37"/>
    </row>
    <row r="1060" spans="1:11" x14ac:dyDescent="0.25">
      <c r="A1060" s="38">
        <v>40242</v>
      </c>
      <c r="B1060" s="37">
        <v>0</v>
      </c>
      <c r="C1060" s="37">
        <v>76.490849999999995</v>
      </c>
      <c r="D1060" s="37">
        <v>76.490849999999995</v>
      </c>
      <c r="E1060" s="37">
        <v>76.490849999999995</v>
      </c>
      <c r="F1060" s="37">
        <v>76.490849999999995</v>
      </c>
      <c r="G1060" s="37"/>
      <c r="H1060" s="37"/>
      <c r="I1060" s="37"/>
      <c r="J1060" s="37"/>
      <c r="K1060" s="37"/>
    </row>
    <row r="1061" spans="1:11" x14ac:dyDescent="0.25">
      <c r="A1061" s="38">
        <v>40245</v>
      </c>
      <c r="B1061" s="37">
        <v>0</v>
      </c>
      <c r="C1061" s="37">
        <v>78.09254</v>
      </c>
      <c r="D1061" s="37">
        <v>78.09254</v>
      </c>
      <c r="E1061" s="37">
        <v>78.09254</v>
      </c>
      <c r="F1061" s="37">
        <v>78.09254</v>
      </c>
      <c r="G1061" s="37"/>
      <c r="H1061" s="37"/>
      <c r="I1061" s="37"/>
      <c r="J1061" s="37"/>
      <c r="K1061" s="37"/>
    </row>
    <row r="1062" spans="1:11" x14ac:dyDescent="0.25">
      <c r="A1062" s="38">
        <v>40246</v>
      </c>
      <c r="B1062" s="37">
        <v>0</v>
      </c>
      <c r="C1062" s="37">
        <v>77.231629999999996</v>
      </c>
      <c r="D1062" s="37">
        <v>77.231629999999996</v>
      </c>
      <c r="E1062" s="37">
        <v>77.231629999999996</v>
      </c>
      <c r="F1062" s="37">
        <v>77.231629999999996</v>
      </c>
      <c r="G1062" s="37"/>
      <c r="H1062" s="37"/>
      <c r="I1062" s="37"/>
      <c r="J1062" s="37"/>
      <c r="K1062" s="37"/>
    </row>
    <row r="1063" spans="1:11" x14ac:dyDescent="0.25">
      <c r="A1063" s="38">
        <v>40247</v>
      </c>
      <c r="B1063" s="37">
        <v>0</v>
      </c>
      <c r="C1063" s="37">
        <v>77.054209999999998</v>
      </c>
      <c r="D1063" s="37">
        <v>77.054209999999998</v>
      </c>
      <c r="E1063" s="37">
        <v>77.054209999999998</v>
      </c>
      <c r="F1063" s="37">
        <v>77.054209999999998</v>
      </c>
      <c r="G1063" s="37"/>
      <c r="H1063" s="37"/>
      <c r="I1063" s="37"/>
      <c r="J1063" s="37"/>
      <c r="K1063" s="37"/>
    </row>
    <row r="1064" spans="1:11" x14ac:dyDescent="0.25">
      <c r="A1064" s="38">
        <v>40248</v>
      </c>
      <c r="B1064" s="37">
        <v>0</v>
      </c>
      <c r="C1064" s="37">
        <v>76.123540000000006</v>
      </c>
      <c r="D1064" s="37">
        <v>76.123540000000006</v>
      </c>
      <c r="E1064" s="37">
        <v>76.123540000000006</v>
      </c>
      <c r="F1064" s="37">
        <v>76.123540000000006</v>
      </c>
      <c r="G1064" s="37"/>
      <c r="H1064" s="37"/>
      <c r="I1064" s="37"/>
      <c r="J1064" s="37"/>
      <c r="K1064" s="37"/>
    </row>
    <row r="1065" spans="1:11" x14ac:dyDescent="0.25">
      <c r="A1065" s="38">
        <v>40249</v>
      </c>
      <c r="B1065" s="37">
        <v>0</v>
      </c>
      <c r="C1065" s="37">
        <v>76.834220000000002</v>
      </c>
      <c r="D1065" s="37">
        <v>76.834220000000002</v>
      </c>
      <c r="E1065" s="37">
        <v>76.834220000000002</v>
      </c>
      <c r="F1065" s="37">
        <v>76.834220000000002</v>
      </c>
      <c r="G1065" s="37"/>
      <c r="H1065" s="37"/>
      <c r="I1065" s="37"/>
      <c r="J1065" s="37"/>
      <c r="K1065" s="37"/>
    </row>
    <row r="1066" spans="1:11" x14ac:dyDescent="0.25">
      <c r="A1066" s="38">
        <v>40252</v>
      </c>
      <c r="B1066" s="37">
        <v>0</v>
      </c>
      <c r="C1066" s="37">
        <v>76.645930000000007</v>
      </c>
      <c r="D1066" s="37">
        <v>76.645930000000007</v>
      </c>
      <c r="E1066" s="37">
        <v>76.645930000000007</v>
      </c>
      <c r="F1066" s="37">
        <v>76.645930000000007</v>
      </c>
      <c r="G1066" s="37"/>
      <c r="H1066" s="37"/>
      <c r="I1066" s="37"/>
      <c r="J1066" s="37"/>
      <c r="K1066" s="37"/>
    </row>
    <row r="1067" spans="1:11" x14ac:dyDescent="0.25">
      <c r="A1067" s="38">
        <v>40253</v>
      </c>
      <c r="B1067" s="37">
        <v>0</v>
      </c>
      <c r="C1067" s="37">
        <v>78.983310000000003</v>
      </c>
      <c r="D1067" s="37">
        <v>78.983310000000003</v>
      </c>
      <c r="E1067" s="37">
        <v>78.983310000000003</v>
      </c>
      <c r="F1067" s="37">
        <v>78.983310000000003</v>
      </c>
      <c r="G1067" s="37"/>
      <c r="H1067" s="37"/>
      <c r="I1067" s="37"/>
      <c r="J1067" s="37"/>
      <c r="K1067" s="37"/>
    </row>
    <row r="1068" spans="1:11" x14ac:dyDescent="0.25">
      <c r="A1068" s="38">
        <v>40254</v>
      </c>
      <c r="B1068" s="37">
        <v>0</v>
      </c>
      <c r="C1068" s="37">
        <v>81.883510000000001</v>
      </c>
      <c r="D1068" s="37">
        <v>81.883510000000001</v>
      </c>
      <c r="E1068" s="37">
        <v>81.883510000000001</v>
      </c>
      <c r="F1068" s="37">
        <v>81.883510000000001</v>
      </c>
      <c r="G1068" s="37"/>
      <c r="H1068" s="37"/>
      <c r="I1068" s="37"/>
      <c r="J1068" s="37"/>
      <c r="K1068" s="37"/>
    </row>
    <row r="1069" spans="1:11" x14ac:dyDescent="0.25">
      <c r="A1069" s="38">
        <v>40255</v>
      </c>
      <c r="B1069" s="37">
        <v>0</v>
      </c>
      <c r="C1069" s="37">
        <v>82.861699999999999</v>
      </c>
      <c r="D1069" s="37">
        <v>82.861699999999999</v>
      </c>
      <c r="E1069" s="37">
        <v>82.861699999999999</v>
      </c>
      <c r="F1069" s="37">
        <v>82.861699999999999</v>
      </c>
      <c r="G1069" s="37"/>
      <c r="H1069" s="37"/>
      <c r="I1069" s="37"/>
      <c r="J1069" s="37"/>
      <c r="K1069" s="37"/>
    </row>
    <row r="1070" spans="1:11" x14ac:dyDescent="0.25">
      <c r="A1070" s="38">
        <v>40256</v>
      </c>
      <c r="B1070" s="37">
        <v>0</v>
      </c>
      <c r="C1070" s="37">
        <v>81.87894</v>
      </c>
      <c r="D1070" s="37">
        <v>81.87894</v>
      </c>
      <c r="E1070" s="37">
        <v>81.87894</v>
      </c>
      <c r="F1070" s="37">
        <v>81.87894</v>
      </c>
      <c r="G1070" s="37"/>
      <c r="H1070" s="37"/>
      <c r="I1070" s="37"/>
      <c r="J1070" s="37"/>
      <c r="K1070" s="37"/>
    </row>
    <row r="1071" spans="1:11" x14ac:dyDescent="0.25">
      <c r="A1071" s="38">
        <v>40259</v>
      </c>
      <c r="B1071" s="37">
        <v>0</v>
      </c>
      <c r="C1071" s="37">
        <v>83.208470000000005</v>
      </c>
      <c r="D1071" s="37">
        <v>83.208470000000005</v>
      </c>
      <c r="E1071" s="37">
        <v>83.208470000000005</v>
      </c>
      <c r="F1071" s="37">
        <v>83.208470000000005</v>
      </c>
      <c r="G1071" s="37"/>
      <c r="H1071" s="37"/>
      <c r="I1071" s="37"/>
      <c r="J1071" s="37"/>
      <c r="K1071" s="37"/>
    </row>
    <row r="1072" spans="1:11" x14ac:dyDescent="0.25">
      <c r="A1072" s="38">
        <v>40260</v>
      </c>
      <c r="B1072" s="37">
        <v>0</v>
      </c>
      <c r="C1072" s="37">
        <v>84.916300000000007</v>
      </c>
      <c r="D1072" s="37">
        <v>84.916300000000007</v>
      </c>
      <c r="E1072" s="37">
        <v>84.916300000000007</v>
      </c>
      <c r="F1072" s="37">
        <v>84.916300000000007</v>
      </c>
      <c r="G1072" s="37"/>
      <c r="H1072" s="37"/>
      <c r="I1072" s="37"/>
      <c r="J1072" s="37"/>
      <c r="K1072" s="37"/>
    </row>
    <row r="1073" spans="1:11" x14ac:dyDescent="0.25">
      <c r="A1073" s="38">
        <v>40261</v>
      </c>
      <c r="B1073" s="37">
        <v>0</v>
      </c>
      <c r="C1073" s="37">
        <v>82.549019999999999</v>
      </c>
      <c r="D1073" s="37">
        <v>82.549019999999999</v>
      </c>
      <c r="E1073" s="37">
        <v>82.549019999999999</v>
      </c>
      <c r="F1073" s="37">
        <v>82.549019999999999</v>
      </c>
      <c r="G1073" s="37"/>
      <c r="H1073" s="37"/>
      <c r="I1073" s="37"/>
      <c r="J1073" s="37"/>
      <c r="K1073" s="37"/>
    </row>
    <row r="1074" spans="1:11" x14ac:dyDescent="0.25">
      <c r="A1074" s="38">
        <v>40262</v>
      </c>
      <c r="B1074" s="37">
        <v>0</v>
      </c>
      <c r="C1074" s="37">
        <v>82.427769999999995</v>
      </c>
      <c r="D1074" s="37">
        <v>82.427769999999995</v>
      </c>
      <c r="E1074" s="37">
        <v>82.427769999999995</v>
      </c>
      <c r="F1074" s="37">
        <v>82.427769999999995</v>
      </c>
      <c r="G1074" s="37"/>
      <c r="H1074" s="37"/>
      <c r="I1074" s="37"/>
      <c r="J1074" s="37"/>
      <c r="K1074" s="37"/>
    </row>
    <row r="1075" spans="1:11" x14ac:dyDescent="0.25">
      <c r="A1075" s="38">
        <v>40263</v>
      </c>
      <c r="B1075" s="37">
        <v>0</v>
      </c>
      <c r="C1075" s="37">
        <v>82.730639999999994</v>
      </c>
      <c r="D1075" s="37">
        <v>82.730639999999994</v>
      </c>
      <c r="E1075" s="37">
        <v>82.730639999999994</v>
      </c>
      <c r="F1075" s="37">
        <v>82.730639999999994</v>
      </c>
      <c r="G1075" s="37"/>
      <c r="H1075" s="37"/>
      <c r="I1075" s="37"/>
      <c r="J1075" s="37"/>
      <c r="K1075" s="37"/>
    </row>
    <row r="1076" spans="1:11" x14ac:dyDescent="0.25">
      <c r="A1076" s="38">
        <v>40266</v>
      </c>
      <c r="B1076" s="37">
        <v>0</v>
      </c>
      <c r="C1076" s="37">
        <v>84.356489999999994</v>
      </c>
      <c r="D1076" s="37">
        <v>84.356489999999994</v>
      </c>
      <c r="E1076" s="37">
        <v>84.356489999999994</v>
      </c>
      <c r="F1076" s="37">
        <v>84.356489999999994</v>
      </c>
      <c r="G1076" s="37"/>
      <c r="H1076" s="37"/>
      <c r="I1076" s="37"/>
      <c r="J1076" s="37"/>
      <c r="K1076" s="37"/>
    </row>
    <row r="1077" spans="1:11" x14ac:dyDescent="0.25">
      <c r="A1077" s="38">
        <v>40267</v>
      </c>
      <c r="B1077" s="37">
        <v>0</v>
      </c>
      <c r="C1077" s="37">
        <v>85.176299999999998</v>
      </c>
      <c r="D1077" s="37">
        <v>85.176299999999998</v>
      </c>
      <c r="E1077" s="37">
        <v>85.176299999999998</v>
      </c>
      <c r="F1077" s="37">
        <v>85.176299999999998</v>
      </c>
      <c r="G1077" s="37"/>
      <c r="H1077" s="37"/>
      <c r="I1077" s="37"/>
      <c r="J1077" s="37"/>
      <c r="K1077" s="37"/>
    </row>
    <row r="1078" spans="1:11" x14ac:dyDescent="0.25">
      <c r="A1078" s="38">
        <v>40268</v>
      </c>
      <c r="B1078" s="37">
        <v>0</v>
      </c>
      <c r="C1078" s="37">
        <v>86.039159999999995</v>
      </c>
      <c r="D1078" s="37">
        <v>86.039159999999995</v>
      </c>
      <c r="E1078" s="37">
        <v>86.039159999999995</v>
      </c>
      <c r="F1078" s="37">
        <v>86.039159999999995</v>
      </c>
      <c r="G1078" s="37"/>
      <c r="H1078" s="37"/>
      <c r="I1078" s="37"/>
      <c r="J1078" s="37"/>
      <c r="K1078" s="37"/>
    </row>
    <row r="1079" spans="1:11" x14ac:dyDescent="0.25">
      <c r="A1079" s="38">
        <v>40269</v>
      </c>
      <c r="B1079" s="37">
        <v>0</v>
      </c>
      <c r="C1079" s="37">
        <v>86.472250000000003</v>
      </c>
      <c r="D1079" s="37">
        <v>86.472250000000003</v>
      </c>
      <c r="E1079" s="37">
        <v>86.472250000000003</v>
      </c>
      <c r="F1079" s="37">
        <v>86.472250000000003</v>
      </c>
      <c r="G1079" s="37"/>
      <c r="H1079" s="37"/>
      <c r="I1079" s="37"/>
      <c r="J1079" s="37"/>
      <c r="K1079" s="37"/>
    </row>
    <row r="1080" spans="1:11" x14ac:dyDescent="0.25">
      <c r="A1080" s="38">
        <v>40273</v>
      </c>
      <c r="B1080" s="37">
        <v>0</v>
      </c>
      <c r="C1080" s="37">
        <v>89.703850000000003</v>
      </c>
      <c r="D1080" s="37">
        <v>89.703850000000003</v>
      </c>
      <c r="E1080" s="37">
        <v>89.703850000000003</v>
      </c>
      <c r="F1080" s="37">
        <v>89.703850000000003</v>
      </c>
      <c r="G1080" s="37"/>
      <c r="H1080" s="37"/>
      <c r="I1080" s="37"/>
      <c r="J1080" s="37"/>
      <c r="K1080" s="37"/>
    </row>
    <row r="1081" spans="1:11" x14ac:dyDescent="0.25">
      <c r="A1081" s="38">
        <v>40274</v>
      </c>
      <c r="B1081" s="37">
        <v>0</v>
      </c>
      <c r="C1081" s="37">
        <v>92.576009999999997</v>
      </c>
      <c r="D1081" s="37">
        <v>92.576009999999997</v>
      </c>
      <c r="E1081" s="37">
        <v>92.576009999999997</v>
      </c>
      <c r="F1081" s="37">
        <v>92.576009999999997</v>
      </c>
      <c r="G1081" s="37"/>
      <c r="H1081" s="37"/>
      <c r="I1081" s="37"/>
      <c r="J1081" s="37"/>
      <c r="K1081" s="37"/>
    </row>
    <row r="1082" spans="1:11" x14ac:dyDescent="0.25">
      <c r="A1082" s="38">
        <v>40275</v>
      </c>
      <c r="B1082" s="37">
        <v>0</v>
      </c>
      <c r="C1082" s="37">
        <v>90.95223</v>
      </c>
      <c r="D1082" s="37">
        <v>90.95223</v>
      </c>
      <c r="E1082" s="37">
        <v>90.95223</v>
      </c>
      <c r="F1082" s="37">
        <v>90.95223</v>
      </c>
      <c r="G1082" s="37"/>
      <c r="H1082" s="37"/>
      <c r="I1082" s="37"/>
      <c r="J1082" s="37"/>
      <c r="K1082" s="37"/>
    </row>
    <row r="1083" spans="1:11" x14ac:dyDescent="0.25">
      <c r="A1083" s="38">
        <v>40276</v>
      </c>
      <c r="B1083" s="37">
        <v>0</v>
      </c>
      <c r="C1083" s="37">
        <v>91.805520000000001</v>
      </c>
      <c r="D1083" s="37">
        <v>91.805520000000001</v>
      </c>
      <c r="E1083" s="37">
        <v>91.805520000000001</v>
      </c>
      <c r="F1083" s="37">
        <v>91.805520000000001</v>
      </c>
      <c r="G1083" s="37"/>
      <c r="H1083" s="37"/>
      <c r="I1083" s="37"/>
      <c r="J1083" s="37"/>
      <c r="K1083" s="37"/>
    </row>
    <row r="1084" spans="1:11" x14ac:dyDescent="0.25">
      <c r="A1084" s="38">
        <v>40277</v>
      </c>
      <c r="B1084" s="37">
        <v>0</v>
      </c>
      <c r="C1084" s="37">
        <v>93.183170000000004</v>
      </c>
      <c r="D1084" s="37">
        <v>93.183170000000004</v>
      </c>
      <c r="E1084" s="37">
        <v>93.183170000000004</v>
      </c>
      <c r="F1084" s="37">
        <v>93.183170000000004</v>
      </c>
      <c r="G1084" s="37"/>
      <c r="H1084" s="37"/>
      <c r="I1084" s="37"/>
      <c r="J1084" s="37"/>
      <c r="K1084" s="37"/>
    </row>
    <row r="1085" spans="1:11" x14ac:dyDescent="0.25">
      <c r="A1085" s="38">
        <v>40280</v>
      </c>
      <c r="B1085" s="37">
        <v>0</v>
      </c>
      <c r="C1085" s="37">
        <v>93.14622</v>
      </c>
      <c r="D1085" s="37">
        <v>93.14622</v>
      </c>
      <c r="E1085" s="37">
        <v>93.14622</v>
      </c>
      <c r="F1085" s="37">
        <v>93.14622</v>
      </c>
      <c r="G1085" s="37"/>
      <c r="H1085" s="37"/>
      <c r="I1085" s="37"/>
      <c r="J1085" s="37"/>
      <c r="K1085" s="37"/>
    </row>
    <row r="1086" spans="1:11" x14ac:dyDescent="0.25">
      <c r="A1086" s="38">
        <v>40281</v>
      </c>
      <c r="B1086" s="37">
        <v>0</v>
      </c>
      <c r="C1086" s="37">
        <v>92.974909999999994</v>
      </c>
      <c r="D1086" s="37">
        <v>92.974909999999994</v>
      </c>
      <c r="E1086" s="37">
        <v>92.974909999999994</v>
      </c>
      <c r="F1086" s="37">
        <v>92.974909999999994</v>
      </c>
      <c r="G1086" s="37"/>
      <c r="H1086" s="37"/>
      <c r="I1086" s="37"/>
      <c r="J1086" s="37"/>
      <c r="K1086" s="37"/>
    </row>
    <row r="1087" spans="1:11" x14ac:dyDescent="0.25">
      <c r="A1087" s="38">
        <v>40282</v>
      </c>
      <c r="B1087" s="37">
        <v>0</v>
      </c>
      <c r="C1087" s="37">
        <v>94.973600000000005</v>
      </c>
      <c r="D1087" s="37">
        <v>94.973600000000005</v>
      </c>
      <c r="E1087" s="37">
        <v>94.973600000000005</v>
      </c>
      <c r="F1087" s="37">
        <v>94.973600000000005</v>
      </c>
      <c r="G1087" s="37"/>
      <c r="H1087" s="37"/>
      <c r="I1087" s="37"/>
      <c r="J1087" s="37"/>
      <c r="K1087" s="37"/>
    </row>
    <row r="1088" spans="1:11" x14ac:dyDescent="0.25">
      <c r="A1088" s="38">
        <v>40283</v>
      </c>
      <c r="B1088" s="37">
        <v>0</v>
      </c>
      <c r="C1088" s="37">
        <v>94.772189999999995</v>
      </c>
      <c r="D1088" s="37">
        <v>94.772189999999995</v>
      </c>
      <c r="E1088" s="37">
        <v>94.772189999999995</v>
      </c>
      <c r="F1088" s="37">
        <v>94.772189999999995</v>
      </c>
      <c r="G1088" s="37"/>
      <c r="H1088" s="37"/>
      <c r="I1088" s="37"/>
      <c r="J1088" s="37"/>
      <c r="K1088" s="37"/>
    </row>
    <row r="1089" spans="1:11" x14ac:dyDescent="0.25">
      <c r="A1089" s="38">
        <v>40284</v>
      </c>
      <c r="B1089" s="37">
        <v>0</v>
      </c>
      <c r="C1089" s="37">
        <v>91.150840000000002</v>
      </c>
      <c r="D1089" s="37">
        <v>91.150840000000002</v>
      </c>
      <c r="E1089" s="37">
        <v>91.150840000000002</v>
      </c>
      <c r="F1089" s="37">
        <v>91.150840000000002</v>
      </c>
      <c r="G1089" s="37"/>
      <c r="H1089" s="37"/>
      <c r="I1089" s="37"/>
      <c r="J1089" s="37"/>
      <c r="K1089" s="37"/>
    </row>
    <row r="1090" spans="1:11" x14ac:dyDescent="0.25">
      <c r="A1090" s="38">
        <v>40287</v>
      </c>
      <c r="B1090" s="37">
        <v>0</v>
      </c>
      <c r="C1090" s="37">
        <v>92.286869999999993</v>
      </c>
      <c r="D1090" s="37">
        <v>92.286869999999993</v>
      </c>
      <c r="E1090" s="37">
        <v>92.286869999999993</v>
      </c>
      <c r="F1090" s="37">
        <v>92.286869999999993</v>
      </c>
      <c r="G1090" s="37"/>
      <c r="H1090" s="37"/>
      <c r="I1090" s="37"/>
      <c r="J1090" s="37"/>
      <c r="K1090" s="37"/>
    </row>
    <row r="1091" spans="1:11" x14ac:dyDescent="0.25">
      <c r="A1091" s="38">
        <v>40288</v>
      </c>
      <c r="B1091" s="37">
        <v>0</v>
      </c>
      <c r="C1091" s="37">
        <v>98.299019999999999</v>
      </c>
      <c r="D1091" s="37">
        <v>98.299019999999999</v>
      </c>
      <c r="E1091" s="37">
        <v>98.299019999999999</v>
      </c>
      <c r="F1091" s="37">
        <v>98.299019999999999</v>
      </c>
      <c r="G1091" s="37"/>
      <c r="H1091" s="37"/>
      <c r="I1091" s="37"/>
      <c r="J1091" s="37"/>
      <c r="K1091" s="37"/>
    </row>
    <row r="1092" spans="1:11" x14ac:dyDescent="0.25">
      <c r="A1092" s="38">
        <v>40289</v>
      </c>
      <c r="B1092" s="37">
        <v>0</v>
      </c>
      <c r="C1092" s="37">
        <v>96.699789999999993</v>
      </c>
      <c r="D1092" s="37">
        <v>96.699789999999993</v>
      </c>
      <c r="E1092" s="37">
        <v>96.699789999999993</v>
      </c>
      <c r="F1092" s="37">
        <v>96.699789999999993</v>
      </c>
      <c r="G1092" s="37"/>
      <c r="H1092" s="37"/>
      <c r="I1092" s="37"/>
      <c r="J1092" s="37"/>
      <c r="K1092" s="37"/>
    </row>
    <row r="1093" spans="1:11" x14ac:dyDescent="0.25">
      <c r="A1093" s="38">
        <v>40290</v>
      </c>
      <c r="B1093" s="37">
        <v>0</v>
      </c>
      <c r="C1093" s="37">
        <v>97.200289999999995</v>
      </c>
      <c r="D1093" s="37">
        <v>97.200289999999995</v>
      </c>
      <c r="E1093" s="37">
        <v>97.200289999999995</v>
      </c>
      <c r="F1093" s="37">
        <v>97.200289999999995</v>
      </c>
      <c r="G1093" s="37"/>
      <c r="H1093" s="37"/>
      <c r="I1093" s="37"/>
      <c r="J1093" s="37"/>
      <c r="K1093" s="37"/>
    </row>
    <row r="1094" spans="1:11" x14ac:dyDescent="0.25">
      <c r="A1094" s="38">
        <v>40291</v>
      </c>
      <c r="B1094" s="37">
        <v>0</v>
      </c>
      <c r="C1094" s="37">
        <v>97.891589999999994</v>
      </c>
      <c r="D1094" s="37">
        <v>97.891589999999994</v>
      </c>
      <c r="E1094" s="37">
        <v>97.891589999999994</v>
      </c>
      <c r="F1094" s="37">
        <v>97.891589999999994</v>
      </c>
      <c r="G1094" s="37"/>
      <c r="H1094" s="37"/>
      <c r="I1094" s="37"/>
      <c r="J1094" s="37"/>
      <c r="K1094" s="37"/>
    </row>
    <row r="1095" spans="1:11" x14ac:dyDescent="0.25">
      <c r="A1095" s="38">
        <v>40294</v>
      </c>
      <c r="B1095" s="37">
        <v>0</v>
      </c>
      <c r="C1095" s="37">
        <v>96.398409999999998</v>
      </c>
      <c r="D1095" s="37">
        <v>96.398409999999998</v>
      </c>
      <c r="E1095" s="37">
        <v>96.398409999999998</v>
      </c>
      <c r="F1095" s="37">
        <v>96.398409999999998</v>
      </c>
      <c r="G1095" s="37"/>
      <c r="H1095" s="37"/>
      <c r="I1095" s="37"/>
      <c r="J1095" s="37"/>
      <c r="K1095" s="37"/>
    </row>
    <row r="1096" spans="1:11" x14ac:dyDescent="0.25">
      <c r="A1096" s="38">
        <v>40295</v>
      </c>
      <c r="B1096" s="37">
        <v>0</v>
      </c>
      <c r="C1096" s="37">
        <v>86.281850000000006</v>
      </c>
      <c r="D1096" s="37">
        <v>86.281850000000006</v>
      </c>
      <c r="E1096" s="37">
        <v>86.281850000000006</v>
      </c>
      <c r="F1096" s="37">
        <v>86.281850000000006</v>
      </c>
      <c r="G1096" s="37"/>
      <c r="H1096" s="37"/>
      <c r="I1096" s="37"/>
      <c r="J1096" s="37"/>
      <c r="K1096" s="37"/>
    </row>
    <row r="1097" spans="1:11" x14ac:dyDescent="0.25">
      <c r="A1097" s="38">
        <v>40296</v>
      </c>
      <c r="B1097" s="37">
        <v>0</v>
      </c>
      <c r="C1097" s="37">
        <v>86.504769999999994</v>
      </c>
      <c r="D1097" s="37">
        <v>86.504769999999994</v>
      </c>
      <c r="E1097" s="37">
        <v>86.504769999999994</v>
      </c>
      <c r="F1097" s="37">
        <v>86.504769999999994</v>
      </c>
      <c r="G1097" s="37"/>
      <c r="H1097" s="37"/>
      <c r="I1097" s="37"/>
      <c r="J1097" s="37"/>
      <c r="K1097" s="37"/>
    </row>
    <row r="1098" spans="1:11" x14ac:dyDescent="0.25">
      <c r="A1098" s="38">
        <v>40297</v>
      </c>
      <c r="B1098" s="37">
        <v>0</v>
      </c>
      <c r="C1098" s="37">
        <v>90.571039999999996</v>
      </c>
      <c r="D1098" s="37">
        <v>90.571039999999996</v>
      </c>
      <c r="E1098" s="37">
        <v>90.571039999999996</v>
      </c>
      <c r="F1098" s="37">
        <v>90.571039999999996</v>
      </c>
      <c r="G1098" s="37"/>
      <c r="H1098" s="37"/>
      <c r="I1098" s="37"/>
      <c r="J1098" s="37"/>
      <c r="K1098" s="37"/>
    </row>
    <row r="1099" spans="1:11" x14ac:dyDescent="0.25">
      <c r="A1099" s="38">
        <v>40298</v>
      </c>
      <c r="B1099" s="37">
        <v>0</v>
      </c>
      <c r="C1099" s="37">
        <v>82.715000000000003</v>
      </c>
      <c r="D1099" s="37">
        <v>82.715000000000003</v>
      </c>
      <c r="E1099" s="37">
        <v>82.715000000000003</v>
      </c>
      <c r="F1099" s="37">
        <v>82.715000000000003</v>
      </c>
      <c r="G1099" s="37"/>
      <c r="H1099" s="37"/>
      <c r="I1099" s="37"/>
      <c r="J1099" s="37"/>
      <c r="K1099" s="37"/>
    </row>
    <row r="1100" spans="1:11" x14ac:dyDescent="0.25">
      <c r="A1100" s="38">
        <v>40301</v>
      </c>
      <c r="B1100" s="37">
        <v>0</v>
      </c>
      <c r="C1100" s="37">
        <v>86.11833</v>
      </c>
      <c r="D1100" s="37">
        <v>86.11833</v>
      </c>
      <c r="E1100" s="37">
        <v>86.11833</v>
      </c>
      <c r="F1100" s="37">
        <v>86.11833</v>
      </c>
      <c r="G1100" s="37"/>
      <c r="H1100" s="37"/>
      <c r="I1100" s="37"/>
      <c r="J1100" s="37"/>
      <c r="K1100" s="37"/>
    </row>
    <row r="1101" spans="1:11" x14ac:dyDescent="0.25">
      <c r="A1101" s="38">
        <v>40302</v>
      </c>
      <c r="B1101" s="37">
        <v>0</v>
      </c>
      <c r="C1101" s="37">
        <v>76.73751</v>
      </c>
      <c r="D1101" s="37">
        <v>76.73751</v>
      </c>
      <c r="E1101" s="37">
        <v>76.73751</v>
      </c>
      <c r="F1101" s="37">
        <v>76.73751</v>
      </c>
      <c r="G1101" s="37"/>
      <c r="H1101" s="37"/>
      <c r="I1101" s="37"/>
      <c r="J1101" s="37"/>
      <c r="K1101" s="37"/>
    </row>
    <row r="1102" spans="1:11" x14ac:dyDescent="0.25">
      <c r="A1102" s="38">
        <v>40303</v>
      </c>
      <c r="B1102" s="37">
        <v>0</v>
      </c>
      <c r="C1102" s="37">
        <v>73.091030000000003</v>
      </c>
      <c r="D1102" s="37">
        <v>73.091030000000003</v>
      </c>
      <c r="E1102" s="37">
        <v>73.091030000000003</v>
      </c>
      <c r="F1102" s="37">
        <v>73.091030000000003</v>
      </c>
      <c r="G1102" s="37"/>
      <c r="H1102" s="37"/>
      <c r="I1102" s="37"/>
      <c r="J1102" s="37"/>
      <c r="K1102" s="37"/>
    </row>
    <row r="1103" spans="1:11" x14ac:dyDescent="0.25">
      <c r="A1103" s="38">
        <v>40304</v>
      </c>
      <c r="B1103" s="37">
        <v>0</v>
      </c>
      <c r="C1103" s="37">
        <v>64.563640000000007</v>
      </c>
      <c r="D1103" s="37">
        <v>64.563640000000007</v>
      </c>
      <c r="E1103" s="37">
        <v>64.563640000000007</v>
      </c>
      <c r="F1103" s="37">
        <v>64.563640000000007</v>
      </c>
      <c r="G1103" s="37"/>
      <c r="H1103" s="37"/>
      <c r="I1103" s="37"/>
      <c r="J1103" s="37"/>
      <c r="K1103" s="37"/>
    </row>
    <row r="1104" spans="1:11" x14ac:dyDescent="0.25">
      <c r="A1104" s="38">
        <v>40305</v>
      </c>
      <c r="B1104" s="37">
        <v>0</v>
      </c>
      <c r="C1104" s="37">
        <v>56.448610000000002</v>
      </c>
      <c r="D1104" s="37">
        <v>56.448610000000002</v>
      </c>
      <c r="E1104" s="37">
        <v>56.448610000000002</v>
      </c>
      <c r="F1104" s="37">
        <v>56.448610000000002</v>
      </c>
      <c r="G1104" s="37"/>
      <c r="H1104" s="37"/>
      <c r="I1104" s="37"/>
      <c r="J1104" s="37"/>
      <c r="K1104" s="37"/>
    </row>
    <row r="1105" spans="1:11" x14ac:dyDescent="0.25">
      <c r="A1105" s="38">
        <v>40308</v>
      </c>
      <c r="B1105" s="37">
        <v>0</v>
      </c>
      <c r="C1105" s="37">
        <v>64.68271</v>
      </c>
      <c r="D1105" s="37">
        <v>64.68271</v>
      </c>
      <c r="E1105" s="37">
        <v>64.68271</v>
      </c>
      <c r="F1105" s="37">
        <v>64.68271</v>
      </c>
      <c r="G1105" s="37"/>
      <c r="H1105" s="37"/>
      <c r="I1105" s="37"/>
      <c r="J1105" s="37"/>
      <c r="K1105" s="37"/>
    </row>
    <row r="1106" spans="1:11" x14ac:dyDescent="0.25">
      <c r="A1106" s="38">
        <v>40309</v>
      </c>
      <c r="B1106" s="37">
        <v>0</v>
      </c>
      <c r="C1106" s="37">
        <v>63.859400000000001</v>
      </c>
      <c r="D1106" s="37">
        <v>63.859400000000001</v>
      </c>
      <c r="E1106" s="37">
        <v>63.859400000000001</v>
      </c>
      <c r="F1106" s="37">
        <v>63.859400000000001</v>
      </c>
      <c r="G1106" s="37"/>
      <c r="H1106" s="37"/>
      <c r="I1106" s="37"/>
      <c r="J1106" s="37"/>
      <c r="K1106" s="37"/>
    </row>
    <row r="1107" spans="1:11" x14ac:dyDescent="0.25">
      <c r="A1107" s="38">
        <v>40310</v>
      </c>
      <c r="B1107" s="37">
        <v>0</v>
      </c>
      <c r="C1107" s="37">
        <v>67.550190000000001</v>
      </c>
      <c r="D1107" s="37">
        <v>67.550190000000001</v>
      </c>
      <c r="E1107" s="37">
        <v>67.550190000000001</v>
      </c>
      <c r="F1107" s="37">
        <v>67.550190000000001</v>
      </c>
      <c r="G1107" s="37"/>
      <c r="H1107" s="37"/>
      <c r="I1107" s="37"/>
      <c r="J1107" s="37"/>
      <c r="K1107" s="37"/>
    </row>
    <row r="1108" spans="1:11" x14ac:dyDescent="0.25">
      <c r="A1108" s="38">
        <v>40311</v>
      </c>
      <c r="B1108" s="37">
        <v>0</v>
      </c>
      <c r="C1108" s="37">
        <v>66.411550000000005</v>
      </c>
      <c r="D1108" s="37">
        <v>66.411550000000005</v>
      </c>
      <c r="E1108" s="37">
        <v>66.411550000000005</v>
      </c>
      <c r="F1108" s="37">
        <v>66.411550000000005</v>
      </c>
      <c r="G1108" s="37"/>
      <c r="H1108" s="37"/>
      <c r="I1108" s="37"/>
      <c r="J1108" s="37"/>
      <c r="K1108" s="37"/>
    </row>
    <row r="1109" spans="1:11" x14ac:dyDescent="0.25">
      <c r="A1109" s="38">
        <v>40312</v>
      </c>
      <c r="B1109" s="37">
        <v>0</v>
      </c>
      <c r="C1109" s="37">
        <v>59.262</v>
      </c>
      <c r="D1109" s="37">
        <v>59.262</v>
      </c>
      <c r="E1109" s="37">
        <v>59.262</v>
      </c>
      <c r="F1109" s="37">
        <v>59.262</v>
      </c>
      <c r="G1109" s="37"/>
      <c r="H1109" s="37"/>
      <c r="I1109" s="37"/>
      <c r="J1109" s="37"/>
      <c r="K1109" s="37"/>
    </row>
    <row r="1110" spans="1:11" x14ac:dyDescent="0.25">
      <c r="A1110" s="38">
        <v>40315</v>
      </c>
      <c r="B1110" s="37">
        <v>0</v>
      </c>
      <c r="C1110" s="37">
        <v>58.72898</v>
      </c>
      <c r="D1110" s="37">
        <v>58.72898</v>
      </c>
      <c r="E1110" s="37">
        <v>58.72898</v>
      </c>
      <c r="F1110" s="37">
        <v>58.72898</v>
      </c>
      <c r="G1110" s="37"/>
      <c r="H1110" s="37"/>
      <c r="I1110" s="37"/>
      <c r="J1110" s="37"/>
      <c r="K1110" s="37"/>
    </row>
    <row r="1111" spans="1:11" x14ac:dyDescent="0.25">
      <c r="A1111" s="38">
        <v>40316</v>
      </c>
      <c r="B1111" s="37">
        <v>0</v>
      </c>
      <c r="C1111" s="37">
        <v>54.87191</v>
      </c>
      <c r="D1111" s="37">
        <v>54.87191</v>
      </c>
      <c r="E1111" s="37">
        <v>54.87191</v>
      </c>
      <c r="F1111" s="37">
        <v>54.87191</v>
      </c>
      <c r="G1111" s="37"/>
      <c r="H1111" s="37"/>
      <c r="I1111" s="37"/>
      <c r="J1111" s="37"/>
      <c r="K1111" s="37"/>
    </row>
    <row r="1112" spans="1:11" x14ac:dyDescent="0.25">
      <c r="A1112" s="38">
        <v>40317</v>
      </c>
      <c r="B1112" s="37">
        <v>0</v>
      </c>
      <c r="C1112" s="37">
        <v>54.030749999999998</v>
      </c>
      <c r="D1112" s="37">
        <v>54.030749999999998</v>
      </c>
      <c r="E1112" s="37">
        <v>54.030749999999998</v>
      </c>
      <c r="F1112" s="37">
        <v>54.030749999999998</v>
      </c>
      <c r="G1112" s="37"/>
      <c r="H1112" s="37"/>
      <c r="I1112" s="37"/>
      <c r="J1112" s="37"/>
      <c r="K1112" s="37"/>
    </row>
    <row r="1113" spans="1:11" x14ac:dyDescent="0.25">
      <c r="A1113" s="38">
        <v>40318</v>
      </c>
      <c r="B1113" s="37">
        <v>0</v>
      </c>
      <c r="C1113" s="37">
        <v>46.192369999999997</v>
      </c>
      <c r="D1113" s="37">
        <v>46.192369999999997</v>
      </c>
      <c r="E1113" s="37">
        <v>46.192369999999997</v>
      </c>
      <c r="F1113" s="37">
        <v>46.192369999999997</v>
      </c>
      <c r="G1113" s="37"/>
      <c r="H1113" s="37"/>
      <c r="I1113" s="37"/>
      <c r="J1113" s="37"/>
      <c r="K1113" s="37"/>
    </row>
    <row r="1114" spans="1:11" x14ac:dyDescent="0.25">
      <c r="A1114" s="38">
        <v>40319</v>
      </c>
      <c r="B1114" s="37">
        <v>0</v>
      </c>
      <c r="C1114" s="37">
        <v>46.701569999999997</v>
      </c>
      <c r="D1114" s="37">
        <v>46.701569999999997</v>
      </c>
      <c r="E1114" s="37">
        <v>46.701569999999997</v>
      </c>
      <c r="F1114" s="37">
        <v>46.701569999999997</v>
      </c>
      <c r="G1114" s="37"/>
      <c r="H1114" s="37"/>
      <c r="I1114" s="37"/>
      <c r="J1114" s="37"/>
      <c r="K1114" s="37"/>
    </row>
    <row r="1115" spans="1:11" x14ac:dyDescent="0.25">
      <c r="A1115" s="38">
        <v>40322</v>
      </c>
      <c r="B1115" s="37">
        <v>0</v>
      </c>
      <c r="C1115" s="37">
        <v>47.469709999999999</v>
      </c>
      <c r="D1115" s="37">
        <v>47.469709999999999</v>
      </c>
      <c r="E1115" s="37">
        <v>47.469709999999999</v>
      </c>
      <c r="F1115" s="37">
        <v>47.469709999999999</v>
      </c>
      <c r="G1115" s="37"/>
      <c r="H1115" s="37"/>
      <c r="I1115" s="37"/>
      <c r="J1115" s="37"/>
      <c r="K1115" s="37"/>
    </row>
    <row r="1116" spans="1:11" x14ac:dyDescent="0.25">
      <c r="A1116" s="38">
        <v>40323</v>
      </c>
      <c r="B1116" s="37">
        <v>0</v>
      </c>
      <c r="C1116" s="37">
        <v>48.89781</v>
      </c>
      <c r="D1116" s="37">
        <v>48.89781</v>
      </c>
      <c r="E1116" s="37">
        <v>48.89781</v>
      </c>
      <c r="F1116" s="37">
        <v>48.89781</v>
      </c>
      <c r="G1116" s="37"/>
      <c r="H1116" s="37"/>
      <c r="I1116" s="37"/>
      <c r="J1116" s="37"/>
      <c r="K1116" s="37"/>
    </row>
    <row r="1117" spans="1:11" x14ac:dyDescent="0.25">
      <c r="A1117" s="38">
        <v>40324</v>
      </c>
      <c r="B1117" s="37">
        <v>0</v>
      </c>
      <c r="C1117" s="37">
        <v>50.656289999999998</v>
      </c>
      <c r="D1117" s="37">
        <v>50.656289999999998</v>
      </c>
      <c r="E1117" s="37">
        <v>50.656289999999998</v>
      </c>
      <c r="F1117" s="37">
        <v>50.656289999999998</v>
      </c>
      <c r="G1117" s="37"/>
      <c r="H1117" s="37"/>
      <c r="I1117" s="37"/>
      <c r="J1117" s="37"/>
      <c r="K1117" s="37"/>
    </row>
    <row r="1118" spans="1:11" x14ac:dyDescent="0.25">
      <c r="A1118" s="38">
        <v>40325</v>
      </c>
      <c r="B1118" s="37">
        <v>0</v>
      </c>
      <c r="C1118" s="37">
        <v>54.504150000000003</v>
      </c>
      <c r="D1118" s="37">
        <v>54.504150000000003</v>
      </c>
      <c r="E1118" s="37">
        <v>54.504150000000003</v>
      </c>
      <c r="F1118" s="37">
        <v>54.504150000000003</v>
      </c>
      <c r="G1118" s="37"/>
      <c r="H1118" s="37"/>
      <c r="I1118" s="37"/>
      <c r="J1118" s="37"/>
      <c r="K1118" s="37"/>
    </row>
    <row r="1119" spans="1:11" x14ac:dyDescent="0.25">
      <c r="A1119" s="38">
        <v>40326</v>
      </c>
      <c r="B1119" s="37">
        <v>0</v>
      </c>
      <c r="C1119" s="37">
        <v>54.517519999999998</v>
      </c>
      <c r="D1119" s="37">
        <v>54.517519999999998</v>
      </c>
      <c r="E1119" s="37">
        <v>54.517519999999998</v>
      </c>
      <c r="F1119" s="37">
        <v>54.517519999999998</v>
      </c>
      <c r="G1119" s="37"/>
      <c r="H1119" s="37"/>
      <c r="I1119" s="37"/>
      <c r="J1119" s="37"/>
      <c r="K1119" s="37"/>
    </row>
    <row r="1120" spans="1:11" x14ac:dyDescent="0.25">
      <c r="A1120" s="38">
        <v>40330</v>
      </c>
      <c r="B1120" s="37">
        <v>0</v>
      </c>
      <c r="C1120" s="37">
        <v>51.684649999999998</v>
      </c>
      <c r="D1120" s="37">
        <v>51.684649999999998</v>
      </c>
      <c r="E1120" s="37">
        <v>51.684649999999998</v>
      </c>
      <c r="F1120" s="37">
        <v>51.684649999999998</v>
      </c>
      <c r="G1120" s="37"/>
      <c r="H1120" s="37"/>
      <c r="I1120" s="37"/>
      <c r="J1120" s="37"/>
      <c r="K1120" s="37"/>
    </row>
    <row r="1121" spans="1:11" x14ac:dyDescent="0.25">
      <c r="A1121" s="38">
        <v>40331</v>
      </c>
      <c r="B1121" s="37">
        <v>0</v>
      </c>
      <c r="C1121" s="37">
        <v>53.614379999999997</v>
      </c>
      <c r="D1121" s="37">
        <v>53.614379999999997</v>
      </c>
      <c r="E1121" s="37">
        <v>53.614379999999997</v>
      </c>
      <c r="F1121" s="37">
        <v>53.614379999999997</v>
      </c>
      <c r="G1121" s="37"/>
      <c r="H1121" s="37"/>
      <c r="I1121" s="37"/>
      <c r="J1121" s="37"/>
      <c r="K1121" s="37"/>
    </row>
    <row r="1122" spans="1:11" x14ac:dyDescent="0.25">
      <c r="A1122" s="38">
        <v>40332</v>
      </c>
      <c r="B1122" s="37">
        <v>0</v>
      </c>
      <c r="C1122" s="37">
        <v>54.395690000000002</v>
      </c>
      <c r="D1122" s="37">
        <v>54.395690000000002</v>
      </c>
      <c r="E1122" s="37">
        <v>54.395690000000002</v>
      </c>
      <c r="F1122" s="37">
        <v>54.395690000000002</v>
      </c>
      <c r="G1122" s="37"/>
      <c r="H1122" s="37"/>
      <c r="I1122" s="37"/>
      <c r="J1122" s="37"/>
      <c r="K1122" s="37"/>
    </row>
    <row r="1123" spans="1:11" x14ac:dyDescent="0.25">
      <c r="A1123" s="38">
        <v>40333</v>
      </c>
      <c r="B1123" s="37">
        <v>0</v>
      </c>
      <c r="C1123" s="37">
        <v>48.930210000000002</v>
      </c>
      <c r="D1123" s="37">
        <v>48.930210000000002</v>
      </c>
      <c r="E1123" s="37">
        <v>48.930210000000002</v>
      </c>
      <c r="F1123" s="37">
        <v>48.930210000000002</v>
      </c>
      <c r="G1123" s="37"/>
      <c r="H1123" s="37"/>
      <c r="I1123" s="37"/>
      <c r="J1123" s="37"/>
      <c r="K1123" s="37"/>
    </row>
    <row r="1124" spans="1:11" x14ac:dyDescent="0.25">
      <c r="A1124" s="38">
        <v>40336</v>
      </c>
      <c r="B1124" s="37">
        <v>0</v>
      </c>
      <c r="C1124" s="37">
        <v>47.392189999999999</v>
      </c>
      <c r="D1124" s="37">
        <v>47.392189999999999</v>
      </c>
      <c r="E1124" s="37">
        <v>47.392189999999999</v>
      </c>
      <c r="F1124" s="37">
        <v>47.392189999999999</v>
      </c>
      <c r="G1124" s="37"/>
      <c r="H1124" s="37"/>
      <c r="I1124" s="37"/>
      <c r="J1124" s="37"/>
      <c r="K1124" s="37"/>
    </row>
    <row r="1125" spans="1:11" x14ac:dyDescent="0.25">
      <c r="A1125" s="38">
        <v>40337</v>
      </c>
      <c r="B1125" s="37">
        <v>0</v>
      </c>
      <c r="C1125" s="37">
        <v>48.874720000000003</v>
      </c>
      <c r="D1125" s="37">
        <v>48.874720000000003</v>
      </c>
      <c r="E1125" s="37">
        <v>48.874720000000003</v>
      </c>
      <c r="F1125" s="37">
        <v>48.874720000000003</v>
      </c>
      <c r="G1125" s="37"/>
      <c r="H1125" s="37"/>
      <c r="I1125" s="37"/>
      <c r="J1125" s="37"/>
      <c r="K1125" s="37"/>
    </row>
    <row r="1126" spans="1:11" x14ac:dyDescent="0.25">
      <c r="A1126" s="38">
        <v>40338</v>
      </c>
      <c r="B1126" s="37">
        <v>0</v>
      </c>
      <c r="C1126" s="37">
        <v>48.730719999999998</v>
      </c>
      <c r="D1126" s="37">
        <v>48.730719999999998</v>
      </c>
      <c r="E1126" s="37">
        <v>48.730719999999998</v>
      </c>
      <c r="F1126" s="37">
        <v>48.730719999999998</v>
      </c>
      <c r="G1126" s="37"/>
      <c r="H1126" s="37"/>
      <c r="I1126" s="37"/>
      <c r="J1126" s="37"/>
      <c r="K1126" s="37"/>
    </row>
    <row r="1127" spans="1:11" x14ac:dyDescent="0.25">
      <c r="A1127" s="38">
        <v>40339</v>
      </c>
      <c r="B1127" s="37">
        <v>0</v>
      </c>
      <c r="C1127" s="37">
        <v>51.586300000000001</v>
      </c>
      <c r="D1127" s="37">
        <v>51.586300000000001</v>
      </c>
      <c r="E1127" s="37">
        <v>51.586300000000001</v>
      </c>
      <c r="F1127" s="37">
        <v>51.586300000000001</v>
      </c>
      <c r="G1127" s="37"/>
      <c r="H1127" s="37"/>
      <c r="I1127" s="37"/>
      <c r="J1127" s="37"/>
      <c r="K1127" s="37"/>
    </row>
    <row r="1128" spans="1:11" x14ac:dyDescent="0.25">
      <c r="A1128" s="38">
        <v>40340</v>
      </c>
      <c r="B1128" s="37">
        <v>0</v>
      </c>
      <c r="C1128" s="37">
        <v>52.741309999999999</v>
      </c>
      <c r="D1128" s="37">
        <v>52.741309999999999</v>
      </c>
      <c r="E1128" s="37">
        <v>52.741309999999999</v>
      </c>
      <c r="F1128" s="37">
        <v>52.741309999999999</v>
      </c>
      <c r="G1128" s="37"/>
      <c r="H1128" s="37"/>
      <c r="I1128" s="37"/>
      <c r="J1128" s="37"/>
      <c r="K1128" s="37"/>
    </row>
    <row r="1129" spans="1:11" x14ac:dyDescent="0.25">
      <c r="A1129" s="38">
        <v>40343</v>
      </c>
      <c r="B1129" s="37">
        <v>0</v>
      </c>
      <c r="C1129" s="37">
        <v>53.909219999999998</v>
      </c>
      <c r="D1129" s="37">
        <v>53.909219999999998</v>
      </c>
      <c r="E1129" s="37">
        <v>53.909219999999998</v>
      </c>
      <c r="F1129" s="37">
        <v>53.909219999999998</v>
      </c>
      <c r="G1129" s="37"/>
      <c r="H1129" s="37"/>
      <c r="I1129" s="37"/>
      <c r="J1129" s="37"/>
      <c r="K1129" s="37"/>
    </row>
    <row r="1130" spans="1:11" x14ac:dyDescent="0.25">
      <c r="A1130" s="38">
        <v>40344</v>
      </c>
      <c r="B1130" s="37">
        <v>0</v>
      </c>
      <c r="C1130" s="37">
        <v>56.735590000000002</v>
      </c>
      <c r="D1130" s="37">
        <v>56.735590000000002</v>
      </c>
      <c r="E1130" s="37">
        <v>56.735590000000002</v>
      </c>
      <c r="F1130" s="37">
        <v>56.735590000000002</v>
      </c>
      <c r="G1130" s="37"/>
      <c r="H1130" s="37"/>
      <c r="I1130" s="37"/>
      <c r="J1130" s="37"/>
      <c r="K1130" s="37"/>
    </row>
    <row r="1131" spans="1:11" x14ac:dyDescent="0.25">
      <c r="A1131" s="38">
        <v>40345</v>
      </c>
      <c r="B1131" s="37">
        <v>0</v>
      </c>
      <c r="C1131" s="37">
        <v>57.570230000000002</v>
      </c>
      <c r="D1131" s="37">
        <v>57.570230000000002</v>
      </c>
      <c r="E1131" s="37">
        <v>57.570230000000002</v>
      </c>
      <c r="F1131" s="37">
        <v>57.570230000000002</v>
      </c>
      <c r="G1131" s="37"/>
      <c r="H1131" s="37"/>
      <c r="I1131" s="37"/>
      <c r="J1131" s="37"/>
      <c r="K1131" s="37"/>
    </row>
    <row r="1132" spans="1:11" x14ac:dyDescent="0.25">
      <c r="A1132" s="38">
        <v>40346</v>
      </c>
      <c r="B1132" s="37">
        <v>0</v>
      </c>
      <c r="C1132" s="37">
        <v>59.127009999999999</v>
      </c>
      <c r="D1132" s="37">
        <v>59.127009999999999</v>
      </c>
      <c r="E1132" s="37">
        <v>59.127009999999999</v>
      </c>
      <c r="F1132" s="37">
        <v>59.127009999999999</v>
      </c>
      <c r="G1132" s="37"/>
      <c r="H1132" s="37"/>
      <c r="I1132" s="37"/>
      <c r="J1132" s="37"/>
      <c r="K1132" s="37"/>
    </row>
    <row r="1133" spans="1:11" x14ac:dyDescent="0.25">
      <c r="A1133" s="38">
        <v>40347</v>
      </c>
      <c r="B1133" s="37">
        <v>0</v>
      </c>
      <c r="C1133" s="37">
        <v>60.302300000000002</v>
      </c>
      <c r="D1133" s="37">
        <v>60.302300000000002</v>
      </c>
      <c r="E1133" s="37">
        <v>60.302300000000002</v>
      </c>
      <c r="F1133" s="37">
        <v>60.302300000000002</v>
      </c>
      <c r="G1133" s="37"/>
      <c r="H1133" s="37"/>
      <c r="I1133" s="37"/>
      <c r="J1133" s="37"/>
      <c r="K1133" s="37"/>
    </row>
    <row r="1134" spans="1:11" x14ac:dyDescent="0.25">
      <c r="A1134" s="38">
        <v>40350</v>
      </c>
      <c r="B1134" s="37">
        <v>0</v>
      </c>
      <c r="C1134" s="37">
        <v>59.234310000000001</v>
      </c>
      <c r="D1134" s="37">
        <v>59.234310000000001</v>
      </c>
      <c r="E1134" s="37">
        <v>59.234310000000001</v>
      </c>
      <c r="F1134" s="37">
        <v>59.234310000000001</v>
      </c>
      <c r="G1134" s="37"/>
      <c r="H1134" s="37"/>
      <c r="I1134" s="37"/>
      <c r="J1134" s="37"/>
      <c r="K1134" s="37"/>
    </row>
    <row r="1135" spans="1:11" x14ac:dyDescent="0.25">
      <c r="A1135" s="38">
        <v>40351</v>
      </c>
      <c r="B1135" s="37">
        <v>0</v>
      </c>
      <c r="C1135" s="37">
        <v>56.647500000000001</v>
      </c>
      <c r="D1135" s="37">
        <v>56.647500000000001</v>
      </c>
      <c r="E1135" s="37">
        <v>56.647500000000001</v>
      </c>
      <c r="F1135" s="37">
        <v>56.647500000000001</v>
      </c>
      <c r="G1135" s="37"/>
      <c r="H1135" s="37"/>
      <c r="I1135" s="37"/>
      <c r="J1135" s="37"/>
      <c r="K1135" s="37"/>
    </row>
    <row r="1136" spans="1:11" x14ac:dyDescent="0.25">
      <c r="A1136" s="38">
        <v>40352</v>
      </c>
      <c r="B1136" s="37">
        <v>0</v>
      </c>
      <c r="C1136" s="37">
        <v>56.386780000000002</v>
      </c>
      <c r="D1136" s="37">
        <v>56.386780000000002</v>
      </c>
      <c r="E1136" s="37">
        <v>56.386780000000002</v>
      </c>
      <c r="F1136" s="37">
        <v>56.386780000000002</v>
      </c>
      <c r="G1136" s="37"/>
      <c r="H1136" s="37"/>
      <c r="I1136" s="37"/>
      <c r="J1136" s="37"/>
      <c r="K1136" s="37"/>
    </row>
    <row r="1137" spans="1:11" x14ac:dyDescent="0.25">
      <c r="A1137" s="38">
        <v>40353</v>
      </c>
      <c r="B1137" s="37">
        <v>0</v>
      </c>
      <c r="C1137" s="37">
        <v>53.021349999999998</v>
      </c>
      <c r="D1137" s="37">
        <v>53.021349999999998</v>
      </c>
      <c r="E1137" s="37">
        <v>53.021349999999998</v>
      </c>
      <c r="F1137" s="37">
        <v>53.021349999999998</v>
      </c>
      <c r="G1137" s="37"/>
      <c r="H1137" s="37"/>
      <c r="I1137" s="37"/>
      <c r="J1137" s="37"/>
      <c r="K1137" s="37"/>
    </row>
    <row r="1138" spans="1:11" x14ac:dyDescent="0.25">
      <c r="A1138" s="38">
        <v>40354</v>
      </c>
      <c r="B1138" s="37">
        <v>0</v>
      </c>
      <c r="C1138" s="37">
        <v>53.784770000000002</v>
      </c>
      <c r="D1138" s="37">
        <v>53.784770000000002</v>
      </c>
      <c r="E1138" s="37">
        <v>53.784770000000002</v>
      </c>
      <c r="F1138" s="37">
        <v>53.784770000000002</v>
      </c>
      <c r="G1138" s="37"/>
      <c r="H1138" s="37"/>
      <c r="I1138" s="37"/>
      <c r="J1138" s="37"/>
      <c r="K1138" s="37"/>
    </row>
    <row r="1139" spans="1:11" x14ac:dyDescent="0.25">
      <c r="A1139" s="38">
        <v>40357</v>
      </c>
      <c r="B1139" s="37">
        <v>0</v>
      </c>
      <c r="C1139" s="37">
        <v>53.541049999999998</v>
      </c>
      <c r="D1139" s="37">
        <v>53.541049999999998</v>
      </c>
      <c r="E1139" s="37">
        <v>53.541049999999998</v>
      </c>
      <c r="F1139" s="37">
        <v>53.541049999999998</v>
      </c>
      <c r="G1139" s="37"/>
      <c r="H1139" s="37"/>
      <c r="I1139" s="37"/>
      <c r="J1139" s="37"/>
      <c r="K1139" s="37"/>
    </row>
    <row r="1140" spans="1:11" x14ac:dyDescent="0.25">
      <c r="A1140" s="38">
        <v>40358</v>
      </c>
      <c r="B1140" s="37">
        <v>0</v>
      </c>
      <c r="C1140" s="37">
        <v>47.835569999999997</v>
      </c>
      <c r="D1140" s="37">
        <v>47.835569999999997</v>
      </c>
      <c r="E1140" s="37">
        <v>47.835569999999997</v>
      </c>
      <c r="F1140" s="37">
        <v>47.835569999999997</v>
      </c>
      <c r="G1140" s="37"/>
      <c r="H1140" s="37"/>
      <c r="I1140" s="37"/>
      <c r="J1140" s="37"/>
      <c r="K1140" s="37"/>
    </row>
    <row r="1141" spans="1:11" x14ac:dyDescent="0.25">
      <c r="A1141" s="38">
        <v>40359</v>
      </c>
      <c r="B1141" s="37">
        <v>0</v>
      </c>
      <c r="C1141" s="37">
        <v>47.457520000000002</v>
      </c>
      <c r="D1141" s="37">
        <v>47.457520000000002</v>
      </c>
      <c r="E1141" s="37">
        <v>47.457520000000002</v>
      </c>
      <c r="F1141" s="37">
        <v>47.457520000000002</v>
      </c>
      <c r="G1141" s="37"/>
      <c r="H1141" s="37"/>
      <c r="I1141" s="37"/>
      <c r="J1141" s="37"/>
      <c r="K1141" s="37"/>
    </row>
    <row r="1142" spans="1:11" x14ac:dyDescent="0.25">
      <c r="A1142" s="38">
        <v>40360</v>
      </c>
      <c r="B1142" s="37">
        <v>0</v>
      </c>
      <c r="C1142" s="37">
        <v>47.860660000000003</v>
      </c>
      <c r="D1142" s="37">
        <v>47.860660000000003</v>
      </c>
      <c r="E1142" s="37">
        <v>47.860660000000003</v>
      </c>
      <c r="F1142" s="37">
        <v>47.860660000000003</v>
      </c>
      <c r="G1142" s="37"/>
      <c r="H1142" s="37"/>
      <c r="I1142" s="37"/>
      <c r="J1142" s="37"/>
      <c r="K1142" s="37"/>
    </row>
    <row r="1143" spans="1:11" x14ac:dyDescent="0.25">
      <c r="A1143" s="38">
        <v>40361</v>
      </c>
      <c r="B1143" s="37">
        <v>0</v>
      </c>
      <c r="C1143" s="37">
        <v>49.473619999999997</v>
      </c>
      <c r="D1143" s="37">
        <v>49.473619999999997</v>
      </c>
      <c r="E1143" s="37">
        <v>49.473619999999997</v>
      </c>
      <c r="F1143" s="37">
        <v>49.473619999999997</v>
      </c>
      <c r="G1143" s="37"/>
      <c r="H1143" s="37"/>
      <c r="I1143" s="37"/>
      <c r="J1143" s="37"/>
      <c r="K1143" s="37"/>
    </row>
    <row r="1144" spans="1:11" x14ac:dyDescent="0.25">
      <c r="A1144" s="38">
        <v>40365</v>
      </c>
      <c r="B1144" s="37">
        <v>0</v>
      </c>
      <c r="C1144" s="37">
        <v>51.27328</v>
      </c>
      <c r="D1144" s="37">
        <v>51.27328</v>
      </c>
      <c r="E1144" s="37">
        <v>51.27328</v>
      </c>
      <c r="F1144" s="37">
        <v>51.27328</v>
      </c>
      <c r="G1144" s="37"/>
      <c r="H1144" s="37"/>
      <c r="I1144" s="37"/>
      <c r="J1144" s="37"/>
      <c r="K1144" s="37"/>
    </row>
    <row r="1145" spans="1:11" x14ac:dyDescent="0.25">
      <c r="A1145" s="38">
        <v>40366</v>
      </c>
      <c r="B1145" s="37">
        <v>0</v>
      </c>
      <c r="C1145" s="37">
        <v>54.852359999999997</v>
      </c>
      <c r="D1145" s="37">
        <v>54.852359999999997</v>
      </c>
      <c r="E1145" s="37">
        <v>54.852359999999997</v>
      </c>
      <c r="F1145" s="37">
        <v>54.852359999999997</v>
      </c>
      <c r="G1145" s="37"/>
      <c r="H1145" s="37"/>
      <c r="I1145" s="37"/>
      <c r="J1145" s="37"/>
      <c r="K1145" s="37"/>
    </row>
    <row r="1146" spans="1:11" x14ac:dyDescent="0.25">
      <c r="A1146" s="38">
        <v>40367</v>
      </c>
      <c r="B1146" s="37">
        <v>0</v>
      </c>
      <c r="C1146" s="37">
        <v>56.131320000000002</v>
      </c>
      <c r="D1146" s="37">
        <v>56.131320000000002</v>
      </c>
      <c r="E1146" s="37">
        <v>56.131320000000002</v>
      </c>
      <c r="F1146" s="37">
        <v>56.131320000000002</v>
      </c>
      <c r="G1146" s="37"/>
      <c r="H1146" s="37"/>
      <c r="I1146" s="37"/>
      <c r="J1146" s="37"/>
      <c r="K1146" s="37"/>
    </row>
    <row r="1147" spans="1:11" x14ac:dyDescent="0.25">
      <c r="A1147" s="38">
        <v>40368</v>
      </c>
      <c r="B1147" s="37">
        <v>0</v>
      </c>
      <c r="C1147" s="37">
        <v>57.429110000000001</v>
      </c>
      <c r="D1147" s="37">
        <v>57.429110000000001</v>
      </c>
      <c r="E1147" s="37">
        <v>57.429110000000001</v>
      </c>
      <c r="F1147" s="37">
        <v>57.429110000000001</v>
      </c>
      <c r="G1147" s="37"/>
      <c r="H1147" s="37"/>
      <c r="I1147" s="37"/>
      <c r="J1147" s="37"/>
      <c r="K1147" s="37"/>
    </row>
    <row r="1148" spans="1:11" x14ac:dyDescent="0.25">
      <c r="A1148" s="38">
        <v>40371</v>
      </c>
      <c r="B1148" s="37">
        <v>0</v>
      </c>
      <c r="C1148" s="37">
        <v>58.290950000000002</v>
      </c>
      <c r="D1148" s="37">
        <v>58.290950000000002</v>
      </c>
      <c r="E1148" s="37">
        <v>58.290950000000002</v>
      </c>
      <c r="F1148" s="37">
        <v>58.290950000000002</v>
      </c>
      <c r="G1148" s="37"/>
      <c r="H1148" s="37"/>
      <c r="I1148" s="37"/>
      <c r="J1148" s="37"/>
      <c r="K1148" s="37"/>
    </row>
    <row r="1149" spans="1:11" x14ac:dyDescent="0.25">
      <c r="A1149" s="38">
        <v>40372</v>
      </c>
      <c r="B1149" s="37">
        <v>0</v>
      </c>
      <c r="C1149" s="37">
        <v>59.354790000000001</v>
      </c>
      <c r="D1149" s="37">
        <v>59.354790000000001</v>
      </c>
      <c r="E1149" s="37">
        <v>59.354790000000001</v>
      </c>
      <c r="F1149" s="37">
        <v>59.354790000000001</v>
      </c>
      <c r="G1149" s="37"/>
      <c r="H1149" s="37"/>
      <c r="I1149" s="37"/>
      <c r="J1149" s="37"/>
      <c r="K1149" s="37"/>
    </row>
    <row r="1150" spans="1:11" x14ac:dyDescent="0.25">
      <c r="A1150" s="38">
        <v>40373</v>
      </c>
      <c r="B1150" s="37">
        <v>0</v>
      </c>
      <c r="C1150" s="37">
        <v>56.098019999999998</v>
      </c>
      <c r="D1150" s="37">
        <v>56.098019999999998</v>
      </c>
      <c r="E1150" s="37">
        <v>56.098019999999998</v>
      </c>
      <c r="F1150" s="37">
        <v>56.098019999999998</v>
      </c>
      <c r="G1150" s="37"/>
      <c r="H1150" s="37"/>
      <c r="I1150" s="37"/>
      <c r="J1150" s="37"/>
      <c r="K1150" s="37"/>
    </row>
    <row r="1151" spans="1:11" x14ac:dyDescent="0.25">
      <c r="A1151" s="38">
        <v>40374</v>
      </c>
      <c r="B1151" s="37">
        <v>0</v>
      </c>
      <c r="C1151" s="37">
        <v>56.797550000000001</v>
      </c>
      <c r="D1151" s="37">
        <v>56.797550000000001</v>
      </c>
      <c r="E1151" s="37">
        <v>56.797550000000001</v>
      </c>
      <c r="F1151" s="37">
        <v>56.797550000000001</v>
      </c>
      <c r="G1151" s="37"/>
      <c r="H1151" s="37"/>
      <c r="I1151" s="37"/>
      <c r="J1151" s="37"/>
      <c r="K1151" s="37"/>
    </row>
    <row r="1152" spans="1:11" x14ac:dyDescent="0.25">
      <c r="A1152" s="38">
        <v>40375</v>
      </c>
      <c r="B1152" s="37">
        <v>0</v>
      </c>
      <c r="C1152" s="37">
        <v>53.038539999999998</v>
      </c>
      <c r="D1152" s="37">
        <v>53.038539999999998</v>
      </c>
      <c r="E1152" s="37">
        <v>53.038539999999998</v>
      </c>
      <c r="F1152" s="37">
        <v>53.038539999999998</v>
      </c>
      <c r="G1152" s="37"/>
      <c r="H1152" s="37"/>
      <c r="I1152" s="37"/>
      <c r="J1152" s="37"/>
      <c r="K1152" s="37"/>
    </row>
    <row r="1153" spans="1:11" x14ac:dyDescent="0.25">
      <c r="A1153" s="38">
        <v>40378</v>
      </c>
      <c r="B1153" s="37">
        <v>0</v>
      </c>
      <c r="C1153" s="37">
        <v>54.796190000000003</v>
      </c>
      <c r="D1153" s="37">
        <v>54.796190000000003</v>
      </c>
      <c r="E1153" s="37">
        <v>54.796190000000003</v>
      </c>
      <c r="F1153" s="37">
        <v>54.796190000000003</v>
      </c>
      <c r="G1153" s="37"/>
      <c r="H1153" s="37"/>
      <c r="I1153" s="37"/>
      <c r="J1153" s="37"/>
      <c r="K1153" s="37"/>
    </row>
    <row r="1154" spans="1:11" x14ac:dyDescent="0.25">
      <c r="A1154" s="38">
        <v>40379</v>
      </c>
      <c r="B1154" s="37">
        <v>0</v>
      </c>
      <c r="C1154" s="37">
        <v>57.613030000000002</v>
      </c>
      <c r="D1154" s="37">
        <v>57.613030000000002</v>
      </c>
      <c r="E1154" s="37">
        <v>57.613030000000002</v>
      </c>
      <c r="F1154" s="37">
        <v>57.613030000000002</v>
      </c>
      <c r="G1154" s="37"/>
      <c r="H1154" s="37"/>
      <c r="I1154" s="37"/>
      <c r="J1154" s="37"/>
      <c r="K1154" s="37"/>
    </row>
    <row r="1155" spans="1:11" x14ac:dyDescent="0.25">
      <c r="A1155" s="38">
        <v>40380</v>
      </c>
      <c r="B1155" s="37">
        <v>0</v>
      </c>
      <c r="C1155" s="37">
        <v>56.864809999999999</v>
      </c>
      <c r="D1155" s="37">
        <v>56.864809999999999</v>
      </c>
      <c r="E1155" s="37">
        <v>56.864809999999999</v>
      </c>
      <c r="F1155" s="37">
        <v>56.864809999999999</v>
      </c>
      <c r="G1155" s="37"/>
      <c r="H1155" s="37"/>
      <c r="I1155" s="37"/>
      <c r="J1155" s="37"/>
      <c r="K1155" s="37"/>
    </row>
    <row r="1156" spans="1:11" x14ac:dyDescent="0.25">
      <c r="A1156" s="38">
        <v>40381</v>
      </c>
      <c r="B1156" s="37">
        <v>0</v>
      </c>
      <c r="C1156" s="37">
        <v>59.694560000000003</v>
      </c>
      <c r="D1156" s="37">
        <v>59.694560000000003</v>
      </c>
      <c r="E1156" s="37">
        <v>59.694560000000003</v>
      </c>
      <c r="F1156" s="37">
        <v>59.694560000000003</v>
      </c>
      <c r="G1156" s="37"/>
      <c r="H1156" s="37"/>
      <c r="I1156" s="37"/>
      <c r="J1156" s="37"/>
      <c r="K1156" s="37"/>
    </row>
    <row r="1157" spans="1:11" x14ac:dyDescent="0.25">
      <c r="A1157" s="38">
        <v>40382</v>
      </c>
      <c r="B1157" s="37">
        <v>0</v>
      </c>
      <c r="C1157" s="37">
        <v>61.035969999999999</v>
      </c>
      <c r="D1157" s="37">
        <v>61.035969999999999</v>
      </c>
      <c r="E1157" s="37">
        <v>61.035969999999999</v>
      </c>
      <c r="F1157" s="37">
        <v>61.035969999999999</v>
      </c>
      <c r="G1157" s="37"/>
      <c r="H1157" s="37"/>
      <c r="I1157" s="37"/>
      <c r="J1157" s="37"/>
      <c r="K1157" s="37"/>
    </row>
    <row r="1158" spans="1:11" x14ac:dyDescent="0.25">
      <c r="A1158" s="38">
        <v>40385</v>
      </c>
      <c r="B1158" s="37">
        <v>0</v>
      </c>
      <c r="C1158" s="37">
        <v>63.288330000000002</v>
      </c>
      <c r="D1158" s="37">
        <v>63.288330000000002</v>
      </c>
      <c r="E1158" s="37">
        <v>63.288330000000002</v>
      </c>
      <c r="F1158" s="37">
        <v>63.288330000000002</v>
      </c>
      <c r="G1158" s="37"/>
      <c r="H1158" s="37"/>
      <c r="I1158" s="37"/>
      <c r="J1158" s="37"/>
      <c r="K1158" s="37"/>
    </row>
    <row r="1159" spans="1:11" x14ac:dyDescent="0.25">
      <c r="A1159" s="38">
        <v>40386</v>
      </c>
      <c r="B1159" s="37">
        <v>0</v>
      </c>
      <c r="C1159" s="37">
        <v>63.797440000000002</v>
      </c>
      <c r="D1159" s="37">
        <v>63.797440000000002</v>
      </c>
      <c r="E1159" s="37">
        <v>63.797440000000002</v>
      </c>
      <c r="F1159" s="37">
        <v>63.797440000000002</v>
      </c>
      <c r="G1159" s="37"/>
      <c r="H1159" s="37"/>
      <c r="I1159" s="37"/>
      <c r="J1159" s="37"/>
      <c r="K1159" s="37"/>
    </row>
    <row r="1160" spans="1:11" x14ac:dyDescent="0.25">
      <c r="A1160" s="38">
        <v>40387</v>
      </c>
      <c r="B1160" s="37">
        <v>0</v>
      </c>
      <c r="C1160" s="37">
        <v>62.923670000000001</v>
      </c>
      <c r="D1160" s="37">
        <v>62.923670000000001</v>
      </c>
      <c r="E1160" s="37">
        <v>62.923670000000001</v>
      </c>
      <c r="F1160" s="37">
        <v>62.923670000000001</v>
      </c>
      <c r="G1160" s="37"/>
      <c r="H1160" s="37"/>
      <c r="I1160" s="37"/>
      <c r="J1160" s="37"/>
      <c r="K1160" s="37"/>
    </row>
    <row r="1161" spans="1:11" x14ac:dyDescent="0.25">
      <c r="A1161" s="38">
        <v>40388</v>
      </c>
      <c r="B1161" s="37">
        <v>0</v>
      </c>
      <c r="C1161" s="37">
        <v>63.151499999999999</v>
      </c>
      <c r="D1161" s="37">
        <v>63.151499999999999</v>
      </c>
      <c r="E1161" s="37">
        <v>63.151499999999999</v>
      </c>
      <c r="F1161" s="37">
        <v>63.151499999999999</v>
      </c>
      <c r="G1161" s="37"/>
      <c r="H1161" s="37"/>
      <c r="I1161" s="37"/>
      <c r="J1161" s="37"/>
      <c r="K1161" s="37"/>
    </row>
    <row r="1162" spans="1:11" x14ac:dyDescent="0.25">
      <c r="A1162" s="38">
        <v>40389</v>
      </c>
      <c r="B1162" s="37">
        <v>0</v>
      </c>
      <c r="C1162" s="37">
        <v>63.946820000000002</v>
      </c>
      <c r="D1162" s="37">
        <v>63.946820000000002</v>
      </c>
      <c r="E1162" s="37">
        <v>63.946820000000002</v>
      </c>
      <c r="F1162" s="37">
        <v>63.946820000000002</v>
      </c>
      <c r="G1162" s="37"/>
      <c r="H1162" s="37"/>
      <c r="I1162" s="37"/>
      <c r="J1162" s="37"/>
      <c r="K1162" s="37"/>
    </row>
    <row r="1163" spans="1:11" x14ac:dyDescent="0.25">
      <c r="A1163" s="38">
        <v>40392</v>
      </c>
      <c r="B1163" s="37">
        <v>0</v>
      </c>
      <c r="C1163" s="37">
        <v>67.43065</v>
      </c>
      <c r="D1163" s="37">
        <v>67.43065</v>
      </c>
      <c r="E1163" s="37">
        <v>67.43065</v>
      </c>
      <c r="F1163" s="37">
        <v>67.43065</v>
      </c>
      <c r="G1163" s="37"/>
      <c r="H1163" s="37"/>
      <c r="I1163" s="37"/>
      <c r="J1163" s="37"/>
      <c r="K1163" s="37"/>
    </row>
    <row r="1164" spans="1:11" x14ac:dyDescent="0.25">
      <c r="A1164" s="38">
        <v>40393</v>
      </c>
      <c r="B1164" s="37">
        <v>0</v>
      </c>
      <c r="C1164" s="37">
        <v>66.599810000000005</v>
      </c>
      <c r="D1164" s="37">
        <v>66.599810000000005</v>
      </c>
      <c r="E1164" s="37">
        <v>66.599810000000005</v>
      </c>
      <c r="F1164" s="37">
        <v>66.599810000000005</v>
      </c>
      <c r="G1164" s="37"/>
      <c r="H1164" s="37"/>
      <c r="I1164" s="37"/>
      <c r="J1164" s="37"/>
      <c r="K1164" s="37"/>
    </row>
    <row r="1165" spans="1:11" x14ac:dyDescent="0.25">
      <c r="A1165" s="38">
        <v>40394</v>
      </c>
      <c r="B1165" s="37">
        <v>0</v>
      </c>
      <c r="C1165" s="37">
        <v>66.818889999999996</v>
      </c>
      <c r="D1165" s="37">
        <v>66.818889999999996</v>
      </c>
      <c r="E1165" s="37">
        <v>66.818889999999996</v>
      </c>
      <c r="F1165" s="37">
        <v>66.818889999999996</v>
      </c>
      <c r="G1165" s="37"/>
      <c r="H1165" s="37"/>
      <c r="I1165" s="37"/>
      <c r="J1165" s="37"/>
      <c r="K1165" s="37"/>
    </row>
    <row r="1166" spans="1:11" x14ac:dyDescent="0.25">
      <c r="A1166" s="38">
        <v>40395</v>
      </c>
      <c r="B1166" s="37">
        <v>0</v>
      </c>
      <c r="C1166" s="37">
        <v>66.701620000000005</v>
      </c>
      <c r="D1166" s="37">
        <v>66.701620000000005</v>
      </c>
      <c r="E1166" s="37">
        <v>66.701620000000005</v>
      </c>
      <c r="F1166" s="37">
        <v>66.701620000000005</v>
      </c>
      <c r="G1166" s="37"/>
      <c r="H1166" s="37"/>
      <c r="I1166" s="37"/>
      <c r="J1166" s="37"/>
      <c r="K1166" s="37"/>
    </row>
    <row r="1167" spans="1:11" x14ac:dyDescent="0.25">
      <c r="A1167" s="38">
        <v>40396</v>
      </c>
      <c r="B1167" s="37">
        <v>0</v>
      </c>
      <c r="C1167" s="37">
        <v>66.640410000000003</v>
      </c>
      <c r="D1167" s="37">
        <v>66.640410000000003</v>
      </c>
      <c r="E1167" s="37">
        <v>66.640410000000003</v>
      </c>
      <c r="F1167" s="37">
        <v>66.640410000000003</v>
      </c>
      <c r="G1167" s="37"/>
      <c r="H1167" s="37"/>
      <c r="I1167" s="37"/>
      <c r="J1167" s="37"/>
      <c r="K1167" s="37"/>
    </row>
    <row r="1168" spans="1:11" x14ac:dyDescent="0.25">
      <c r="A1168" s="38">
        <v>40399</v>
      </c>
      <c r="B1168" s="37">
        <v>0</v>
      </c>
      <c r="C1168" s="37">
        <v>67.939139999999995</v>
      </c>
      <c r="D1168" s="37">
        <v>67.939139999999995</v>
      </c>
      <c r="E1168" s="37">
        <v>67.939139999999995</v>
      </c>
      <c r="F1168" s="37">
        <v>67.939139999999995</v>
      </c>
      <c r="G1168" s="37"/>
      <c r="H1168" s="37"/>
      <c r="I1168" s="37"/>
      <c r="J1168" s="37"/>
      <c r="K1168" s="37"/>
    </row>
    <row r="1169" spans="1:11" x14ac:dyDescent="0.25">
      <c r="A1169" s="38">
        <v>40400</v>
      </c>
      <c r="B1169" s="37">
        <v>0</v>
      </c>
      <c r="C1169" s="37">
        <v>67.516940000000005</v>
      </c>
      <c r="D1169" s="37">
        <v>67.516940000000005</v>
      </c>
      <c r="E1169" s="37">
        <v>67.516940000000005</v>
      </c>
      <c r="F1169" s="37">
        <v>67.516940000000005</v>
      </c>
      <c r="G1169" s="37"/>
      <c r="H1169" s="37"/>
      <c r="I1169" s="37"/>
      <c r="J1169" s="37"/>
      <c r="K1169" s="37"/>
    </row>
    <row r="1170" spans="1:11" x14ac:dyDescent="0.25">
      <c r="A1170" s="38">
        <v>40401</v>
      </c>
      <c r="B1170" s="37">
        <v>0</v>
      </c>
      <c r="C1170" s="37">
        <v>62.474080000000001</v>
      </c>
      <c r="D1170" s="37">
        <v>62.474080000000001</v>
      </c>
      <c r="E1170" s="37">
        <v>62.474080000000001</v>
      </c>
      <c r="F1170" s="37">
        <v>62.474080000000001</v>
      </c>
      <c r="G1170" s="37"/>
      <c r="H1170" s="37"/>
      <c r="I1170" s="37"/>
      <c r="J1170" s="37"/>
      <c r="K1170" s="37"/>
    </row>
    <row r="1171" spans="1:11" x14ac:dyDescent="0.25">
      <c r="A1171" s="38">
        <v>40402</v>
      </c>
      <c r="B1171" s="37">
        <v>0</v>
      </c>
      <c r="C1171" s="37">
        <v>61.403790000000001</v>
      </c>
      <c r="D1171" s="37">
        <v>61.403790000000001</v>
      </c>
      <c r="E1171" s="37">
        <v>61.403790000000001</v>
      </c>
      <c r="F1171" s="37">
        <v>61.403790000000001</v>
      </c>
      <c r="G1171" s="37"/>
      <c r="H1171" s="37"/>
      <c r="I1171" s="37"/>
      <c r="J1171" s="37"/>
      <c r="K1171" s="37"/>
    </row>
    <row r="1172" spans="1:11" x14ac:dyDescent="0.25">
      <c r="A1172" s="38">
        <v>40403</v>
      </c>
      <c r="B1172" s="37">
        <v>0</v>
      </c>
      <c r="C1172" s="37">
        <v>59.630769999999998</v>
      </c>
      <c r="D1172" s="37">
        <v>59.630769999999998</v>
      </c>
      <c r="E1172" s="37">
        <v>59.630769999999998</v>
      </c>
      <c r="F1172" s="37">
        <v>59.630769999999998</v>
      </c>
      <c r="G1172" s="37"/>
      <c r="H1172" s="37"/>
      <c r="I1172" s="37"/>
      <c r="J1172" s="37"/>
      <c r="K1172" s="37"/>
    </row>
    <row r="1173" spans="1:11" x14ac:dyDescent="0.25">
      <c r="A1173" s="38">
        <v>40406</v>
      </c>
      <c r="B1173" s="37">
        <v>0</v>
      </c>
      <c r="C1173" s="37">
        <v>60.309330000000003</v>
      </c>
      <c r="D1173" s="37">
        <v>60.309330000000003</v>
      </c>
      <c r="E1173" s="37">
        <v>60.309330000000003</v>
      </c>
      <c r="F1173" s="37">
        <v>60.309330000000003</v>
      </c>
      <c r="G1173" s="37"/>
      <c r="H1173" s="37"/>
      <c r="I1173" s="37"/>
      <c r="J1173" s="37"/>
      <c r="K1173" s="37"/>
    </row>
    <row r="1174" spans="1:11" x14ac:dyDescent="0.25">
      <c r="A1174" s="38">
        <v>40407</v>
      </c>
      <c r="B1174" s="37">
        <v>0</v>
      </c>
      <c r="C1174" s="37">
        <v>62.735169999999997</v>
      </c>
      <c r="D1174" s="37">
        <v>62.735169999999997</v>
      </c>
      <c r="E1174" s="37">
        <v>62.735169999999997</v>
      </c>
      <c r="F1174" s="37">
        <v>62.735169999999997</v>
      </c>
      <c r="G1174" s="37"/>
      <c r="H1174" s="37"/>
      <c r="I1174" s="37"/>
      <c r="J1174" s="37"/>
      <c r="K1174" s="37"/>
    </row>
    <row r="1175" spans="1:11" x14ac:dyDescent="0.25">
      <c r="A1175" s="38">
        <v>40408</v>
      </c>
      <c r="B1175" s="37">
        <v>0</v>
      </c>
      <c r="C1175" s="37">
        <v>63.830509999999997</v>
      </c>
      <c r="D1175" s="37">
        <v>63.830509999999997</v>
      </c>
      <c r="E1175" s="37">
        <v>63.830509999999997</v>
      </c>
      <c r="F1175" s="37">
        <v>63.830509999999997</v>
      </c>
      <c r="G1175" s="37"/>
      <c r="H1175" s="37"/>
      <c r="I1175" s="37"/>
      <c r="J1175" s="37"/>
      <c r="K1175" s="37"/>
    </row>
    <row r="1176" spans="1:11" x14ac:dyDescent="0.25">
      <c r="A1176" s="38">
        <v>40409</v>
      </c>
      <c r="B1176" s="37">
        <v>0</v>
      </c>
      <c r="C1176" s="37">
        <v>60.998629999999999</v>
      </c>
      <c r="D1176" s="37">
        <v>60.998629999999999</v>
      </c>
      <c r="E1176" s="37">
        <v>60.998629999999999</v>
      </c>
      <c r="F1176" s="37">
        <v>60.998629999999999</v>
      </c>
      <c r="G1176" s="37"/>
      <c r="H1176" s="37"/>
      <c r="I1176" s="37"/>
      <c r="J1176" s="37"/>
      <c r="K1176" s="37"/>
    </row>
    <row r="1177" spans="1:11" x14ac:dyDescent="0.25">
      <c r="A1177" s="38">
        <v>40410</v>
      </c>
      <c r="B1177" s="37">
        <v>0</v>
      </c>
      <c r="C1177" s="37">
        <v>61.768459999999997</v>
      </c>
      <c r="D1177" s="37">
        <v>61.768459999999997</v>
      </c>
      <c r="E1177" s="37">
        <v>61.768459999999997</v>
      </c>
      <c r="F1177" s="37">
        <v>61.768459999999997</v>
      </c>
      <c r="G1177" s="37"/>
      <c r="H1177" s="37"/>
      <c r="I1177" s="37"/>
      <c r="J1177" s="37"/>
      <c r="K1177" s="37"/>
    </row>
    <row r="1178" spans="1:11" x14ac:dyDescent="0.25">
      <c r="A1178" s="38">
        <v>40413</v>
      </c>
      <c r="B1178" s="37">
        <v>0</v>
      </c>
      <c r="C1178" s="37">
        <v>62.611780000000003</v>
      </c>
      <c r="D1178" s="37">
        <v>62.611780000000003</v>
      </c>
      <c r="E1178" s="37">
        <v>62.611780000000003</v>
      </c>
      <c r="F1178" s="37">
        <v>62.611780000000003</v>
      </c>
      <c r="G1178" s="37"/>
      <c r="H1178" s="37"/>
      <c r="I1178" s="37"/>
      <c r="J1178" s="37"/>
      <c r="K1178" s="37"/>
    </row>
    <row r="1179" spans="1:11" x14ac:dyDescent="0.25">
      <c r="A1179" s="38">
        <v>40414</v>
      </c>
      <c r="B1179" s="37">
        <v>0</v>
      </c>
      <c r="C1179" s="37">
        <v>61.05001</v>
      </c>
      <c r="D1179" s="37">
        <v>61.05001</v>
      </c>
      <c r="E1179" s="37">
        <v>61.05001</v>
      </c>
      <c r="F1179" s="37">
        <v>61.05001</v>
      </c>
      <c r="G1179" s="37"/>
      <c r="H1179" s="37"/>
      <c r="I1179" s="37"/>
      <c r="J1179" s="37"/>
      <c r="K1179" s="37"/>
    </row>
    <row r="1180" spans="1:11" x14ac:dyDescent="0.25">
      <c r="A1180" s="38">
        <v>40415</v>
      </c>
      <c r="B1180" s="37">
        <v>0</v>
      </c>
      <c r="C1180" s="37">
        <v>62.428269999999998</v>
      </c>
      <c r="D1180" s="37">
        <v>62.428269999999998</v>
      </c>
      <c r="E1180" s="37">
        <v>62.428269999999998</v>
      </c>
      <c r="F1180" s="37">
        <v>62.428269999999998</v>
      </c>
      <c r="G1180" s="37"/>
      <c r="H1180" s="37"/>
      <c r="I1180" s="37"/>
      <c r="J1180" s="37"/>
      <c r="K1180" s="37"/>
    </row>
    <row r="1181" spans="1:11" x14ac:dyDescent="0.25">
      <c r="A1181" s="38">
        <v>40416</v>
      </c>
      <c r="B1181" s="37">
        <v>0</v>
      </c>
      <c r="C1181" s="37">
        <v>61.973939999999999</v>
      </c>
      <c r="D1181" s="37">
        <v>61.973939999999999</v>
      </c>
      <c r="E1181" s="37">
        <v>61.973939999999999</v>
      </c>
      <c r="F1181" s="37">
        <v>61.973939999999999</v>
      </c>
      <c r="G1181" s="37"/>
      <c r="H1181" s="37"/>
      <c r="I1181" s="37"/>
      <c r="J1181" s="37"/>
      <c r="K1181" s="37"/>
    </row>
    <row r="1182" spans="1:11" x14ac:dyDescent="0.25">
      <c r="A1182" s="38">
        <v>40417</v>
      </c>
      <c r="B1182" s="37">
        <v>0</v>
      </c>
      <c r="C1182" s="37">
        <v>65.374600000000001</v>
      </c>
      <c r="D1182" s="37">
        <v>65.374600000000001</v>
      </c>
      <c r="E1182" s="37">
        <v>65.374600000000001</v>
      </c>
      <c r="F1182" s="37">
        <v>65.374600000000001</v>
      </c>
      <c r="G1182" s="37"/>
      <c r="H1182" s="37"/>
      <c r="I1182" s="37"/>
      <c r="J1182" s="37"/>
      <c r="K1182" s="37"/>
    </row>
    <row r="1183" spans="1:11" x14ac:dyDescent="0.25">
      <c r="A1183" s="38">
        <v>40420</v>
      </c>
      <c r="B1183" s="37">
        <v>0</v>
      </c>
      <c r="C1183" s="37">
        <v>63.897419999999997</v>
      </c>
      <c r="D1183" s="37">
        <v>63.897419999999997</v>
      </c>
      <c r="E1183" s="37">
        <v>63.897419999999997</v>
      </c>
      <c r="F1183" s="37">
        <v>63.897419999999997</v>
      </c>
      <c r="G1183" s="37"/>
      <c r="H1183" s="37"/>
      <c r="I1183" s="37"/>
      <c r="J1183" s="37"/>
      <c r="K1183" s="37"/>
    </row>
    <row r="1184" spans="1:11" x14ac:dyDescent="0.25">
      <c r="A1184" s="38">
        <v>40421</v>
      </c>
      <c r="B1184" s="37">
        <v>0</v>
      </c>
      <c r="C1184" s="37">
        <v>63.865830000000003</v>
      </c>
      <c r="D1184" s="37">
        <v>63.865830000000003</v>
      </c>
      <c r="E1184" s="37">
        <v>63.865830000000003</v>
      </c>
      <c r="F1184" s="37">
        <v>63.865830000000003</v>
      </c>
      <c r="G1184" s="37"/>
      <c r="H1184" s="37"/>
      <c r="I1184" s="37"/>
      <c r="J1184" s="37"/>
      <c r="K1184" s="37"/>
    </row>
    <row r="1185" spans="1:11" x14ac:dyDescent="0.25">
      <c r="A1185" s="38">
        <v>40422</v>
      </c>
      <c r="B1185" s="37">
        <v>0</v>
      </c>
      <c r="C1185" s="37">
        <v>67.887360000000001</v>
      </c>
      <c r="D1185" s="37">
        <v>67.887360000000001</v>
      </c>
      <c r="E1185" s="37">
        <v>67.887360000000001</v>
      </c>
      <c r="F1185" s="37">
        <v>67.887360000000001</v>
      </c>
      <c r="G1185" s="37"/>
      <c r="H1185" s="37"/>
      <c r="I1185" s="37"/>
      <c r="J1185" s="37"/>
      <c r="K1185" s="37"/>
    </row>
    <row r="1186" spans="1:11" x14ac:dyDescent="0.25">
      <c r="A1186" s="38">
        <v>40423</v>
      </c>
      <c r="B1186" s="37">
        <v>0</v>
      </c>
      <c r="C1186" s="37">
        <v>69.967439999999996</v>
      </c>
      <c r="D1186" s="37">
        <v>69.967439999999996</v>
      </c>
      <c r="E1186" s="37">
        <v>69.967439999999996</v>
      </c>
      <c r="F1186" s="37">
        <v>69.967439999999996</v>
      </c>
      <c r="G1186" s="37"/>
      <c r="H1186" s="37"/>
      <c r="I1186" s="37"/>
      <c r="J1186" s="37"/>
      <c r="K1186" s="37"/>
    </row>
    <row r="1187" spans="1:11" x14ac:dyDescent="0.25">
      <c r="A1187" s="38">
        <v>40424</v>
      </c>
      <c r="B1187" s="37">
        <v>0</v>
      </c>
      <c r="C1187" s="37">
        <v>73.209680000000006</v>
      </c>
      <c r="D1187" s="37">
        <v>73.209680000000006</v>
      </c>
      <c r="E1187" s="37">
        <v>73.209680000000006</v>
      </c>
      <c r="F1187" s="37">
        <v>73.209680000000006</v>
      </c>
      <c r="G1187" s="37"/>
      <c r="H1187" s="37"/>
      <c r="I1187" s="37"/>
      <c r="J1187" s="37"/>
      <c r="K1187" s="37"/>
    </row>
    <row r="1188" spans="1:11" x14ac:dyDescent="0.25">
      <c r="A1188" s="38">
        <v>40428</v>
      </c>
      <c r="B1188" s="37">
        <v>0</v>
      </c>
      <c r="C1188" s="37">
        <v>71.225009999999997</v>
      </c>
      <c r="D1188" s="37">
        <v>71.225009999999997</v>
      </c>
      <c r="E1188" s="37">
        <v>71.225009999999997</v>
      </c>
      <c r="F1188" s="37">
        <v>71.225009999999997</v>
      </c>
      <c r="G1188" s="37"/>
      <c r="H1188" s="37"/>
      <c r="I1188" s="37"/>
      <c r="J1188" s="37"/>
      <c r="K1188" s="37"/>
    </row>
    <row r="1189" spans="1:11" x14ac:dyDescent="0.25">
      <c r="A1189" s="38">
        <v>40429</v>
      </c>
      <c r="B1189" s="37">
        <v>0</v>
      </c>
      <c r="C1189" s="37">
        <v>72.438879999999997</v>
      </c>
      <c r="D1189" s="37">
        <v>72.438879999999997</v>
      </c>
      <c r="E1189" s="37">
        <v>72.438879999999997</v>
      </c>
      <c r="F1189" s="37">
        <v>72.438879999999997</v>
      </c>
      <c r="G1189" s="37"/>
      <c r="H1189" s="37"/>
      <c r="I1189" s="37"/>
      <c r="J1189" s="37"/>
      <c r="K1189" s="37"/>
    </row>
    <row r="1190" spans="1:11" x14ac:dyDescent="0.25">
      <c r="A1190" s="38">
        <v>40430</v>
      </c>
      <c r="B1190" s="37">
        <v>0</v>
      </c>
      <c r="C1190" s="37">
        <v>74.382289999999998</v>
      </c>
      <c r="D1190" s="37">
        <v>74.382289999999998</v>
      </c>
      <c r="E1190" s="37">
        <v>74.382289999999998</v>
      </c>
      <c r="F1190" s="37">
        <v>74.382289999999998</v>
      </c>
      <c r="G1190" s="37"/>
      <c r="H1190" s="37"/>
      <c r="I1190" s="37"/>
      <c r="J1190" s="37"/>
      <c r="K1190" s="37"/>
    </row>
    <row r="1191" spans="1:11" x14ac:dyDescent="0.25">
      <c r="A1191" s="38">
        <v>40431</v>
      </c>
      <c r="B1191" s="37">
        <v>0</v>
      </c>
      <c r="C1191" s="37">
        <v>75.176500000000004</v>
      </c>
      <c r="D1191" s="37">
        <v>75.176500000000004</v>
      </c>
      <c r="E1191" s="37">
        <v>75.176500000000004</v>
      </c>
      <c r="F1191" s="37">
        <v>75.176500000000004</v>
      </c>
      <c r="G1191" s="37"/>
      <c r="H1191" s="37"/>
      <c r="I1191" s="37"/>
      <c r="J1191" s="37"/>
      <c r="K1191" s="37"/>
    </row>
    <row r="1192" spans="1:11" x14ac:dyDescent="0.25">
      <c r="A1192" s="38">
        <v>40434</v>
      </c>
      <c r="B1192" s="37">
        <v>0</v>
      </c>
      <c r="C1192" s="37">
        <v>79.146929999999998</v>
      </c>
      <c r="D1192" s="37">
        <v>79.146929999999998</v>
      </c>
      <c r="E1192" s="37">
        <v>79.146929999999998</v>
      </c>
      <c r="F1192" s="37">
        <v>79.146929999999998</v>
      </c>
      <c r="G1192" s="37"/>
      <c r="H1192" s="37"/>
      <c r="I1192" s="37"/>
      <c r="J1192" s="37"/>
      <c r="K1192" s="37"/>
    </row>
    <row r="1193" spans="1:11" x14ac:dyDescent="0.25">
      <c r="A1193" s="38">
        <v>40435</v>
      </c>
      <c r="B1193" s="37">
        <v>0</v>
      </c>
      <c r="C1193" s="37">
        <v>79.358230000000006</v>
      </c>
      <c r="D1193" s="37">
        <v>79.358230000000006</v>
      </c>
      <c r="E1193" s="37">
        <v>79.358230000000006</v>
      </c>
      <c r="F1193" s="37">
        <v>79.358230000000006</v>
      </c>
      <c r="G1193" s="37"/>
      <c r="H1193" s="37"/>
      <c r="I1193" s="37"/>
      <c r="J1193" s="37"/>
      <c r="K1193" s="37"/>
    </row>
    <row r="1194" spans="1:11" x14ac:dyDescent="0.25">
      <c r="A1194" s="38">
        <v>40436</v>
      </c>
      <c r="B1194" s="37">
        <v>0</v>
      </c>
      <c r="C1194" s="37">
        <v>80.351370000000003</v>
      </c>
      <c r="D1194" s="37">
        <v>80.351370000000003</v>
      </c>
      <c r="E1194" s="37">
        <v>80.351370000000003</v>
      </c>
      <c r="F1194" s="37">
        <v>80.351370000000003</v>
      </c>
      <c r="G1194" s="37"/>
      <c r="H1194" s="37"/>
      <c r="I1194" s="37"/>
      <c r="J1194" s="37"/>
      <c r="K1194" s="37"/>
    </row>
    <row r="1195" spans="1:11" x14ac:dyDescent="0.25">
      <c r="A1195" s="38">
        <v>40437</v>
      </c>
      <c r="B1195" s="37">
        <v>0</v>
      </c>
      <c r="C1195" s="37">
        <v>79.899799999999999</v>
      </c>
      <c r="D1195" s="37">
        <v>79.899799999999999</v>
      </c>
      <c r="E1195" s="37">
        <v>79.899799999999999</v>
      </c>
      <c r="F1195" s="37">
        <v>79.899799999999999</v>
      </c>
      <c r="G1195" s="37"/>
      <c r="H1195" s="37"/>
      <c r="I1195" s="37"/>
      <c r="J1195" s="37"/>
      <c r="K1195" s="37"/>
    </row>
    <row r="1196" spans="1:11" x14ac:dyDescent="0.25">
      <c r="A1196" s="38">
        <v>40438</v>
      </c>
      <c r="B1196" s="37">
        <v>0</v>
      </c>
      <c r="C1196" s="37">
        <v>80.778450000000007</v>
      </c>
      <c r="D1196" s="37">
        <v>80.778450000000007</v>
      </c>
      <c r="E1196" s="37">
        <v>80.778450000000007</v>
      </c>
      <c r="F1196" s="37">
        <v>80.778450000000007</v>
      </c>
      <c r="G1196" s="37"/>
      <c r="H1196" s="37"/>
      <c r="I1196" s="37"/>
      <c r="J1196" s="37"/>
      <c r="K1196" s="37"/>
    </row>
    <row r="1197" spans="1:11" x14ac:dyDescent="0.25">
      <c r="A1197" s="38">
        <v>40441</v>
      </c>
      <c r="B1197" s="37">
        <v>0</v>
      </c>
      <c r="C1197" s="37">
        <v>82.871510000000001</v>
      </c>
      <c r="D1197" s="37">
        <v>82.871510000000001</v>
      </c>
      <c r="E1197" s="37">
        <v>82.871510000000001</v>
      </c>
      <c r="F1197" s="37">
        <v>82.871510000000001</v>
      </c>
      <c r="G1197" s="37"/>
      <c r="H1197" s="37"/>
      <c r="I1197" s="37"/>
      <c r="J1197" s="37"/>
      <c r="K1197" s="37"/>
    </row>
    <row r="1198" spans="1:11" x14ac:dyDescent="0.25">
      <c r="A1198" s="38">
        <v>40442</v>
      </c>
      <c r="B1198" s="37">
        <v>0</v>
      </c>
      <c r="C1198" s="37">
        <v>82.458079999999995</v>
      </c>
      <c r="D1198" s="37">
        <v>82.458079999999995</v>
      </c>
      <c r="E1198" s="37">
        <v>82.458079999999995</v>
      </c>
      <c r="F1198" s="37">
        <v>82.458079999999995</v>
      </c>
      <c r="G1198" s="37"/>
      <c r="H1198" s="37"/>
      <c r="I1198" s="37"/>
      <c r="J1198" s="37"/>
      <c r="K1198" s="37"/>
    </row>
    <row r="1199" spans="1:11" x14ac:dyDescent="0.25">
      <c r="A1199" s="38">
        <v>40443</v>
      </c>
      <c r="B1199" s="37">
        <v>0</v>
      </c>
      <c r="C1199" s="37">
        <v>81.209410000000005</v>
      </c>
      <c r="D1199" s="37">
        <v>81.209410000000005</v>
      </c>
      <c r="E1199" s="37">
        <v>81.209410000000005</v>
      </c>
      <c r="F1199" s="37">
        <v>81.209410000000005</v>
      </c>
      <c r="G1199" s="37"/>
      <c r="H1199" s="37"/>
      <c r="I1199" s="37"/>
      <c r="J1199" s="37"/>
      <c r="K1199" s="37"/>
    </row>
    <row r="1200" spans="1:11" x14ac:dyDescent="0.25">
      <c r="A1200" s="38">
        <v>40444</v>
      </c>
      <c r="B1200" s="37">
        <v>0</v>
      </c>
      <c r="C1200" s="37">
        <v>78.443680000000001</v>
      </c>
      <c r="D1200" s="37">
        <v>78.443680000000001</v>
      </c>
      <c r="E1200" s="37">
        <v>78.443680000000001</v>
      </c>
      <c r="F1200" s="37">
        <v>78.443680000000001</v>
      </c>
      <c r="G1200" s="37"/>
      <c r="H1200" s="37"/>
      <c r="I1200" s="37"/>
      <c r="J1200" s="37"/>
      <c r="K1200" s="37"/>
    </row>
    <row r="1201" spans="1:11" x14ac:dyDescent="0.25">
      <c r="A1201" s="38">
        <v>40445</v>
      </c>
      <c r="B1201" s="37">
        <v>0</v>
      </c>
      <c r="C1201" s="37">
        <v>82.759500000000003</v>
      </c>
      <c r="D1201" s="37">
        <v>82.759500000000003</v>
      </c>
      <c r="E1201" s="37">
        <v>82.759500000000003</v>
      </c>
      <c r="F1201" s="37">
        <v>82.759500000000003</v>
      </c>
      <c r="G1201" s="37"/>
      <c r="H1201" s="37"/>
      <c r="I1201" s="37"/>
      <c r="J1201" s="37"/>
      <c r="K1201" s="37"/>
    </row>
    <row r="1202" spans="1:11" x14ac:dyDescent="0.25">
      <c r="A1202" s="38">
        <v>40448</v>
      </c>
      <c r="B1202" s="37">
        <v>0</v>
      </c>
      <c r="C1202" s="37">
        <v>82.616299999999995</v>
      </c>
      <c r="D1202" s="37">
        <v>82.616299999999995</v>
      </c>
      <c r="E1202" s="37">
        <v>82.616299999999995</v>
      </c>
      <c r="F1202" s="37">
        <v>82.616299999999995</v>
      </c>
      <c r="G1202" s="37"/>
      <c r="H1202" s="37"/>
      <c r="I1202" s="37"/>
      <c r="J1202" s="37"/>
      <c r="K1202" s="37"/>
    </row>
    <row r="1203" spans="1:11" x14ac:dyDescent="0.25">
      <c r="A1203" s="38">
        <v>40449</v>
      </c>
      <c r="B1203" s="37">
        <v>0</v>
      </c>
      <c r="C1203" s="37">
        <v>83.106350000000006</v>
      </c>
      <c r="D1203" s="37">
        <v>83.106350000000006</v>
      </c>
      <c r="E1203" s="37">
        <v>83.106350000000006</v>
      </c>
      <c r="F1203" s="37">
        <v>83.106350000000006</v>
      </c>
      <c r="G1203" s="37"/>
      <c r="H1203" s="37"/>
      <c r="I1203" s="37"/>
      <c r="J1203" s="37"/>
      <c r="K1203" s="37"/>
    </row>
    <row r="1204" spans="1:11" x14ac:dyDescent="0.25">
      <c r="A1204" s="38">
        <v>40450</v>
      </c>
      <c r="B1204" s="37">
        <v>0</v>
      </c>
      <c r="C1204" s="37">
        <v>81.439229999999995</v>
      </c>
      <c r="D1204" s="37">
        <v>81.439229999999995</v>
      </c>
      <c r="E1204" s="37">
        <v>81.439229999999995</v>
      </c>
      <c r="F1204" s="37">
        <v>81.439229999999995</v>
      </c>
      <c r="G1204" s="37"/>
      <c r="H1204" s="37"/>
      <c r="I1204" s="37"/>
      <c r="J1204" s="37"/>
      <c r="K1204" s="37"/>
    </row>
    <row r="1205" spans="1:11" x14ac:dyDescent="0.25">
      <c r="A1205" s="38">
        <v>40451</v>
      </c>
      <c r="B1205" s="37">
        <v>0</v>
      </c>
      <c r="C1205" s="37">
        <v>79.722750000000005</v>
      </c>
      <c r="D1205" s="37">
        <v>79.722750000000005</v>
      </c>
      <c r="E1205" s="37">
        <v>79.722750000000005</v>
      </c>
      <c r="F1205" s="37">
        <v>79.722750000000005</v>
      </c>
      <c r="G1205" s="37"/>
      <c r="H1205" s="37"/>
      <c r="I1205" s="37"/>
      <c r="J1205" s="37"/>
      <c r="K1205" s="37"/>
    </row>
    <row r="1206" spans="1:11" x14ac:dyDescent="0.25">
      <c r="A1206" s="38">
        <v>40452</v>
      </c>
      <c r="B1206" s="37">
        <v>0</v>
      </c>
      <c r="C1206" s="37">
        <v>80.680629999999994</v>
      </c>
      <c r="D1206" s="37">
        <v>80.680629999999994</v>
      </c>
      <c r="E1206" s="37">
        <v>80.680629999999994</v>
      </c>
      <c r="F1206" s="37">
        <v>80.680629999999994</v>
      </c>
      <c r="G1206" s="37"/>
      <c r="H1206" s="37"/>
      <c r="I1206" s="37"/>
      <c r="J1206" s="37"/>
      <c r="K1206" s="37"/>
    </row>
    <row r="1207" spans="1:11" x14ac:dyDescent="0.25">
      <c r="A1207" s="38">
        <v>40455</v>
      </c>
      <c r="B1207" s="37">
        <v>0</v>
      </c>
      <c r="C1207" s="37">
        <v>79.137889999999999</v>
      </c>
      <c r="D1207" s="37">
        <v>79.137889999999999</v>
      </c>
      <c r="E1207" s="37">
        <v>79.137889999999999</v>
      </c>
      <c r="F1207" s="37">
        <v>79.137889999999999</v>
      </c>
      <c r="G1207" s="37"/>
      <c r="H1207" s="37"/>
      <c r="I1207" s="37"/>
      <c r="J1207" s="37"/>
      <c r="K1207" s="37"/>
    </row>
    <row r="1208" spans="1:11" x14ac:dyDescent="0.25">
      <c r="A1208" s="38">
        <v>40456</v>
      </c>
      <c r="B1208" s="37">
        <v>0</v>
      </c>
      <c r="C1208" s="37">
        <v>83.625550000000004</v>
      </c>
      <c r="D1208" s="37">
        <v>83.625550000000004</v>
      </c>
      <c r="E1208" s="37">
        <v>83.625550000000004</v>
      </c>
      <c r="F1208" s="37">
        <v>83.625550000000004</v>
      </c>
      <c r="G1208" s="37"/>
      <c r="H1208" s="37"/>
      <c r="I1208" s="37"/>
      <c r="J1208" s="37"/>
      <c r="K1208" s="37"/>
    </row>
    <row r="1209" spans="1:11" x14ac:dyDescent="0.25">
      <c r="A1209" s="38">
        <v>40457</v>
      </c>
      <c r="B1209" s="37">
        <v>0</v>
      </c>
      <c r="C1209" s="37">
        <v>84.311059999999998</v>
      </c>
      <c r="D1209" s="37">
        <v>84.311059999999998</v>
      </c>
      <c r="E1209" s="37">
        <v>84.311059999999998</v>
      </c>
      <c r="F1209" s="37">
        <v>84.311059999999998</v>
      </c>
      <c r="G1209" s="37"/>
      <c r="H1209" s="37"/>
      <c r="I1209" s="37"/>
      <c r="J1209" s="37"/>
      <c r="K1209" s="37"/>
    </row>
    <row r="1210" spans="1:11" x14ac:dyDescent="0.25">
      <c r="A1210" s="38">
        <v>40458</v>
      </c>
      <c r="B1210" s="37">
        <v>0</v>
      </c>
      <c r="C1210" s="37">
        <v>84.852369999999993</v>
      </c>
      <c r="D1210" s="37">
        <v>84.852369999999993</v>
      </c>
      <c r="E1210" s="37">
        <v>84.852369999999993</v>
      </c>
      <c r="F1210" s="37">
        <v>84.852369999999993</v>
      </c>
      <c r="G1210" s="37"/>
      <c r="H1210" s="37"/>
      <c r="I1210" s="37"/>
      <c r="J1210" s="37"/>
      <c r="K1210" s="37"/>
    </row>
    <row r="1211" spans="1:11" x14ac:dyDescent="0.25">
      <c r="A1211" s="38">
        <v>40459</v>
      </c>
      <c r="B1211" s="37">
        <v>0</v>
      </c>
      <c r="C1211" s="37">
        <v>88.614810000000006</v>
      </c>
      <c r="D1211" s="37">
        <v>88.614810000000006</v>
      </c>
      <c r="E1211" s="37">
        <v>88.614810000000006</v>
      </c>
      <c r="F1211" s="37">
        <v>88.614810000000006</v>
      </c>
      <c r="G1211" s="37"/>
      <c r="H1211" s="37"/>
      <c r="I1211" s="37"/>
      <c r="J1211" s="37"/>
      <c r="K1211" s="37"/>
    </row>
    <row r="1212" spans="1:11" x14ac:dyDescent="0.25">
      <c r="A1212" s="38">
        <v>40462</v>
      </c>
      <c r="B1212" s="37">
        <v>0</v>
      </c>
      <c r="C1212" s="37">
        <v>90.202539999999999</v>
      </c>
      <c r="D1212" s="37">
        <v>90.202539999999999</v>
      </c>
      <c r="E1212" s="37">
        <v>90.202539999999999</v>
      </c>
      <c r="F1212" s="37">
        <v>90.202539999999999</v>
      </c>
      <c r="G1212" s="37"/>
      <c r="H1212" s="37"/>
      <c r="I1212" s="37"/>
      <c r="J1212" s="37"/>
      <c r="K1212" s="37"/>
    </row>
    <row r="1213" spans="1:11" x14ac:dyDescent="0.25">
      <c r="A1213" s="38">
        <v>40463</v>
      </c>
      <c r="B1213" s="37">
        <v>0</v>
      </c>
      <c r="C1213" s="37">
        <v>93.945350000000005</v>
      </c>
      <c r="D1213" s="37">
        <v>93.945350000000005</v>
      </c>
      <c r="E1213" s="37">
        <v>93.945350000000005</v>
      </c>
      <c r="F1213" s="37">
        <v>93.945350000000005</v>
      </c>
      <c r="G1213" s="37"/>
      <c r="H1213" s="37"/>
      <c r="I1213" s="37"/>
      <c r="J1213" s="37"/>
      <c r="K1213" s="37"/>
    </row>
    <row r="1214" spans="1:11" x14ac:dyDescent="0.25">
      <c r="A1214" s="38">
        <v>40464</v>
      </c>
      <c r="B1214" s="37">
        <v>0</v>
      </c>
      <c r="C1214" s="37">
        <v>96.146940000000001</v>
      </c>
      <c r="D1214" s="37">
        <v>96.146940000000001</v>
      </c>
      <c r="E1214" s="37">
        <v>96.146940000000001</v>
      </c>
      <c r="F1214" s="37">
        <v>96.146940000000001</v>
      </c>
      <c r="G1214" s="37"/>
      <c r="H1214" s="37"/>
      <c r="I1214" s="37"/>
      <c r="J1214" s="37"/>
      <c r="K1214" s="37"/>
    </row>
    <row r="1215" spans="1:11" x14ac:dyDescent="0.25">
      <c r="A1215" s="38">
        <v>40465</v>
      </c>
      <c r="B1215" s="37">
        <v>0</v>
      </c>
      <c r="C1215" s="37">
        <v>92.020759999999996</v>
      </c>
      <c r="D1215" s="37">
        <v>92.020759999999996</v>
      </c>
      <c r="E1215" s="37">
        <v>92.020759999999996</v>
      </c>
      <c r="F1215" s="37">
        <v>92.020759999999996</v>
      </c>
      <c r="G1215" s="37"/>
      <c r="H1215" s="37"/>
      <c r="I1215" s="37"/>
      <c r="J1215" s="37"/>
      <c r="K1215" s="37"/>
    </row>
    <row r="1216" spans="1:11" x14ac:dyDescent="0.25">
      <c r="A1216" s="38">
        <v>40466</v>
      </c>
      <c r="B1216" s="37">
        <v>0</v>
      </c>
      <c r="C1216" s="37">
        <v>93.972620000000006</v>
      </c>
      <c r="D1216" s="37">
        <v>93.972620000000006</v>
      </c>
      <c r="E1216" s="37">
        <v>93.972620000000006</v>
      </c>
      <c r="F1216" s="37">
        <v>93.972620000000006</v>
      </c>
      <c r="G1216" s="37"/>
      <c r="H1216" s="37"/>
      <c r="I1216" s="37"/>
      <c r="J1216" s="37"/>
      <c r="K1216" s="37"/>
    </row>
    <row r="1217" spans="1:11" x14ac:dyDescent="0.25">
      <c r="A1217" s="38">
        <v>40469</v>
      </c>
      <c r="B1217" s="37">
        <v>0</v>
      </c>
      <c r="C1217" s="37">
        <v>97.687629999999999</v>
      </c>
      <c r="D1217" s="37">
        <v>97.687629999999999</v>
      </c>
      <c r="E1217" s="37">
        <v>97.687629999999999</v>
      </c>
      <c r="F1217" s="37">
        <v>97.687629999999999</v>
      </c>
      <c r="G1217" s="37"/>
      <c r="H1217" s="37"/>
      <c r="I1217" s="37"/>
      <c r="J1217" s="37"/>
      <c r="K1217" s="37"/>
    </row>
    <row r="1218" spans="1:11" x14ac:dyDescent="0.25">
      <c r="A1218" s="38">
        <v>40470</v>
      </c>
      <c r="B1218" s="37">
        <v>0</v>
      </c>
      <c r="C1218" s="37">
        <v>93.491020000000006</v>
      </c>
      <c r="D1218" s="37">
        <v>93.491020000000006</v>
      </c>
      <c r="E1218" s="37">
        <v>93.491020000000006</v>
      </c>
      <c r="F1218" s="37">
        <v>93.491020000000006</v>
      </c>
      <c r="G1218" s="37"/>
      <c r="H1218" s="37"/>
      <c r="I1218" s="37"/>
      <c r="J1218" s="37"/>
      <c r="K1218" s="37"/>
    </row>
    <row r="1219" spans="1:11" x14ac:dyDescent="0.25">
      <c r="A1219" s="38">
        <v>40471</v>
      </c>
      <c r="B1219" s="37">
        <v>0</v>
      </c>
      <c r="C1219" s="37">
        <v>98.220290000000006</v>
      </c>
      <c r="D1219" s="37">
        <v>98.220290000000006</v>
      </c>
      <c r="E1219" s="37">
        <v>98.220290000000006</v>
      </c>
      <c r="F1219" s="37">
        <v>98.220290000000006</v>
      </c>
      <c r="G1219" s="37"/>
      <c r="H1219" s="37"/>
      <c r="I1219" s="37"/>
      <c r="J1219" s="37"/>
      <c r="K1219" s="37"/>
    </row>
    <row r="1220" spans="1:11" x14ac:dyDescent="0.25">
      <c r="A1220" s="38">
        <v>40472</v>
      </c>
      <c r="B1220" s="37">
        <v>0</v>
      </c>
      <c r="C1220" s="37">
        <v>100.6461</v>
      </c>
      <c r="D1220" s="37">
        <v>100.6461</v>
      </c>
      <c r="E1220" s="37">
        <v>100.6461</v>
      </c>
      <c r="F1220" s="37">
        <v>100.6461</v>
      </c>
      <c r="G1220" s="37"/>
      <c r="H1220" s="37"/>
      <c r="I1220" s="37"/>
      <c r="J1220" s="37"/>
      <c r="K1220" s="37"/>
    </row>
    <row r="1221" spans="1:11" x14ac:dyDescent="0.25">
      <c r="A1221" s="38">
        <v>40473</v>
      </c>
      <c r="B1221" s="37">
        <v>0</v>
      </c>
      <c r="C1221" s="37">
        <v>104.4473</v>
      </c>
      <c r="D1221" s="37">
        <v>104.4473</v>
      </c>
      <c r="E1221" s="37">
        <v>104.4473</v>
      </c>
      <c r="F1221" s="37">
        <v>104.4473</v>
      </c>
      <c r="G1221" s="37"/>
      <c r="H1221" s="37"/>
      <c r="I1221" s="37"/>
      <c r="J1221" s="37"/>
      <c r="K1221" s="37"/>
    </row>
    <row r="1222" spans="1:11" x14ac:dyDescent="0.25">
      <c r="A1222" s="38">
        <v>40476</v>
      </c>
      <c r="B1222" s="37">
        <v>0</v>
      </c>
      <c r="C1222" s="37">
        <v>106.1082</v>
      </c>
      <c r="D1222" s="37">
        <v>106.1082</v>
      </c>
      <c r="E1222" s="37">
        <v>106.1082</v>
      </c>
      <c r="F1222" s="37">
        <v>106.1082</v>
      </c>
      <c r="G1222" s="37"/>
      <c r="H1222" s="37"/>
      <c r="I1222" s="37"/>
      <c r="J1222" s="37"/>
      <c r="K1222" s="37"/>
    </row>
    <row r="1223" spans="1:11" x14ac:dyDescent="0.25">
      <c r="A1223" s="38">
        <v>40477</v>
      </c>
      <c r="B1223" s="37">
        <v>0</v>
      </c>
      <c r="C1223" s="37">
        <v>104.011</v>
      </c>
      <c r="D1223" s="37">
        <v>104.011</v>
      </c>
      <c r="E1223" s="37">
        <v>104.011</v>
      </c>
      <c r="F1223" s="37">
        <v>104.011</v>
      </c>
      <c r="G1223" s="37"/>
      <c r="H1223" s="37"/>
      <c r="I1223" s="37"/>
      <c r="J1223" s="37"/>
      <c r="K1223" s="37"/>
    </row>
    <row r="1224" spans="1:11" x14ac:dyDescent="0.25">
      <c r="A1224" s="38">
        <v>40478</v>
      </c>
      <c r="B1224" s="37">
        <v>0</v>
      </c>
      <c r="C1224" s="37">
        <v>102.084</v>
      </c>
      <c r="D1224" s="37">
        <v>102.084</v>
      </c>
      <c r="E1224" s="37">
        <v>102.084</v>
      </c>
      <c r="F1224" s="37">
        <v>102.084</v>
      </c>
      <c r="G1224" s="37"/>
      <c r="H1224" s="37"/>
      <c r="I1224" s="37"/>
      <c r="J1224" s="37"/>
      <c r="K1224" s="37"/>
    </row>
    <row r="1225" spans="1:11" x14ac:dyDescent="0.25">
      <c r="A1225" s="38">
        <v>40479</v>
      </c>
      <c r="B1225" s="37">
        <v>0</v>
      </c>
      <c r="C1225" s="37">
        <v>102.8139</v>
      </c>
      <c r="D1225" s="37">
        <v>102.8139</v>
      </c>
      <c r="E1225" s="37">
        <v>102.8139</v>
      </c>
      <c r="F1225" s="37">
        <v>102.8139</v>
      </c>
      <c r="G1225" s="37"/>
      <c r="H1225" s="37"/>
      <c r="I1225" s="37"/>
      <c r="J1225" s="37"/>
      <c r="K1225" s="37"/>
    </row>
    <row r="1226" spans="1:11" x14ac:dyDescent="0.25">
      <c r="A1226" s="38">
        <v>40480</v>
      </c>
      <c r="B1226" s="37">
        <v>0</v>
      </c>
      <c r="C1226" s="37">
        <v>102.5121</v>
      </c>
      <c r="D1226" s="37">
        <v>102.5121</v>
      </c>
      <c r="E1226" s="37">
        <v>102.5121</v>
      </c>
      <c r="F1226" s="37">
        <v>102.5121</v>
      </c>
      <c r="G1226" s="37"/>
      <c r="H1226" s="37"/>
      <c r="I1226" s="37"/>
      <c r="J1226" s="37"/>
      <c r="K1226" s="37"/>
    </row>
    <row r="1227" spans="1:11" x14ac:dyDescent="0.25">
      <c r="A1227" s="38">
        <v>40483</v>
      </c>
      <c r="B1227" s="37">
        <v>0</v>
      </c>
      <c r="C1227" s="37">
        <v>101.5806</v>
      </c>
      <c r="D1227" s="37">
        <v>101.5806</v>
      </c>
      <c r="E1227" s="37">
        <v>101.5806</v>
      </c>
      <c r="F1227" s="37">
        <v>101.5806</v>
      </c>
      <c r="G1227" s="37"/>
      <c r="H1227" s="37"/>
      <c r="I1227" s="37"/>
      <c r="J1227" s="37"/>
      <c r="K1227" s="37"/>
    </row>
    <row r="1228" spans="1:11" x14ac:dyDescent="0.25">
      <c r="A1228" s="38">
        <v>40484</v>
      </c>
      <c r="B1228" s="37">
        <v>0</v>
      </c>
      <c r="C1228" s="37">
        <v>104.301</v>
      </c>
      <c r="D1228" s="37">
        <v>104.301</v>
      </c>
      <c r="E1228" s="37">
        <v>104.301</v>
      </c>
      <c r="F1228" s="37">
        <v>104.301</v>
      </c>
      <c r="G1228" s="37"/>
      <c r="H1228" s="37"/>
      <c r="I1228" s="37"/>
      <c r="J1228" s="37"/>
      <c r="K1228" s="37"/>
    </row>
    <row r="1229" spans="1:11" x14ac:dyDescent="0.25">
      <c r="A1229" s="38">
        <v>40485</v>
      </c>
      <c r="B1229" s="37">
        <v>0</v>
      </c>
      <c r="C1229" s="37">
        <v>109.5821</v>
      </c>
      <c r="D1229" s="37">
        <v>109.5821</v>
      </c>
      <c r="E1229" s="37">
        <v>109.5821</v>
      </c>
      <c r="F1229" s="37">
        <v>109.5821</v>
      </c>
      <c r="G1229" s="37"/>
      <c r="H1229" s="37"/>
      <c r="I1229" s="37"/>
      <c r="J1229" s="37"/>
      <c r="K1229" s="37"/>
    </row>
    <row r="1230" spans="1:11" x14ac:dyDescent="0.25">
      <c r="A1230" s="38">
        <v>40486</v>
      </c>
      <c r="B1230" s="37">
        <v>0</v>
      </c>
      <c r="C1230" s="37">
        <v>117.4605</v>
      </c>
      <c r="D1230" s="37">
        <v>117.4605</v>
      </c>
      <c r="E1230" s="37">
        <v>117.4605</v>
      </c>
      <c r="F1230" s="37">
        <v>117.4605</v>
      </c>
      <c r="G1230" s="37"/>
      <c r="H1230" s="37"/>
      <c r="I1230" s="37"/>
      <c r="J1230" s="37"/>
      <c r="K1230" s="37"/>
    </row>
    <row r="1231" spans="1:11" x14ac:dyDescent="0.25">
      <c r="A1231" s="38">
        <v>40487</v>
      </c>
      <c r="B1231" s="37">
        <v>0</v>
      </c>
      <c r="C1231" s="37">
        <v>118.1622</v>
      </c>
      <c r="D1231" s="37">
        <v>118.1622</v>
      </c>
      <c r="E1231" s="37">
        <v>118.1622</v>
      </c>
      <c r="F1231" s="37">
        <v>118.1622</v>
      </c>
      <c r="G1231" s="37"/>
      <c r="H1231" s="37"/>
      <c r="I1231" s="37"/>
      <c r="J1231" s="37"/>
      <c r="K1231" s="37"/>
    </row>
    <row r="1232" spans="1:11" x14ac:dyDescent="0.25">
      <c r="A1232" s="38">
        <v>40490</v>
      </c>
      <c r="B1232" s="37">
        <v>0</v>
      </c>
      <c r="C1232" s="37">
        <v>117.4325</v>
      </c>
      <c r="D1232" s="37">
        <v>117.4325</v>
      </c>
      <c r="E1232" s="37">
        <v>117.4325</v>
      </c>
      <c r="F1232" s="37">
        <v>117.4325</v>
      </c>
      <c r="G1232" s="37"/>
      <c r="H1232" s="37"/>
      <c r="I1232" s="37"/>
      <c r="J1232" s="37"/>
      <c r="K1232" s="37"/>
    </row>
    <row r="1233" spans="1:11" x14ac:dyDescent="0.25">
      <c r="A1233" s="38">
        <v>40491</v>
      </c>
      <c r="B1233" s="37">
        <v>0</v>
      </c>
      <c r="C1233" s="37">
        <v>115.2761</v>
      </c>
      <c r="D1233" s="37">
        <v>115.2761</v>
      </c>
      <c r="E1233" s="37">
        <v>115.2761</v>
      </c>
      <c r="F1233" s="37">
        <v>115.2761</v>
      </c>
      <c r="G1233" s="37"/>
      <c r="H1233" s="37"/>
      <c r="I1233" s="37"/>
      <c r="J1233" s="37"/>
      <c r="K1233" s="37"/>
    </row>
    <row r="1234" spans="1:11" x14ac:dyDescent="0.25">
      <c r="A1234" s="38">
        <v>40492</v>
      </c>
      <c r="B1234" s="37">
        <v>0</v>
      </c>
      <c r="C1234" s="37">
        <v>117.9238</v>
      </c>
      <c r="D1234" s="37">
        <v>117.9238</v>
      </c>
      <c r="E1234" s="37">
        <v>117.9238</v>
      </c>
      <c r="F1234" s="37">
        <v>117.9238</v>
      </c>
      <c r="G1234" s="37"/>
      <c r="H1234" s="37"/>
      <c r="I1234" s="37"/>
      <c r="J1234" s="37"/>
      <c r="K1234" s="37"/>
    </row>
    <row r="1235" spans="1:11" x14ac:dyDescent="0.25">
      <c r="A1235" s="38">
        <v>40493</v>
      </c>
      <c r="B1235" s="37">
        <v>0</v>
      </c>
      <c r="C1235" s="37">
        <v>116.4106</v>
      </c>
      <c r="D1235" s="37">
        <v>116.4106</v>
      </c>
      <c r="E1235" s="37">
        <v>116.4106</v>
      </c>
      <c r="F1235" s="37">
        <v>116.4106</v>
      </c>
      <c r="G1235" s="37"/>
      <c r="H1235" s="37"/>
      <c r="I1235" s="37"/>
      <c r="J1235" s="37"/>
      <c r="K1235" s="37"/>
    </row>
    <row r="1236" spans="1:11" x14ac:dyDescent="0.25">
      <c r="A1236" s="38">
        <v>40494</v>
      </c>
      <c r="B1236" s="37">
        <v>0</v>
      </c>
      <c r="C1236" s="37">
        <v>110.7987</v>
      </c>
      <c r="D1236" s="37">
        <v>110.7987</v>
      </c>
      <c r="E1236" s="37">
        <v>110.7987</v>
      </c>
      <c r="F1236" s="37">
        <v>110.7987</v>
      </c>
      <c r="G1236" s="37"/>
      <c r="H1236" s="37"/>
      <c r="I1236" s="37"/>
      <c r="J1236" s="37"/>
      <c r="K1236" s="37"/>
    </row>
    <row r="1237" spans="1:11" x14ac:dyDescent="0.25">
      <c r="A1237" s="38">
        <v>40497</v>
      </c>
      <c r="B1237" s="37">
        <v>0</v>
      </c>
      <c r="C1237" s="37">
        <v>112.14579999999999</v>
      </c>
      <c r="D1237" s="37">
        <v>112.14579999999999</v>
      </c>
      <c r="E1237" s="37">
        <v>112.14579999999999</v>
      </c>
      <c r="F1237" s="37">
        <v>112.14579999999999</v>
      </c>
      <c r="G1237" s="37"/>
      <c r="H1237" s="37"/>
      <c r="I1237" s="37"/>
      <c r="J1237" s="37"/>
      <c r="K1237" s="37"/>
    </row>
    <row r="1238" spans="1:11" x14ac:dyDescent="0.25">
      <c r="A1238" s="38">
        <v>40498</v>
      </c>
      <c r="B1238" s="37">
        <v>0</v>
      </c>
      <c r="C1238" s="37">
        <v>106.03660000000001</v>
      </c>
      <c r="D1238" s="37">
        <v>106.03660000000001</v>
      </c>
      <c r="E1238" s="37">
        <v>106.03660000000001</v>
      </c>
      <c r="F1238" s="37">
        <v>106.03660000000001</v>
      </c>
      <c r="G1238" s="37"/>
      <c r="H1238" s="37"/>
      <c r="I1238" s="37"/>
      <c r="J1238" s="37"/>
      <c r="K1238" s="37"/>
    </row>
    <row r="1239" spans="1:11" x14ac:dyDescent="0.25">
      <c r="A1239" s="38">
        <v>40499</v>
      </c>
      <c r="B1239" s="37">
        <v>0</v>
      </c>
      <c r="C1239" s="37">
        <v>109.1811</v>
      </c>
      <c r="D1239" s="37">
        <v>109.1811</v>
      </c>
      <c r="E1239" s="37">
        <v>109.1811</v>
      </c>
      <c r="F1239" s="37">
        <v>109.1811</v>
      </c>
      <c r="G1239" s="37"/>
      <c r="H1239" s="37"/>
      <c r="I1239" s="37"/>
      <c r="J1239" s="37"/>
      <c r="K1239" s="37"/>
    </row>
    <row r="1240" spans="1:11" x14ac:dyDescent="0.25">
      <c r="A1240" s="38">
        <v>40500</v>
      </c>
      <c r="B1240" s="37">
        <v>0</v>
      </c>
      <c r="C1240" s="37">
        <v>115.6159</v>
      </c>
      <c r="D1240" s="37">
        <v>115.6159</v>
      </c>
      <c r="E1240" s="37">
        <v>115.6159</v>
      </c>
      <c r="F1240" s="37">
        <v>115.6159</v>
      </c>
      <c r="G1240" s="37"/>
      <c r="H1240" s="37"/>
      <c r="I1240" s="37"/>
      <c r="J1240" s="37"/>
      <c r="K1240" s="37"/>
    </row>
    <row r="1241" spans="1:11" x14ac:dyDescent="0.25">
      <c r="A1241" s="38">
        <v>40501</v>
      </c>
      <c r="B1241" s="37">
        <v>0</v>
      </c>
      <c r="C1241" s="37">
        <v>117.6888</v>
      </c>
      <c r="D1241" s="37">
        <v>117.6888</v>
      </c>
      <c r="E1241" s="37">
        <v>117.6888</v>
      </c>
      <c r="F1241" s="37">
        <v>117.6888</v>
      </c>
      <c r="G1241" s="37"/>
      <c r="H1241" s="37"/>
      <c r="I1241" s="37"/>
      <c r="J1241" s="37"/>
      <c r="K1241" s="37"/>
    </row>
    <row r="1242" spans="1:11" x14ac:dyDescent="0.25">
      <c r="A1242" s="38">
        <v>40504</v>
      </c>
      <c r="B1242" s="37">
        <v>0</v>
      </c>
      <c r="C1242" s="37">
        <v>121.29</v>
      </c>
      <c r="D1242" s="37">
        <v>121.29</v>
      </c>
      <c r="E1242" s="37">
        <v>121.29</v>
      </c>
      <c r="F1242" s="37">
        <v>121.29</v>
      </c>
      <c r="G1242" s="37"/>
      <c r="H1242" s="37"/>
      <c r="I1242" s="37"/>
      <c r="J1242" s="37"/>
      <c r="K1242" s="37"/>
    </row>
    <row r="1243" spans="1:11" x14ac:dyDescent="0.25">
      <c r="A1243" s="38">
        <v>40505</v>
      </c>
      <c r="B1243" s="37">
        <v>0</v>
      </c>
      <c r="C1243" s="37">
        <v>116.2008</v>
      </c>
      <c r="D1243" s="37">
        <v>116.2008</v>
      </c>
      <c r="E1243" s="37">
        <v>116.2008</v>
      </c>
      <c r="F1243" s="37">
        <v>116.2008</v>
      </c>
      <c r="G1243" s="37"/>
      <c r="H1243" s="37"/>
      <c r="I1243" s="37"/>
      <c r="J1243" s="37"/>
      <c r="K1243" s="37"/>
    </row>
    <row r="1244" spans="1:11" x14ac:dyDescent="0.25">
      <c r="A1244" s="38">
        <v>40506</v>
      </c>
      <c r="B1244" s="37">
        <v>0</v>
      </c>
      <c r="C1244" s="37">
        <v>120.4554</v>
      </c>
      <c r="D1244" s="37">
        <v>120.4554</v>
      </c>
      <c r="E1244" s="37">
        <v>120.4554</v>
      </c>
      <c r="F1244" s="37">
        <v>120.4554</v>
      </c>
      <c r="G1244" s="37"/>
      <c r="H1244" s="37"/>
      <c r="I1244" s="37"/>
      <c r="J1244" s="37"/>
      <c r="K1244" s="37"/>
    </row>
    <row r="1245" spans="1:11" x14ac:dyDescent="0.25">
      <c r="A1245" s="38">
        <v>40508</v>
      </c>
      <c r="B1245" s="37">
        <v>0</v>
      </c>
      <c r="C1245" s="37">
        <v>113.6091</v>
      </c>
      <c r="D1245" s="37">
        <v>113.6091</v>
      </c>
      <c r="E1245" s="37">
        <v>113.6091</v>
      </c>
      <c r="F1245" s="37">
        <v>113.6091</v>
      </c>
      <c r="G1245" s="37"/>
      <c r="H1245" s="37"/>
      <c r="I1245" s="37"/>
      <c r="J1245" s="37"/>
      <c r="K1245" s="37"/>
    </row>
    <row r="1246" spans="1:11" x14ac:dyDescent="0.25">
      <c r="A1246" s="38">
        <v>40511</v>
      </c>
      <c r="B1246" s="37">
        <v>0</v>
      </c>
      <c r="C1246" s="37">
        <v>113.15089999999999</v>
      </c>
      <c r="D1246" s="37">
        <v>113.15089999999999</v>
      </c>
      <c r="E1246" s="37">
        <v>113.15089999999999</v>
      </c>
      <c r="F1246" s="37">
        <v>113.15089999999999</v>
      </c>
      <c r="G1246" s="37"/>
      <c r="H1246" s="37"/>
      <c r="I1246" s="37"/>
      <c r="J1246" s="37"/>
      <c r="K1246" s="37"/>
    </row>
    <row r="1247" spans="1:11" x14ac:dyDescent="0.25">
      <c r="A1247" s="38">
        <v>40512</v>
      </c>
      <c r="B1247" s="37">
        <v>0</v>
      </c>
      <c r="C1247" s="37">
        <v>105.6165</v>
      </c>
      <c r="D1247" s="37">
        <v>105.6165</v>
      </c>
      <c r="E1247" s="37">
        <v>105.6165</v>
      </c>
      <c r="F1247" s="37">
        <v>105.6165</v>
      </c>
      <c r="G1247" s="37"/>
      <c r="H1247" s="37"/>
      <c r="I1247" s="37"/>
      <c r="J1247" s="37"/>
      <c r="K1247" s="37"/>
    </row>
    <row r="1248" spans="1:11" x14ac:dyDescent="0.25">
      <c r="A1248" s="38">
        <v>40513</v>
      </c>
      <c r="B1248" s="37">
        <v>0</v>
      </c>
      <c r="C1248" s="37">
        <v>110.14619999999999</v>
      </c>
      <c r="D1248" s="37">
        <v>110.14619999999999</v>
      </c>
      <c r="E1248" s="37">
        <v>110.14619999999999</v>
      </c>
      <c r="F1248" s="37">
        <v>110.14619999999999</v>
      </c>
      <c r="G1248" s="37"/>
      <c r="H1248" s="37"/>
      <c r="I1248" s="37"/>
      <c r="J1248" s="37"/>
      <c r="K1248" s="37"/>
    </row>
    <row r="1249" spans="1:11" x14ac:dyDescent="0.25">
      <c r="A1249" s="38">
        <v>40514</v>
      </c>
      <c r="B1249" s="37">
        <v>0</v>
      </c>
      <c r="C1249" s="37">
        <v>118.49630000000001</v>
      </c>
      <c r="D1249" s="37">
        <v>118.49630000000001</v>
      </c>
      <c r="E1249" s="37">
        <v>118.49630000000001</v>
      </c>
      <c r="F1249" s="37">
        <v>118.49630000000001</v>
      </c>
      <c r="G1249" s="37"/>
      <c r="H1249" s="37"/>
      <c r="I1249" s="37"/>
      <c r="J1249" s="37"/>
      <c r="K1249" s="37"/>
    </row>
    <row r="1250" spans="1:11" x14ac:dyDescent="0.25">
      <c r="A1250" s="38">
        <v>40515</v>
      </c>
      <c r="B1250" s="37">
        <v>0</v>
      </c>
      <c r="C1250" s="37">
        <v>124.1322</v>
      </c>
      <c r="D1250" s="37">
        <v>124.1322</v>
      </c>
      <c r="E1250" s="37">
        <v>124.1322</v>
      </c>
      <c r="F1250" s="37">
        <v>124.1322</v>
      </c>
      <c r="G1250" s="37"/>
      <c r="H1250" s="37"/>
      <c r="I1250" s="37"/>
      <c r="J1250" s="37"/>
      <c r="K1250" s="37"/>
    </row>
    <row r="1251" spans="1:11" x14ac:dyDescent="0.25">
      <c r="A1251" s="38">
        <v>40518</v>
      </c>
      <c r="B1251" s="37">
        <v>0</v>
      </c>
      <c r="C1251" s="37">
        <v>126.6131</v>
      </c>
      <c r="D1251" s="37">
        <v>126.6131</v>
      </c>
      <c r="E1251" s="37">
        <v>126.6131</v>
      </c>
      <c r="F1251" s="37">
        <v>126.6131</v>
      </c>
      <c r="G1251" s="37"/>
      <c r="H1251" s="37"/>
      <c r="I1251" s="37"/>
      <c r="J1251" s="37"/>
      <c r="K1251" s="37"/>
    </row>
    <row r="1252" spans="1:11" x14ac:dyDescent="0.25">
      <c r="A1252" s="38">
        <v>40519</v>
      </c>
      <c r="B1252" s="37">
        <v>0</v>
      </c>
      <c r="C1252" s="37">
        <v>127.9353</v>
      </c>
      <c r="D1252" s="37">
        <v>127.9353</v>
      </c>
      <c r="E1252" s="37">
        <v>127.9353</v>
      </c>
      <c r="F1252" s="37">
        <v>127.9353</v>
      </c>
      <c r="G1252" s="37"/>
      <c r="H1252" s="37"/>
      <c r="I1252" s="37"/>
      <c r="J1252" s="37"/>
      <c r="K1252" s="37"/>
    </row>
    <row r="1253" spans="1:11" x14ac:dyDescent="0.25">
      <c r="A1253" s="38">
        <v>40520</v>
      </c>
      <c r="B1253" s="37">
        <v>0</v>
      </c>
      <c r="C1253" s="37">
        <v>130.7842</v>
      </c>
      <c r="D1253" s="37">
        <v>130.7842</v>
      </c>
      <c r="E1253" s="37">
        <v>130.7842</v>
      </c>
      <c r="F1253" s="37">
        <v>130.7842</v>
      </c>
      <c r="G1253" s="37"/>
      <c r="H1253" s="37"/>
      <c r="I1253" s="37"/>
      <c r="J1253" s="37"/>
      <c r="K1253" s="37"/>
    </row>
    <row r="1254" spans="1:11" x14ac:dyDescent="0.25">
      <c r="A1254" s="38">
        <v>40521</v>
      </c>
      <c r="B1254" s="37">
        <v>0</v>
      </c>
      <c r="C1254" s="37">
        <v>132.84970000000001</v>
      </c>
      <c r="D1254" s="37">
        <v>132.84970000000001</v>
      </c>
      <c r="E1254" s="37">
        <v>132.84970000000001</v>
      </c>
      <c r="F1254" s="37">
        <v>132.84970000000001</v>
      </c>
      <c r="G1254" s="37"/>
      <c r="H1254" s="37"/>
      <c r="I1254" s="37"/>
      <c r="J1254" s="37"/>
      <c r="K1254" s="37"/>
    </row>
    <row r="1255" spans="1:11" x14ac:dyDescent="0.25">
      <c r="A1255" s="38">
        <v>40522</v>
      </c>
      <c r="B1255" s="37">
        <v>0</v>
      </c>
      <c r="C1255" s="37">
        <v>134.18450000000001</v>
      </c>
      <c r="D1255" s="37">
        <v>134.18450000000001</v>
      </c>
      <c r="E1255" s="37">
        <v>134.18450000000001</v>
      </c>
      <c r="F1255" s="37">
        <v>134.18450000000001</v>
      </c>
      <c r="G1255" s="37"/>
      <c r="H1255" s="37"/>
      <c r="I1255" s="37"/>
      <c r="J1255" s="37"/>
      <c r="K1255" s="37"/>
    </row>
    <row r="1256" spans="1:11" x14ac:dyDescent="0.25">
      <c r="A1256" s="38">
        <v>40525</v>
      </c>
      <c r="B1256" s="37">
        <v>0</v>
      </c>
      <c r="C1256" s="37">
        <v>132.27690000000001</v>
      </c>
      <c r="D1256" s="37">
        <v>132.27690000000001</v>
      </c>
      <c r="E1256" s="37">
        <v>132.27690000000001</v>
      </c>
      <c r="F1256" s="37">
        <v>132.27690000000001</v>
      </c>
      <c r="G1256" s="37"/>
      <c r="H1256" s="37"/>
      <c r="I1256" s="37"/>
      <c r="J1256" s="37"/>
      <c r="K1256" s="37"/>
    </row>
    <row r="1257" spans="1:11" x14ac:dyDescent="0.25">
      <c r="A1257" s="38">
        <v>40526</v>
      </c>
      <c r="B1257" s="37">
        <v>0</v>
      </c>
      <c r="C1257" s="37">
        <v>131.27600000000001</v>
      </c>
      <c r="D1257" s="37">
        <v>131.27600000000001</v>
      </c>
      <c r="E1257" s="37">
        <v>131.27600000000001</v>
      </c>
      <c r="F1257" s="37">
        <v>131.27600000000001</v>
      </c>
      <c r="G1257" s="37"/>
      <c r="H1257" s="37"/>
      <c r="I1257" s="37"/>
      <c r="J1257" s="37"/>
      <c r="K1257" s="37"/>
    </row>
    <row r="1258" spans="1:11" x14ac:dyDescent="0.25">
      <c r="A1258" s="38">
        <v>40527</v>
      </c>
      <c r="B1258" s="37">
        <v>0</v>
      </c>
      <c r="C1258" s="37">
        <v>128.93039999999999</v>
      </c>
      <c r="D1258" s="37">
        <v>128.93039999999999</v>
      </c>
      <c r="E1258" s="37">
        <v>128.93039999999999</v>
      </c>
      <c r="F1258" s="37">
        <v>128.93039999999999</v>
      </c>
      <c r="G1258" s="37"/>
      <c r="H1258" s="37"/>
      <c r="I1258" s="37"/>
      <c r="J1258" s="37"/>
      <c r="K1258" s="37"/>
    </row>
    <row r="1259" spans="1:11" x14ac:dyDescent="0.25">
      <c r="A1259" s="38">
        <v>40528</v>
      </c>
      <c r="B1259" s="37">
        <v>0</v>
      </c>
      <c r="C1259" s="37">
        <v>130.34610000000001</v>
      </c>
      <c r="D1259" s="37">
        <v>130.34610000000001</v>
      </c>
      <c r="E1259" s="37">
        <v>130.34610000000001</v>
      </c>
      <c r="F1259" s="37">
        <v>130.34610000000001</v>
      </c>
      <c r="G1259" s="37"/>
      <c r="H1259" s="37"/>
      <c r="I1259" s="37"/>
      <c r="J1259" s="37"/>
      <c r="K1259" s="37"/>
    </row>
    <row r="1260" spans="1:11" x14ac:dyDescent="0.25">
      <c r="A1260" s="38">
        <v>40529</v>
      </c>
      <c r="B1260" s="37">
        <v>0</v>
      </c>
      <c r="C1260" s="37">
        <v>133.3553</v>
      </c>
      <c r="D1260" s="37">
        <v>133.3553</v>
      </c>
      <c r="E1260" s="37">
        <v>133.3553</v>
      </c>
      <c r="F1260" s="37">
        <v>133.3553</v>
      </c>
      <c r="G1260" s="37"/>
      <c r="H1260" s="37"/>
      <c r="I1260" s="37"/>
      <c r="J1260" s="37"/>
      <c r="K1260" s="37"/>
    </row>
    <row r="1261" spans="1:11" x14ac:dyDescent="0.25">
      <c r="A1261" s="38">
        <v>40532</v>
      </c>
      <c r="B1261" s="37">
        <v>0</v>
      </c>
      <c r="C1261" s="37">
        <v>136.93819999999999</v>
      </c>
      <c r="D1261" s="37">
        <v>136.93819999999999</v>
      </c>
      <c r="E1261" s="37">
        <v>136.93819999999999</v>
      </c>
      <c r="F1261" s="37">
        <v>136.93819999999999</v>
      </c>
      <c r="G1261" s="37"/>
      <c r="H1261" s="37"/>
      <c r="I1261" s="37"/>
      <c r="J1261" s="37"/>
      <c r="K1261" s="37"/>
    </row>
    <row r="1262" spans="1:11" x14ac:dyDescent="0.25">
      <c r="A1262" s="38">
        <v>40533</v>
      </c>
      <c r="B1262" s="37">
        <v>0</v>
      </c>
      <c r="C1262" s="37">
        <v>139.48609999999999</v>
      </c>
      <c r="D1262" s="37">
        <v>139.48609999999999</v>
      </c>
      <c r="E1262" s="37">
        <v>139.48609999999999</v>
      </c>
      <c r="F1262" s="37">
        <v>139.48609999999999</v>
      </c>
      <c r="G1262" s="37"/>
      <c r="H1262" s="37"/>
      <c r="I1262" s="37"/>
      <c r="J1262" s="37"/>
      <c r="K1262" s="37"/>
    </row>
    <row r="1263" spans="1:11" x14ac:dyDescent="0.25">
      <c r="A1263" s="38">
        <v>40534</v>
      </c>
      <c r="B1263" s="37">
        <v>0</v>
      </c>
      <c r="C1263" s="37">
        <v>139.70249999999999</v>
      </c>
      <c r="D1263" s="37">
        <v>139.70249999999999</v>
      </c>
      <c r="E1263" s="37">
        <v>139.70249999999999</v>
      </c>
      <c r="F1263" s="37">
        <v>139.70249999999999</v>
      </c>
      <c r="G1263" s="37"/>
      <c r="H1263" s="37"/>
      <c r="I1263" s="37"/>
      <c r="J1263" s="37"/>
      <c r="K1263" s="37"/>
    </row>
    <row r="1264" spans="1:11" x14ac:dyDescent="0.25">
      <c r="A1264" s="38">
        <v>40535</v>
      </c>
      <c r="B1264" s="37">
        <v>0</v>
      </c>
      <c r="C1264" s="37">
        <v>134.84739999999999</v>
      </c>
      <c r="D1264" s="37">
        <v>134.84739999999999</v>
      </c>
      <c r="E1264" s="37">
        <v>134.84739999999999</v>
      </c>
      <c r="F1264" s="37">
        <v>134.84739999999999</v>
      </c>
      <c r="G1264" s="37"/>
      <c r="H1264" s="37"/>
      <c r="I1264" s="37"/>
      <c r="J1264" s="37"/>
      <c r="K1264" s="37"/>
    </row>
    <row r="1265" spans="1:11" x14ac:dyDescent="0.25">
      <c r="A1265" s="38">
        <v>40539</v>
      </c>
      <c r="B1265" s="37">
        <v>0</v>
      </c>
      <c r="C1265" s="37">
        <v>132.785</v>
      </c>
      <c r="D1265" s="37">
        <v>132.785</v>
      </c>
      <c r="E1265" s="37">
        <v>132.785</v>
      </c>
      <c r="F1265" s="37">
        <v>132.785</v>
      </c>
      <c r="G1265" s="37"/>
      <c r="H1265" s="37"/>
      <c r="I1265" s="37"/>
      <c r="J1265" s="37"/>
      <c r="K1265" s="37"/>
    </row>
    <row r="1266" spans="1:11" x14ac:dyDescent="0.25">
      <c r="A1266" s="38">
        <v>40540</v>
      </c>
      <c r="B1266" s="37">
        <v>0</v>
      </c>
      <c r="C1266" s="37">
        <v>131.72069999999999</v>
      </c>
      <c r="D1266" s="37">
        <v>131.72069999999999</v>
      </c>
      <c r="E1266" s="37">
        <v>131.72069999999999</v>
      </c>
      <c r="F1266" s="37">
        <v>131.72069999999999</v>
      </c>
      <c r="G1266" s="37"/>
      <c r="H1266" s="37"/>
      <c r="I1266" s="37"/>
      <c r="J1266" s="37"/>
      <c r="K1266" s="37"/>
    </row>
    <row r="1267" spans="1:11" x14ac:dyDescent="0.25">
      <c r="A1267" s="38">
        <v>40541</v>
      </c>
      <c r="B1267" s="37">
        <v>0</v>
      </c>
      <c r="C1267" s="37">
        <v>133.27379999999999</v>
      </c>
      <c r="D1267" s="37">
        <v>133.27379999999999</v>
      </c>
      <c r="E1267" s="37">
        <v>133.27379999999999</v>
      </c>
      <c r="F1267" s="37">
        <v>133.27379999999999</v>
      </c>
      <c r="G1267" s="37"/>
      <c r="H1267" s="37"/>
      <c r="I1267" s="37"/>
      <c r="J1267" s="37"/>
      <c r="K1267" s="37"/>
    </row>
    <row r="1268" spans="1:11" x14ac:dyDescent="0.25">
      <c r="A1268" s="38">
        <v>40542</v>
      </c>
      <c r="B1268" s="37">
        <v>0</v>
      </c>
      <c r="C1268" s="37">
        <v>134.32390000000001</v>
      </c>
      <c r="D1268" s="37">
        <v>134.32390000000001</v>
      </c>
      <c r="E1268" s="37">
        <v>134.32390000000001</v>
      </c>
      <c r="F1268" s="37">
        <v>134.32390000000001</v>
      </c>
      <c r="G1268" s="37"/>
      <c r="H1268" s="37"/>
      <c r="I1268" s="37"/>
      <c r="J1268" s="37"/>
      <c r="K1268" s="37"/>
    </row>
    <row r="1269" spans="1:11" x14ac:dyDescent="0.25">
      <c r="A1269" s="38">
        <v>40543</v>
      </c>
      <c r="B1269" s="37">
        <v>0</v>
      </c>
      <c r="C1269" s="37">
        <v>135.12860000000001</v>
      </c>
      <c r="D1269" s="37">
        <v>135.12860000000001</v>
      </c>
      <c r="E1269" s="37">
        <v>135.12860000000001</v>
      </c>
      <c r="F1269" s="37">
        <v>135.12860000000001</v>
      </c>
      <c r="G1269" s="37"/>
      <c r="H1269" s="37"/>
      <c r="I1269" s="37"/>
      <c r="J1269" s="37"/>
      <c r="K1269" s="37"/>
    </row>
    <row r="1270" spans="1:11" x14ac:dyDescent="0.25">
      <c r="A1270" s="38">
        <v>40546</v>
      </c>
      <c r="B1270" s="37">
        <v>0</v>
      </c>
      <c r="C1270" s="37">
        <v>139.71600000000001</v>
      </c>
      <c r="D1270" s="37">
        <v>139.71600000000001</v>
      </c>
      <c r="E1270" s="37">
        <v>139.71600000000001</v>
      </c>
      <c r="F1270" s="37">
        <v>139.71600000000001</v>
      </c>
      <c r="G1270" s="37"/>
      <c r="H1270" s="37"/>
      <c r="I1270" s="37"/>
      <c r="J1270" s="37"/>
      <c r="K1270" s="37"/>
    </row>
    <row r="1271" spans="1:11" x14ac:dyDescent="0.25">
      <c r="A1271" s="38">
        <v>40547</v>
      </c>
      <c r="B1271" s="37">
        <v>0</v>
      </c>
      <c r="C1271" s="37">
        <v>140.19810000000001</v>
      </c>
      <c r="D1271" s="37">
        <v>140.19810000000001</v>
      </c>
      <c r="E1271" s="37">
        <v>140.19810000000001</v>
      </c>
      <c r="F1271" s="37">
        <v>140.19810000000001</v>
      </c>
      <c r="G1271" s="37"/>
      <c r="H1271" s="37"/>
      <c r="I1271" s="37"/>
      <c r="J1271" s="37"/>
      <c r="K1271" s="37"/>
    </row>
    <row r="1272" spans="1:11" x14ac:dyDescent="0.25">
      <c r="A1272" s="38">
        <v>40548</v>
      </c>
      <c r="B1272" s="37">
        <v>0</v>
      </c>
      <c r="C1272" s="37">
        <v>142.36959999999999</v>
      </c>
      <c r="D1272" s="37">
        <v>142.36959999999999</v>
      </c>
      <c r="E1272" s="37">
        <v>142.36959999999999</v>
      </c>
      <c r="F1272" s="37">
        <v>142.36959999999999</v>
      </c>
      <c r="G1272" s="37"/>
      <c r="H1272" s="37"/>
      <c r="I1272" s="37"/>
      <c r="J1272" s="37"/>
      <c r="K1272" s="37"/>
    </row>
    <row r="1273" spans="1:11" x14ac:dyDescent="0.25">
      <c r="A1273" s="38">
        <v>40549</v>
      </c>
      <c r="B1273" s="37">
        <v>0</v>
      </c>
      <c r="C1273" s="37">
        <v>141.44380000000001</v>
      </c>
      <c r="D1273" s="37">
        <v>141.44380000000001</v>
      </c>
      <c r="E1273" s="37">
        <v>141.44380000000001</v>
      </c>
      <c r="F1273" s="37">
        <v>141.44380000000001</v>
      </c>
      <c r="G1273" s="37"/>
      <c r="H1273" s="37"/>
      <c r="I1273" s="37"/>
      <c r="J1273" s="37"/>
      <c r="K1273" s="37"/>
    </row>
    <row r="1274" spans="1:11" x14ac:dyDescent="0.25">
      <c r="A1274" s="38">
        <v>40550</v>
      </c>
      <c r="B1274" s="37">
        <v>0</v>
      </c>
      <c r="C1274" s="37">
        <v>141.28720000000001</v>
      </c>
      <c r="D1274" s="37">
        <v>141.28720000000001</v>
      </c>
      <c r="E1274" s="37">
        <v>141.28720000000001</v>
      </c>
      <c r="F1274" s="37">
        <v>141.28720000000001</v>
      </c>
      <c r="G1274" s="37"/>
      <c r="H1274" s="37"/>
      <c r="I1274" s="37"/>
      <c r="J1274" s="37"/>
      <c r="K1274" s="37"/>
    </row>
    <row r="1275" spans="1:11" x14ac:dyDescent="0.25">
      <c r="A1275" s="38">
        <v>40553</v>
      </c>
      <c r="B1275" s="37">
        <v>0</v>
      </c>
      <c r="C1275" s="37">
        <v>141.7764</v>
      </c>
      <c r="D1275" s="37">
        <v>141.7764</v>
      </c>
      <c r="E1275" s="37">
        <v>141.7764</v>
      </c>
      <c r="F1275" s="37">
        <v>141.7764</v>
      </c>
      <c r="G1275" s="37"/>
      <c r="H1275" s="37"/>
      <c r="I1275" s="37"/>
      <c r="J1275" s="37"/>
      <c r="K1275" s="37"/>
    </row>
    <row r="1276" spans="1:11" x14ac:dyDescent="0.25">
      <c r="A1276" s="38">
        <v>40554</v>
      </c>
      <c r="B1276" s="37">
        <v>0</v>
      </c>
      <c r="C1276" s="37">
        <v>145.6884</v>
      </c>
      <c r="D1276" s="37">
        <v>145.6884</v>
      </c>
      <c r="E1276" s="37">
        <v>145.6884</v>
      </c>
      <c r="F1276" s="37">
        <v>145.6884</v>
      </c>
      <c r="G1276" s="37"/>
      <c r="H1276" s="37"/>
      <c r="I1276" s="37"/>
      <c r="J1276" s="37"/>
      <c r="K1276" s="37"/>
    </row>
    <row r="1277" spans="1:11" x14ac:dyDescent="0.25">
      <c r="A1277" s="38">
        <v>40555</v>
      </c>
      <c r="B1277" s="37">
        <v>0</v>
      </c>
      <c r="C1277" s="37">
        <v>152.1311</v>
      </c>
      <c r="D1277" s="37">
        <v>152.1311</v>
      </c>
      <c r="E1277" s="37">
        <v>152.1311</v>
      </c>
      <c r="F1277" s="37">
        <v>152.1311</v>
      </c>
      <c r="G1277" s="37"/>
      <c r="H1277" s="37"/>
      <c r="I1277" s="37"/>
      <c r="J1277" s="37"/>
      <c r="K1277" s="37"/>
    </row>
    <row r="1278" spans="1:11" x14ac:dyDescent="0.25">
      <c r="A1278" s="38">
        <v>40556</v>
      </c>
      <c r="B1278" s="37">
        <v>0</v>
      </c>
      <c r="C1278" s="37">
        <v>152.92769999999999</v>
      </c>
      <c r="D1278" s="37">
        <v>152.92769999999999</v>
      </c>
      <c r="E1278" s="37">
        <v>152.92769999999999</v>
      </c>
      <c r="F1278" s="37">
        <v>152.92769999999999</v>
      </c>
      <c r="G1278" s="37"/>
      <c r="H1278" s="37"/>
      <c r="I1278" s="37"/>
      <c r="J1278" s="37"/>
      <c r="K1278" s="37"/>
    </row>
    <row r="1279" spans="1:11" x14ac:dyDescent="0.25">
      <c r="A1279" s="38">
        <v>40557</v>
      </c>
      <c r="B1279" s="37">
        <v>0</v>
      </c>
      <c r="C1279" s="37">
        <v>160.2662</v>
      </c>
      <c r="D1279" s="37">
        <v>160.2662</v>
      </c>
      <c r="E1279" s="37">
        <v>160.2662</v>
      </c>
      <c r="F1279" s="37">
        <v>160.2662</v>
      </c>
      <c r="G1279" s="37"/>
      <c r="H1279" s="37"/>
      <c r="I1279" s="37"/>
      <c r="J1279" s="37"/>
      <c r="K1279" s="37"/>
    </row>
    <row r="1280" spans="1:11" x14ac:dyDescent="0.25">
      <c r="A1280" s="38">
        <v>40561</v>
      </c>
      <c r="B1280" s="37">
        <v>0</v>
      </c>
      <c r="C1280" s="37">
        <v>164.92</v>
      </c>
      <c r="D1280" s="37">
        <v>164.92</v>
      </c>
      <c r="E1280" s="37">
        <v>164.92</v>
      </c>
      <c r="F1280" s="37">
        <v>164.92</v>
      </c>
      <c r="G1280" s="37"/>
      <c r="H1280" s="37"/>
      <c r="I1280" s="37"/>
      <c r="J1280" s="37"/>
      <c r="K1280" s="37"/>
    </row>
    <row r="1281" spans="1:11" x14ac:dyDescent="0.25">
      <c r="A1281" s="38">
        <v>40562</v>
      </c>
      <c r="B1281" s="37">
        <v>0</v>
      </c>
      <c r="C1281" s="37">
        <v>155.5223</v>
      </c>
      <c r="D1281" s="37">
        <v>155.5223</v>
      </c>
      <c r="E1281" s="37">
        <v>155.5223</v>
      </c>
      <c r="F1281" s="37">
        <v>155.5223</v>
      </c>
      <c r="G1281" s="37"/>
      <c r="H1281" s="37"/>
      <c r="I1281" s="37"/>
      <c r="J1281" s="37"/>
      <c r="K1281" s="37"/>
    </row>
    <row r="1282" spans="1:11" x14ac:dyDescent="0.25">
      <c r="A1282" s="38">
        <v>40563</v>
      </c>
      <c r="B1282" s="37">
        <v>0</v>
      </c>
      <c r="C1282" s="37">
        <v>156.47049999999999</v>
      </c>
      <c r="D1282" s="37">
        <v>156.47049999999999</v>
      </c>
      <c r="E1282" s="37">
        <v>156.47049999999999</v>
      </c>
      <c r="F1282" s="37">
        <v>156.47049999999999</v>
      </c>
      <c r="G1282" s="37"/>
      <c r="H1282" s="37"/>
      <c r="I1282" s="37"/>
      <c r="J1282" s="37"/>
      <c r="K1282" s="37"/>
    </row>
    <row r="1283" spans="1:11" x14ac:dyDescent="0.25">
      <c r="A1283" s="38">
        <v>40564</v>
      </c>
      <c r="B1283" s="37">
        <v>0</v>
      </c>
      <c r="C1283" s="37">
        <v>155.6474</v>
      </c>
      <c r="D1283" s="37">
        <v>155.6474</v>
      </c>
      <c r="E1283" s="37">
        <v>155.6474</v>
      </c>
      <c r="F1283" s="37">
        <v>155.6474</v>
      </c>
      <c r="G1283" s="37"/>
      <c r="H1283" s="37"/>
      <c r="I1283" s="37"/>
      <c r="J1283" s="37"/>
      <c r="K1283" s="37"/>
    </row>
    <row r="1284" spans="1:11" x14ac:dyDescent="0.25">
      <c r="A1284" s="38">
        <v>40567</v>
      </c>
      <c r="B1284" s="37">
        <v>0</v>
      </c>
      <c r="C1284" s="37">
        <v>159.14320000000001</v>
      </c>
      <c r="D1284" s="37">
        <v>159.14320000000001</v>
      </c>
      <c r="E1284" s="37">
        <v>159.14320000000001</v>
      </c>
      <c r="F1284" s="37">
        <v>159.14320000000001</v>
      </c>
      <c r="G1284" s="37"/>
      <c r="H1284" s="37"/>
      <c r="I1284" s="37"/>
      <c r="J1284" s="37"/>
      <c r="K1284" s="37"/>
    </row>
    <row r="1285" spans="1:11" x14ac:dyDescent="0.25">
      <c r="A1285" s="38">
        <v>40568</v>
      </c>
      <c r="B1285" s="37">
        <v>0</v>
      </c>
      <c r="C1285" s="37">
        <v>160.30619999999999</v>
      </c>
      <c r="D1285" s="37">
        <v>160.30619999999999</v>
      </c>
      <c r="E1285" s="37">
        <v>160.30619999999999</v>
      </c>
      <c r="F1285" s="37">
        <v>160.30619999999999</v>
      </c>
      <c r="G1285" s="37"/>
      <c r="H1285" s="37"/>
      <c r="I1285" s="37"/>
      <c r="J1285" s="37"/>
      <c r="K1285" s="37"/>
    </row>
    <row r="1286" spans="1:11" x14ac:dyDescent="0.25">
      <c r="A1286" s="38">
        <v>40569</v>
      </c>
      <c r="B1286" s="37">
        <v>0</v>
      </c>
      <c r="C1286" s="37">
        <v>166.30170000000001</v>
      </c>
      <c r="D1286" s="37">
        <v>166.30170000000001</v>
      </c>
      <c r="E1286" s="37">
        <v>166.30170000000001</v>
      </c>
      <c r="F1286" s="37">
        <v>166.30170000000001</v>
      </c>
      <c r="G1286" s="37"/>
      <c r="H1286" s="37"/>
      <c r="I1286" s="37"/>
      <c r="J1286" s="37"/>
      <c r="K1286" s="37"/>
    </row>
    <row r="1287" spans="1:11" x14ac:dyDescent="0.25">
      <c r="A1287" s="38">
        <v>40570</v>
      </c>
      <c r="B1287" s="37">
        <v>0</v>
      </c>
      <c r="C1287" s="37">
        <v>169.06309999999999</v>
      </c>
      <c r="D1287" s="37">
        <v>169.06309999999999</v>
      </c>
      <c r="E1287" s="37">
        <v>169.06309999999999</v>
      </c>
      <c r="F1287" s="37">
        <v>169.06309999999999</v>
      </c>
      <c r="G1287" s="37"/>
      <c r="H1287" s="37"/>
      <c r="I1287" s="37"/>
      <c r="J1287" s="37"/>
      <c r="K1287" s="37"/>
    </row>
    <row r="1288" spans="1:11" x14ac:dyDescent="0.25">
      <c r="A1288" s="38">
        <v>40571</v>
      </c>
      <c r="B1288" s="37">
        <v>0</v>
      </c>
      <c r="C1288" s="37">
        <v>155.36199999999999</v>
      </c>
      <c r="D1288" s="37">
        <v>155.36199999999999</v>
      </c>
      <c r="E1288" s="37">
        <v>155.36199999999999</v>
      </c>
      <c r="F1288" s="37">
        <v>155.36199999999999</v>
      </c>
      <c r="G1288" s="37"/>
      <c r="H1288" s="37"/>
      <c r="I1288" s="37"/>
      <c r="J1288" s="37"/>
      <c r="K1288" s="37"/>
    </row>
    <row r="1289" spans="1:11" x14ac:dyDescent="0.25">
      <c r="A1289" s="38">
        <v>40574</v>
      </c>
      <c r="B1289" s="37">
        <v>0</v>
      </c>
      <c r="C1289" s="37">
        <v>155.75839999999999</v>
      </c>
      <c r="D1289" s="37">
        <v>155.75839999999999</v>
      </c>
      <c r="E1289" s="37">
        <v>155.75839999999999</v>
      </c>
      <c r="F1289" s="37">
        <v>155.75839999999999</v>
      </c>
      <c r="G1289" s="37"/>
      <c r="H1289" s="37"/>
      <c r="I1289" s="37"/>
      <c r="J1289" s="37"/>
      <c r="K1289" s="37"/>
    </row>
    <row r="1290" spans="1:11" x14ac:dyDescent="0.25">
      <c r="A1290" s="38">
        <v>40575</v>
      </c>
      <c r="B1290" s="37">
        <v>0</v>
      </c>
      <c r="C1290" s="37">
        <v>163.76140000000001</v>
      </c>
      <c r="D1290" s="37">
        <v>163.76140000000001</v>
      </c>
      <c r="E1290" s="37">
        <v>163.76140000000001</v>
      </c>
      <c r="F1290" s="37">
        <v>163.76140000000001</v>
      </c>
      <c r="G1290" s="37"/>
      <c r="H1290" s="37"/>
      <c r="I1290" s="37"/>
      <c r="J1290" s="37"/>
      <c r="K1290" s="37"/>
    </row>
    <row r="1291" spans="1:11" x14ac:dyDescent="0.25">
      <c r="A1291" s="38">
        <v>40576</v>
      </c>
      <c r="B1291" s="37">
        <v>0</v>
      </c>
      <c r="C1291" s="37">
        <v>163.80529999999999</v>
      </c>
      <c r="D1291" s="37">
        <v>163.80529999999999</v>
      </c>
      <c r="E1291" s="37">
        <v>163.80529999999999</v>
      </c>
      <c r="F1291" s="37">
        <v>163.80529999999999</v>
      </c>
      <c r="G1291" s="37"/>
      <c r="H1291" s="37"/>
      <c r="I1291" s="37"/>
      <c r="J1291" s="37"/>
      <c r="K1291" s="37"/>
    </row>
    <row r="1292" spans="1:11" x14ac:dyDescent="0.25">
      <c r="A1292" s="38">
        <v>40577</v>
      </c>
      <c r="B1292" s="37">
        <v>0</v>
      </c>
      <c r="C1292" s="37">
        <v>166.13740000000001</v>
      </c>
      <c r="D1292" s="37">
        <v>166.13740000000001</v>
      </c>
      <c r="E1292" s="37">
        <v>166.13740000000001</v>
      </c>
      <c r="F1292" s="37">
        <v>166.13740000000001</v>
      </c>
      <c r="G1292" s="37"/>
      <c r="H1292" s="37"/>
      <c r="I1292" s="37"/>
      <c r="J1292" s="37"/>
      <c r="K1292" s="37"/>
    </row>
    <row r="1293" spans="1:11" x14ac:dyDescent="0.25">
      <c r="A1293" s="38">
        <v>40578</v>
      </c>
      <c r="B1293" s="37">
        <v>0</v>
      </c>
      <c r="C1293" s="37">
        <v>169.82380000000001</v>
      </c>
      <c r="D1293" s="37">
        <v>169.82380000000001</v>
      </c>
      <c r="E1293" s="37">
        <v>169.82380000000001</v>
      </c>
      <c r="F1293" s="37">
        <v>169.82380000000001</v>
      </c>
      <c r="G1293" s="37"/>
      <c r="H1293" s="37"/>
      <c r="I1293" s="37"/>
      <c r="J1293" s="37"/>
      <c r="K1293" s="37"/>
    </row>
    <row r="1294" spans="1:11" x14ac:dyDescent="0.25">
      <c r="A1294" s="38">
        <v>40581</v>
      </c>
      <c r="B1294" s="37">
        <v>0</v>
      </c>
      <c r="C1294" s="37">
        <v>172.61279999999999</v>
      </c>
      <c r="D1294" s="37">
        <v>172.61279999999999</v>
      </c>
      <c r="E1294" s="37">
        <v>172.61279999999999</v>
      </c>
      <c r="F1294" s="37">
        <v>172.61279999999999</v>
      </c>
      <c r="G1294" s="37"/>
      <c r="H1294" s="37"/>
      <c r="I1294" s="37"/>
      <c r="J1294" s="37"/>
      <c r="K1294" s="37"/>
    </row>
    <row r="1295" spans="1:11" x14ac:dyDescent="0.25">
      <c r="A1295" s="38">
        <v>40582</v>
      </c>
      <c r="B1295" s="37">
        <v>0</v>
      </c>
      <c r="C1295" s="37">
        <v>175.10390000000001</v>
      </c>
      <c r="D1295" s="37">
        <v>175.10390000000001</v>
      </c>
      <c r="E1295" s="37">
        <v>175.10390000000001</v>
      </c>
      <c r="F1295" s="37">
        <v>175.10390000000001</v>
      </c>
      <c r="G1295" s="37"/>
      <c r="H1295" s="37"/>
      <c r="I1295" s="37"/>
      <c r="J1295" s="37"/>
      <c r="K1295" s="37"/>
    </row>
    <row r="1296" spans="1:11" x14ac:dyDescent="0.25">
      <c r="A1296" s="38">
        <v>40583</v>
      </c>
      <c r="B1296" s="37">
        <v>0</v>
      </c>
      <c r="C1296" s="37">
        <v>173.8272</v>
      </c>
      <c r="D1296" s="37">
        <v>173.8272</v>
      </c>
      <c r="E1296" s="37">
        <v>173.8272</v>
      </c>
      <c r="F1296" s="37">
        <v>173.8272</v>
      </c>
      <c r="G1296" s="37"/>
      <c r="H1296" s="37"/>
      <c r="I1296" s="37"/>
      <c r="J1296" s="37"/>
      <c r="K1296" s="37"/>
    </row>
    <row r="1297" spans="1:11" x14ac:dyDescent="0.25">
      <c r="A1297" s="38">
        <v>40584</v>
      </c>
      <c r="B1297" s="37">
        <v>0</v>
      </c>
      <c r="C1297" s="37">
        <v>174.17439999999999</v>
      </c>
      <c r="D1297" s="37">
        <v>174.17439999999999</v>
      </c>
      <c r="E1297" s="37">
        <v>174.17439999999999</v>
      </c>
      <c r="F1297" s="37">
        <v>174.17439999999999</v>
      </c>
      <c r="G1297" s="37"/>
      <c r="H1297" s="37"/>
      <c r="I1297" s="37"/>
      <c r="J1297" s="37"/>
      <c r="K1297" s="37"/>
    </row>
    <row r="1298" spans="1:11" x14ac:dyDescent="0.25">
      <c r="A1298" s="38">
        <v>40585</v>
      </c>
      <c r="B1298" s="37">
        <v>0</v>
      </c>
      <c r="C1298" s="37">
        <v>176.9144</v>
      </c>
      <c r="D1298" s="37">
        <v>176.9144</v>
      </c>
      <c r="E1298" s="37">
        <v>176.9144</v>
      </c>
      <c r="F1298" s="37">
        <v>176.9144</v>
      </c>
      <c r="G1298" s="37"/>
      <c r="H1298" s="37"/>
      <c r="I1298" s="37"/>
      <c r="J1298" s="37"/>
      <c r="K1298" s="37"/>
    </row>
    <row r="1299" spans="1:11" x14ac:dyDescent="0.25">
      <c r="A1299" s="38">
        <v>40588</v>
      </c>
      <c r="B1299" s="37">
        <v>0</v>
      </c>
      <c r="C1299" s="37">
        <v>178.91720000000001</v>
      </c>
      <c r="D1299" s="37">
        <v>178.91720000000001</v>
      </c>
      <c r="E1299" s="37">
        <v>178.91720000000001</v>
      </c>
      <c r="F1299" s="37">
        <v>178.91720000000001</v>
      </c>
      <c r="G1299" s="37"/>
      <c r="H1299" s="37"/>
      <c r="I1299" s="37"/>
      <c r="J1299" s="37"/>
      <c r="K1299" s="37"/>
    </row>
    <row r="1300" spans="1:11" x14ac:dyDescent="0.25">
      <c r="A1300" s="38">
        <v>40589</v>
      </c>
      <c r="B1300" s="37">
        <v>0</v>
      </c>
      <c r="C1300" s="37">
        <v>176.6902</v>
      </c>
      <c r="D1300" s="37">
        <v>176.6902</v>
      </c>
      <c r="E1300" s="37">
        <v>176.6902</v>
      </c>
      <c r="F1300" s="37">
        <v>176.6902</v>
      </c>
      <c r="G1300" s="37"/>
      <c r="H1300" s="37"/>
      <c r="I1300" s="37"/>
      <c r="J1300" s="37"/>
      <c r="K1300" s="37"/>
    </row>
    <row r="1301" spans="1:11" x14ac:dyDescent="0.25">
      <c r="A1301" s="38">
        <v>40590</v>
      </c>
      <c r="B1301" s="37">
        <v>0</v>
      </c>
      <c r="C1301" s="37">
        <v>175.0215</v>
      </c>
      <c r="D1301" s="37">
        <v>175.0215</v>
      </c>
      <c r="E1301" s="37">
        <v>175.0215</v>
      </c>
      <c r="F1301" s="37">
        <v>175.0215</v>
      </c>
      <c r="G1301" s="37"/>
      <c r="H1301" s="37"/>
      <c r="I1301" s="37"/>
      <c r="J1301" s="37"/>
      <c r="K1301" s="37"/>
    </row>
    <row r="1302" spans="1:11" x14ac:dyDescent="0.25">
      <c r="A1302" s="38">
        <v>40591</v>
      </c>
      <c r="B1302" s="37">
        <v>0</v>
      </c>
      <c r="C1302" s="37">
        <v>171.93199999999999</v>
      </c>
      <c r="D1302" s="37">
        <v>171.93199999999999</v>
      </c>
      <c r="E1302" s="37">
        <v>171.93199999999999</v>
      </c>
      <c r="F1302" s="37">
        <v>171.93199999999999</v>
      </c>
      <c r="G1302" s="37"/>
      <c r="H1302" s="37"/>
      <c r="I1302" s="37"/>
      <c r="J1302" s="37"/>
      <c r="K1302" s="37"/>
    </row>
    <row r="1303" spans="1:11" x14ac:dyDescent="0.25">
      <c r="A1303" s="38">
        <v>40592</v>
      </c>
      <c r="B1303" s="37">
        <v>0</v>
      </c>
      <c r="C1303" s="37">
        <v>170.38470000000001</v>
      </c>
      <c r="D1303" s="37">
        <v>170.38470000000001</v>
      </c>
      <c r="E1303" s="37">
        <v>170.38470000000001</v>
      </c>
      <c r="F1303" s="37">
        <v>170.38470000000001</v>
      </c>
      <c r="G1303" s="37"/>
      <c r="H1303" s="37"/>
      <c r="I1303" s="37"/>
      <c r="J1303" s="37"/>
      <c r="K1303" s="37"/>
    </row>
    <row r="1304" spans="1:11" x14ac:dyDescent="0.25">
      <c r="A1304" s="38">
        <v>40596</v>
      </c>
      <c r="B1304" s="37">
        <v>0</v>
      </c>
      <c r="C1304" s="37">
        <v>149.32769999999999</v>
      </c>
      <c r="D1304" s="37">
        <v>149.32769999999999</v>
      </c>
      <c r="E1304" s="37">
        <v>149.32769999999999</v>
      </c>
      <c r="F1304" s="37">
        <v>149.32769999999999</v>
      </c>
      <c r="G1304" s="37"/>
      <c r="H1304" s="37"/>
      <c r="I1304" s="37"/>
      <c r="J1304" s="37"/>
      <c r="K1304" s="37"/>
    </row>
    <row r="1305" spans="1:11" x14ac:dyDescent="0.25">
      <c r="A1305" s="38">
        <v>40597</v>
      </c>
      <c r="B1305" s="37">
        <v>0</v>
      </c>
      <c r="C1305" s="37">
        <v>143.5333</v>
      </c>
      <c r="D1305" s="37">
        <v>143.5333</v>
      </c>
      <c r="E1305" s="37">
        <v>143.5333</v>
      </c>
      <c r="F1305" s="37">
        <v>143.5333</v>
      </c>
      <c r="G1305" s="37"/>
      <c r="H1305" s="37"/>
      <c r="I1305" s="37"/>
      <c r="J1305" s="37"/>
      <c r="K1305" s="37"/>
    </row>
    <row r="1306" spans="1:11" x14ac:dyDescent="0.25">
      <c r="A1306" s="38">
        <v>40598</v>
      </c>
      <c r="B1306" s="37">
        <v>0</v>
      </c>
      <c r="C1306" s="37">
        <v>144.56540000000001</v>
      </c>
      <c r="D1306" s="37">
        <v>144.56540000000001</v>
      </c>
      <c r="E1306" s="37">
        <v>144.56540000000001</v>
      </c>
      <c r="F1306" s="37">
        <v>144.56540000000001</v>
      </c>
      <c r="G1306" s="37"/>
      <c r="H1306" s="37"/>
      <c r="I1306" s="37"/>
      <c r="J1306" s="37"/>
      <c r="K1306" s="37"/>
    </row>
    <row r="1307" spans="1:11" x14ac:dyDescent="0.25">
      <c r="A1307" s="38">
        <v>40599</v>
      </c>
      <c r="B1307" s="37">
        <v>0</v>
      </c>
      <c r="C1307" s="37">
        <v>153.7165</v>
      </c>
      <c r="D1307" s="37">
        <v>153.7165</v>
      </c>
      <c r="E1307" s="37">
        <v>153.7165</v>
      </c>
      <c r="F1307" s="37">
        <v>153.7165</v>
      </c>
      <c r="G1307" s="37"/>
      <c r="H1307" s="37"/>
      <c r="I1307" s="37"/>
      <c r="J1307" s="37"/>
      <c r="K1307" s="37"/>
    </row>
    <row r="1308" spans="1:11" x14ac:dyDescent="0.25">
      <c r="A1308" s="38">
        <v>40602</v>
      </c>
      <c r="B1308" s="37">
        <v>0</v>
      </c>
      <c r="C1308" s="37">
        <v>160.15369999999999</v>
      </c>
      <c r="D1308" s="37">
        <v>160.15369999999999</v>
      </c>
      <c r="E1308" s="37">
        <v>160.15369999999999</v>
      </c>
      <c r="F1308" s="37">
        <v>160.15369999999999</v>
      </c>
      <c r="G1308" s="37"/>
      <c r="H1308" s="37"/>
      <c r="I1308" s="37"/>
      <c r="J1308" s="37"/>
      <c r="K1308" s="37"/>
    </row>
    <row r="1309" spans="1:11" x14ac:dyDescent="0.25">
      <c r="A1309" s="38">
        <v>40603</v>
      </c>
      <c r="B1309" s="37">
        <v>0</v>
      </c>
      <c r="C1309" s="37">
        <v>148.83879999999999</v>
      </c>
      <c r="D1309" s="37">
        <v>148.83879999999999</v>
      </c>
      <c r="E1309" s="37">
        <v>148.83879999999999</v>
      </c>
      <c r="F1309" s="37">
        <v>148.83879999999999</v>
      </c>
      <c r="G1309" s="37"/>
      <c r="H1309" s="37"/>
      <c r="I1309" s="37"/>
      <c r="J1309" s="37"/>
      <c r="K1309" s="37"/>
    </row>
    <row r="1310" spans="1:11" x14ac:dyDescent="0.25">
      <c r="A1310" s="38">
        <v>40604</v>
      </c>
      <c r="B1310" s="37">
        <v>0</v>
      </c>
      <c r="C1310" s="37">
        <v>148.63910000000001</v>
      </c>
      <c r="D1310" s="37">
        <v>148.63910000000001</v>
      </c>
      <c r="E1310" s="37">
        <v>148.63910000000001</v>
      </c>
      <c r="F1310" s="37">
        <v>148.63910000000001</v>
      </c>
      <c r="G1310" s="37"/>
      <c r="H1310" s="37"/>
      <c r="I1310" s="37"/>
      <c r="J1310" s="37"/>
      <c r="K1310" s="37"/>
    </row>
    <row r="1311" spans="1:11" x14ac:dyDescent="0.25">
      <c r="A1311" s="38">
        <v>40605</v>
      </c>
      <c r="B1311" s="37">
        <v>0</v>
      </c>
      <c r="C1311" s="37">
        <v>155.56209999999999</v>
      </c>
      <c r="D1311" s="37">
        <v>155.56209999999999</v>
      </c>
      <c r="E1311" s="37">
        <v>155.56209999999999</v>
      </c>
      <c r="F1311" s="37">
        <v>155.56209999999999</v>
      </c>
      <c r="G1311" s="37"/>
      <c r="H1311" s="37"/>
      <c r="I1311" s="37"/>
      <c r="J1311" s="37"/>
      <c r="K1311" s="37"/>
    </row>
    <row r="1312" spans="1:11" x14ac:dyDescent="0.25">
      <c r="A1312" s="38">
        <v>40606</v>
      </c>
      <c r="B1312" s="37">
        <v>0</v>
      </c>
      <c r="C1312" s="37">
        <v>151.15469999999999</v>
      </c>
      <c r="D1312" s="37">
        <v>151.15469999999999</v>
      </c>
      <c r="E1312" s="37">
        <v>151.15469999999999</v>
      </c>
      <c r="F1312" s="37">
        <v>151.15469999999999</v>
      </c>
      <c r="G1312" s="37"/>
      <c r="H1312" s="37"/>
      <c r="I1312" s="37"/>
      <c r="J1312" s="37"/>
      <c r="K1312" s="37"/>
    </row>
    <row r="1313" spans="1:11" x14ac:dyDescent="0.25">
      <c r="A1313" s="38">
        <v>40609</v>
      </c>
      <c r="B1313" s="37">
        <v>0</v>
      </c>
      <c r="C1313" s="37">
        <v>148.11709999999999</v>
      </c>
      <c r="D1313" s="37">
        <v>148.11709999999999</v>
      </c>
      <c r="E1313" s="37">
        <v>148.11709999999999</v>
      </c>
      <c r="F1313" s="37">
        <v>148.11709999999999</v>
      </c>
      <c r="G1313" s="37"/>
      <c r="H1313" s="37"/>
      <c r="I1313" s="37"/>
      <c r="J1313" s="37"/>
      <c r="K1313" s="37"/>
    </row>
    <row r="1314" spans="1:11" x14ac:dyDescent="0.25">
      <c r="A1314" s="38">
        <v>40610</v>
      </c>
      <c r="B1314" s="37">
        <v>0</v>
      </c>
      <c r="C1314" s="37">
        <v>150.80350000000001</v>
      </c>
      <c r="D1314" s="37">
        <v>150.80350000000001</v>
      </c>
      <c r="E1314" s="37">
        <v>150.80350000000001</v>
      </c>
      <c r="F1314" s="37">
        <v>150.80350000000001</v>
      </c>
      <c r="G1314" s="37"/>
      <c r="H1314" s="37"/>
      <c r="I1314" s="37"/>
      <c r="J1314" s="37"/>
      <c r="K1314" s="37"/>
    </row>
    <row r="1315" spans="1:11" x14ac:dyDescent="0.25">
      <c r="A1315" s="38">
        <v>40611</v>
      </c>
      <c r="B1315" s="37">
        <v>0</v>
      </c>
      <c r="C1315" s="37">
        <v>148.024</v>
      </c>
      <c r="D1315" s="37">
        <v>148.024</v>
      </c>
      <c r="E1315" s="37">
        <v>148.024</v>
      </c>
      <c r="F1315" s="37">
        <v>148.024</v>
      </c>
      <c r="G1315" s="37"/>
      <c r="H1315" s="37"/>
      <c r="I1315" s="37"/>
      <c r="J1315" s="37"/>
      <c r="K1315" s="37"/>
    </row>
    <row r="1316" spans="1:11" x14ac:dyDescent="0.25">
      <c r="A1316" s="38">
        <v>40612</v>
      </c>
      <c r="B1316" s="37">
        <v>0</v>
      </c>
      <c r="C1316" s="37">
        <v>141.32470000000001</v>
      </c>
      <c r="D1316" s="37">
        <v>141.32470000000001</v>
      </c>
      <c r="E1316" s="37">
        <v>141.32470000000001</v>
      </c>
      <c r="F1316" s="37">
        <v>141.32470000000001</v>
      </c>
      <c r="G1316" s="37"/>
      <c r="H1316" s="37"/>
      <c r="I1316" s="37"/>
      <c r="J1316" s="37"/>
      <c r="K1316" s="37"/>
    </row>
    <row r="1317" spans="1:11" x14ac:dyDescent="0.25">
      <c r="A1317" s="38">
        <v>40613</v>
      </c>
      <c r="B1317" s="37">
        <v>0</v>
      </c>
      <c r="C1317" s="37">
        <v>145.52760000000001</v>
      </c>
      <c r="D1317" s="37">
        <v>145.52760000000001</v>
      </c>
      <c r="E1317" s="37">
        <v>145.52760000000001</v>
      </c>
      <c r="F1317" s="37">
        <v>145.52760000000001</v>
      </c>
      <c r="G1317" s="37"/>
      <c r="H1317" s="37"/>
      <c r="I1317" s="37"/>
      <c r="J1317" s="37"/>
      <c r="K1317" s="37"/>
    </row>
    <row r="1318" spans="1:11" x14ac:dyDescent="0.25">
      <c r="A1318" s="38">
        <v>40616</v>
      </c>
      <c r="B1318" s="37">
        <v>0</v>
      </c>
      <c r="C1318" s="37">
        <v>143.655</v>
      </c>
      <c r="D1318" s="37">
        <v>143.655</v>
      </c>
      <c r="E1318" s="37">
        <v>143.655</v>
      </c>
      <c r="F1318" s="37">
        <v>143.655</v>
      </c>
      <c r="G1318" s="37"/>
      <c r="H1318" s="37"/>
      <c r="I1318" s="37"/>
      <c r="J1318" s="37"/>
      <c r="K1318" s="37"/>
    </row>
    <row r="1319" spans="1:11" x14ac:dyDescent="0.25">
      <c r="A1319" s="38">
        <v>40617</v>
      </c>
      <c r="B1319" s="37">
        <v>0</v>
      </c>
      <c r="C1319" s="37">
        <v>138.73079999999999</v>
      </c>
      <c r="D1319" s="37">
        <v>138.73079999999999</v>
      </c>
      <c r="E1319" s="37">
        <v>138.73079999999999</v>
      </c>
      <c r="F1319" s="37">
        <v>138.73079999999999</v>
      </c>
      <c r="G1319" s="37"/>
      <c r="H1319" s="37"/>
      <c r="I1319" s="37"/>
      <c r="J1319" s="37"/>
      <c r="K1319" s="37"/>
    </row>
    <row r="1320" spans="1:11" x14ac:dyDescent="0.25">
      <c r="A1320" s="38">
        <v>40618</v>
      </c>
      <c r="B1320" s="37">
        <v>0</v>
      </c>
      <c r="C1320" s="37">
        <v>126.04170000000001</v>
      </c>
      <c r="D1320" s="37">
        <v>126.04170000000001</v>
      </c>
      <c r="E1320" s="37">
        <v>126.04170000000001</v>
      </c>
      <c r="F1320" s="37">
        <v>126.04170000000001</v>
      </c>
      <c r="G1320" s="37"/>
      <c r="H1320" s="37"/>
      <c r="I1320" s="37"/>
      <c r="J1320" s="37"/>
      <c r="K1320" s="37"/>
    </row>
    <row r="1321" spans="1:11" x14ac:dyDescent="0.25">
      <c r="A1321" s="38">
        <v>40619</v>
      </c>
      <c r="B1321" s="37">
        <v>0</v>
      </c>
      <c r="C1321" s="37">
        <v>130.32810000000001</v>
      </c>
      <c r="D1321" s="37">
        <v>130.32810000000001</v>
      </c>
      <c r="E1321" s="37">
        <v>130.32810000000001</v>
      </c>
      <c r="F1321" s="37">
        <v>130.32810000000001</v>
      </c>
      <c r="G1321" s="37"/>
      <c r="H1321" s="37"/>
      <c r="I1321" s="37"/>
      <c r="J1321" s="37"/>
      <c r="K1321" s="37"/>
    </row>
    <row r="1322" spans="1:11" x14ac:dyDescent="0.25">
      <c r="A1322" s="38">
        <v>40620</v>
      </c>
      <c r="B1322" s="37">
        <v>0</v>
      </c>
      <c r="C1322" s="37">
        <v>133.3879</v>
      </c>
      <c r="D1322" s="37">
        <v>133.3879</v>
      </c>
      <c r="E1322" s="37">
        <v>133.3879</v>
      </c>
      <c r="F1322" s="37">
        <v>133.3879</v>
      </c>
      <c r="G1322" s="37"/>
      <c r="H1322" s="37"/>
      <c r="I1322" s="37"/>
      <c r="J1322" s="37"/>
      <c r="K1322" s="37"/>
    </row>
    <row r="1323" spans="1:11" x14ac:dyDescent="0.25">
      <c r="A1323" s="38">
        <v>40623</v>
      </c>
      <c r="B1323" s="37">
        <v>0</v>
      </c>
      <c r="C1323" s="37">
        <v>143.4462</v>
      </c>
      <c r="D1323" s="37">
        <v>143.4462</v>
      </c>
      <c r="E1323" s="37">
        <v>143.4462</v>
      </c>
      <c r="F1323" s="37">
        <v>143.4462</v>
      </c>
      <c r="G1323" s="37"/>
      <c r="H1323" s="37"/>
      <c r="I1323" s="37"/>
      <c r="J1323" s="37"/>
      <c r="K1323" s="37"/>
    </row>
    <row r="1324" spans="1:11" x14ac:dyDescent="0.25">
      <c r="A1324" s="38">
        <v>40624</v>
      </c>
      <c r="B1324" s="37">
        <v>0</v>
      </c>
      <c r="C1324" s="37">
        <v>145.01259999999999</v>
      </c>
      <c r="D1324" s="37">
        <v>145.01259999999999</v>
      </c>
      <c r="E1324" s="37">
        <v>145.01259999999999</v>
      </c>
      <c r="F1324" s="37">
        <v>145.01259999999999</v>
      </c>
      <c r="G1324" s="37"/>
      <c r="H1324" s="37"/>
      <c r="I1324" s="37"/>
      <c r="J1324" s="37"/>
      <c r="K1324" s="37"/>
    </row>
    <row r="1325" spans="1:11" x14ac:dyDescent="0.25">
      <c r="A1325" s="38">
        <v>40625</v>
      </c>
      <c r="B1325" s="37">
        <v>0</v>
      </c>
      <c r="C1325" s="37">
        <v>150.38740000000001</v>
      </c>
      <c r="D1325" s="37">
        <v>150.38740000000001</v>
      </c>
      <c r="E1325" s="37">
        <v>150.38740000000001</v>
      </c>
      <c r="F1325" s="37">
        <v>150.38740000000001</v>
      </c>
      <c r="G1325" s="37"/>
      <c r="H1325" s="37"/>
      <c r="I1325" s="37"/>
      <c r="J1325" s="37"/>
      <c r="K1325" s="37"/>
    </row>
    <row r="1326" spans="1:11" x14ac:dyDescent="0.25">
      <c r="A1326" s="38">
        <v>40626</v>
      </c>
      <c r="B1326" s="37">
        <v>0</v>
      </c>
      <c r="C1326" s="37">
        <v>154.51570000000001</v>
      </c>
      <c r="D1326" s="37">
        <v>154.51570000000001</v>
      </c>
      <c r="E1326" s="37">
        <v>154.51570000000001</v>
      </c>
      <c r="F1326" s="37">
        <v>154.51570000000001</v>
      </c>
      <c r="G1326" s="37"/>
      <c r="H1326" s="37"/>
      <c r="I1326" s="37"/>
      <c r="J1326" s="37"/>
      <c r="K1326" s="37"/>
    </row>
    <row r="1327" spans="1:11" x14ac:dyDescent="0.25">
      <c r="A1327" s="38">
        <v>40627</v>
      </c>
      <c r="B1327" s="37">
        <v>0</v>
      </c>
      <c r="C1327" s="37">
        <v>154.56440000000001</v>
      </c>
      <c r="D1327" s="37">
        <v>154.56440000000001</v>
      </c>
      <c r="E1327" s="37">
        <v>154.56440000000001</v>
      </c>
      <c r="F1327" s="37">
        <v>154.56440000000001</v>
      </c>
      <c r="G1327" s="37"/>
      <c r="H1327" s="37"/>
      <c r="I1327" s="37"/>
      <c r="J1327" s="37"/>
      <c r="K1327" s="37"/>
    </row>
    <row r="1328" spans="1:11" x14ac:dyDescent="0.25">
      <c r="A1328" s="38">
        <v>40630</v>
      </c>
      <c r="B1328" s="37">
        <v>0</v>
      </c>
      <c r="C1328" s="37">
        <v>152.75890000000001</v>
      </c>
      <c r="D1328" s="37">
        <v>152.75890000000001</v>
      </c>
      <c r="E1328" s="37">
        <v>152.75890000000001</v>
      </c>
      <c r="F1328" s="37">
        <v>152.75890000000001</v>
      </c>
      <c r="G1328" s="37"/>
      <c r="H1328" s="37"/>
      <c r="I1328" s="37"/>
      <c r="J1328" s="37"/>
      <c r="K1328" s="37"/>
    </row>
    <row r="1329" spans="1:11" x14ac:dyDescent="0.25">
      <c r="A1329" s="38">
        <v>40631</v>
      </c>
      <c r="B1329" s="37">
        <v>0</v>
      </c>
      <c r="C1329" s="37">
        <v>156.05330000000001</v>
      </c>
      <c r="D1329" s="37">
        <v>156.05330000000001</v>
      </c>
      <c r="E1329" s="37">
        <v>156.05330000000001</v>
      </c>
      <c r="F1329" s="37">
        <v>156.05330000000001</v>
      </c>
      <c r="G1329" s="37"/>
      <c r="H1329" s="37"/>
      <c r="I1329" s="37"/>
      <c r="J1329" s="37"/>
      <c r="K1329" s="37"/>
    </row>
    <row r="1330" spans="1:11" x14ac:dyDescent="0.25">
      <c r="A1330" s="38">
        <v>40632</v>
      </c>
      <c r="B1330" s="37">
        <v>0</v>
      </c>
      <c r="C1330" s="37">
        <v>159.32400000000001</v>
      </c>
      <c r="D1330" s="37">
        <v>159.32400000000001</v>
      </c>
      <c r="E1330" s="37">
        <v>159.32400000000001</v>
      </c>
      <c r="F1330" s="37">
        <v>159.32400000000001</v>
      </c>
      <c r="G1330" s="37"/>
      <c r="H1330" s="37"/>
      <c r="I1330" s="37"/>
      <c r="J1330" s="37"/>
      <c r="K1330" s="37"/>
    </row>
    <row r="1331" spans="1:11" x14ac:dyDescent="0.25">
      <c r="A1331" s="38">
        <v>40633</v>
      </c>
      <c r="B1331" s="37">
        <v>0</v>
      </c>
      <c r="C1331" s="37">
        <v>158.96780000000001</v>
      </c>
      <c r="D1331" s="37">
        <v>158.96780000000001</v>
      </c>
      <c r="E1331" s="37">
        <v>158.96780000000001</v>
      </c>
      <c r="F1331" s="37">
        <v>158.96780000000001</v>
      </c>
      <c r="G1331" s="37"/>
      <c r="H1331" s="37"/>
      <c r="I1331" s="37"/>
      <c r="J1331" s="37"/>
      <c r="K1331" s="37"/>
    </row>
    <row r="1332" spans="1:11" x14ac:dyDescent="0.25">
      <c r="A1332" s="38">
        <v>40634</v>
      </c>
      <c r="B1332" s="37">
        <v>0</v>
      </c>
      <c r="C1332" s="37">
        <v>160.7166</v>
      </c>
      <c r="D1332" s="37">
        <v>160.7166</v>
      </c>
      <c r="E1332" s="37">
        <v>160.7166</v>
      </c>
      <c r="F1332" s="37">
        <v>160.7166</v>
      </c>
      <c r="G1332" s="37"/>
      <c r="H1332" s="37"/>
      <c r="I1332" s="37"/>
      <c r="J1332" s="37"/>
      <c r="K1332" s="37"/>
    </row>
    <row r="1333" spans="1:11" x14ac:dyDescent="0.25">
      <c r="A1333" s="38">
        <v>40637</v>
      </c>
      <c r="B1333" s="37">
        <v>0</v>
      </c>
      <c r="C1333" s="37">
        <v>162.21039999999999</v>
      </c>
      <c r="D1333" s="37">
        <v>162.21039999999999</v>
      </c>
      <c r="E1333" s="37">
        <v>162.21039999999999</v>
      </c>
      <c r="F1333" s="37">
        <v>162.21039999999999</v>
      </c>
      <c r="G1333" s="37"/>
      <c r="H1333" s="37"/>
      <c r="I1333" s="37"/>
      <c r="J1333" s="37"/>
      <c r="K1333" s="37"/>
    </row>
    <row r="1334" spans="1:11" x14ac:dyDescent="0.25">
      <c r="A1334" s="38">
        <v>40638</v>
      </c>
      <c r="B1334" s="37">
        <v>0</v>
      </c>
      <c r="C1334" s="37">
        <v>164.80629999999999</v>
      </c>
      <c r="D1334" s="37">
        <v>164.80629999999999</v>
      </c>
      <c r="E1334" s="37">
        <v>164.80629999999999</v>
      </c>
      <c r="F1334" s="37">
        <v>164.80629999999999</v>
      </c>
      <c r="G1334" s="37"/>
      <c r="H1334" s="37"/>
      <c r="I1334" s="37"/>
      <c r="J1334" s="37"/>
      <c r="K1334" s="37"/>
    </row>
    <row r="1335" spans="1:11" x14ac:dyDescent="0.25">
      <c r="A1335" s="38">
        <v>40639</v>
      </c>
      <c r="B1335" s="37">
        <v>0</v>
      </c>
      <c r="C1335" s="37">
        <v>165.9265</v>
      </c>
      <c r="D1335" s="37">
        <v>165.9265</v>
      </c>
      <c r="E1335" s="37">
        <v>165.9265</v>
      </c>
      <c r="F1335" s="37">
        <v>165.9265</v>
      </c>
      <c r="G1335" s="37"/>
      <c r="H1335" s="37"/>
      <c r="I1335" s="37"/>
      <c r="J1335" s="37"/>
      <c r="K1335" s="37"/>
    </row>
    <row r="1336" spans="1:11" x14ac:dyDescent="0.25">
      <c r="A1336" s="38">
        <v>40640</v>
      </c>
      <c r="B1336" s="37">
        <v>0</v>
      </c>
      <c r="C1336" s="37">
        <v>164.16069999999999</v>
      </c>
      <c r="D1336" s="37">
        <v>164.16069999999999</v>
      </c>
      <c r="E1336" s="37">
        <v>164.16069999999999</v>
      </c>
      <c r="F1336" s="37">
        <v>164.16069999999999</v>
      </c>
      <c r="G1336" s="37"/>
      <c r="H1336" s="37"/>
      <c r="I1336" s="37"/>
      <c r="J1336" s="37"/>
      <c r="K1336" s="37"/>
    </row>
    <row r="1337" spans="1:11" x14ac:dyDescent="0.25">
      <c r="A1337" s="38">
        <v>40641</v>
      </c>
      <c r="B1337" s="37">
        <v>0</v>
      </c>
      <c r="C1337" s="37">
        <v>161.58609999999999</v>
      </c>
      <c r="D1337" s="37">
        <v>161.58609999999999</v>
      </c>
      <c r="E1337" s="37">
        <v>161.58609999999999</v>
      </c>
      <c r="F1337" s="37">
        <v>161.58609999999999</v>
      </c>
      <c r="G1337" s="37"/>
      <c r="H1337" s="37"/>
      <c r="I1337" s="37"/>
      <c r="J1337" s="37"/>
      <c r="K1337" s="37"/>
    </row>
    <row r="1338" spans="1:11" x14ac:dyDescent="0.25">
      <c r="A1338" s="38">
        <v>40644</v>
      </c>
      <c r="B1338" s="37">
        <v>0</v>
      </c>
      <c r="C1338" s="37">
        <v>162.65119999999999</v>
      </c>
      <c r="D1338" s="37">
        <v>162.65119999999999</v>
      </c>
      <c r="E1338" s="37">
        <v>162.65119999999999</v>
      </c>
      <c r="F1338" s="37">
        <v>162.65119999999999</v>
      </c>
      <c r="G1338" s="37"/>
      <c r="H1338" s="37"/>
      <c r="I1338" s="37"/>
      <c r="J1338" s="37"/>
      <c r="K1338" s="37"/>
    </row>
    <row r="1339" spans="1:11" x14ac:dyDescent="0.25">
      <c r="A1339" s="38">
        <v>40645</v>
      </c>
      <c r="B1339" s="37">
        <v>0</v>
      </c>
      <c r="C1339" s="37">
        <v>161.6482</v>
      </c>
      <c r="D1339" s="37">
        <v>161.6482</v>
      </c>
      <c r="E1339" s="37">
        <v>161.6482</v>
      </c>
      <c r="F1339" s="37">
        <v>161.6482</v>
      </c>
      <c r="G1339" s="37"/>
      <c r="H1339" s="37"/>
      <c r="I1339" s="37"/>
      <c r="J1339" s="37"/>
      <c r="K1339" s="37"/>
    </row>
    <row r="1340" spans="1:11" x14ac:dyDescent="0.25">
      <c r="A1340" s="38">
        <v>40646</v>
      </c>
      <c r="B1340" s="37">
        <v>0</v>
      </c>
      <c r="C1340" s="37">
        <v>164.0993</v>
      </c>
      <c r="D1340" s="37">
        <v>164.0993</v>
      </c>
      <c r="E1340" s="37">
        <v>164.0993</v>
      </c>
      <c r="F1340" s="37">
        <v>164.0993</v>
      </c>
      <c r="G1340" s="37"/>
      <c r="H1340" s="37"/>
      <c r="I1340" s="37"/>
      <c r="J1340" s="37"/>
      <c r="K1340" s="37"/>
    </row>
    <row r="1341" spans="1:11" x14ac:dyDescent="0.25">
      <c r="A1341" s="38">
        <v>40647</v>
      </c>
      <c r="B1341" s="37">
        <v>0</v>
      </c>
      <c r="C1341" s="37">
        <v>166.0633</v>
      </c>
      <c r="D1341" s="37">
        <v>166.0633</v>
      </c>
      <c r="E1341" s="37">
        <v>166.0633</v>
      </c>
      <c r="F1341" s="37">
        <v>166.0633</v>
      </c>
      <c r="G1341" s="37"/>
      <c r="H1341" s="37"/>
      <c r="I1341" s="37"/>
      <c r="J1341" s="37"/>
      <c r="K1341" s="37"/>
    </row>
    <row r="1342" spans="1:11" x14ac:dyDescent="0.25">
      <c r="A1342" s="38">
        <v>40648</v>
      </c>
      <c r="B1342" s="37">
        <v>0</v>
      </c>
      <c r="C1342" s="37">
        <v>169.60579999999999</v>
      </c>
      <c r="D1342" s="37">
        <v>169.60579999999999</v>
      </c>
      <c r="E1342" s="37">
        <v>169.60579999999999</v>
      </c>
      <c r="F1342" s="37">
        <v>169.60579999999999</v>
      </c>
      <c r="G1342" s="37"/>
      <c r="H1342" s="37"/>
      <c r="I1342" s="37"/>
      <c r="J1342" s="37"/>
      <c r="K1342" s="37"/>
    </row>
    <row r="1343" spans="1:11" x14ac:dyDescent="0.25">
      <c r="A1343" s="38">
        <v>40651</v>
      </c>
      <c r="B1343" s="37">
        <v>0</v>
      </c>
      <c r="C1343" s="37">
        <v>165.0309</v>
      </c>
      <c r="D1343" s="37">
        <v>165.0309</v>
      </c>
      <c r="E1343" s="37">
        <v>165.0309</v>
      </c>
      <c r="F1343" s="37">
        <v>165.0309</v>
      </c>
      <c r="G1343" s="37"/>
      <c r="H1343" s="37"/>
      <c r="I1343" s="37"/>
      <c r="J1343" s="37"/>
      <c r="K1343" s="37"/>
    </row>
    <row r="1344" spans="1:11" x14ac:dyDescent="0.25">
      <c r="A1344" s="38">
        <v>40652</v>
      </c>
      <c r="B1344" s="37">
        <v>0</v>
      </c>
      <c r="C1344" s="37">
        <v>173.6377</v>
      </c>
      <c r="D1344" s="37">
        <v>173.6377</v>
      </c>
      <c r="E1344" s="37">
        <v>173.6377</v>
      </c>
      <c r="F1344" s="37">
        <v>173.6377</v>
      </c>
      <c r="G1344" s="37"/>
      <c r="H1344" s="37"/>
      <c r="I1344" s="37"/>
      <c r="J1344" s="37"/>
      <c r="K1344" s="37"/>
    </row>
    <row r="1345" spans="1:11" x14ac:dyDescent="0.25">
      <c r="A1345" s="38">
        <v>40653</v>
      </c>
      <c r="B1345" s="37">
        <v>0</v>
      </c>
      <c r="C1345" s="37">
        <v>181.32480000000001</v>
      </c>
      <c r="D1345" s="37">
        <v>181.32480000000001</v>
      </c>
      <c r="E1345" s="37">
        <v>181.32480000000001</v>
      </c>
      <c r="F1345" s="37">
        <v>181.32480000000001</v>
      </c>
      <c r="G1345" s="37"/>
      <c r="H1345" s="37"/>
      <c r="I1345" s="37"/>
      <c r="J1345" s="37"/>
      <c r="K1345" s="37"/>
    </row>
    <row r="1346" spans="1:11" x14ac:dyDescent="0.25">
      <c r="A1346" s="38">
        <v>40654</v>
      </c>
      <c r="B1346" s="37">
        <v>0</v>
      </c>
      <c r="C1346" s="37">
        <v>185.7835</v>
      </c>
      <c r="D1346" s="37">
        <v>185.7835</v>
      </c>
      <c r="E1346" s="37">
        <v>185.7835</v>
      </c>
      <c r="F1346" s="37">
        <v>185.7835</v>
      </c>
      <c r="G1346" s="37"/>
      <c r="H1346" s="37"/>
      <c r="I1346" s="37"/>
      <c r="J1346" s="37"/>
      <c r="K1346" s="37"/>
    </row>
    <row r="1347" spans="1:11" x14ac:dyDescent="0.25">
      <c r="A1347" s="38">
        <v>40658</v>
      </c>
      <c r="B1347" s="37">
        <v>0</v>
      </c>
      <c r="C1347" s="37">
        <v>190.14250000000001</v>
      </c>
      <c r="D1347" s="37">
        <v>190.14250000000001</v>
      </c>
      <c r="E1347" s="37">
        <v>190.14250000000001</v>
      </c>
      <c r="F1347" s="37">
        <v>190.14250000000001</v>
      </c>
      <c r="G1347" s="37"/>
      <c r="H1347" s="37"/>
      <c r="I1347" s="37"/>
      <c r="J1347" s="37"/>
      <c r="K1347" s="37"/>
    </row>
    <row r="1348" spans="1:11" x14ac:dyDescent="0.25">
      <c r="A1348" s="38">
        <v>40659</v>
      </c>
      <c r="B1348" s="37">
        <v>0</v>
      </c>
      <c r="C1348" s="37">
        <v>194.0753</v>
      </c>
      <c r="D1348" s="37">
        <v>194.0753</v>
      </c>
      <c r="E1348" s="37">
        <v>194.0753</v>
      </c>
      <c r="F1348" s="37">
        <v>194.0753</v>
      </c>
      <c r="G1348" s="37"/>
      <c r="H1348" s="37"/>
      <c r="I1348" s="37"/>
      <c r="J1348" s="37"/>
      <c r="K1348" s="37"/>
    </row>
    <row r="1349" spans="1:11" x14ac:dyDescent="0.25">
      <c r="A1349" s="38">
        <v>40660</v>
      </c>
      <c r="B1349" s="37">
        <v>0</v>
      </c>
      <c r="C1349" s="37">
        <v>195.72479999999999</v>
      </c>
      <c r="D1349" s="37">
        <v>195.72479999999999</v>
      </c>
      <c r="E1349" s="37">
        <v>195.72479999999999</v>
      </c>
      <c r="F1349" s="37">
        <v>195.72479999999999</v>
      </c>
      <c r="G1349" s="37"/>
      <c r="H1349" s="37"/>
      <c r="I1349" s="37"/>
      <c r="J1349" s="37"/>
      <c r="K1349" s="37"/>
    </row>
    <row r="1350" spans="1:11" x14ac:dyDescent="0.25">
      <c r="A1350" s="38">
        <v>40661</v>
      </c>
      <c r="B1350" s="37">
        <v>0</v>
      </c>
      <c r="C1350" s="37">
        <v>199.8175</v>
      </c>
      <c r="D1350" s="37">
        <v>199.8175</v>
      </c>
      <c r="E1350" s="37">
        <v>199.8175</v>
      </c>
      <c r="F1350" s="37">
        <v>199.8175</v>
      </c>
      <c r="G1350" s="37"/>
      <c r="H1350" s="37"/>
      <c r="I1350" s="37"/>
      <c r="J1350" s="37"/>
      <c r="K1350" s="37"/>
    </row>
    <row r="1351" spans="1:11" x14ac:dyDescent="0.25">
      <c r="A1351" s="38">
        <v>40662</v>
      </c>
      <c r="B1351" s="37">
        <v>0</v>
      </c>
      <c r="C1351" s="37">
        <v>198.166</v>
      </c>
      <c r="D1351" s="37">
        <v>198.166</v>
      </c>
      <c r="E1351" s="37">
        <v>198.166</v>
      </c>
      <c r="F1351" s="37">
        <v>198.166</v>
      </c>
      <c r="G1351" s="37"/>
      <c r="H1351" s="37"/>
      <c r="I1351" s="37"/>
      <c r="J1351" s="37"/>
      <c r="K1351" s="37"/>
    </row>
    <row r="1352" spans="1:11" x14ac:dyDescent="0.25">
      <c r="A1352" s="38">
        <v>40665</v>
      </c>
      <c r="B1352" s="37">
        <v>0</v>
      </c>
      <c r="C1352" s="37">
        <v>193.11850000000001</v>
      </c>
      <c r="D1352" s="37">
        <v>193.11850000000001</v>
      </c>
      <c r="E1352" s="37">
        <v>193.11850000000001</v>
      </c>
      <c r="F1352" s="37">
        <v>193.11850000000001</v>
      </c>
      <c r="G1352" s="37"/>
      <c r="H1352" s="37"/>
      <c r="I1352" s="37"/>
      <c r="J1352" s="37"/>
      <c r="K1352" s="37"/>
    </row>
    <row r="1353" spans="1:11" x14ac:dyDescent="0.25">
      <c r="A1353" s="38">
        <v>40666</v>
      </c>
      <c r="B1353" s="37">
        <v>0</v>
      </c>
      <c r="C1353" s="37">
        <v>188.5994</v>
      </c>
      <c r="D1353" s="37">
        <v>188.5994</v>
      </c>
      <c r="E1353" s="37">
        <v>188.5994</v>
      </c>
      <c r="F1353" s="37">
        <v>188.5994</v>
      </c>
      <c r="G1353" s="37"/>
      <c r="H1353" s="37"/>
      <c r="I1353" s="37"/>
      <c r="J1353" s="37"/>
      <c r="K1353" s="37"/>
    </row>
    <row r="1354" spans="1:11" x14ac:dyDescent="0.25">
      <c r="A1354" s="38">
        <v>40667</v>
      </c>
      <c r="B1354" s="37">
        <v>0</v>
      </c>
      <c r="C1354" s="37">
        <v>186.70050000000001</v>
      </c>
      <c r="D1354" s="37">
        <v>186.70050000000001</v>
      </c>
      <c r="E1354" s="37">
        <v>186.70050000000001</v>
      </c>
      <c r="F1354" s="37">
        <v>186.70050000000001</v>
      </c>
      <c r="G1354" s="37"/>
      <c r="H1354" s="37"/>
      <c r="I1354" s="37"/>
      <c r="J1354" s="37"/>
      <c r="K1354" s="37"/>
    </row>
    <row r="1355" spans="1:11" x14ac:dyDescent="0.25">
      <c r="A1355" s="38">
        <v>40668</v>
      </c>
      <c r="B1355" s="37">
        <v>0</v>
      </c>
      <c r="C1355" s="37">
        <v>181.541</v>
      </c>
      <c r="D1355" s="37">
        <v>181.541</v>
      </c>
      <c r="E1355" s="37">
        <v>181.541</v>
      </c>
      <c r="F1355" s="37">
        <v>181.541</v>
      </c>
      <c r="G1355" s="37"/>
      <c r="H1355" s="37"/>
      <c r="I1355" s="37"/>
      <c r="J1355" s="37"/>
      <c r="K1355" s="37"/>
    </row>
    <row r="1356" spans="1:11" x14ac:dyDescent="0.25">
      <c r="A1356" s="38">
        <v>40669</v>
      </c>
      <c r="B1356" s="37">
        <v>0</v>
      </c>
      <c r="C1356" s="37">
        <v>185.38140000000001</v>
      </c>
      <c r="D1356" s="37">
        <v>185.38140000000001</v>
      </c>
      <c r="E1356" s="37">
        <v>185.38140000000001</v>
      </c>
      <c r="F1356" s="37">
        <v>185.38140000000001</v>
      </c>
      <c r="G1356" s="37"/>
      <c r="H1356" s="37"/>
      <c r="I1356" s="37"/>
      <c r="J1356" s="37"/>
      <c r="K1356" s="37"/>
    </row>
    <row r="1357" spans="1:11" x14ac:dyDescent="0.25">
      <c r="A1357" s="38">
        <v>40672</v>
      </c>
      <c r="B1357" s="37">
        <v>0</v>
      </c>
      <c r="C1357" s="37">
        <v>191.261</v>
      </c>
      <c r="D1357" s="37">
        <v>191.261</v>
      </c>
      <c r="E1357" s="37">
        <v>191.261</v>
      </c>
      <c r="F1357" s="37">
        <v>191.261</v>
      </c>
      <c r="G1357" s="37"/>
      <c r="H1357" s="37"/>
      <c r="I1357" s="37"/>
      <c r="J1357" s="37"/>
      <c r="K1357" s="37"/>
    </row>
    <row r="1358" spans="1:11" x14ac:dyDescent="0.25">
      <c r="A1358" s="38">
        <v>40673</v>
      </c>
      <c r="B1358" s="37">
        <v>0</v>
      </c>
      <c r="C1358" s="37">
        <v>198.7226</v>
      </c>
      <c r="D1358" s="37">
        <v>198.7226</v>
      </c>
      <c r="E1358" s="37">
        <v>198.7226</v>
      </c>
      <c r="F1358" s="37">
        <v>198.7226</v>
      </c>
      <c r="G1358" s="37"/>
      <c r="H1358" s="37"/>
      <c r="I1358" s="37"/>
      <c r="J1358" s="37"/>
      <c r="K1358" s="37"/>
    </row>
    <row r="1359" spans="1:11" x14ac:dyDescent="0.25">
      <c r="A1359" s="38">
        <v>40674</v>
      </c>
      <c r="B1359" s="37">
        <v>0</v>
      </c>
      <c r="C1359" s="37">
        <v>193.51079999999999</v>
      </c>
      <c r="D1359" s="37">
        <v>193.51079999999999</v>
      </c>
      <c r="E1359" s="37">
        <v>193.51079999999999</v>
      </c>
      <c r="F1359" s="37">
        <v>193.51079999999999</v>
      </c>
      <c r="G1359" s="37"/>
      <c r="H1359" s="37"/>
      <c r="I1359" s="37"/>
      <c r="J1359" s="37"/>
      <c r="K1359" s="37"/>
    </row>
    <row r="1360" spans="1:11" x14ac:dyDescent="0.25">
      <c r="A1360" s="38">
        <v>40675</v>
      </c>
      <c r="B1360" s="37">
        <v>0</v>
      </c>
      <c r="C1360" s="37">
        <v>196.89320000000001</v>
      </c>
      <c r="D1360" s="37">
        <v>196.89320000000001</v>
      </c>
      <c r="E1360" s="37">
        <v>196.89320000000001</v>
      </c>
      <c r="F1360" s="37">
        <v>196.89320000000001</v>
      </c>
      <c r="G1360" s="37"/>
      <c r="H1360" s="37"/>
      <c r="I1360" s="37"/>
      <c r="J1360" s="37"/>
      <c r="K1360" s="37"/>
    </row>
    <row r="1361" spans="1:11" x14ac:dyDescent="0.25">
      <c r="A1361" s="38">
        <v>40676</v>
      </c>
      <c r="B1361" s="37">
        <v>0</v>
      </c>
      <c r="C1361" s="37">
        <v>193.9906</v>
      </c>
      <c r="D1361" s="37">
        <v>193.9906</v>
      </c>
      <c r="E1361" s="37">
        <v>193.9906</v>
      </c>
      <c r="F1361" s="37">
        <v>193.9906</v>
      </c>
      <c r="G1361" s="37"/>
      <c r="H1361" s="37"/>
      <c r="I1361" s="37"/>
      <c r="J1361" s="37"/>
      <c r="K1361" s="37"/>
    </row>
    <row r="1362" spans="1:11" x14ac:dyDescent="0.25">
      <c r="A1362" s="38">
        <v>40679</v>
      </c>
      <c r="B1362" s="37">
        <v>0</v>
      </c>
      <c r="C1362" s="37">
        <v>190.5137</v>
      </c>
      <c r="D1362" s="37">
        <v>190.5137</v>
      </c>
      <c r="E1362" s="37">
        <v>190.5137</v>
      </c>
      <c r="F1362" s="37">
        <v>190.5137</v>
      </c>
      <c r="G1362" s="37"/>
      <c r="H1362" s="37"/>
      <c r="I1362" s="37"/>
      <c r="J1362" s="37"/>
      <c r="K1362" s="37"/>
    </row>
    <row r="1363" spans="1:11" x14ac:dyDescent="0.25">
      <c r="A1363" s="38">
        <v>40680</v>
      </c>
      <c r="B1363" s="37">
        <v>0</v>
      </c>
      <c r="C1363" s="37">
        <v>193.3784</v>
      </c>
      <c r="D1363" s="37">
        <v>193.3784</v>
      </c>
      <c r="E1363" s="37">
        <v>193.3784</v>
      </c>
      <c r="F1363" s="37">
        <v>193.3784</v>
      </c>
      <c r="G1363" s="37"/>
      <c r="H1363" s="37"/>
      <c r="I1363" s="37"/>
      <c r="J1363" s="37"/>
      <c r="K1363" s="37"/>
    </row>
    <row r="1364" spans="1:11" x14ac:dyDescent="0.25">
      <c r="A1364" s="38">
        <v>40681</v>
      </c>
      <c r="B1364" s="37">
        <v>0</v>
      </c>
      <c r="C1364" s="37">
        <v>199.0966</v>
      </c>
      <c r="D1364" s="37">
        <v>199.0966</v>
      </c>
      <c r="E1364" s="37">
        <v>199.0966</v>
      </c>
      <c r="F1364" s="37">
        <v>199.0966</v>
      </c>
      <c r="G1364" s="37"/>
      <c r="H1364" s="37"/>
      <c r="I1364" s="37"/>
      <c r="J1364" s="37"/>
      <c r="K1364" s="37"/>
    </row>
    <row r="1365" spans="1:11" x14ac:dyDescent="0.25">
      <c r="A1365" s="38">
        <v>40682</v>
      </c>
      <c r="B1365" s="37">
        <v>0</v>
      </c>
      <c r="C1365" s="37">
        <v>202.78880000000001</v>
      </c>
      <c r="D1365" s="37">
        <v>202.78880000000001</v>
      </c>
      <c r="E1365" s="37">
        <v>202.78880000000001</v>
      </c>
      <c r="F1365" s="37">
        <v>202.78880000000001</v>
      </c>
      <c r="G1365" s="37"/>
      <c r="H1365" s="37"/>
      <c r="I1365" s="37"/>
      <c r="J1365" s="37"/>
      <c r="K1365" s="37"/>
    </row>
    <row r="1366" spans="1:11" x14ac:dyDescent="0.25">
      <c r="A1366" s="38">
        <v>40683</v>
      </c>
      <c r="B1366" s="37">
        <v>0</v>
      </c>
      <c r="C1366" s="37">
        <v>201.42320000000001</v>
      </c>
      <c r="D1366" s="37">
        <v>201.42320000000001</v>
      </c>
      <c r="E1366" s="37">
        <v>201.42320000000001</v>
      </c>
      <c r="F1366" s="37">
        <v>201.42320000000001</v>
      </c>
      <c r="G1366" s="37"/>
      <c r="H1366" s="37"/>
      <c r="I1366" s="37"/>
      <c r="J1366" s="37"/>
      <c r="K1366" s="37"/>
    </row>
    <row r="1367" spans="1:11" x14ac:dyDescent="0.25">
      <c r="A1367" s="38">
        <v>40686</v>
      </c>
      <c r="B1367" s="37">
        <v>0</v>
      </c>
      <c r="C1367" s="37">
        <v>194.1696</v>
      </c>
      <c r="D1367" s="37">
        <v>194.1696</v>
      </c>
      <c r="E1367" s="37">
        <v>194.1696</v>
      </c>
      <c r="F1367" s="37">
        <v>194.1696</v>
      </c>
      <c r="G1367" s="37"/>
      <c r="H1367" s="37"/>
      <c r="I1367" s="37"/>
      <c r="J1367" s="37"/>
      <c r="K1367" s="37"/>
    </row>
    <row r="1368" spans="1:11" x14ac:dyDescent="0.25">
      <c r="A1368" s="38">
        <v>40687</v>
      </c>
      <c r="B1368" s="37">
        <v>0</v>
      </c>
      <c r="C1368" s="37">
        <v>195.81649999999999</v>
      </c>
      <c r="D1368" s="37">
        <v>195.81649999999999</v>
      </c>
      <c r="E1368" s="37">
        <v>195.81649999999999</v>
      </c>
      <c r="F1368" s="37">
        <v>195.81649999999999</v>
      </c>
      <c r="G1368" s="37"/>
      <c r="H1368" s="37"/>
      <c r="I1368" s="37"/>
      <c r="J1368" s="37"/>
      <c r="K1368" s="37"/>
    </row>
    <row r="1369" spans="1:11" x14ac:dyDescent="0.25">
      <c r="A1369" s="38">
        <v>40688</v>
      </c>
      <c r="B1369" s="37">
        <v>0</v>
      </c>
      <c r="C1369" s="37">
        <v>200.53299999999999</v>
      </c>
      <c r="D1369" s="37">
        <v>200.53299999999999</v>
      </c>
      <c r="E1369" s="37">
        <v>200.53299999999999</v>
      </c>
      <c r="F1369" s="37">
        <v>200.53299999999999</v>
      </c>
      <c r="G1369" s="37"/>
      <c r="H1369" s="37"/>
      <c r="I1369" s="37"/>
      <c r="J1369" s="37"/>
      <c r="K1369" s="37"/>
    </row>
    <row r="1370" spans="1:11" x14ac:dyDescent="0.25">
      <c r="A1370" s="38">
        <v>40689</v>
      </c>
      <c r="B1370" s="37">
        <v>0</v>
      </c>
      <c r="C1370" s="37">
        <v>203.7501</v>
      </c>
      <c r="D1370" s="37">
        <v>203.7501</v>
      </c>
      <c r="E1370" s="37">
        <v>203.7501</v>
      </c>
      <c r="F1370" s="37">
        <v>203.7501</v>
      </c>
      <c r="G1370" s="37"/>
      <c r="H1370" s="37"/>
      <c r="I1370" s="37"/>
      <c r="J1370" s="37"/>
      <c r="K1370" s="37"/>
    </row>
    <row r="1371" spans="1:11" x14ac:dyDescent="0.25">
      <c r="A1371" s="38">
        <v>40690</v>
      </c>
      <c r="B1371" s="37">
        <v>0</v>
      </c>
      <c r="C1371" s="37">
        <v>208.2073</v>
      </c>
      <c r="D1371" s="37">
        <v>208.2073</v>
      </c>
      <c r="E1371" s="37">
        <v>208.2073</v>
      </c>
      <c r="F1371" s="37">
        <v>208.2073</v>
      </c>
      <c r="G1371" s="37"/>
      <c r="H1371" s="37"/>
      <c r="I1371" s="37"/>
      <c r="J1371" s="37"/>
      <c r="K1371" s="37"/>
    </row>
    <row r="1372" spans="1:11" x14ac:dyDescent="0.25">
      <c r="A1372" s="38">
        <v>40694</v>
      </c>
      <c r="B1372" s="37">
        <v>0</v>
      </c>
      <c r="C1372" s="37">
        <v>213.13200000000001</v>
      </c>
      <c r="D1372" s="37">
        <v>213.13200000000001</v>
      </c>
      <c r="E1372" s="37">
        <v>213.13200000000001</v>
      </c>
      <c r="F1372" s="37">
        <v>213.13200000000001</v>
      </c>
      <c r="G1372" s="37"/>
      <c r="H1372" s="37"/>
      <c r="I1372" s="37"/>
      <c r="J1372" s="37"/>
      <c r="K1372" s="37"/>
    </row>
    <row r="1373" spans="1:11" x14ac:dyDescent="0.25">
      <c r="A1373" s="38">
        <v>40695</v>
      </c>
      <c r="B1373" s="37">
        <v>0</v>
      </c>
      <c r="C1373" s="37">
        <v>200.52369999999999</v>
      </c>
      <c r="D1373" s="37">
        <v>200.52369999999999</v>
      </c>
      <c r="E1373" s="37">
        <v>200.52369999999999</v>
      </c>
      <c r="F1373" s="37">
        <v>200.52369999999999</v>
      </c>
      <c r="G1373" s="37"/>
      <c r="H1373" s="37"/>
      <c r="I1373" s="37"/>
      <c r="J1373" s="37"/>
      <c r="K1373" s="37"/>
    </row>
    <row r="1374" spans="1:11" x14ac:dyDescent="0.25">
      <c r="A1374" s="38">
        <v>40696</v>
      </c>
      <c r="B1374" s="37">
        <v>0</v>
      </c>
      <c r="C1374" s="37">
        <v>201.34059999999999</v>
      </c>
      <c r="D1374" s="37">
        <v>201.34059999999999</v>
      </c>
      <c r="E1374" s="37">
        <v>201.34059999999999</v>
      </c>
      <c r="F1374" s="37">
        <v>201.34059999999999</v>
      </c>
      <c r="G1374" s="37"/>
      <c r="H1374" s="37"/>
      <c r="I1374" s="37"/>
      <c r="J1374" s="37"/>
      <c r="K1374" s="37"/>
    </row>
    <row r="1375" spans="1:11" x14ac:dyDescent="0.25">
      <c r="A1375" s="38">
        <v>40697</v>
      </c>
      <c r="B1375" s="37">
        <v>0</v>
      </c>
      <c r="C1375" s="37">
        <v>201.9288</v>
      </c>
      <c r="D1375" s="37">
        <v>201.9288</v>
      </c>
      <c r="E1375" s="37">
        <v>201.9288</v>
      </c>
      <c r="F1375" s="37">
        <v>201.9288</v>
      </c>
      <c r="G1375" s="37"/>
      <c r="H1375" s="37"/>
      <c r="I1375" s="37"/>
      <c r="J1375" s="37"/>
      <c r="K1375" s="37"/>
    </row>
    <row r="1376" spans="1:11" x14ac:dyDescent="0.25">
      <c r="A1376" s="38">
        <v>40700</v>
      </c>
      <c r="B1376" s="37">
        <v>0</v>
      </c>
      <c r="C1376" s="37">
        <v>199.2433</v>
      </c>
      <c r="D1376" s="37">
        <v>199.2433</v>
      </c>
      <c r="E1376" s="37">
        <v>199.2433</v>
      </c>
      <c r="F1376" s="37">
        <v>199.2433</v>
      </c>
      <c r="G1376" s="37"/>
      <c r="H1376" s="37"/>
      <c r="I1376" s="37"/>
      <c r="J1376" s="37"/>
      <c r="K1376" s="37"/>
    </row>
    <row r="1377" spans="1:11" x14ac:dyDescent="0.25">
      <c r="A1377" s="38">
        <v>40701</v>
      </c>
      <c r="B1377" s="37">
        <v>0</v>
      </c>
      <c r="C1377" s="37">
        <v>202.31</v>
      </c>
      <c r="D1377" s="37">
        <v>202.31</v>
      </c>
      <c r="E1377" s="37">
        <v>202.31</v>
      </c>
      <c r="F1377" s="37">
        <v>202.31</v>
      </c>
      <c r="G1377" s="37"/>
      <c r="H1377" s="37"/>
      <c r="I1377" s="37"/>
      <c r="J1377" s="37"/>
      <c r="K1377" s="37"/>
    </row>
    <row r="1378" spans="1:11" x14ac:dyDescent="0.25">
      <c r="A1378" s="38">
        <v>40702</v>
      </c>
      <c r="B1378" s="37">
        <v>0</v>
      </c>
      <c r="C1378" s="37">
        <v>198.41990000000001</v>
      </c>
      <c r="D1378" s="37">
        <v>198.41990000000001</v>
      </c>
      <c r="E1378" s="37">
        <v>198.41990000000001</v>
      </c>
      <c r="F1378" s="37">
        <v>198.41990000000001</v>
      </c>
      <c r="G1378" s="37"/>
      <c r="H1378" s="37"/>
      <c r="I1378" s="37"/>
      <c r="J1378" s="37"/>
      <c r="K1378" s="37"/>
    </row>
    <row r="1379" spans="1:11" x14ac:dyDescent="0.25">
      <c r="A1379" s="38">
        <v>40703</v>
      </c>
      <c r="B1379" s="37">
        <v>0</v>
      </c>
      <c r="C1379" s="37">
        <v>204.03039999999999</v>
      </c>
      <c r="D1379" s="37">
        <v>204.03039999999999</v>
      </c>
      <c r="E1379" s="37">
        <v>204.03039999999999</v>
      </c>
      <c r="F1379" s="37">
        <v>204.03039999999999</v>
      </c>
      <c r="G1379" s="37"/>
      <c r="H1379" s="37"/>
      <c r="I1379" s="37"/>
      <c r="J1379" s="37"/>
      <c r="K1379" s="37"/>
    </row>
    <row r="1380" spans="1:11" x14ac:dyDescent="0.25">
      <c r="A1380" s="38">
        <v>40704</v>
      </c>
      <c r="B1380" s="37">
        <v>0</v>
      </c>
      <c r="C1380" s="37">
        <v>197.01849999999999</v>
      </c>
      <c r="D1380" s="37">
        <v>197.01849999999999</v>
      </c>
      <c r="E1380" s="37">
        <v>197.01849999999999</v>
      </c>
      <c r="F1380" s="37">
        <v>197.01849999999999</v>
      </c>
      <c r="G1380" s="37"/>
      <c r="H1380" s="37"/>
      <c r="I1380" s="37"/>
      <c r="J1380" s="37"/>
      <c r="K1380" s="37"/>
    </row>
    <row r="1381" spans="1:11" x14ac:dyDescent="0.25">
      <c r="A1381" s="38">
        <v>40707</v>
      </c>
      <c r="B1381" s="37">
        <v>0</v>
      </c>
      <c r="C1381" s="37">
        <v>193.91810000000001</v>
      </c>
      <c r="D1381" s="37">
        <v>193.91810000000001</v>
      </c>
      <c r="E1381" s="37">
        <v>193.91810000000001</v>
      </c>
      <c r="F1381" s="37">
        <v>193.91810000000001</v>
      </c>
      <c r="G1381" s="37"/>
      <c r="H1381" s="37"/>
      <c r="I1381" s="37"/>
      <c r="J1381" s="37"/>
      <c r="K1381" s="37"/>
    </row>
    <row r="1382" spans="1:11" x14ac:dyDescent="0.25">
      <c r="A1382" s="38">
        <v>40708</v>
      </c>
      <c r="B1382" s="37">
        <v>0</v>
      </c>
      <c r="C1382" s="37">
        <v>200.69049999999999</v>
      </c>
      <c r="D1382" s="37">
        <v>200.69049999999999</v>
      </c>
      <c r="E1382" s="37">
        <v>200.69049999999999</v>
      </c>
      <c r="F1382" s="37">
        <v>200.69049999999999</v>
      </c>
      <c r="G1382" s="37"/>
      <c r="H1382" s="37"/>
      <c r="I1382" s="37"/>
      <c r="J1382" s="37"/>
      <c r="K1382" s="37"/>
    </row>
    <row r="1383" spans="1:11" x14ac:dyDescent="0.25">
      <c r="A1383" s="38">
        <v>40709</v>
      </c>
      <c r="B1383" s="37">
        <v>0</v>
      </c>
      <c r="C1383" s="37">
        <v>184.06209999999999</v>
      </c>
      <c r="D1383" s="37">
        <v>184.06209999999999</v>
      </c>
      <c r="E1383" s="37">
        <v>184.06209999999999</v>
      </c>
      <c r="F1383" s="37">
        <v>184.06209999999999</v>
      </c>
      <c r="G1383" s="37"/>
      <c r="H1383" s="37"/>
      <c r="I1383" s="37"/>
      <c r="J1383" s="37"/>
      <c r="K1383" s="37"/>
    </row>
    <row r="1384" spans="1:11" x14ac:dyDescent="0.25">
      <c r="A1384" s="38">
        <v>40710</v>
      </c>
      <c r="B1384" s="37">
        <v>0</v>
      </c>
      <c r="C1384" s="37">
        <v>173.75550000000001</v>
      </c>
      <c r="D1384" s="37">
        <v>173.75550000000001</v>
      </c>
      <c r="E1384" s="37">
        <v>173.75550000000001</v>
      </c>
      <c r="F1384" s="37">
        <v>173.75550000000001</v>
      </c>
      <c r="G1384" s="37"/>
      <c r="H1384" s="37"/>
      <c r="I1384" s="37"/>
      <c r="J1384" s="37"/>
      <c r="K1384" s="37"/>
    </row>
    <row r="1385" spans="1:11" x14ac:dyDescent="0.25">
      <c r="A1385" s="38">
        <v>40711</v>
      </c>
      <c r="B1385" s="37">
        <v>0</v>
      </c>
      <c r="C1385" s="37">
        <v>176.7287</v>
      </c>
      <c r="D1385" s="37">
        <v>176.7287</v>
      </c>
      <c r="E1385" s="37">
        <v>176.7287</v>
      </c>
      <c r="F1385" s="37">
        <v>176.7287</v>
      </c>
      <c r="G1385" s="37"/>
      <c r="H1385" s="37"/>
      <c r="I1385" s="37"/>
      <c r="J1385" s="37"/>
      <c r="K1385" s="37"/>
    </row>
    <row r="1386" spans="1:11" x14ac:dyDescent="0.25">
      <c r="A1386" s="38">
        <v>40714</v>
      </c>
      <c r="B1386" s="37">
        <v>0</v>
      </c>
      <c r="C1386" s="37">
        <v>184.43620000000001</v>
      </c>
      <c r="D1386" s="37">
        <v>184.43620000000001</v>
      </c>
      <c r="E1386" s="37">
        <v>184.43620000000001</v>
      </c>
      <c r="F1386" s="37">
        <v>184.43620000000001</v>
      </c>
      <c r="G1386" s="37"/>
      <c r="H1386" s="37"/>
      <c r="I1386" s="37"/>
      <c r="J1386" s="37"/>
      <c r="K1386" s="37"/>
    </row>
    <row r="1387" spans="1:11" x14ac:dyDescent="0.25">
      <c r="A1387" s="38">
        <v>40715</v>
      </c>
      <c r="B1387" s="37">
        <v>0</v>
      </c>
      <c r="C1387" s="37">
        <v>191.62299999999999</v>
      </c>
      <c r="D1387" s="37">
        <v>191.62299999999999</v>
      </c>
      <c r="E1387" s="37">
        <v>191.62299999999999</v>
      </c>
      <c r="F1387" s="37">
        <v>191.62299999999999</v>
      </c>
      <c r="G1387" s="37"/>
      <c r="H1387" s="37"/>
      <c r="I1387" s="37"/>
      <c r="J1387" s="37"/>
      <c r="K1387" s="37"/>
    </row>
    <row r="1388" spans="1:11" x14ac:dyDescent="0.25">
      <c r="A1388" s="38">
        <v>40716</v>
      </c>
      <c r="B1388" s="37">
        <v>0</v>
      </c>
      <c r="C1388" s="37">
        <v>189.60419999999999</v>
      </c>
      <c r="D1388" s="37">
        <v>189.60419999999999</v>
      </c>
      <c r="E1388" s="37">
        <v>189.60419999999999</v>
      </c>
      <c r="F1388" s="37">
        <v>189.60419999999999</v>
      </c>
      <c r="G1388" s="37"/>
      <c r="H1388" s="37"/>
      <c r="I1388" s="37"/>
      <c r="J1388" s="37"/>
      <c r="K1388" s="37"/>
    </row>
    <row r="1389" spans="1:11" x14ac:dyDescent="0.25">
      <c r="A1389" s="38">
        <v>40717</v>
      </c>
      <c r="B1389" s="37">
        <v>0</v>
      </c>
      <c r="C1389" s="37">
        <v>187.53739999999999</v>
      </c>
      <c r="D1389" s="37">
        <v>187.53739999999999</v>
      </c>
      <c r="E1389" s="37">
        <v>187.53739999999999</v>
      </c>
      <c r="F1389" s="37">
        <v>187.53739999999999</v>
      </c>
      <c r="G1389" s="37"/>
      <c r="H1389" s="37"/>
      <c r="I1389" s="37"/>
      <c r="J1389" s="37"/>
      <c r="K1389" s="37"/>
    </row>
    <row r="1390" spans="1:11" x14ac:dyDescent="0.25">
      <c r="A1390" s="38">
        <v>40718</v>
      </c>
      <c r="B1390" s="37">
        <v>0</v>
      </c>
      <c r="C1390" s="37">
        <v>181.39670000000001</v>
      </c>
      <c r="D1390" s="37">
        <v>181.39670000000001</v>
      </c>
      <c r="E1390" s="37">
        <v>181.39670000000001</v>
      </c>
      <c r="F1390" s="37">
        <v>181.39670000000001</v>
      </c>
      <c r="G1390" s="37"/>
      <c r="H1390" s="37"/>
      <c r="I1390" s="37"/>
      <c r="J1390" s="37"/>
      <c r="K1390" s="37"/>
    </row>
    <row r="1391" spans="1:11" x14ac:dyDescent="0.25">
      <c r="A1391" s="38">
        <v>40721</v>
      </c>
      <c r="B1391" s="37">
        <v>0</v>
      </c>
      <c r="C1391" s="37">
        <v>184.3151</v>
      </c>
      <c r="D1391" s="37">
        <v>184.3151</v>
      </c>
      <c r="E1391" s="37">
        <v>184.3151</v>
      </c>
      <c r="F1391" s="37">
        <v>184.3151</v>
      </c>
      <c r="G1391" s="37"/>
      <c r="H1391" s="37"/>
      <c r="I1391" s="37"/>
      <c r="J1391" s="37"/>
      <c r="K1391" s="37"/>
    </row>
    <row r="1392" spans="1:11" x14ac:dyDescent="0.25">
      <c r="A1392" s="38">
        <v>40722</v>
      </c>
      <c r="B1392" s="37">
        <v>0</v>
      </c>
      <c r="C1392" s="37">
        <v>191.63140000000001</v>
      </c>
      <c r="D1392" s="37">
        <v>191.63140000000001</v>
      </c>
      <c r="E1392" s="37">
        <v>191.63140000000001</v>
      </c>
      <c r="F1392" s="37">
        <v>191.63140000000001</v>
      </c>
      <c r="G1392" s="37"/>
      <c r="H1392" s="37"/>
      <c r="I1392" s="37"/>
      <c r="J1392" s="37"/>
      <c r="K1392" s="37"/>
    </row>
    <row r="1393" spans="1:11" x14ac:dyDescent="0.25">
      <c r="A1393" s="38">
        <v>40723</v>
      </c>
      <c r="B1393" s="37">
        <v>0</v>
      </c>
      <c r="C1393" s="37">
        <v>201.29239999999999</v>
      </c>
      <c r="D1393" s="37">
        <v>201.29239999999999</v>
      </c>
      <c r="E1393" s="37">
        <v>201.29239999999999</v>
      </c>
      <c r="F1393" s="37">
        <v>201.29239999999999</v>
      </c>
      <c r="G1393" s="37"/>
      <c r="H1393" s="37"/>
      <c r="I1393" s="37"/>
      <c r="J1393" s="37"/>
      <c r="K1393" s="37"/>
    </row>
    <row r="1394" spans="1:11" x14ac:dyDescent="0.25">
      <c r="A1394" s="38">
        <v>40724</v>
      </c>
      <c r="B1394" s="37">
        <v>0</v>
      </c>
      <c r="C1394" s="37">
        <v>210.32069999999999</v>
      </c>
      <c r="D1394" s="37">
        <v>210.32069999999999</v>
      </c>
      <c r="E1394" s="37">
        <v>210.32069999999999</v>
      </c>
      <c r="F1394" s="37">
        <v>210.32069999999999</v>
      </c>
      <c r="G1394" s="37"/>
      <c r="H1394" s="37"/>
      <c r="I1394" s="37"/>
      <c r="J1394" s="37"/>
      <c r="K1394" s="37"/>
    </row>
    <row r="1395" spans="1:11" x14ac:dyDescent="0.25">
      <c r="A1395" s="38">
        <v>40725</v>
      </c>
      <c r="B1395" s="37">
        <v>0</v>
      </c>
      <c r="C1395" s="37">
        <v>218.339</v>
      </c>
      <c r="D1395" s="37">
        <v>218.339</v>
      </c>
      <c r="E1395" s="37">
        <v>218.339</v>
      </c>
      <c r="F1395" s="37">
        <v>218.339</v>
      </c>
      <c r="G1395" s="37"/>
      <c r="H1395" s="37"/>
      <c r="I1395" s="37"/>
      <c r="J1395" s="37"/>
      <c r="K1395" s="37"/>
    </row>
    <row r="1396" spans="1:11" x14ac:dyDescent="0.25">
      <c r="A1396" s="38">
        <v>40729</v>
      </c>
      <c r="B1396" s="37">
        <v>0</v>
      </c>
      <c r="C1396" s="37">
        <v>217.15379999999999</v>
      </c>
      <c r="D1396" s="37">
        <v>217.15379999999999</v>
      </c>
      <c r="E1396" s="37">
        <v>217.15379999999999</v>
      </c>
      <c r="F1396" s="37">
        <v>217.15379999999999</v>
      </c>
      <c r="G1396" s="37"/>
      <c r="H1396" s="37"/>
      <c r="I1396" s="37"/>
      <c r="J1396" s="37"/>
      <c r="K1396" s="37"/>
    </row>
    <row r="1397" spans="1:11" x14ac:dyDescent="0.25">
      <c r="A1397" s="38">
        <v>40730</v>
      </c>
      <c r="B1397" s="37">
        <v>0</v>
      </c>
      <c r="C1397" s="37">
        <v>212.8434</v>
      </c>
      <c r="D1397" s="37">
        <v>212.8434</v>
      </c>
      <c r="E1397" s="37">
        <v>212.8434</v>
      </c>
      <c r="F1397" s="37">
        <v>212.8434</v>
      </c>
      <c r="G1397" s="37"/>
      <c r="H1397" s="37"/>
      <c r="I1397" s="37"/>
      <c r="J1397" s="37"/>
      <c r="K1397" s="37"/>
    </row>
    <row r="1398" spans="1:11" x14ac:dyDescent="0.25">
      <c r="A1398" s="38">
        <v>40731</v>
      </c>
      <c r="B1398" s="37">
        <v>0</v>
      </c>
      <c r="C1398" s="37">
        <v>219.52690000000001</v>
      </c>
      <c r="D1398" s="37">
        <v>219.52690000000001</v>
      </c>
      <c r="E1398" s="37">
        <v>219.52690000000001</v>
      </c>
      <c r="F1398" s="37">
        <v>219.52690000000001</v>
      </c>
      <c r="G1398" s="37"/>
      <c r="H1398" s="37"/>
      <c r="I1398" s="37"/>
      <c r="J1398" s="37"/>
      <c r="K1398" s="37"/>
    </row>
    <row r="1399" spans="1:11" x14ac:dyDescent="0.25">
      <c r="A1399" s="38">
        <v>40732</v>
      </c>
      <c r="B1399" s="37">
        <v>0</v>
      </c>
      <c r="C1399" s="37">
        <v>215.94919999999999</v>
      </c>
      <c r="D1399" s="37">
        <v>215.94919999999999</v>
      </c>
      <c r="E1399" s="37">
        <v>215.94919999999999</v>
      </c>
      <c r="F1399" s="37">
        <v>215.94919999999999</v>
      </c>
      <c r="G1399" s="37"/>
      <c r="H1399" s="37"/>
      <c r="I1399" s="37"/>
      <c r="J1399" s="37"/>
      <c r="K1399" s="37"/>
    </row>
    <row r="1400" spans="1:11" x14ac:dyDescent="0.25">
      <c r="A1400" s="38">
        <v>40735</v>
      </c>
      <c r="B1400" s="37">
        <v>0</v>
      </c>
      <c r="C1400" s="37">
        <v>198.25049999999999</v>
      </c>
      <c r="D1400" s="37">
        <v>198.25049999999999</v>
      </c>
      <c r="E1400" s="37">
        <v>198.25049999999999</v>
      </c>
      <c r="F1400" s="37">
        <v>198.25049999999999</v>
      </c>
      <c r="G1400" s="37"/>
      <c r="H1400" s="37"/>
      <c r="I1400" s="37"/>
      <c r="J1400" s="37"/>
      <c r="K1400" s="37"/>
    </row>
    <row r="1401" spans="1:11" x14ac:dyDescent="0.25">
      <c r="A1401" s="38">
        <v>40736</v>
      </c>
      <c r="B1401" s="37">
        <v>0</v>
      </c>
      <c r="C1401" s="37">
        <v>193.68450000000001</v>
      </c>
      <c r="D1401" s="37">
        <v>193.68450000000001</v>
      </c>
      <c r="E1401" s="37">
        <v>193.68450000000001</v>
      </c>
      <c r="F1401" s="37">
        <v>193.68450000000001</v>
      </c>
      <c r="G1401" s="37"/>
      <c r="H1401" s="37"/>
      <c r="I1401" s="37"/>
      <c r="J1401" s="37"/>
      <c r="K1401" s="37"/>
    </row>
    <row r="1402" spans="1:11" x14ac:dyDescent="0.25">
      <c r="A1402" s="38">
        <v>40737</v>
      </c>
      <c r="B1402" s="37">
        <v>0</v>
      </c>
      <c r="C1402" s="37">
        <v>192.63</v>
      </c>
      <c r="D1402" s="37">
        <v>192.63</v>
      </c>
      <c r="E1402" s="37">
        <v>192.63</v>
      </c>
      <c r="F1402" s="37">
        <v>192.63</v>
      </c>
      <c r="G1402" s="37"/>
      <c r="H1402" s="37"/>
      <c r="I1402" s="37"/>
      <c r="J1402" s="37"/>
      <c r="K1402" s="37"/>
    </row>
    <row r="1403" spans="1:11" x14ac:dyDescent="0.25">
      <c r="A1403" s="38">
        <v>40738</v>
      </c>
      <c r="B1403" s="37">
        <v>0</v>
      </c>
      <c r="C1403" s="37">
        <v>185.5882</v>
      </c>
      <c r="D1403" s="37">
        <v>185.5882</v>
      </c>
      <c r="E1403" s="37">
        <v>185.5882</v>
      </c>
      <c r="F1403" s="37">
        <v>185.5882</v>
      </c>
      <c r="G1403" s="37"/>
      <c r="H1403" s="37"/>
      <c r="I1403" s="37"/>
      <c r="J1403" s="37"/>
      <c r="K1403" s="37"/>
    </row>
    <row r="1404" spans="1:11" x14ac:dyDescent="0.25">
      <c r="A1404" s="38">
        <v>40739</v>
      </c>
      <c r="B1404" s="37">
        <v>0</v>
      </c>
      <c r="C1404" s="37">
        <v>187.04249999999999</v>
      </c>
      <c r="D1404" s="37">
        <v>187.04249999999999</v>
      </c>
      <c r="E1404" s="37">
        <v>187.04249999999999</v>
      </c>
      <c r="F1404" s="37">
        <v>187.04249999999999</v>
      </c>
      <c r="G1404" s="37"/>
      <c r="H1404" s="37"/>
      <c r="I1404" s="37"/>
      <c r="J1404" s="37"/>
      <c r="K1404" s="37"/>
    </row>
    <row r="1405" spans="1:11" x14ac:dyDescent="0.25">
      <c r="A1405" s="38">
        <v>40742</v>
      </c>
      <c r="B1405" s="37">
        <v>0</v>
      </c>
      <c r="C1405" s="37">
        <v>183.816</v>
      </c>
      <c r="D1405" s="37">
        <v>183.816</v>
      </c>
      <c r="E1405" s="37">
        <v>183.816</v>
      </c>
      <c r="F1405" s="37">
        <v>183.816</v>
      </c>
      <c r="G1405" s="37"/>
      <c r="H1405" s="37"/>
      <c r="I1405" s="37"/>
      <c r="J1405" s="37"/>
      <c r="K1405" s="37"/>
    </row>
    <row r="1406" spans="1:11" x14ac:dyDescent="0.25">
      <c r="A1406" s="38">
        <v>40743</v>
      </c>
      <c r="B1406" s="37">
        <v>0</v>
      </c>
      <c r="C1406" s="37">
        <v>192.89959999999999</v>
      </c>
      <c r="D1406" s="37">
        <v>192.89959999999999</v>
      </c>
      <c r="E1406" s="37">
        <v>192.89959999999999</v>
      </c>
      <c r="F1406" s="37">
        <v>192.89959999999999</v>
      </c>
      <c r="G1406" s="37"/>
      <c r="H1406" s="37"/>
      <c r="I1406" s="37"/>
      <c r="J1406" s="37"/>
      <c r="K1406" s="37"/>
    </row>
    <row r="1407" spans="1:11" x14ac:dyDescent="0.25">
      <c r="A1407" s="38">
        <v>40744</v>
      </c>
      <c r="B1407" s="37">
        <v>0</v>
      </c>
      <c r="C1407" s="37">
        <v>196.7731</v>
      </c>
      <c r="D1407" s="37">
        <v>196.7731</v>
      </c>
      <c r="E1407" s="37">
        <v>196.7731</v>
      </c>
      <c r="F1407" s="37">
        <v>196.7731</v>
      </c>
      <c r="G1407" s="37"/>
      <c r="H1407" s="37"/>
      <c r="I1407" s="37"/>
      <c r="J1407" s="37"/>
      <c r="K1407" s="37"/>
    </row>
    <row r="1408" spans="1:11" x14ac:dyDescent="0.25">
      <c r="A1408" s="38">
        <v>40745</v>
      </c>
      <c r="B1408" s="37">
        <v>0</v>
      </c>
      <c r="C1408" s="37">
        <v>207.10759999999999</v>
      </c>
      <c r="D1408" s="37">
        <v>207.10759999999999</v>
      </c>
      <c r="E1408" s="37">
        <v>207.10759999999999</v>
      </c>
      <c r="F1408" s="37">
        <v>207.10759999999999</v>
      </c>
      <c r="G1408" s="37"/>
      <c r="H1408" s="37"/>
      <c r="I1408" s="37"/>
      <c r="J1408" s="37"/>
      <c r="K1408" s="37"/>
    </row>
    <row r="1409" spans="1:11" x14ac:dyDescent="0.25">
      <c r="A1409" s="38">
        <v>40746</v>
      </c>
      <c r="B1409" s="37">
        <v>0</v>
      </c>
      <c r="C1409" s="37">
        <v>209.17349999999999</v>
      </c>
      <c r="D1409" s="37">
        <v>209.17349999999999</v>
      </c>
      <c r="E1409" s="37">
        <v>209.17349999999999</v>
      </c>
      <c r="F1409" s="37">
        <v>209.17349999999999</v>
      </c>
      <c r="G1409" s="37"/>
      <c r="H1409" s="37"/>
      <c r="I1409" s="37"/>
      <c r="J1409" s="37"/>
      <c r="K1409" s="37"/>
    </row>
    <row r="1410" spans="1:11" x14ac:dyDescent="0.25">
      <c r="A1410" s="38">
        <v>40749</v>
      </c>
      <c r="B1410" s="37">
        <v>0</v>
      </c>
      <c r="C1410" s="37">
        <v>201.1694</v>
      </c>
      <c r="D1410" s="37">
        <v>201.1694</v>
      </c>
      <c r="E1410" s="37">
        <v>201.1694</v>
      </c>
      <c r="F1410" s="37">
        <v>201.1694</v>
      </c>
      <c r="G1410" s="37"/>
      <c r="H1410" s="37"/>
      <c r="I1410" s="37"/>
      <c r="J1410" s="37"/>
      <c r="K1410" s="37"/>
    </row>
    <row r="1411" spans="1:11" x14ac:dyDescent="0.25">
      <c r="A1411" s="38">
        <v>40750</v>
      </c>
      <c r="B1411" s="37">
        <v>0</v>
      </c>
      <c r="C1411" s="37">
        <v>196.02510000000001</v>
      </c>
      <c r="D1411" s="37">
        <v>196.02510000000001</v>
      </c>
      <c r="E1411" s="37">
        <v>196.02510000000001</v>
      </c>
      <c r="F1411" s="37">
        <v>196.02510000000001</v>
      </c>
      <c r="G1411" s="37"/>
      <c r="H1411" s="37"/>
      <c r="I1411" s="37"/>
      <c r="J1411" s="37"/>
      <c r="K1411" s="37"/>
    </row>
    <row r="1412" spans="1:11" x14ac:dyDescent="0.25">
      <c r="A1412" s="38">
        <v>40751</v>
      </c>
      <c r="B1412" s="37">
        <v>0</v>
      </c>
      <c r="C1412" s="37">
        <v>185.2225</v>
      </c>
      <c r="D1412" s="37">
        <v>185.2225</v>
      </c>
      <c r="E1412" s="37">
        <v>185.2225</v>
      </c>
      <c r="F1412" s="37">
        <v>185.2225</v>
      </c>
      <c r="G1412" s="37"/>
      <c r="H1412" s="37"/>
      <c r="I1412" s="37"/>
      <c r="J1412" s="37"/>
      <c r="K1412" s="37"/>
    </row>
    <row r="1413" spans="1:11" x14ac:dyDescent="0.25">
      <c r="A1413" s="38">
        <v>40752</v>
      </c>
      <c r="B1413" s="37">
        <v>0</v>
      </c>
      <c r="C1413" s="37">
        <v>180.64699999999999</v>
      </c>
      <c r="D1413" s="37">
        <v>180.64699999999999</v>
      </c>
      <c r="E1413" s="37">
        <v>180.64699999999999</v>
      </c>
      <c r="F1413" s="37">
        <v>180.64699999999999</v>
      </c>
      <c r="G1413" s="37"/>
      <c r="H1413" s="37"/>
      <c r="I1413" s="37"/>
      <c r="J1413" s="37"/>
      <c r="K1413" s="37"/>
    </row>
    <row r="1414" spans="1:11" x14ac:dyDescent="0.25">
      <c r="A1414" s="38">
        <v>40753</v>
      </c>
      <c r="B1414" s="37">
        <v>0</v>
      </c>
      <c r="C1414" s="37">
        <v>182.41569999999999</v>
      </c>
      <c r="D1414" s="37">
        <v>182.41569999999999</v>
      </c>
      <c r="E1414" s="37">
        <v>182.41569999999999</v>
      </c>
      <c r="F1414" s="37">
        <v>182.41569999999999</v>
      </c>
      <c r="G1414" s="37"/>
      <c r="H1414" s="37"/>
      <c r="I1414" s="37"/>
      <c r="J1414" s="37"/>
      <c r="K1414" s="37"/>
    </row>
    <row r="1415" spans="1:11" x14ac:dyDescent="0.25">
      <c r="A1415" s="38">
        <v>40756</v>
      </c>
      <c r="B1415" s="37">
        <v>0</v>
      </c>
      <c r="C1415" s="37">
        <v>191.62710000000001</v>
      </c>
      <c r="D1415" s="37">
        <v>191.62710000000001</v>
      </c>
      <c r="E1415" s="37">
        <v>191.62710000000001</v>
      </c>
      <c r="F1415" s="37">
        <v>191.62710000000001</v>
      </c>
      <c r="G1415" s="37"/>
      <c r="H1415" s="37"/>
      <c r="I1415" s="37"/>
      <c r="J1415" s="37"/>
      <c r="K1415" s="37"/>
    </row>
    <row r="1416" spans="1:11" x14ac:dyDescent="0.25">
      <c r="A1416" s="38">
        <v>40757</v>
      </c>
      <c r="B1416" s="37">
        <v>0</v>
      </c>
      <c r="C1416" s="37">
        <v>181.82140000000001</v>
      </c>
      <c r="D1416" s="37">
        <v>181.82140000000001</v>
      </c>
      <c r="E1416" s="37">
        <v>181.82140000000001</v>
      </c>
      <c r="F1416" s="37">
        <v>181.82140000000001</v>
      </c>
      <c r="G1416" s="37"/>
      <c r="H1416" s="37"/>
      <c r="I1416" s="37"/>
      <c r="J1416" s="37"/>
      <c r="K1416" s="37"/>
    </row>
    <row r="1417" spans="1:11" x14ac:dyDescent="0.25">
      <c r="A1417" s="38">
        <v>40758</v>
      </c>
      <c r="B1417" s="37">
        <v>0</v>
      </c>
      <c r="C1417" s="37">
        <v>178.32480000000001</v>
      </c>
      <c r="D1417" s="37">
        <v>178.32480000000001</v>
      </c>
      <c r="E1417" s="37">
        <v>178.32480000000001</v>
      </c>
      <c r="F1417" s="37">
        <v>178.32480000000001</v>
      </c>
      <c r="G1417" s="37"/>
      <c r="H1417" s="37"/>
      <c r="I1417" s="37"/>
      <c r="J1417" s="37"/>
      <c r="K1417" s="37"/>
    </row>
    <row r="1418" spans="1:11" x14ac:dyDescent="0.25">
      <c r="A1418" s="38">
        <v>40759</v>
      </c>
      <c r="B1418" s="37">
        <v>0</v>
      </c>
      <c r="C1418" s="37">
        <v>146.61330000000001</v>
      </c>
      <c r="D1418" s="37">
        <v>146.61330000000001</v>
      </c>
      <c r="E1418" s="37">
        <v>146.61330000000001</v>
      </c>
      <c r="F1418" s="37">
        <v>146.61330000000001</v>
      </c>
      <c r="G1418" s="37"/>
      <c r="H1418" s="37"/>
      <c r="I1418" s="37"/>
      <c r="J1418" s="37"/>
      <c r="K1418" s="37"/>
    </row>
    <row r="1419" spans="1:11" x14ac:dyDescent="0.25">
      <c r="A1419" s="38">
        <v>40760</v>
      </c>
      <c r="B1419" s="37">
        <v>0</v>
      </c>
      <c r="C1419" s="37">
        <v>135.3999</v>
      </c>
      <c r="D1419" s="37">
        <v>135.3999</v>
      </c>
      <c r="E1419" s="37">
        <v>135.3999</v>
      </c>
      <c r="F1419" s="37">
        <v>135.3999</v>
      </c>
      <c r="G1419" s="37"/>
      <c r="H1419" s="37"/>
      <c r="I1419" s="37"/>
      <c r="J1419" s="37"/>
      <c r="K1419" s="37"/>
    </row>
    <row r="1420" spans="1:11" x14ac:dyDescent="0.25">
      <c r="A1420" s="38">
        <v>40763</v>
      </c>
      <c r="B1420" s="37">
        <v>0</v>
      </c>
      <c r="C1420" s="37">
        <v>116.9841</v>
      </c>
      <c r="D1420" s="37">
        <v>116.9841</v>
      </c>
      <c r="E1420" s="37">
        <v>116.9841</v>
      </c>
      <c r="F1420" s="37">
        <v>116.9841</v>
      </c>
      <c r="G1420" s="37"/>
      <c r="H1420" s="37"/>
      <c r="I1420" s="37"/>
      <c r="J1420" s="37"/>
      <c r="K1420" s="37"/>
    </row>
    <row r="1421" spans="1:11" x14ac:dyDescent="0.25">
      <c r="A1421" s="38">
        <v>40764</v>
      </c>
      <c r="B1421" s="37">
        <v>0</v>
      </c>
      <c r="C1421" s="37">
        <v>125.86109999999999</v>
      </c>
      <c r="D1421" s="37">
        <v>125.86109999999999</v>
      </c>
      <c r="E1421" s="37">
        <v>125.86109999999999</v>
      </c>
      <c r="F1421" s="37">
        <v>125.86109999999999</v>
      </c>
      <c r="G1421" s="37"/>
      <c r="H1421" s="37"/>
      <c r="I1421" s="37"/>
      <c r="J1421" s="37"/>
      <c r="K1421" s="37"/>
    </row>
    <row r="1422" spans="1:11" x14ac:dyDescent="0.25">
      <c r="A1422" s="38">
        <v>40765</v>
      </c>
      <c r="B1422" s="37">
        <v>0</v>
      </c>
      <c r="C1422" s="37">
        <v>114.8904</v>
      </c>
      <c r="D1422" s="37">
        <v>114.8904</v>
      </c>
      <c r="E1422" s="37">
        <v>114.8904</v>
      </c>
      <c r="F1422" s="37">
        <v>114.8904</v>
      </c>
      <c r="G1422" s="37"/>
      <c r="H1422" s="37"/>
      <c r="I1422" s="37"/>
      <c r="J1422" s="37"/>
      <c r="K1422" s="37"/>
    </row>
    <row r="1423" spans="1:11" x14ac:dyDescent="0.25">
      <c r="A1423" s="38">
        <v>40766</v>
      </c>
      <c r="B1423" s="37">
        <v>0</v>
      </c>
      <c r="C1423" s="37">
        <v>120.589</v>
      </c>
      <c r="D1423" s="37">
        <v>120.589</v>
      </c>
      <c r="E1423" s="37">
        <v>120.589</v>
      </c>
      <c r="F1423" s="37">
        <v>120.589</v>
      </c>
      <c r="G1423" s="37"/>
      <c r="H1423" s="37"/>
      <c r="I1423" s="37"/>
      <c r="J1423" s="37"/>
      <c r="K1423" s="37"/>
    </row>
    <row r="1424" spans="1:11" x14ac:dyDescent="0.25">
      <c r="A1424" s="38">
        <v>40767</v>
      </c>
      <c r="B1424" s="37">
        <v>0</v>
      </c>
      <c r="C1424" s="37">
        <v>117.5939</v>
      </c>
      <c r="D1424" s="37">
        <v>117.5939</v>
      </c>
      <c r="E1424" s="37">
        <v>117.5939</v>
      </c>
      <c r="F1424" s="37">
        <v>117.5939</v>
      </c>
      <c r="G1424" s="37"/>
      <c r="H1424" s="37"/>
      <c r="I1424" s="37"/>
      <c r="J1424" s="37"/>
      <c r="K1424" s="37"/>
    </row>
    <row r="1425" spans="1:11" x14ac:dyDescent="0.25">
      <c r="A1425" s="38">
        <v>40770</v>
      </c>
      <c r="B1425" s="37">
        <v>0</v>
      </c>
      <c r="C1425" s="37">
        <v>123.5347</v>
      </c>
      <c r="D1425" s="37">
        <v>123.5347</v>
      </c>
      <c r="E1425" s="37">
        <v>123.5347</v>
      </c>
      <c r="F1425" s="37">
        <v>123.5347</v>
      </c>
      <c r="G1425" s="37"/>
      <c r="H1425" s="37"/>
      <c r="I1425" s="37"/>
      <c r="J1425" s="37"/>
      <c r="K1425" s="37"/>
    </row>
    <row r="1426" spans="1:11" x14ac:dyDescent="0.25">
      <c r="A1426" s="38">
        <v>40771</v>
      </c>
      <c r="B1426" s="37">
        <v>0</v>
      </c>
      <c r="C1426" s="37">
        <v>122.21129999999999</v>
      </c>
      <c r="D1426" s="37">
        <v>122.21129999999999</v>
      </c>
      <c r="E1426" s="37">
        <v>122.21129999999999</v>
      </c>
      <c r="F1426" s="37">
        <v>122.21129999999999</v>
      </c>
      <c r="G1426" s="37"/>
      <c r="H1426" s="37"/>
      <c r="I1426" s="37"/>
      <c r="J1426" s="37"/>
      <c r="K1426" s="37"/>
    </row>
    <row r="1427" spans="1:11" x14ac:dyDescent="0.25">
      <c r="A1427" s="38">
        <v>40772</v>
      </c>
      <c r="B1427" s="37">
        <v>0</v>
      </c>
      <c r="C1427" s="37">
        <v>119.82210000000001</v>
      </c>
      <c r="D1427" s="37">
        <v>119.82210000000001</v>
      </c>
      <c r="E1427" s="37">
        <v>119.82210000000001</v>
      </c>
      <c r="F1427" s="37">
        <v>119.82210000000001</v>
      </c>
      <c r="G1427" s="37"/>
      <c r="H1427" s="37"/>
      <c r="I1427" s="37"/>
      <c r="J1427" s="37"/>
      <c r="K1427" s="37"/>
    </row>
    <row r="1428" spans="1:11" x14ac:dyDescent="0.25">
      <c r="A1428" s="38">
        <v>40773</v>
      </c>
      <c r="B1428" s="37">
        <v>0</v>
      </c>
      <c r="C1428" s="37">
        <v>94.898120000000006</v>
      </c>
      <c r="D1428" s="37">
        <v>94.898120000000006</v>
      </c>
      <c r="E1428" s="37">
        <v>94.898120000000006</v>
      </c>
      <c r="F1428" s="37">
        <v>94.898120000000006</v>
      </c>
      <c r="G1428" s="37"/>
      <c r="H1428" s="37"/>
      <c r="I1428" s="37"/>
      <c r="J1428" s="37"/>
      <c r="K1428" s="37"/>
    </row>
    <row r="1429" spans="1:11" x14ac:dyDescent="0.25">
      <c r="A1429" s="38">
        <v>40774</v>
      </c>
      <c r="B1429" s="37">
        <v>0</v>
      </c>
      <c r="C1429" s="37">
        <v>90.302970000000002</v>
      </c>
      <c r="D1429" s="37">
        <v>90.302970000000002</v>
      </c>
      <c r="E1429" s="37">
        <v>90.302970000000002</v>
      </c>
      <c r="F1429" s="37">
        <v>90.302970000000002</v>
      </c>
      <c r="G1429" s="37"/>
      <c r="H1429" s="37"/>
      <c r="I1429" s="37"/>
      <c r="J1429" s="37"/>
      <c r="K1429" s="37"/>
    </row>
    <row r="1430" spans="1:11" x14ac:dyDescent="0.25">
      <c r="A1430" s="38">
        <v>40777</v>
      </c>
      <c r="B1430" s="37">
        <v>0</v>
      </c>
      <c r="C1430" s="37">
        <v>87.416319999999999</v>
      </c>
      <c r="D1430" s="37">
        <v>87.416319999999999</v>
      </c>
      <c r="E1430" s="37">
        <v>87.416319999999999</v>
      </c>
      <c r="F1430" s="37">
        <v>87.416319999999999</v>
      </c>
      <c r="G1430" s="37"/>
      <c r="H1430" s="37"/>
      <c r="I1430" s="37"/>
      <c r="J1430" s="37"/>
      <c r="K1430" s="37"/>
    </row>
    <row r="1431" spans="1:11" x14ac:dyDescent="0.25">
      <c r="A1431" s="38">
        <v>40778</v>
      </c>
      <c r="B1431" s="37">
        <v>0</v>
      </c>
      <c r="C1431" s="37">
        <v>91.48733</v>
      </c>
      <c r="D1431" s="37">
        <v>91.48733</v>
      </c>
      <c r="E1431" s="37">
        <v>91.48733</v>
      </c>
      <c r="F1431" s="37">
        <v>91.48733</v>
      </c>
      <c r="G1431" s="37"/>
      <c r="H1431" s="37"/>
      <c r="I1431" s="37"/>
      <c r="J1431" s="37"/>
      <c r="K1431" s="37"/>
    </row>
    <row r="1432" spans="1:11" x14ac:dyDescent="0.25">
      <c r="A1432" s="38">
        <v>40779</v>
      </c>
      <c r="B1432" s="37">
        <v>0</v>
      </c>
      <c r="C1432" s="37">
        <v>93.612639999999999</v>
      </c>
      <c r="D1432" s="37">
        <v>93.612639999999999</v>
      </c>
      <c r="E1432" s="37">
        <v>93.612639999999999</v>
      </c>
      <c r="F1432" s="37">
        <v>93.612639999999999</v>
      </c>
      <c r="G1432" s="37"/>
      <c r="H1432" s="37"/>
      <c r="I1432" s="37"/>
      <c r="J1432" s="37"/>
      <c r="K1432" s="37"/>
    </row>
    <row r="1433" spans="1:11" x14ac:dyDescent="0.25">
      <c r="A1433" s="38">
        <v>40780</v>
      </c>
      <c r="B1433" s="37">
        <v>0</v>
      </c>
      <c r="C1433" s="37">
        <v>90.840980000000002</v>
      </c>
      <c r="D1433" s="37">
        <v>90.840980000000002</v>
      </c>
      <c r="E1433" s="37">
        <v>90.840980000000002</v>
      </c>
      <c r="F1433" s="37">
        <v>90.840980000000002</v>
      </c>
      <c r="G1433" s="37"/>
      <c r="H1433" s="37"/>
      <c r="I1433" s="37"/>
      <c r="J1433" s="37"/>
      <c r="K1433" s="37"/>
    </row>
    <row r="1434" spans="1:11" x14ac:dyDescent="0.25">
      <c r="A1434" s="38">
        <v>40781</v>
      </c>
      <c r="B1434" s="37">
        <v>0</v>
      </c>
      <c r="C1434" s="37">
        <v>92.606160000000003</v>
      </c>
      <c r="D1434" s="37">
        <v>92.606160000000003</v>
      </c>
      <c r="E1434" s="37">
        <v>92.606160000000003</v>
      </c>
      <c r="F1434" s="37">
        <v>92.606160000000003</v>
      </c>
      <c r="G1434" s="37"/>
      <c r="H1434" s="37"/>
      <c r="I1434" s="37"/>
      <c r="J1434" s="37"/>
      <c r="K1434" s="37"/>
    </row>
    <row r="1435" spans="1:11" x14ac:dyDescent="0.25">
      <c r="A1435" s="38">
        <v>40784</v>
      </c>
      <c r="B1435" s="37">
        <v>0</v>
      </c>
      <c r="C1435" s="37">
        <v>98.481480000000005</v>
      </c>
      <c r="D1435" s="37">
        <v>98.481480000000005</v>
      </c>
      <c r="E1435" s="37">
        <v>98.481480000000005</v>
      </c>
      <c r="F1435" s="37">
        <v>98.481480000000005</v>
      </c>
      <c r="G1435" s="37"/>
      <c r="H1435" s="37"/>
      <c r="I1435" s="37"/>
      <c r="J1435" s="37"/>
      <c r="K1435" s="37"/>
    </row>
    <row r="1436" spans="1:11" x14ac:dyDescent="0.25">
      <c r="A1436" s="38">
        <v>40785</v>
      </c>
      <c r="B1436" s="37">
        <v>0</v>
      </c>
      <c r="C1436" s="37">
        <v>98.330240000000003</v>
      </c>
      <c r="D1436" s="37">
        <v>98.330240000000003</v>
      </c>
      <c r="E1436" s="37">
        <v>98.330240000000003</v>
      </c>
      <c r="F1436" s="37">
        <v>98.330240000000003</v>
      </c>
      <c r="G1436" s="37"/>
      <c r="H1436" s="37"/>
      <c r="I1436" s="37"/>
      <c r="J1436" s="37"/>
      <c r="K1436" s="37"/>
    </row>
    <row r="1437" spans="1:11" x14ac:dyDescent="0.25">
      <c r="A1437" s="38">
        <v>40786</v>
      </c>
      <c r="B1437" s="37">
        <v>0</v>
      </c>
      <c r="C1437" s="37">
        <v>97.953900000000004</v>
      </c>
      <c r="D1437" s="37">
        <v>97.953900000000004</v>
      </c>
      <c r="E1437" s="37">
        <v>97.953900000000004</v>
      </c>
      <c r="F1437" s="37">
        <v>97.953900000000004</v>
      </c>
      <c r="G1437" s="37"/>
      <c r="H1437" s="37"/>
      <c r="I1437" s="37"/>
      <c r="J1437" s="37"/>
      <c r="K1437" s="37"/>
    </row>
    <row r="1438" spans="1:11" x14ac:dyDescent="0.25">
      <c r="A1438" s="38">
        <v>40787</v>
      </c>
      <c r="B1438" s="37">
        <v>0</v>
      </c>
      <c r="C1438" s="37">
        <v>96.927790000000002</v>
      </c>
      <c r="D1438" s="37">
        <v>96.927790000000002</v>
      </c>
      <c r="E1438" s="37">
        <v>96.927790000000002</v>
      </c>
      <c r="F1438" s="37">
        <v>96.927790000000002</v>
      </c>
      <c r="G1438" s="37"/>
      <c r="H1438" s="37"/>
      <c r="I1438" s="37"/>
      <c r="J1438" s="37"/>
      <c r="K1438" s="37"/>
    </row>
    <row r="1439" spans="1:11" x14ac:dyDescent="0.25">
      <c r="A1439" s="38">
        <v>40788</v>
      </c>
      <c r="B1439" s="37">
        <v>0</v>
      </c>
      <c r="C1439" s="37">
        <v>91.501570000000001</v>
      </c>
      <c r="D1439" s="37">
        <v>91.501570000000001</v>
      </c>
      <c r="E1439" s="37">
        <v>91.501570000000001</v>
      </c>
      <c r="F1439" s="37">
        <v>91.501570000000001</v>
      </c>
      <c r="G1439" s="37"/>
      <c r="H1439" s="37"/>
      <c r="I1439" s="37"/>
      <c r="J1439" s="37"/>
      <c r="K1439" s="37"/>
    </row>
    <row r="1440" spans="1:11" x14ac:dyDescent="0.25">
      <c r="A1440" s="38">
        <v>40792</v>
      </c>
      <c r="B1440" s="37">
        <v>0</v>
      </c>
      <c r="C1440" s="37">
        <v>87.965980000000002</v>
      </c>
      <c r="D1440" s="37">
        <v>87.965980000000002</v>
      </c>
      <c r="E1440" s="37">
        <v>87.965980000000002</v>
      </c>
      <c r="F1440" s="37">
        <v>87.965980000000002</v>
      </c>
      <c r="G1440" s="37"/>
      <c r="H1440" s="37"/>
      <c r="I1440" s="37"/>
      <c r="J1440" s="37"/>
      <c r="K1440" s="37"/>
    </row>
    <row r="1441" spans="1:11" x14ac:dyDescent="0.25">
      <c r="A1441" s="38">
        <v>40793</v>
      </c>
      <c r="B1441" s="37">
        <v>0</v>
      </c>
      <c r="C1441" s="37">
        <v>91.777209999999997</v>
      </c>
      <c r="D1441" s="37">
        <v>91.777209999999997</v>
      </c>
      <c r="E1441" s="37">
        <v>91.777209999999997</v>
      </c>
      <c r="F1441" s="37">
        <v>91.777209999999997</v>
      </c>
      <c r="G1441" s="37"/>
      <c r="H1441" s="37"/>
      <c r="I1441" s="37"/>
      <c r="J1441" s="37"/>
      <c r="K1441" s="37"/>
    </row>
    <row r="1442" spans="1:11" x14ac:dyDescent="0.25">
      <c r="A1442" s="38">
        <v>40794</v>
      </c>
      <c r="B1442" s="37">
        <v>0</v>
      </c>
      <c r="C1442" s="37">
        <v>90.665859999999995</v>
      </c>
      <c r="D1442" s="37">
        <v>90.665859999999995</v>
      </c>
      <c r="E1442" s="37">
        <v>90.665859999999995</v>
      </c>
      <c r="F1442" s="37">
        <v>90.665859999999995</v>
      </c>
      <c r="G1442" s="37"/>
      <c r="H1442" s="37"/>
      <c r="I1442" s="37"/>
      <c r="J1442" s="37"/>
      <c r="K1442" s="37"/>
    </row>
    <row r="1443" spans="1:11" x14ac:dyDescent="0.25">
      <c r="A1443" s="38">
        <v>40795</v>
      </c>
      <c r="B1443" s="37">
        <v>0</v>
      </c>
      <c r="C1443" s="37">
        <v>81.78716</v>
      </c>
      <c r="D1443" s="37">
        <v>81.78716</v>
      </c>
      <c r="E1443" s="37">
        <v>81.78716</v>
      </c>
      <c r="F1443" s="37">
        <v>81.78716</v>
      </c>
      <c r="G1443" s="37"/>
      <c r="H1443" s="37"/>
      <c r="I1443" s="37"/>
      <c r="J1443" s="37"/>
      <c r="K1443" s="37"/>
    </row>
    <row r="1444" spans="1:11" x14ac:dyDescent="0.25">
      <c r="A1444" s="38">
        <v>40798</v>
      </c>
      <c r="B1444" s="37">
        <v>0</v>
      </c>
      <c r="C1444" s="37">
        <v>80.244110000000006</v>
      </c>
      <c r="D1444" s="37">
        <v>80.244110000000006</v>
      </c>
      <c r="E1444" s="37">
        <v>80.244110000000006</v>
      </c>
      <c r="F1444" s="37">
        <v>80.244110000000006</v>
      </c>
      <c r="G1444" s="37"/>
      <c r="H1444" s="37"/>
      <c r="I1444" s="37"/>
      <c r="J1444" s="37"/>
      <c r="K1444" s="37"/>
    </row>
    <row r="1445" spans="1:11" x14ac:dyDescent="0.25">
      <c r="A1445" s="38">
        <v>40799</v>
      </c>
      <c r="B1445" s="37">
        <v>0</v>
      </c>
      <c r="C1445" s="37">
        <v>81.842160000000007</v>
      </c>
      <c r="D1445" s="37">
        <v>81.842160000000007</v>
      </c>
      <c r="E1445" s="37">
        <v>81.842160000000007</v>
      </c>
      <c r="F1445" s="37">
        <v>81.842160000000007</v>
      </c>
      <c r="G1445" s="37"/>
      <c r="H1445" s="37"/>
      <c r="I1445" s="37"/>
      <c r="J1445" s="37"/>
      <c r="K1445" s="37"/>
    </row>
    <row r="1446" spans="1:11" x14ac:dyDescent="0.25">
      <c r="A1446" s="38">
        <v>40800</v>
      </c>
      <c r="B1446" s="37">
        <v>0</v>
      </c>
      <c r="C1446" s="37">
        <v>84.488380000000006</v>
      </c>
      <c r="D1446" s="37">
        <v>84.488380000000006</v>
      </c>
      <c r="E1446" s="37">
        <v>84.488380000000006</v>
      </c>
      <c r="F1446" s="37">
        <v>84.488380000000006</v>
      </c>
      <c r="G1446" s="37"/>
      <c r="H1446" s="37"/>
      <c r="I1446" s="37"/>
      <c r="J1446" s="37"/>
      <c r="K1446" s="37"/>
    </row>
    <row r="1447" spans="1:11" x14ac:dyDescent="0.25">
      <c r="A1447" s="38">
        <v>40801</v>
      </c>
      <c r="B1447" s="37">
        <v>0</v>
      </c>
      <c r="C1447" s="37">
        <v>88.09357</v>
      </c>
      <c r="D1447" s="37">
        <v>88.09357</v>
      </c>
      <c r="E1447" s="37">
        <v>88.09357</v>
      </c>
      <c r="F1447" s="37">
        <v>88.09357</v>
      </c>
      <c r="G1447" s="37"/>
      <c r="H1447" s="37"/>
      <c r="I1447" s="37"/>
      <c r="J1447" s="37"/>
      <c r="K1447" s="37"/>
    </row>
    <row r="1448" spans="1:11" x14ac:dyDescent="0.25">
      <c r="A1448" s="38">
        <v>40802</v>
      </c>
      <c r="B1448" s="37">
        <v>0</v>
      </c>
      <c r="C1448" s="37">
        <v>90.263180000000006</v>
      </c>
      <c r="D1448" s="37">
        <v>90.263180000000006</v>
      </c>
      <c r="E1448" s="37">
        <v>90.263180000000006</v>
      </c>
      <c r="F1448" s="37">
        <v>90.263180000000006</v>
      </c>
      <c r="G1448" s="37"/>
      <c r="H1448" s="37"/>
      <c r="I1448" s="37"/>
      <c r="J1448" s="37"/>
      <c r="K1448" s="37"/>
    </row>
    <row r="1449" spans="1:11" x14ac:dyDescent="0.25">
      <c r="A1449" s="38">
        <v>40805</v>
      </c>
      <c r="B1449" s="37">
        <v>0</v>
      </c>
      <c r="C1449" s="37">
        <v>87.245099999999994</v>
      </c>
      <c r="D1449" s="37">
        <v>87.245099999999994</v>
      </c>
      <c r="E1449" s="37">
        <v>87.245099999999994</v>
      </c>
      <c r="F1449" s="37">
        <v>87.245099999999994</v>
      </c>
      <c r="G1449" s="37"/>
      <c r="H1449" s="37"/>
      <c r="I1449" s="37"/>
      <c r="J1449" s="37"/>
      <c r="K1449" s="37"/>
    </row>
    <row r="1450" spans="1:11" x14ac:dyDescent="0.25">
      <c r="A1450" s="38">
        <v>40806</v>
      </c>
      <c r="B1450" s="37">
        <v>0</v>
      </c>
      <c r="C1450" s="37">
        <v>87.246200000000002</v>
      </c>
      <c r="D1450" s="37">
        <v>87.246200000000002</v>
      </c>
      <c r="E1450" s="37">
        <v>87.246200000000002</v>
      </c>
      <c r="F1450" s="37">
        <v>87.246200000000002</v>
      </c>
      <c r="G1450" s="37"/>
      <c r="H1450" s="37"/>
      <c r="I1450" s="37"/>
      <c r="J1450" s="37"/>
      <c r="K1450" s="37"/>
    </row>
    <row r="1451" spans="1:11" x14ac:dyDescent="0.25">
      <c r="A1451" s="38">
        <v>40807</v>
      </c>
      <c r="B1451" s="37">
        <v>0</v>
      </c>
      <c r="C1451" s="37">
        <v>83.505579999999995</v>
      </c>
      <c r="D1451" s="37">
        <v>83.505579999999995</v>
      </c>
      <c r="E1451" s="37">
        <v>83.505579999999995</v>
      </c>
      <c r="F1451" s="37">
        <v>83.505579999999995</v>
      </c>
      <c r="G1451" s="37"/>
      <c r="H1451" s="37"/>
      <c r="I1451" s="37"/>
      <c r="J1451" s="37"/>
      <c r="K1451" s="37"/>
    </row>
    <row r="1452" spans="1:11" x14ac:dyDescent="0.25">
      <c r="A1452" s="38">
        <v>40808</v>
      </c>
      <c r="B1452" s="37">
        <v>0</v>
      </c>
      <c r="C1452" s="37">
        <v>73.407539999999997</v>
      </c>
      <c r="D1452" s="37">
        <v>73.407539999999997</v>
      </c>
      <c r="E1452" s="37">
        <v>73.407539999999997</v>
      </c>
      <c r="F1452" s="37">
        <v>73.407539999999997</v>
      </c>
      <c r="G1452" s="37"/>
      <c r="H1452" s="37"/>
      <c r="I1452" s="37"/>
      <c r="J1452" s="37"/>
      <c r="K1452" s="37"/>
    </row>
    <row r="1453" spans="1:11" x14ac:dyDescent="0.25">
      <c r="A1453" s="38">
        <v>40809</v>
      </c>
      <c r="B1453" s="37">
        <v>0</v>
      </c>
      <c r="C1453" s="37">
        <v>73.195890000000006</v>
      </c>
      <c r="D1453" s="37">
        <v>73.195890000000006</v>
      </c>
      <c r="E1453" s="37">
        <v>73.195890000000006</v>
      </c>
      <c r="F1453" s="37">
        <v>73.195890000000006</v>
      </c>
      <c r="G1453" s="37"/>
      <c r="H1453" s="37"/>
      <c r="I1453" s="37"/>
      <c r="J1453" s="37"/>
      <c r="K1453" s="37"/>
    </row>
    <row r="1454" spans="1:11" x14ac:dyDescent="0.25">
      <c r="A1454" s="38">
        <v>40812</v>
      </c>
      <c r="B1454" s="37">
        <v>0</v>
      </c>
      <c r="C1454" s="37">
        <v>75.473690000000005</v>
      </c>
      <c r="D1454" s="37">
        <v>75.473690000000005</v>
      </c>
      <c r="E1454" s="37">
        <v>75.473690000000005</v>
      </c>
      <c r="F1454" s="37">
        <v>75.473690000000005</v>
      </c>
      <c r="G1454" s="37"/>
      <c r="H1454" s="37"/>
      <c r="I1454" s="37"/>
      <c r="J1454" s="37"/>
      <c r="K1454" s="37"/>
    </row>
    <row r="1455" spans="1:11" x14ac:dyDescent="0.25">
      <c r="A1455" s="38">
        <v>40813</v>
      </c>
      <c r="B1455" s="37">
        <v>0</v>
      </c>
      <c r="C1455" s="37">
        <v>77.014309999999995</v>
      </c>
      <c r="D1455" s="37">
        <v>77.014309999999995</v>
      </c>
      <c r="E1455" s="37">
        <v>77.014309999999995</v>
      </c>
      <c r="F1455" s="37">
        <v>77.014309999999995</v>
      </c>
      <c r="G1455" s="37"/>
      <c r="H1455" s="37"/>
      <c r="I1455" s="37"/>
      <c r="J1455" s="37"/>
      <c r="K1455" s="37"/>
    </row>
    <row r="1456" spans="1:11" x14ac:dyDescent="0.25">
      <c r="A1456" s="38">
        <v>40814</v>
      </c>
      <c r="B1456" s="37">
        <v>0</v>
      </c>
      <c r="C1456" s="37">
        <v>72.659909999999996</v>
      </c>
      <c r="D1456" s="37">
        <v>72.659909999999996</v>
      </c>
      <c r="E1456" s="37">
        <v>72.659909999999996</v>
      </c>
      <c r="F1456" s="37">
        <v>72.659909999999996</v>
      </c>
      <c r="G1456" s="37"/>
      <c r="H1456" s="37"/>
      <c r="I1456" s="37"/>
      <c r="J1456" s="37"/>
      <c r="K1456" s="37"/>
    </row>
    <row r="1457" spans="1:11" x14ac:dyDescent="0.25">
      <c r="A1457" s="38">
        <v>40815</v>
      </c>
      <c r="B1457" s="37">
        <v>0</v>
      </c>
      <c r="C1457" s="37">
        <v>72.880830000000003</v>
      </c>
      <c r="D1457" s="37">
        <v>72.880830000000003</v>
      </c>
      <c r="E1457" s="37">
        <v>72.880830000000003</v>
      </c>
      <c r="F1457" s="37">
        <v>72.880830000000003</v>
      </c>
      <c r="G1457" s="37"/>
      <c r="H1457" s="37"/>
      <c r="I1457" s="37"/>
      <c r="J1457" s="37"/>
      <c r="K1457" s="37"/>
    </row>
    <row r="1458" spans="1:11" x14ac:dyDescent="0.25">
      <c r="A1458" s="38">
        <v>40816</v>
      </c>
      <c r="B1458" s="37">
        <v>0</v>
      </c>
      <c r="C1458" s="37">
        <v>68.890529999999998</v>
      </c>
      <c r="D1458" s="37">
        <v>68.890529999999998</v>
      </c>
      <c r="E1458" s="37">
        <v>68.890529999999998</v>
      </c>
      <c r="F1458" s="37">
        <v>68.890529999999998</v>
      </c>
      <c r="G1458" s="37"/>
      <c r="H1458" s="37"/>
      <c r="I1458" s="37"/>
      <c r="J1458" s="37"/>
      <c r="K1458" s="37"/>
    </row>
    <row r="1459" spans="1:11" x14ac:dyDescent="0.25">
      <c r="A1459" s="38">
        <v>40819</v>
      </c>
      <c r="B1459" s="37">
        <v>0</v>
      </c>
      <c r="C1459" s="37">
        <v>64.594840000000005</v>
      </c>
      <c r="D1459" s="37">
        <v>64.594840000000005</v>
      </c>
      <c r="E1459" s="37">
        <v>64.594840000000005</v>
      </c>
      <c r="F1459" s="37">
        <v>64.594840000000005</v>
      </c>
      <c r="G1459" s="37"/>
      <c r="H1459" s="37"/>
      <c r="I1459" s="37"/>
      <c r="J1459" s="37"/>
      <c r="K1459" s="37"/>
    </row>
    <row r="1460" spans="1:11" x14ac:dyDescent="0.25">
      <c r="A1460" s="38">
        <v>40820</v>
      </c>
      <c r="B1460" s="37">
        <v>0</v>
      </c>
      <c r="C1460" s="37">
        <v>67.576099999999997</v>
      </c>
      <c r="D1460" s="37">
        <v>67.576099999999997</v>
      </c>
      <c r="E1460" s="37">
        <v>67.576099999999997</v>
      </c>
      <c r="F1460" s="37">
        <v>67.576099999999997</v>
      </c>
      <c r="G1460" s="37"/>
      <c r="H1460" s="37"/>
      <c r="I1460" s="37"/>
      <c r="J1460" s="37"/>
      <c r="K1460" s="37"/>
    </row>
    <row r="1461" spans="1:11" x14ac:dyDescent="0.25">
      <c r="A1461" s="38">
        <v>40821</v>
      </c>
      <c r="B1461" s="37">
        <v>0</v>
      </c>
      <c r="C1461" s="37">
        <v>71.833460000000002</v>
      </c>
      <c r="D1461" s="37">
        <v>71.833460000000002</v>
      </c>
      <c r="E1461" s="37">
        <v>71.833460000000002</v>
      </c>
      <c r="F1461" s="37">
        <v>71.833460000000002</v>
      </c>
      <c r="G1461" s="37"/>
      <c r="H1461" s="37"/>
      <c r="I1461" s="37"/>
      <c r="J1461" s="37"/>
      <c r="K1461" s="37"/>
    </row>
    <row r="1462" spans="1:11" x14ac:dyDescent="0.25">
      <c r="A1462" s="38">
        <v>40822</v>
      </c>
      <c r="B1462" s="37">
        <v>0</v>
      </c>
      <c r="C1462" s="37">
        <v>73.016670000000005</v>
      </c>
      <c r="D1462" s="37">
        <v>73.016670000000005</v>
      </c>
      <c r="E1462" s="37">
        <v>73.016670000000005</v>
      </c>
      <c r="F1462" s="37">
        <v>73.016670000000005</v>
      </c>
      <c r="G1462" s="37"/>
      <c r="H1462" s="37"/>
      <c r="I1462" s="37"/>
      <c r="J1462" s="37"/>
      <c r="K1462" s="37"/>
    </row>
    <row r="1463" spans="1:11" x14ac:dyDescent="0.25">
      <c r="A1463" s="38">
        <v>40823</v>
      </c>
      <c r="B1463" s="37">
        <v>0</v>
      </c>
      <c r="C1463" s="37">
        <v>72.833150000000003</v>
      </c>
      <c r="D1463" s="37">
        <v>72.833150000000003</v>
      </c>
      <c r="E1463" s="37">
        <v>72.833150000000003</v>
      </c>
      <c r="F1463" s="37">
        <v>72.833150000000003</v>
      </c>
      <c r="G1463" s="37"/>
      <c r="H1463" s="37"/>
      <c r="I1463" s="37"/>
      <c r="J1463" s="37"/>
      <c r="K1463" s="37"/>
    </row>
    <row r="1464" spans="1:11" x14ac:dyDescent="0.25">
      <c r="A1464" s="38">
        <v>40826</v>
      </c>
      <c r="B1464" s="37">
        <v>0</v>
      </c>
      <c r="C1464" s="37">
        <v>76.631299999999996</v>
      </c>
      <c r="D1464" s="37">
        <v>76.631299999999996</v>
      </c>
      <c r="E1464" s="37">
        <v>76.631299999999996</v>
      </c>
      <c r="F1464" s="37">
        <v>76.631299999999996</v>
      </c>
      <c r="G1464" s="37"/>
      <c r="H1464" s="37"/>
      <c r="I1464" s="37"/>
      <c r="J1464" s="37"/>
      <c r="K1464" s="37"/>
    </row>
    <row r="1465" spans="1:11" x14ac:dyDescent="0.25">
      <c r="A1465" s="38">
        <v>40827</v>
      </c>
      <c r="B1465" s="37">
        <v>0</v>
      </c>
      <c r="C1465" s="37">
        <v>78.483750000000001</v>
      </c>
      <c r="D1465" s="37">
        <v>78.483750000000001</v>
      </c>
      <c r="E1465" s="37">
        <v>78.483750000000001</v>
      </c>
      <c r="F1465" s="37">
        <v>78.483750000000001</v>
      </c>
      <c r="G1465" s="37"/>
      <c r="H1465" s="37"/>
      <c r="I1465" s="37"/>
      <c r="J1465" s="37"/>
      <c r="K1465" s="37"/>
    </row>
    <row r="1466" spans="1:11" x14ac:dyDescent="0.25">
      <c r="A1466" s="38">
        <v>40828</v>
      </c>
      <c r="B1466" s="37">
        <v>0</v>
      </c>
      <c r="C1466" s="37">
        <v>83.865790000000004</v>
      </c>
      <c r="D1466" s="37">
        <v>83.865790000000004</v>
      </c>
      <c r="E1466" s="37">
        <v>83.865790000000004</v>
      </c>
      <c r="F1466" s="37">
        <v>83.865790000000004</v>
      </c>
      <c r="G1466" s="37"/>
      <c r="H1466" s="37"/>
      <c r="I1466" s="37"/>
      <c r="J1466" s="37"/>
      <c r="K1466" s="37"/>
    </row>
    <row r="1467" spans="1:11" x14ac:dyDescent="0.25">
      <c r="A1467" s="38">
        <v>40829</v>
      </c>
      <c r="B1467" s="37">
        <v>0</v>
      </c>
      <c r="C1467" s="37">
        <v>83.401799999999994</v>
      </c>
      <c r="D1467" s="37">
        <v>83.401799999999994</v>
      </c>
      <c r="E1467" s="37">
        <v>83.401799999999994</v>
      </c>
      <c r="F1467" s="37">
        <v>83.401799999999994</v>
      </c>
      <c r="G1467" s="37"/>
      <c r="H1467" s="37"/>
      <c r="I1467" s="37"/>
      <c r="J1467" s="37"/>
      <c r="K1467" s="37"/>
    </row>
    <row r="1468" spans="1:11" x14ac:dyDescent="0.25">
      <c r="A1468" s="38">
        <v>40830</v>
      </c>
      <c r="B1468" s="37">
        <v>0</v>
      </c>
      <c r="C1468" s="37">
        <v>88.230900000000005</v>
      </c>
      <c r="D1468" s="37">
        <v>88.230900000000005</v>
      </c>
      <c r="E1468" s="37">
        <v>88.230900000000005</v>
      </c>
      <c r="F1468" s="37">
        <v>88.230900000000005</v>
      </c>
      <c r="G1468" s="37"/>
      <c r="H1468" s="37"/>
      <c r="I1468" s="37"/>
      <c r="J1468" s="37"/>
      <c r="K1468" s="37"/>
    </row>
    <row r="1469" spans="1:11" x14ac:dyDescent="0.25">
      <c r="A1469" s="38">
        <v>40833</v>
      </c>
      <c r="B1469" s="37">
        <v>0</v>
      </c>
      <c r="C1469" s="37">
        <v>80.059179999999998</v>
      </c>
      <c r="D1469" s="37">
        <v>80.059179999999998</v>
      </c>
      <c r="E1469" s="37">
        <v>80.059179999999998</v>
      </c>
      <c r="F1469" s="37">
        <v>80.059179999999998</v>
      </c>
      <c r="G1469" s="37"/>
      <c r="H1469" s="37"/>
      <c r="I1469" s="37"/>
      <c r="J1469" s="37"/>
      <c r="K1469" s="37"/>
    </row>
    <row r="1470" spans="1:11" x14ac:dyDescent="0.25">
      <c r="A1470" s="38">
        <v>40834</v>
      </c>
      <c r="B1470" s="37">
        <v>0</v>
      </c>
      <c r="C1470" s="37">
        <v>83.406139999999994</v>
      </c>
      <c r="D1470" s="37">
        <v>83.406139999999994</v>
      </c>
      <c r="E1470" s="37">
        <v>83.406139999999994</v>
      </c>
      <c r="F1470" s="37">
        <v>83.406139999999994</v>
      </c>
      <c r="G1470" s="37"/>
      <c r="H1470" s="37"/>
      <c r="I1470" s="37"/>
      <c r="J1470" s="37"/>
      <c r="K1470" s="37"/>
    </row>
    <row r="1471" spans="1:11" x14ac:dyDescent="0.25">
      <c r="A1471" s="38">
        <v>40835</v>
      </c>
      <c r="B1471" s="37">
        <v>0</v>
      </c>
      <c r="C1471" s="37">
        <v>76.634770000000003</v>
      </c>
      <c r="D1471" s="37">
        <v>76.634770000000003</v>
      </c>
      <c r="E1471" s="37">
        <v>76.634770000000003</v>
      </c>
      <c r="F1471" s="37">
        <v>76.634770000000003</v>
      </c>
      <c r="G1471" s="37"/>
      <c r="H1471" s="37"/>
      <c r="I1471" s="37"/>
      <c r="J1471" s="37"/>
      <c r="K1471" s="37"/>
    </row>
    <row r="1472" spans="1:11" x14ac:dyDescent="0.25">
      <c r="A1472" s="38">
        <v>40836</v>
      </c>
      <c r="B1472" s="37">
        <v>0</v>
      </c>
      <c r="C1472" s="37">
        <v>76.457260000000005</v>
      </c>
      <c r="D1472" s="37">
        <v>76.457260000000005</v>
      </c>
      <c r="E1472" s="37">
        <v>76.457260000000005</v>
      </c>
      <c r="F1472" s="37">
        <v>76.457260000000005</v>
      </c>
      <c r="G1472" s="37"/>
      <c r="H1472" s="37"/>
      <c r="I1472" s="37"/>
      <c r="J1472" s="37"/>
      <c r="K1472" s="37"/>
    </row>
    <row r="1473" spans="1:11" x14ac:dyDescent="0.25">
      <c r="A1473" s="38">
        <v>40837</v>
      </c>
      <c r="B1473" s="37">
        <v>0</v>
      </c>
      <c r="C1473" s="37">
        <v>80.021180000000001</v>
      </c>
      <c r="D1473" s="37">
        <v>80.021180000000001</v>
      </c>
      <c r="E1473" s="37">
        <v>80.021180000000001</v>
      </c>
      <c r="F1473" s="37">
        <v>80.021180000000001</v>
      </c>
      <c r="G1473" s="37"/>
      <c r="H1473" s="37"/>
      <c r="I1473" s="37"/>
      <c r="J1473" s="37"/>
      <c r="K1473" s="37"/>
    </row>
    <row r="1474" spans="1:11" x14ac:dyDescent="0.25">
      <c r="A1474" s="38">
        <v>40840</v>
      </c>
      <c r="B1474" s="37">
        <v>0</v>
      </c>
      <c r="C1474" s="37">
        <v>84.862139999999997</v>
      </c>
      <c r="D1474" s="37">
        <v>84.862139999999997</v>
      </c>
      <c r="E1474" s="37">
        <v>84.862139999999997</v>
      </c>
      <c r="F1474" s="37">
        <v>84.862139999999997</v>
      </c>
      <c r="G1474" s="37"/>
      <c r="H1474" s="37"/>
      <c r="I1474" s="37"/>
      <c r="J1474" s="37"/>
      <c r="K1474" s="37"/>
    </row>
    <row r="1475" spans="1:11" x14ac:dyDescent="0.25">
      <c r="A1475" s="38">
        <v>40841</v>
      </c>
      <c r="B1475" s="37">
        <v>0</v>
      </c>
      <c r="C1475" s="37">
        <v>79.508769999999998</v>
      </c>
      <c r="D1475" s="37">
        <v>79.508769999999998</v>
      </c>
      <c r="E1475" s="37">
        <v>79.508769999999998</v>
      </c>
      <c r="F1475" s="37">
        <v>79.508769999999998</v>
      </c>
      <c r="G1475" s="37"/>
      <c r="H1475" s="37"/>
      <c r="I1475" s="37"/>
      <c r="J1475" s="37"/>
      <c r="K1475" s="37"/>
    </row>
    <row r="1476" spans="1:11" x14ac:dyDescent="0.25">
      <c r="A1476" s="38">
        <v>40842</v>
      </c>
      <c r="B1476" s="37">
        <v>0</v>
      </c>
      <c r="C1476" s="37">
        <v>82.554699999999997</v>
      </c>
      <c r="D1476" s="37">
        <v>82.554699999999997</v>
      </c>
      <c r="E1476" s="37">
        <v>82.554699999999997</v>
      </c>
      <c r="F1476" s="37">
        <v>82.554699999999997</v>
      </c>
      <c r="G1476" s="37"/>
      <c r="H1476" s="37"/>
      <c r="I1476" s="37"/>
      <c r="J1476" s="37"/>
      <c r="K1476" s="37"/>
    </row>
    <row r="1477" spans="1:11" x14ac:dyDescent="0.25">
      <c r="A1477" s="38">
        <v>40843</v>
      </c>
      <c r="B1477" s="37">
        <v>0</v>
      </c>
      <c r="C1477" s="37">
        <v>93.40325</v>
      </c>
      <c r="D1477" s="37">
        <v>93.40325</v>
      </c>
      <c r="E1477" s="37">
        <v>93.40325</v>
      </c>
      <c r="F1477" s="37">
        <v>93.40325</v>
      </c>
      <c r="G1477" s="37"/>
      <c r="H1477" s="37"/>
      <c r="I1477" s="37"/>
      <c r="J1477" s="37"/>
      <c r="K1477" s="37"/>
    </row>
    <row r="1478" spans="1:11" x14ac:dyDescent="0.25">
      <c r="A1478" s="38">
        <v>40844</v>
      </c>
      <c r="B1478" s="37">
        <v>0</v>
      </c>
      <c r="C1478" s="37">
        <v>94.86018</v>
      </c>
      <c r="D1478" s="37">
        <v>94.86018</v>
      </c>
      <c r="E1478" s="37">
        <v>94.86018</v>
      </c>
      <c r="F1478" s="37">
        <v>94.86018</v>
      </c>
      <c r="G1478" s="37"/>
      <c r="H1478" s="37"/>
      <c r="I1478" s="37"/>
      <c r="J1478" s="37"/>
      <c r="K1478" s="37"/>
    </row>
    <row r="1479" spans="1:11" x14ac:dyDescent="0.25">
      <c r="A1479" s="38">
        <v>40847</v>
      </c>
      <c r="B1479" s="37">
        <v>0</v>
      </c>
      <c r="C1479" s="37">
        <v>85.700760000000002</v>
      </c>
      <c r="D1479" s="37">
        <v>85.700760000000002</v>
      </c>
      <c r="E1479" s="37">
        <v>85.700760000000002</v>
      </c>
      <c r="F1479" s="37">
        <v>85.700760000000002</v>
      </c>
      <c r="G1479" s="37"/>
      <c r="H1479" s="37"/>
      <c r="I1479" s="37"/>
      <c r="J1479" s="37"/>
      <c r="K1479" s="37"/>
    </row>
    <row r="1480" spans="1:11" x14ac:dyDescent="0.25">
      <c r="A1480" s="38">
        <v>40848</v>
      </c>
      <c r="B1480" s="37">
        <v>0</v>
      </c>
      <c r="C1480" s="37">
        <v>71.757869999999997</v>
      </c>
      <c r="D1480" s="37">
        <v>71.757869999999997</v>
      </c>
      <c r="E1480" s="37">
        <v>71.757869999999997</v>
      </c>
      <c r="F1480" s="37">
        <v>71.757869999999997</v>
      </c>
      <c r="G1480" s="37"/>
      <c r="H1480" s="37"/>
      <c r="I1480" s="37"/>
      <c r="J1480" s="37"/>
      <c r="K1480" s="37"/>
    </row>
    <row r="1481" spans="1:11" x14ac:dyDescent="0.25">
      <c r="A1481" s="38">
        <v>40849</v>
      </c>
      <c r="B1481" s="37">
        <v>0</v>
      </c>
      <c r="C1481" s="37">
        <v>73.621989999999997</v>
      </c>
      <c r="D1481" s="37">
        <v>73.621989999999997</v>
      </c>
      <c r="E1481" s="37">
        <v>73.621989999999997</v>
      </c>
      <c r="F1481" s="37">
        <v>73.621989999999997</v>
      </c>
      <c r="G1481" s="37"/>
      <c r="H1481" s="37"/>
      <c r="I1481" s="37"/>
      <c r="J1481" s="37"/>
      <c r="K1481" s="37"/>
    </row>
    <row r="1482" spans="1:11" x14ac:dyDescent="0.25">
      <c r="A1482" s="38">
        <v>40850</v>
      </c>
      <c r="B1482" s="37">
        <v>0</v>
      </c>
      <c r="C1482" s="37">
        <v>77.60172</v>
      </c>
      <c r="D1482" s="37">
        <v>77.60172</v>
      </c>
      <c r="E1482" s="37">
        <v>77.60172</v>
      </c>
      <c r="F1482" s="37">
        <v>77.60172</v>
      </c>
      <c r="G1482" s="37"/>
      <c r="H1482" s="37"/>
      <c r="I1482" s="37"/>
      <c r="J1482" s="37"/>
      <c r="K1482" s="37"/>
    </row>
    <row r="1483" spans="1:11" x14ac:dyDescent="0.25">
      <c r="A1483" s="38">
        <v>40851</v>
      </c>
      <c r="B1483" s="37">
        <v>0</v>
      </c>
      <c r="C1483" s="37">
        <v>76.218559999999997</v>
      </c>
      <c r="D1483" s="37">
        <v>76.218559999999997</v>
      </c>
      <c r="E1483" s="37">
        <v>76.218559999999997</v>
      </c>
      <c r="F1483" s="37">
        <v>76.218559999999997</v>
      </c>
      <c r="G1483" s="37"/>
      <c r="H1483" s="37"/>
      <c r="I1483" s="37"/>
      <c r="J1483" s="37"/>
      <c r="K1483" s="37"/>
    </row>
    <row r="1484" spans="1:11" x14ac:dyDescent="0.25">
      <c r="A1484" s="38">
        <v>40854</v>
      </c>
      <c r="B1484" s="37">
        <v>0</v>
      </c>
      <c r="C1484" s="37">
        <v>76.674769999999995</v>
      </c>
      <c r="D1484" s="37">
        <v>76.674769999999995</v>
      </c>
      <c r="E1484" s="37">
        <v>76.674769999999995</v>
      </c>
      <c r="F1484" s="37">
        <v>76.674769999999995</v>
      </c>
      <c r="G1484" s="37"/>
      <c r="H1484" s="37"/>
      <c r="I1484" s="37"/>
      <c r="J1484" s="37"/>
      <c r="K1484" s="37"/>
    </row>
    <row r="1485" spans="1:11" x14ac:dyDescent="0.25">
      <c r="A1485" s="38">
        <v>40855</v>
      </c>
      <c r="B1485" s="37">
        <v>0</v>
      </c>
      <c r="C1485" s="37">
        <v>80.210840000000005</v>
      </c>
      <c r="D1485" s="37">
        <v>80.210840000000005</v>
      </c>
      <c r="E1485" s="37">
        <v>80.210840000000005</v>
      </c>
      <c r="F1485" s="37">
        <v>80.210840000000005</v>
      </c>
      <c r="G1485" s="37"/>
      <c r="H1485" s="37"/>
      <c r="I1485" s="37"/>
      <c r="J1485" s="37"/>
      <c r="K1485" s="37"/>
    </row>
    <row r="1486" spans="1:11" x14ac:dyDescent="0.25">
      <c r="A1486" s="38">
        <v>40856</v>
      </c>
      <c r="B1486" s="37">
        <v>0</v>
      </c>
      <c r="C1486" s="37">
        <v>65.318219999999997</v>
      </c>
      <c r="D1486" s="37">
        <v>65.318219999999997</v>
      </c>
      <c r="E1486" s="37">
        <v>65.318219999999997</v>
      </c>
      <c r="F1486" s="37">
        <v>65.318219999999997</v>
      </c>
      <c r="G1486" s="37"/>
      <c r="H1486" s="37"/>
      <c r="I1486" s="37"/>
      <c r="J1486" s="37"/>
      <c r="K1486" s="37"/>
    </row>
    <row r="1487" spans="1:11" x14ac:dyDescent="0.25">
      <c r="A1487" s="38">
        <v>40857</v>
      </c>
      <c r="B1487" s="37">
        <v>0</v>
      </c>
      <c r="C1487" s="37">
        <v>69.177009999999996</v>
      </c>
      <c r="D1487" s="37">
        <v>69.177009999999996</v>
      </c>
      <c r="E1487" s="37">
        <v>69.177009999999996</v>
      </c>
      <c r="F1487" s="37">
        <v>69.177009999999996</v>
      </c>
      <c r="G1487" s="37"/>
      <c r="H1487" s="37"/>
      <c r="I1487" s="37"/>
      <c r="J1487" s="37"/>
      <c r="K1487" s="37"/>
    </row>
    <row r="1488" spans="1:11" x14ac:dyDescent="0.25">
      <c r="A1488" s="38">
        <v>40858</v>
      </c>
      <c r="B1488" s="37">
        <v>0</v>
      </c>
      <c r="C1488" s="37">
        <v>72.442279999999997</v>
      </c>
      <c r="D1488" s="37">
        <v>72.442279999999997</v>
      </c>
      <c r="E1488" s="37">
        <v>72.442279999999997</v>
      </c>
      <c r="F1488" s="37">
        <v>72.442279999999997</v>
      </c>
      <c r="G1488" s="37"/>
      <c r="H1488" s="37"/>
      <c r="I1488" s="37"/>
      <c r="J1488" s="37"/>
      <c r="K1488" s="37"/>
    </row>
    <row r="1489" spans="1:11" x14ac:dyDescent="0.25">
      <c r="A1489" s="38">
        <v>40861</v>
      </c>
      <c r="B1489" s="37">
        <v>0</v>
      </c>
      <c r="C1489" s="37">
        <v>70.630380000000002</v>
      </c>
      <c r="D1489" s="37">
        <v>70.630380000000002</v>
      </c>
      <c r="E1489" s="37">
        <v>70.630380000000002</v>
      </c>
      <c r="F1489" s="37">
        <v>70.630380000000002</v>
      </c>
      <c r="G1489" s="37"/>
      <c r="H1489" s="37"/>
      <c r="I1489" s="37"/>
      <c r="J1489" s="37"/>
      <c r="K1489" s="37"/>
    </row>
    <row r="1490" spans="1:11" x14ac:dyDescent="0.25">
      <c r="A1490" s="38">
        <v>40862</v>
      </c>
      <c r="B1490" s="37">
        <v>0</v>
      </c>
      <c r="C1490" s="37">
        <v>71.374300000000005</v>
      </c>
      <c r="D1490" s="37">
        <v>71.374300000000005</v>
      </c>
      <c r="E1490" s="37">
        <v>71.374300000000005</v>
      </c>
      <c r="F1490" s="37">
        <v>71.374300000000005</v>
      </c>
      <c r="G1490" s="37"/>
      <c r="H1490" s="37"/>
      <c r="I1490" s="37"/>
      <c r="J1490" s="37"/>
      <c r="K1490" s="37"/>
    </row>
    <row r="1491" spans="1:11" x14ac:dyDescent="0.25">
      <c r="A1491" s="38">
        <v>40863</v>
      </c>
      <c r="B1491" s="37">
        <v>0</v>
      </c>
      <c r="C1491" s="37">
        <v>68.223370000000003</v>
      </c>
      <c r="D1491" s="37">
        <v>68.223370000000003</v>
      </c>
      <c r="E1491" s="37">
        <v>68.223370000000003</v>
      </c>
      <c r="F1491" s="37">
        <v>68.223370000000003</v>
      </c>
      <c r="G1491" s="37"/>
      <c r="H1491" s="37"/>
      <c r="I1491" s="37"/>
      <c r="J1491" s="37"/>
      <c r="K1491" s="37"/>
    </row>
    <row r="1492" spans="1:11" x14ac:dyDescent="0.25">
      <c r="A1492" s="38">
        <v>40864</v>
      </c>
      <c r="B1492" s="37">
        <v>0</v>
      </c>
      <c r="C1492" s="37">
        <v>63.958019999999998</v>
      </c>
      <c r="D1492" s="37">
        <v>63.958019999999998</v>
      </c>
      <c r="E1492" s="37">
        <v>63.958019999999998</v>
      </c>
      <c r="F1492" s="37">
        <v>63.958019999999998</v>
      </c>
      <c r="G1492" s="37"/>
      <c r="H1492" s="37"/>
      <c r="I1492" s="37"/>
      <c r="J1492" s="37"/>
      <c r="K1492" s="37"/>
    </row>
    <row r="1493" spans="1:11" x14ac:dyDescent="0.25">
      <c r="A1493" s="38">
        <v>40865</v>
      </c>
      <c r="B1493" s="37">
        <v>0</v>
      </c>
      <c r="C1493" s="37">
        <v>66.544229999999999</v>
      </c>
      <c r="D1493" s="37">
        <v>66.544229999999999</v>
      </c>
      <c r="E1493" s="37">
        <v>66.544229999999999</v>
      </c>
      <c r="F1493" s="37">
        <v>66.544229999999999</v>
      </c>
      <c r="G1493" s="37"/>
      <c r="H1493" s="37"/>
      <c r="I1493" s="37"/>
      <c r="J1493" s="37"/>
      <c r="K1493" s="37"/>
    </row>
    <row r="1494" spans="1:11" x14ac:dyDescent="0.25">
      <c r="A1494" s="38">
        <v>40868</v>
      </c>
      <c r="B1494" s="37">
        <v>0</v>
      </c>
      <c r="C1494" s="37">
        <v>66.068680000000001</v>
      </c>
      <c r="D1494" s="37">
        <v>66.068680000000001</v>
      </c>
      <c r="E1494" s="37">
        <v>66.068680000000001</v>
      </c>
      <c r="F1494" s="37">
        <v>66.068680000000001</v>
      </c>
      <c r="G1494" s="37"/>
      <c r="H1494" s="37"/>
      <c r="I1494" s="37"/>
      <c r="J1494" s="37"/>
      <c r="K1494" s="37"/>
    </row>
    <row r="1495" spans="1:11" x14ac:dyDescent="0.25">
      <c r="A1495" s="38">
        <v>40869</v>
      </c>
      <c r="B1495" s="37">
        <v>0</v>
      </c>
      <c r="C1495" s="37">
        <v>67.313180000000003</v>
      </c>
      <c r="D1495" s="37">
        <v>67.313180000000003</v>
      </c>
      <c r="E1495" s="37">
        <v>67.313180000000003</v>
      </c>
      <c r="F1495" s="37">
        <v>67.313180000000003</v>
      </c>
      <c r="G1495" s="37"/>
      <c r="H1495" s="37"/>
      <c r="I1495" s="37"/>
      <c r="J1495" s="37"/>
      <c r="K1495" s="37"/>
    </row>
    <row r="1496" spans="1:11" x14ac:dyDescent="0.25">
      <c r="A1496" s="38">
        <v>40870</v>
      </c>
      <c r="B1496" s="37">
        <v>0</v>
      </c>
      <c r="C1496" s="37">
        <v>64.801820000000006</v>
      </c>
      <c r="D1496" s="37">
        <v>64.801820000000006</v>
      </c>
      <c r="E1496" s="37">
        <v>64.801820000000006</v>
      </c>
      <c r="F1496" s="37">
        <v>64.801820000000006</v>
      </c>
      <c r="G1496" s="37"/>
      <c r="H1496" s="37"/>
      <c r="I1496" s="37"/>
      <c r="J1496" s="37"/>
      <c r="K1496" s="37"/>
    </row>
    <row r="1497" spans="1:11" x14ac:dyDescent="0.25">
      <c r="A1497" s="38">
        <v>40872</v>
      </c>
      <c r="B1497" s="37">
        <v>0</v>
      </c>
      <c r="C1497" s="37">
        <v>62.871169999999999</v>
      </c>
      <c r="D1497" s="37">
        <v>62.871169999999999</v>
      </c>
      <c r="E1497" s="37">
        <v>62.871169999999999</v>
      </c>
      <c r="F1497" s="37">
        <v>62.871169999999999</v>
      </c>
      <c r="G1497" s="37"/>
      <c r="H1497" s="37"/>
      <c r="I1497" s="37"/>
      <c r="J1497" s="37"/>
      <c r="K1497" s="37"/>
    </row>
    <row r="1498" spans="1:11" x14ac:dyDescent="0.25">
      <c r="A1498" s="38">
        <v>40875</v>
      </c>
      <c r="B1498" s="37">
        <v>0</v>
      </c>
      <c r="C1498" s="37">
        <v>66.129009999999994</v>
      </c>
      <c r="D1498" s="37">
        <v>66.129009999999994</v>
      </c>
      <c r="E1498" s="37">
        <v>66.129009999999994</v>
      </c>
      <c r="F1498" s="37">
        <v>66.129009999999994</v>
      </c>
      <c r="G1498" s="37"/>
      <c r="H1498" s="37"/>
      <c r="I1498" s="37"/>
      <c r="J1498" s="37"/>
      <c r="K1498" s="37"/>
    </row>
    <row r="1499" spans="1:11" x14ac:dyDescent="0.25">
      <c r="A1499" s="38">
        <v>40876</v>
      </c>
      <c r="B1499" s="37">
        <v>0</v>
      </c>
      <c r="C1499" s="37">
        <v>67.896270000000001</v>
      </c>
      <c r="D1499" s="37">
        <v>67.896270000000001</v>
      </c>
      <c r="E1499" s="37">
        <v>67.896270000000001</v>
      </c>
      <c r="F1499" s="37">
        <v>67.896270000000001</v>
      </c>
      <c r="G1499" s="37"/>
      <c r="H1499" s="37"/>
      <c r="I1499" s="37"/>
      <c r="J1499" s="37"/>
      <c r="K1499" s="37"/>
    </row>
    <row r="1500" spans="1:11" x14ac:dyDescent="0.25">
      <c r="A1500" s="38">
        <v>40877</v>
      </c>
      <c r="B1500" s="37">
        <v>0</v>
      </c>
      <c r="C1500" s="37">
        <v>73.910730000000001</v>
      </c>
      <c r="D1500" s="37">
        <v>73.910730000000001</v>
      </c>
      <c r="E1500" s="37">
        <v>73.910730000000001</v>
      </c>
      <c r="F1500" s="37">
        <v>73.910730000000001</v>
      </c>
      <c r="G1500" s="37"/>
      <c r="H1500" s="37"/>
      <c r="I1500" s="37"/>
      <c r="J1500" s="37"/>
      <c r="K1500" s="37"/>
    </row>
    <row r="1501" spans="1:11" x14ac:dyDescent="0.25">
      <c r="A1501" s="38">
        <v>40878</v>
      </c>
      <c r="B1501" s="37">
        <v>0</v>
      </c>
      <c r="C1501" s="37">
        <v>75.510850000000005</v>
      </c>
      <c r="D1501" s="37">
        <v>75.510850000000005</v>
      </c>
      <c r="E1501" s="37">
        <v>75.510850000000005</v>
      </c>
      <c r="F1501" s="37">
        <v>75.510850000000005</v>
      </c>
      <c r="G1501" s="37"/>
      <c r="H1501" s="37"/>
      <c r="I1501" s="37"/>
      <c r="J1501" s="37"/>
      <c r="K1501" s="37"/>
    </row>
    <row r="1502" spans="1:11" x14ac:dyDescent="0.25">
      <c r="A1502" s="38">
        <v>40879</v>
      </c>
      <c r="B1502" s="37">
        <v>0</v>
      </c>
      <c r="C1502" s="37">
        <v>75.787009999999995</v>
      </c>
      <c r="D1502" s="37">
        <v>75.787009999999995</v>
      </c>
      <c r="E1502" s="37">
        <v>75.787009999999995</v>
      </c>
      <c r="F1502" s="37">
        <v>75.787009999999995</v>
      </c>
      <c r="G1502" s="37"/>
      <c r="H1502" s="37"/>
      <c r="I1502" s="37"/>
      <c r="J1502" s="37"/>
      <c r="K1502" s="37"/>
    </row>
    <row r="1503" spans="1:11" x14ac:dyDescent="0.25">
      <c r="A1503" s="38">
        <v>40882</v>
      </c>
      <c r="B1503" s="37">
        <v>0</v>
      </c>
      <c r="C1503" s="37">
        <v>75.603570000000005</v>
      </c>
      <c r="D1503" s="37">
        <v>75.603570000000005</v>
      </c>
      <c r="E1503" s="37">
        <v>75.603570000000005</v>
      </c>
      <c r="F1503" s="37">
        <v>75.603570000000005</v>
      </c>
      <c r="G1503" s="37"/>
      <c r="H1503" s="37"/>
      <c r="I1503" s="37"/>
      <c r="J1503" s="37"/>
      <c r="K1503" s="37"/>
    </row>
    <row r="1504" spans="1:11" x14ac:dyDescent="0.25">
      <c r="A1504" s="38">
        <v>40883</v>
      </c>
      <c r="B1504" s="37">
        <v>0</v>
      </c>
      <c r="C1504" s="37">
        <v>76.092309999999998</v>
      </c>
      <c r="D1504" s="37">
        <v>76.092309999999998</v>
      </c>
      <c r="E1504" s="37">
        <v>76.092309999999998</v>
      </c>
      <c r="F1504" s="37">
        <v>76.092309999999998</v>
      </c>
      <c r="G1504" s="37"/>
      <c r="H1504" s="37"/>
      <c r="I1504" s="37"/>
      <c r="J1504" s="37"/>
      <c r="K1504" s="37"/>
    </row>
    <row r="1505" spans="1:11" x14ac:dyDescent="0.25">
      <c r="A1505" s="38">
        <v>40884</v>
      </c>
      <c r="B1505" s="37">
        <v>0</v>
      </c>
      <c r="C1505" s="37">
        <v>74.322980000000001</v>
      </c>
      <c r="D1505" s="37">
        <v>74.322980000000001</v>
      </c>
      <c r="E1505" s="37">
        <v>74.322980000000001</v>
      </c>
      <c r="F1505" s="37">
        <v>74.322980000000001</v>
      </c>
      <c r="G1505" s="37"/>
      <c r="H1505" s="37"/>
      <c r="I1505" s="37"/>
      <c r="J1505" s="37"/>
      <c r="K1505" s="37"/>
    </row>
    <row r="1506" spans="1:11" x14ac:dyDescent="0.25">
      <c r="A1506" s="38">
        <v>40885</v>
      </c>
      <c r="B1506" s="37">
        <v>0</v>
      </c>
      <c r="C1506" s="37">
        <v>70.017610000000005</v>
      </c>
      <c r="D1506" s="37">
        <v>70.017610000000005</v>
      </c>
      <c r="E1506" s="37">
        <v>70.017610000000005</v>
      </c>
      <c r="F1506" s="37">
        <v>70.017610000000005</v>
      </c>
      <c r="G1506" s="37"/>
      <c r="H1506" s="37"/>
      <c r="I1506" s="37"/>
      <c r="J1506" s="37"/>
      <c r="K1506" s="37"/>
    </row>
    <row r="1507" spans="1:11" x14ac:dyDescent="0.25">
      <c r="A1507" s="38">
        <v>40886</v>
      </c>
      <c r="B1507" s="37">
        <v>0</v>
      </c>
      <c r="C1507" s="37">
        <v>74.935810000000004</v>
      </c>
      <c r="D1507" s="37">
        <v>74.935810000000004</v>
      </c>
      <c r="E1507" s="37">
        <v>74.935810000000004</v>
      </c>
      <c r="F1507" s="37">
        <v>74.935810000000004</v>
      </c>
      <c r="G1507" s="37"/>
      <c r="H1507" s="37"/>
      <c r="I1507" s="37"/>
      <c r="J1507" s="37"/>
      <c r="K1507" s="37"/>
    </row>
    <row r="1508" spans="1:11" x14ac:dyDescent="0.25">
      <c r="A1508" s="38">
        <v>40889</v>
      </c>
      <c r="B1508" s="37">
        <v>0</v>
      </c>
      <c r="C1508" s="37">
        <v>74.361180000000004</v>
      </c>
      <c r="D1508" s="37">
        <v>74.361180000000004</v>
      </c>
      <c r="E1508" s="37">
        <v>74.361180000000004</v>
      </c>
      <c r="F1508" s="37">
        <v>74.361180000000004</v>
      </c>
      <c r="G1508" s="37"/>
      <c r="H1508" s="37"/>
      <c r="I1508" s="37"/>
      <c r="J1508" s="37"/>
      <c r="K1508" s="37"/>
    </row>
    <row r="1509" spans="1:11" x14ac:dyDescent="0.25">
      <c r="A1509" s="38">
        <v>40890</v>
      </c>
      <c r="B1509" s="37">
        <v>0</v>
      </c>
      <c r="C1509" s="37">
        <v>74.761340000000004</v>
      </c>
      <c r="D1509" s="37">
        <v>74.761340000000004</v>
      </c>
      <c r="E1509" s="37">
        <v>74.761340000000004</v>
      </c>
      <c r="F1509" s="37">
        <v>74.761340000000004</v>
      </c>
      <c r="G1509" s="37"/>
      <c r="H1509" s="37"/>
      <c r="I1509" s="37"/>
      <c r="J1509" s="37"/>
      <c r="K1509" s="37"/>
    </row>
    <row r="1510" spans="1:11" x14ac:dyDescent="0.25">
      <c r="A1510" s="38">
        <v>40891</v>
      </c>
      <c r="B1510" s="37">
        <v>0</v>
      </c>
      <c r="C1510" s="37">
        <v>75.026790000000005</v>
      </c>
      <c r="D1510" s="37">
        <v>75.026790000000005</v>
      </c>
      <c r="E1510" s="37">
        <v>75.026790000000005</v>
      </c>
      <c r="F1510" s="37">
        <v>75.026790000000005</v>
      </c>
      <c r="G1510" s="37"/>
      <c r="H1510" s="37"/>
      <c r="I1510" s="37"/>
      <c r="J1510" s="37"/>
      <c r="K1510" s="37"/>
    </row>
    <row r="1511" spans="1:11" x14ac:dyDescent="0.25">
      <c r="A1511" s="38">
        <v>40892</v>
      </c>
      <c r="B1511" s="37">
        <v>0</v>
      </c>
      <c r="C1511" s="37">
        <v>78.010189999999994</v>
      </c>
      <c r="D1511" s="37">
        <v>78.010189999999994</v>
      </c>
      <c r="E1511" s="37">
        <v>78.010189999999994</v>
      </c>
      <c r="F1511" s="37">
        <v>78.010189999999994</v>
      </c>
      <c r="G1511" s="37"/>
      <c r="H1511" s="37"/>
      <c r="I1511" s="37"/>
      <c r="J1511" s="37"/>
      <c r="K1511" s="37"/>
    </row>
    <row r="1512" spans="1:11" x14ac:dyDescent="0.25">
      <c r="A1512" s="38">
        <v>40893</v>
      </c>
      <c r="B1512" s="37">
        <v>0</v>
      </c>
      <c r="C1512" s="37">
        <v>78.503649999999993</v>
      </c>
      <c r="D1512" s="37">
        <v>78.503649999999993</v>
      </c>
      <c r="E1512" s="37">
        <v>78.503649999999993</v>
      </c>
      <c r="F1512" s="37">
        <v>78.503649999999993</v>
      </c>
      <c r="G1512" s="37"/>
      <c r="H1512" s="37"/>
      <c r="I1512" s="37"/>
      <c r="J1512" s="37"/>
      <c r="K1512" s="37"/>
    </row>
    <row r="1513" spans="1:11" x14ac:dyDescent="0.25">
      <c r="A1513" s="38">
        <v>40896</v>
      </c>
      <c r="B1513" s="37">
        <v>0</v>
      </c>
      <c r="C1513" s="37">
        <v>78.897099999999995</v>
      </c>
      <c r="D1513" s="37">
        <v>78.897099999999995</v>
      </c>
      <c r="E1513" s="37">
        <v>78.897099999999995</v>
      </c>
      <c r="F1513" s="37">
        <v>78.897099999999995</v>
      </c>
      <c r="G1513" s="37"/>
      <c r="H1513" s="37"/>
      <c r="I1513" s="37"/>
      <c r="J1513" s="37"/>
      <c r="K1513" s="37"/>
    </row>
    <row r="1514" spans="1:11" x14ac:dyDescent="0.25">
      <c r="A1514" s="38">
        <v>40897</v>
      </c>
      <c r="B1514" s="37">
        <v>0</v>
      </c>
      <c r="C1514" s="37">
        <v>84.080770000000001</v>
      </c>
      <c r="D1514" s="37">
        <v>84.080770000000001</v>
      </c>
      <c r="E1514" s="37">
        <v>84.080770000000001</v>
      </c>
      <c r="F1514" s="37">
        <v>84.080770000000001</v>
      </c>
      <c r="G1514" s="37"/>
      <c r="H1514" s="37"/>
      <c r="I1514" s="37"/>
      <c r="J1514" s="37"/>
      <c r="K1514" s="37"/>
    </row>
    <row r="1515" spans="1:11" x14ac:dyDescent="0.25">
      <c r="A1515" s="38">
        <v>40898</v>
      </c>
      <c r="B1515" s="37">
        <v>0</v>
      </c>
      <c r="C1515" s="37">
        <v>89.531610000000001</v>
      </c>
      <c r="D1515" s="37">
        <v>89.531610000000001</v>
      </c>
      <c r="E1515" s="37">
        <v>89.531610000000001</v>
      </c>
      <c r="F1515" s="37">
        <v>89.531610000000001</v>
      </c>
      <c r="G1515" s="37"/>
      <c r="H1515" s="37"/>
      <c r="I1515" s="37"/>
      <c r="J1515" s="37"/>
      <c r="K1515" s="37"/>
    </row>
    <row r="1516" spans="1:11" x14ac:dyDescent="0.25">
      <c r="A1516" s="38">
        <v>40899</v>
      </c>
      <c r="B1516" s="37">
        <v>0</v>
      </c>
      <c r="C1516" s="37">
        <v>89.40813</v>
      </c>
      <c r="D1516" s="37">
        <v>89.40813</v>
      </c>
      <c r="E1516" s="37">
        <v>89.40813</v>
      </c>
      <c r="F1516" s="37">
        <v>89.40813</v>
      </c>
      <c r="G1516" s="37"/>
      <c r="H1516" s="37"/>
      <c r="I1516" s="37"/>
      <c r="J1516" s="37"/>
      <c r="K1516" s="37"/>
    </row>
    <row r="1517" spans="1:11" x14ac:dyDescent="0.25">
      <c r="A1517" s="38">
        <v>40900</v>
      </c>
      <c r="B1517" s="37">
        <v>0</v>
      </c>
      <c r="C1517" s="37">
        <v>87.365229999999997</v>
      </c>
      <c r="D1517" s="37">
        <v>87.365229999999997</v>
      </c>
      <c r="E1517" s="37">
        <v>87.365229999999997</v>
      </c>
      <c r="F1517" s="37">
        <v>87.365229999999997</v>
      </c>
      <c r="G1517" s="37"/>
      <c r="H1517" s="37"/>
      <c r="I1517" s="37"/>
      <c r="J1517" s="37"/>
      <c r="K1517" s="37"/>
    </row>
    <row r="1518" spans="1:11" x14ac:dyDescent="0.25">
      <c r="A1518" s="38">
        <v>40904</v>
      </c>
      <c r="B1518" s="37">
        <v>0</v>
      </c>
      <c r="C1518" s="37">
        <v>88.107810000000001</v>
      </c>
      <c r="D1518" s="37">
        <v>88.107810000000001</v>
      </c>
      <c r="E1518" s="37">
        <v>88.107810000000001</v>
      </c>
      <c r="F1518" s="37">
        <v>88.107810000000001</v>
      </c>
      <c r="G1518" s="37"/>
      <c r="H1518" s="37"/>
      <c r="I1518" s="37"/>
      <c r="J1518" s="37"/>
      <c r="K1518" s="37"/>
    </row>
    <row r="1519" spans="1:11" x14ac:dyDescent="0.25">
      <c r="A1519" s="38">
        <v>40905</v>
      </c>
      <c r="B1519" s="37">
        <v>0</v>
      </c>
      <c r="C1519" s="37">
        <v>84.474459999999993</v>
      </c>
      <c r="D1519" s="37">
        <v>84.474459999999993</v>
      </c>
      <c r="E1519" s="37">
        <v>84.474459999999993</v>
      </c>
      <c r="F1519" s="37">
        <v>84.474459999999993</v>
      </c>
      <c r="G1519" s="37"/>
      <c r="H1519" s="37"/>
      <c r="I1519" s="37"/>
      <c r="J1519" s="37"/>
      <c r="K1519" s="37"/>
    </row>
    <row r="1520" spans="1:11" x14ac:dyDescent="0.25">
      <c r="A1520" s="38">
        <v>40906</v>
      </c>
      <c r="B1520" s="37">
        <v>0</v>
      </c>
      <c r="C1520" s="37">
        <v>86.525440000000003</v>
      </c>
      <c r="D1520" s="37">
        <v>86.525440000000003</v>
      </c>
      <c r="E1520" s="37">
        <v>86.525440000000003</v>
      </c>
      <c r="F1520" s="37">
        <v>86.525440000000003</v>
      </c>
      <c r="G1520" s="37"/>
      <c r="H1520" s="37"/>
      <c r="I1520" s="37"/>
      <c r="J1520" s="37"/>
      <c r="K1520" s="37"/>
    </row>
    <row r="1521" spans="1:11" x14ac:dyDescent="0.25">
      <c r="A1521" s="38">
        <v>40907</v>
      </c>
      <c r="B1521" s="37">
        <v>0</v>
      </c>
      <c r="C1521" s="37">
        <v>85.337680000000006</v>
      </c>
      <c r="D1521" s="37">
        <v>85.337680000000006</v>
      </c>
      <c r="E1521" s="37">
        <v>85.337680000000006</v>
      </c>
      <c r="F1521" s="37">
        <v>85.337680000000006</v>
      </c>
      <c r="G1521" s="37"/>
      <c r="H1521" s="37"/>
      <c r="I1521" s="37"/>
      <c r="J1521" s="37"/>
      <c r="K1521" s="37"/>
    </row>
    <row r="1522" spans="1:11" x14ac:dyDescent="0.25">
      <c r="A1522" s="38">
        <v>40911</v>
      </c>
      <c r="B1522" s="37">
        <v>0</v>
      </c>
      <c r="C1522" s="37">
        <v>89.727249999999998</v>
      </c>
      <c r="D1522" s="37">
        <v>89.727249999999998</v>
      </c>
      <c r="E1522" s="37">
        <v>89.727249999999998</v>
      </c>
      <c r="F1522" s="37">
        <v>89.727249999999998</v>
      </c>
      <c r="G1522" s="37"/>
      <c r="H1522" s="37"/>
      <c r="I1522" s="37"/>
      <c r="J1522" s="37"/>
      <c r="K1522" s="37"/>
    </row>
    <row r="1523" spans="1:11" x14ac:dyDescent="0.25">
      <c r="A1523" s="38">
        <v>40912</v>
      </c>
      <c r="B1523" s="37">
        <v>0</v>
      </c>
      <c r="C1523" s="37">
        <v>91.233180000000004</v>
      </c>
      <c r="D1523" s="37">
        <v>91.233180000000004</v>
      </c>
      <c r="E1523" s="37">
        <v>91.233180000000004</v>
      </c>
      <c r="F1523" s="37">
        <v>91.233180000000004</v>
      </c>
      <c r="G1523" s="37"/>
      <c r="H1523" s="37"/>
      <c r="I1523" s="37"/>
      <c r="J1523" s="37"/>
      <c r="K1523" s="37"/>
    </row>
    <row r="1524" spans="1:11" x14ac:dyDescent="0.25">
      <c r="A1524" s="38">
        <v>40913</v>
      </c>
      <c r="B1524" s="37">
        <v>0</v>
      </c>
      <c r="C1524" s="37">
        <v>93.349320000000006</v>
      </c>
      <c r="D1524" s="37">
        <v>93.349320000000006</v>
      </c>
      <c r="E1524" s="37">
        <v>93.349320000000006</v>
      </c>
      <c r="F1524" s="37">
        <v>93.349320000000006</v>
      </c>
      <c r="G1524" s="37"/>
      <c r="H1524" s="37"/>
      <c r="I1524" s="37"/>
      <c r="J1524" s="37"/>
      <c r="K1524" s="37"/>
    </row>
    <row r="1525" spans="1:11" x14ac:dyDescent="0.25">
      <c r="A1525" s="38">
        <v>40914</v>
      </c>
      <c r="B1525" s="37">
        <v>0</v>
      </c>
      <c r="C1525" s="37">
        <v>95.067170000000004</v>
      </c>
      <c r="D1525" s="37">
        <v>95.067170000000004</v>
      </c>
      <c r="E1525" s="37">
        <v>95.067170000000004</v>
      </c>
      <c r="F1525" s="37">
        <v>95.067170000000004</v>
      </c>
      <c r="G1525" s="37"/>
      <c r="H1525" s="37"/>
      <c r="I1525" s="37"/>
      <c r="J1525" s="37"/>
      <c r="K1525" s="37"/>
    </row>
    <row r="1526" spans="1:11" x14ac:dyDescent="0.25">
      <c r="A1526" s="38">
        <v>40917</v>
      </c>
      <c r="B1526" s="37">
        <v>0</v>
      </c>
      <c r="C1526" s="37">
        <v>96.571299999999994</v>
      </c>
      <c r="D1526" s="37">
        <v>96.571299999999994</v>
      </c>
      <c r="E1526" s="37">
        <v>96.571299999999994</v>
      </c>
      <c r="F1526" s="37">
        <v>96.571299999999994</v>
      </c>
      <c r="G1526" s="37"/>
      <c r="H1526" s="37"/>
      <c r="I1526" s="37"/>
      <c r="J1526" s="37"/>
      <c r="K1526" s="37"/>
    </row>
    <row r="1527" spans="1:11" x14ac:dyDescent="0.25">
      <c r="A1527" s="38">
        <v>40918</v>
      </c>
      <c r="B1527" s="37">
        <v>0</v>
      </c>
      <c r="C1527" s="37">
        <v>98.250479999999996</v>
      </c>
      <c r="D1527" s="37">
        <v>98.250479999999996</v>
      </c>
      <c r="E1527" s="37">
        <v>98.250479999999996</v>
      </c>
      <c r="F1527" s="37">
        <v>98.250479999999996</v>
      </c>
      <c r="G1527" s="37"/>
      <c r="H1527" s="37"/>
      <c r="I1527" s="37"/>
      <c r="J1527" s="37"/>
      <c r="K1527" s="37"/>
    </row>
    <row r="1528" spans="1:11" x14ac:dyDescent="0.25">
      <c r="A1528" s="38">
        <v>40919</v>
      </c>
      <c r="B1528" s="37">
        <v>0</v>
      </c>
      <c r="C1528" s="37">
        <v>97.219930000000005</v>
      </c>
      <c r="D1528" s="37">
        <v>97.219930000000005</v>
      </c>
      <c r="E1528" s="37">
        <v>97.219930000000005</v>
      </c>
      <c r="F1528" s="37">
        <v>97.219930000000005</v>
      </c>
      <c r="G1528" s="37"/>
      <c r="H1528" s="37"/>
      <c r="I1528" s="37"/>
      <c r="J1528" s="37"/>
      <c r="K1528" s="37"/>
    </row>
    <row r="1529" spans="1:11" x14ac:dyDescent="0.25">
      <c r="A1529" s="38">
        <v>40920</v>
      </c>
      <c r="B1529" s="37">
        <v>0</v>
      </c>
      <c r="C1529" s="37">
        <v>98.069100000000006</v>
      </c>
      <c r="D1529" s="37">
        <v>98.069100000000006</v>
      </c>
      <c r="E1529" s="37">
        <v>98.069100000000006</v>
      </c>
      <c r="F1529" s="37">
        <v>98.069100000000006</v>
      </c>
      <c r="G1529" s="37"/>
      <c r="H1529" s="37"/>
      <c r="I1529" s="37"/>
      <c r="J1529" s="37"/>
      <c r="K1529" s="37"/>
    </row>
    <row r="1530" spans="1:11" x14ac:dyDescent="0.25">
      <c r="A1530" s="38">
        <v>40921</v>
      </c>
      <c r="B1530" s="37">
        <v>0</v>
      </c>
      <c r="C1530" s="37">
        <v>95.268590000000003</v>
      </c>
      <c r="D1530" s="37">
        <v>95.268590000000003</v>
      </c>
      <c r="E1530" s="37">
        <v>95.268590000000003</v>
      </c>
      <c r="F1530" s="37">
        <v>95.268590000000003</v>
      </c>
      <c r="G1530" s="37"/>
      <c r="H1530" s="37"/>
      <c r="I1530" s="37"/>
      <c r="J1530" s="37"/>
      <c r="K1530" s="37"/>
    </row>
    <row r="1531" spans="1:11" x14ac:dyDescent="0.25">
      <c r="A1531" s="38">
        <v>40925</v>
      </c>
      <c r="B1531" s="37">
        <v>0</v>
      </c>
      <c r="C1531" s="37">
        <v>96.502440000000007</v>
      </c>
      <c r="D1531" s="37">
        <v>96.502440000000007</v>
      </c>
      <c r="E1531" s="37">
        <v>96.502440000000007</v>
      </c>
      <c r="F1531" s="37">
        <v>96.502440000000007</v>
      </c>
      <c r="G1531" s="37"/>
      <c r="H1531" s="37"/>
      <c r="I1531" s="37"/>
      <c r="J1531" s="37"/>
      <c r="K1531" s="37"/>
    </row>
    <row r="1532" spans="1:11" x14ac:dyDescent="0.25">
      <c r="A1532" s="38">
        <v>40926</v>
      </c>
      <c r="B1532" s="37">
        <v>0</v>
      </c>
      <c r="C1532" s="37">
        <v>99.584429999999998</v>
      </c>
      <c r="D1532" s="37">
        <v>99.584429999999998</v>
      </c>
      <c r="E1532" s="37">
        <v>99.584429999999998</v>
      </c>
      <c r="F1532" s="37">
        <v>99.584429999999998</v>
      </c>
      <c r="G1532" s="37"/>
      <c r="H1532" s="37"/>
      <c r="I1532" s="37"/>
      <c r="J1532" s="37"/>
      <c r="K1532" s="37"/>
    </row>
    <row r="1533" spans="1:11" x14ac:dyDescent="0.25">
      <c r="A1533" s="38">
        <v>40927</v>
      </c>
      <c r="B1533" s="37">
        <v>0</v>
      </c>
      <c r="C1533" s="37">
        <v>101.8466</v>
      </c>
      <c r="D1533" s="37">
        <v>101.8466</v>
      </c>
      <c r="E1533" s="37">
        <v>101.8466</v>
      </c>
      <c r="F1533" s="37">
        <v>101.8466</v>
      </c>
      <c r="G1533" s="37"/>
      <c r="H1533" s="37"/>
      <c r="I1533" s="37"/>
      <c r="J1533" s="37"/>
      <c r="K1533" s="37"/>
    </row>
    <row r="1534" spans="1:11" x14ac:dyDescent="0.25">
      <c r="A1534" s="38">
        <v>40928</v>
      </c>
      <c r="B1534" s="37">
        <v>0</v>
      </c>
      <c r="C1534" s="37">
        <v>105.3794</v>
      </c>
      <c r="D1534" s="37">
        <v>105.3794</v>
      </c>
      <c r="E1534" s="37">
        <v>105.3794</v>
      </c>
      <c r="F1534" s="37">
        <v>105.3794</v>
      </c>
      <c r="G1534" s="37"/>
      <c r="H1534" s="37"/>
      <c r="I1534" s="37"/>
      <c r="J1534" s="37"/>
      <c r="K1534" s="37"/>
    </row>
    <row r="1535" spans="1:11" x14ac:dyDescent="0.25">
      <c r="A1535" s="38">
        <v>40931</v>
      </c>
      <c r="B1535" s="37">
        <v>0</v>
      </c>
      <c r="C1535" s="37">
        <v>108.38849999999999</v>
      </c>
      <c r="D1535" s="37">
        <v>108.38849999999999</v>
      </c>
      <c r="E1535" s="37">
        <v>108.38849999999999</v>
      </c>
      <c r="F1535" s="37">
        <v>108.38849999999999</v>
      </c>
      <c r="G1535" s="37"/>
      <c r="H1535" s="37"/>
      <c r="I1535" s="37"/>
      <c r="J1535" s="37"/>
      <c r="K1535" s="37"/>
    </row>
    <row r="1536" spans="1:11" x14ac:dyDescent="0.25">
      <c r="A1536" s="38">
        <v>40932</v>
      </c>
      <c r="B1536" s="37">
        <v>0</v>
      </c>
      <c r="C1536" s="37">
        <v>107.7004</v>
      </c>
      <c r="D1536" s="37">
        <v>107.7004</v>
      </c>
      <c r="E1536" s="37">
        <v>107.7004</v>
      </c>
      <c r="F1536" s="37">
        <v>107.7004</v>
      </c>
      <c r="G1536" s="37"/>
      <c r="H1536" s="37"/>
      <c r="I1536" s="37"/>
      <c r="J1536" s="37"/>
      <c r="K1536" s="37"/>
    </row>
    <row r="1537" spans="1:11" x14ac:dyDescent="0.25">
      <c r="A1537" s="38">
        <v>40933</v>
      </c>
      <c r="B1537" s="37">
        <v>0</v>
      </c>
      <c r="C1537" s="37">
        <v>112.2829</v>
      </c>
      <c r="D1537" s="37">
        <v>112.2829</v>
      </c>
      <c r="E1537" s="37">
        <v>112.2829</v>
      </c>
      <c r="F1537" s="37">
        <v>112.2829</v>
      </c>
      <c r="G1537" s="37"/>
      <c r="H1537" s="37"/>
      <c r="I1537" s="37"/>
      <c r="J1537" s="37"/>
      <c r="K1537" s="37"/>
    </row>
    <row r="1538" spans="1:11" x14ac:dyDescent="0.25">
      <c r="A1538" s="38">
        <v>40934</v>
      </c>
      <c r="B1538" s="37">
        <v>0</v>
      </c>
      <c r="C1538" s="37">
        <v>111.94840000000001</v>
      </c>
      <c r="D1538" s="37">
        <v>111.94840000000001</v>
      </c>
      <c r="E1538" s="37">
        <v>111.94840000000001</v>
      </c>
      <c r="F1538" s="37">
        <v>111.94840000000001</v>
      </c>
      <c r="G1538" s="37"/>
      <c r="H1538" s="37"/>
      <c r="I1538" s="37"/>
      <c r="J1538" s="37"/>
      <c r="K1538" s="37"/>
    </row>
    <row r="1539" spans="1:11" x14ac:dyDescent="0.25">
      <c r="A1539" s="38">
        <v>40935</v>
      </c>
      <c r="B1539" s="37">
        <v>0</v>
      </c>
      <c r="C1539" s="37">
        <v>114.607</v>
      </c>
      <c r="D1539" s="37">
        <v>114.607</v>
      </c>
      <c r="E1539" s="37">
        <v>114.607</v>
      </c>
      <c r="F1539" s="37">
        <v>114.607</v>
      </c>
      <c r="G1539" s="37"/>
      <c r="H1539" s="37"/>
      <c r="I1539" s="37"/>
      <c r="J1539" s="37"/>
      <c r="K1539" s="37"/>
    </row>
    <row r="1540" spans="1:11" x14ac:dyDescent="0.25">
      <c r="A1540" s="38">
        <v>40938</v>
      </c>
      <c r="B1540" s="37">
        <v>0</v>
      </c>
      <c r="C1540" s="37">
        <v>111.06489999999999</v>
      </c>
      <c r="D1540" s="37">
        <v>111.06489999999999</v>
      </c>
      <c r="E1540" s="37">
        <v>111.06489999999999</v>
      </c>
      <c r="F1540" s="37">
        <v>111.06489999999999</v>
      </c>
      <c r="G1540" s="37"/>
      <c r="H1540" s="37"/>
      <c r="I1540" s="37"/>
      <c r="J1540" s="37"/>
      <c r="K1540" s="37"/>
    </row>
    <row r="1541" spans="1:11" x14ac:dyDescent="0.25">
      <c r="A1541" s="38">
        <v>40939</v>
      </c>
      <c r="B1541" s="37">
        <v>0</v>
      </c>
      <c r="C1541" s="37">
        <v>111.17270000000001</v>
      </c>
      <c r="D1541" s="37">
        <v>111.17270000000001</v>
      </c>
      <c r="E1541" s="37">
        <v>111.17270000000001</v>
      </c>
      <c r="F1541" s="37">
        <v>111.17270000000001</v>
      </c>
      <c r="G1541" s="37"/>
      <c r="H1541" s="37"/>
      <c r="I1541" s="37"/>
      <c r="J1541" s="37"/>
      <c r="K1541" s="37"/>
    </row>
    <row r="1542" spans="1:11" x14ac:dyDescent="0.25">
      <c r="A1542" s="38">
        <v>40940</v>
      </c>
      <c r="B1542" s="37">
        <v>0</v>
      </c>
      <c r="C1542" s="37">
        <v>114.3476</v>
      </c>
      <c r="D1542" s="37">
        <v>114.3476</v>
      </c>
      <c r="E1542" s="37">
        <v>114.3476</v>
      </c>
      <c r="F1542" s="37">
        <v>114.3476</v>
      </c>
      <c r="G1542" s="37"/>
      <c r="H1542" s="37"/>
      <c r="I1542" s="37"/>
      <c r="J1542" s="37"/>
      <c r="K1542" s="37"/>
    </row>
    <row r="1543" spans="1:11" x14ac:dyDescent="0.25">
      <c r="A1543" s="38">
        <v>40941</v>
      </c>
      <c r="B1543" s="37">
        <v>0</v>
      </c>
      <c r="C1543" s="37">
        <v>117.2338</v>
      </c>
      <c r="D1543" s="37">
        <v>117.2338</v>
      </c>
      <c r="E1543" s="37">
        <v>117.2338</v>
      </c>
      <c r="F1543" s="37">
        <v>117.2338</v>
      </c>
      <c r="G1543" s="37"/>
      <c r="H1543" s="37"/>
      <c r="I1543" s="37"/>
      <c r="J1543" s="37"/>
      <c r="K1543" s="37"/>
    </row>
    <row r="1544" spans="1:11" x14ac:dyDescent="0.25">
      <c r="A1544" s="38">
        <v>40942</v>
      </c>
      <c r="B1544" s="37">
        <v>0</v>
      </c>
      <c r="C1544" s="37">
        <v>123.3292</v>
      </c>
      <c r="D1544" s="37">
        <v>123.3292</v>
      </c>
      <c r="E1544" s="37">
        <v>123.3292</v>
      </c>
      <c r="F1544" s="37">
        <v>123.3292</v>
      </c>
      <c r="G1544" s="37"/>
      <c r="H1544" s="37"/>
      <c r="I1544" s="37"/>
      <c r="J1544" s="37"/>
      <c r="K1544" s="37"/>
    </row>
    <row r="1545" spans="1:11" x14ac:dyDescent="0.25">
      <c r="A1545" s="38">
        <v>40945</v>
      </c>
      <c r="B1545" s="37">
        <v>0</v>
      </c>
      <c r="C1545" s="37">
        <v>124.6516</v>
      </c>
      <c r="D1545" s="37">
        <v>124.6516</v>
      </c>
      <c r="E1545" s="37">
        <v>124.6516</v>
      </c>
      <c r="F1545" s="37">
        <v>124.6516</v>
      </c>
      <c r="G1545" s="37"/>
      <c r="H1545" s="37"/>
      <c r="I1545" s="37"/>
      <c r="J1545" s="37"/>
      <c r="K1545" s="37"/>
    </row>
    <row r="1546" spans="1:11" x14ac:dyDescent="0.25">
      <c r="A1546" s="38">
        <v>40946</v>
      </c>
      <c r="B1546" s="37">
        <v>0</v>
      </c>
      <c r="C1546" s="37">
        <v>124.4177</v>
      </c>
      <c r="D1546" s="37">
        <v>124.4177</v>
      </c>
      <c r="E1546" s="37">
        <v>124.4177</v>
      </c>
      <c r="F1546" s="37">
        <v>124.4177</v>
      </c>
      <c r="G1546" s="37"/>
      <c r="H1546" s="37"/>
      <c r="I1546" s="37"/>
      <c r="J1546" s="37"/>
      <c r="K1546" s="37"/>
    </row>
    <row r="1547" spans="1:11" x14ac:dyDescent="0.25">
      <c r="A1547" s="38">
        <v>40947</v>
      </c>
      <c r="B1547" s="37">
        <v>0</v>
      </c>
      <c r="C1547" s="37">
        <v>121.5672</v>
      </c>
      <c r="D1547" s="37">
        <v>121.5672</v>
      </c>
      <c r="E1547" s="37">
        <v>121.5672</v>
      </c>
      <c r="F1547" s="37">
        <v>121.5672</v>
      </c>
      <c r="G1547" s="37"/>
      <c r="H1547" s="37"/>
      <c r="I1547" s="37"/>
      <c r="J1547" s="37"/>
      <c r="K1547" s="37"/>
    </row>
    <row r="1548" spans="1:11" x14ac:dyDescent="0.25">
      <c r="A1548" s="38">
        <v>40948</v>
      </c>
      <c r="B1548" s="37">
        <v>0</v>
      </c>
      <c r="C1548" s="37">
        <v>115.7891</v>
      </c>
      <c r="D1548" s="37">
        <v>115.7891</v>
      </c>
      <c r="E1548" s="37">
        <v>115.7891</v>
      </c>
      <c r="F1548" s="37">
        <v>115.7891</v>
      </c>
      <c r="G1548" s="37"/>
      <c r="H1548" s="37"/>
      <c r="I1548" s="37"/>
      <c r="J1548" s="37"/>
      <c r="K1548" s="37"/>
    </row>
    <row r="1549" spans="1:11" x14ac:dyDescent="0.25">
      <c r="A1549" s="38">
        <v>40949</v>
      </c>
      <c r="B1549" s="37">
        <v>0</v>
      </c>
      <c r="C1549" s="37">
        <v>104.89019999999999</v>
      </c>
      <c r="D1549" s="37">
        <v>104.89019999999999</v>
      </c>
      <c r="E1549" s="37">
        <v>104.89019999999999</v>
      </c>
      <c r="F1549" s="37">
        <v>104.89019999999999</v>
      </c>
      <c r="G1549" s="37"/>
      <c r="H1549" s="37"/>
      <c r="I1549" s="37"/>
      <c r="J1549" s="37"/>
      <c r="K1549" s="37"/>
    </row>
    <row r="1550" spans="1:11" x14ac:dyDescent="0.25">
      <c r="A1550" s="38">
        <v>40952</v>
      </c>
      <c r="B1550" s="37">
        <v>0</v>
      </c>
      <c r="C1550" s="37">
        <v>112.70650000000001</v>
      </c>
      <c r="D1550" s="37">
        <v>112.70650000000001</v>
      </c>
      <c r="E1550" s="37">
        <v>112.70650000000001</v>
      </c>
      <c r="F1550" s="37">
        <v>112.70650000000001</v>
      </c>
      <c r="G1550" s="37"/>
      <c r="H1550" s="37"/>
      <c r="I1550" s="37"/>
      <c r="J1550" s="37"/>
      <c r="K1550" s="37"/>
    </row>
    <row r="1551" spans="1:11" x14ac:dyDescent="0.25">
      <c r="A1551" s="38">
        <v>40953</v>
      </c>
      <c r="B1551" s="37">
        <v>0</v>
      </c>
      <c r="C1551" s="37">
        <v>108.4859</v>
      </c>
      <c r="D1551" s="37">
        <v>108.4859</v>
      </c>
      <c r="E1551" s="37">
        <v>108.4859</v>
      </c>
      <c r="F1551" s="37">
        <v>108.4859</v>
      </c>
      <c r="G1551" s="37"/>
      <c r="H1551" s="37"/>
      <c r="I1551" s="37"/>
      <c r="J1551" s="37"/>
      <c r="K1551" s="37"/>
    </row>
    <row r="1552" spans="1:11" x14ac:dyDescent="0.25">
      <c r="A1552" s="38">
        <v>40954</v>
      </c>
      <c r="B1552" s="37">
        <v>0</v>
      </c>
      <c r="C1552" s="37">
        <v>103.9873</v>
      </c>
      <c r="D1552" s="37">
        <v>103.9873</v>
      </c>
      <c r="E1552" s="37">
        <v>103.9873</v>
      </c>
      <c r="F1552" s="37">
        <v>103.9873</v>
      </c>
      <c r="G1552" s="37"/>
      <c r="H1552" s="37"/>
      <c r="I1552" s="37"/>
      <c r="J1552" s="37"/>
      <c r="K1552" s="37"/>
    </row>
    <row r="1553" spans="1:11" x14ac:dyDescent="0.25">
      <c r="A1553" s="38">
        <v>40955</v>
      </c>
      <c r="B1553" s="37">
        <v>0</v>
      </c>
      <c r="C1553" s="37">
        <v>107.7739</v>
      </c>
      <c r="D1553" s="37">
        <v>107.7739</v>
      </c>
      <c r="E1553" s="37">
        <v>107.7739</v>
      </c>
      <c r="F1553" s="37">
        <v>107.7739</v>
      </c>
      <c r="G1553" s="37"/>
      <c r="H1553" s="37"/>
      <c r="I1553" s="37"/>
      <c r="J1553" s="37"/>
      <c r="K1553" s="37"/>
    </row>
    <row r="1554" spans="1:11" x14ac:dyDescent="0.25">
      <c r="A1554" s="38">
        <v>40956</v>
      </c>
      <c r="B1554" s="37">
        <v>0</v>
      </c>
      <c r="C1554" s="37">
        <v>109.7405</v>
      </c>
      <c r="D1554" s="37">
        <v>109.7405</v>
      </c>
      <c r="E1554" s="37">
        <v>109.7405</v>
      </c>
      <c r="F1554" s="37">
        <v>109.7405</v>
      </c>
      <c r="G1554" s="37"/>
      <c r="H1554" s="37"/>
      <c r="I1554" s="37"/>
      <c r="J1554" s="37"/>
      <c r="K1554" s="37"/>
    </row>
    <row r="1555" spans="1:11" x14ac:dyDescent="0.25">
      <c r="A1555" s="38">
        <v>40960</v>
      </c>
      <c r="B1555" s="37">
        <v>0</v>
      </c>
      <c r="C1555" s="37">
        <v>109.0959</v>
      </c>
      <c r="D1555" s="37">
        <v>109.0959</v>
      </c>
      <c r="E1555" s="37">
        <v>109.0959</v>
      </c>
      <c r="F1555" s="37">
        <v>109.0959</v>
      </c>
      <c r="G1555" s="37"/>
      <c r="H1555" s="37"/>
      <c r="I1555" s="37"/>
      <c r="J1555" s="37"/>
      <c r="K1555" s="37"/>
    </row>
    <row r="1556" spans="1:11" x14ac:dyDescent="0.25">
      <c r="A1556" s="38">
        <v>40961</v>
      </c>
      <c r="B1556" s="37">
        <v>0</v>
      </c>
      <c r="C1556" s="37">
        <v>111.7914</v>
      </c>
      <c r="D1556" s="37">
        <v>111.7914</v>
      </c>
      <c r="E1556" s="37">
        <v>111.7914</v>
      </c>
      <c r="F1556" s="37">
        <v>111.7914</v>
      </c>
      <c r="G1556" s="37"/>
      <c r="H1556" s="37"/>
      <c r="I1556" s="37"/>
      <c r="J1556" s="37"/>
      <c r="K1556" s="37"/>
    </row>
    <row r="1557" spans="1:11" x14ac:dyDescent="0.25">
      <c r="A1557" s="38">
        <v>40962</v>
      </c>
      <c r="B1557" s="37">
        <v>0</v>
      </c>
      <c r="C1557" s="37">
        <v>119.58499999999999</v>
      </c>
      <c r="D1557" s="37">
        <v>119.58499999999999</v>
      </c>
      <c r="E1557" s="37">
        <v>119.58499999999999</v>
      </c>
      <c r="F1557" s="37">
        <v>119.58499999999999</v>
      </c>
      <c r="G1557" s="37"/>
      <c r="H1557" s="37"/>
      <c r="I1557" s="37"/>
      <c r="J1557" s="37"/>
      <c r="K1557" s="37"/>
    </row>
    <row r="1558" spans="1:11" x14ac:dyDescent="0.25">
      <c r="A1558" s="38">
        <v>40963</v>
      </c>
      <c r="B1558" s="37">
        <v>0</v>
      </c>
      <c r="C1558" s="37">
        <v>114.6814</v>
      </c>
      <c r="D1558" s="37">
        <v>114.6814</v>
      </c>
      <c r="E1558" s="37">
        <v>114.6814</v>
      </c>
      <c r="F1558" s="37">
        <v>114.6814</v>
      </c>
      <c r="G1558" s="37"/>
      <c r="H1558" s="37"/>
      <c r="I1558" s="37"/>
      <c r="J1558" s="37"/>
      <c r="K1558" s="37"/>
    </row>
    <row r="1559" spans="1:11" x14ac:dyDescent="0.25">
      <c r="A1559" s="38">
        <v>40966</v>
      </c>
      <c r="B1559" s="37">
        <v>0</v>
      </c>
      <c r="C1559" s="37">
        <v>114.1902</v>
      </c>
      <c r="D1559" s="37">
        <v>114.1902</v>
      </c>
      <c r="E1559" s="37">
        <v>114.1902</v>
      </c>
      <c r="F1559" s="37">
        <v>114.1902</v>
      </c>
      <c r="G1559" s="37"/>
      <c r="H1559" s="37"/>
      <c r="I1559" s="37"/>
      <c r="J1559" s="37"/>
      <c r="K1559" s="37"/>
    </row>
    <row r="1560" spans="1:11" x14ac:dyDescent="0.25">
      <c r="A1560" s="38">
        <v>40967</v>
      </c>
      <c r="B1560" s="37">
        <v>0</v>
      </c>
      <c r="C1560" s="37">
        <v>114.7022</v>
      </c>
      <c r="D1560" s="37">
        <v>114.7022</v>
      </c>
      <c r="E1560" s="37">
        <v>114.7022</v>
      </c>
      <c r="F1560" s="37">
        <v>114.7022</v>
      </c>
      <c r="G1560" s="37"/>
      <c r="H1560" s="37"/>
      <c r="I1560" s="37"/>
      <c r="J1560" s="37"/>
      <c r="K1560" s="37"/>
    </row>
    <row r="1561" spans="1:11" x14ac:dyDescent="0.25">
      <c r="A1561" s="38">
        <v>40968</v>
      </c>
      <c r="B1561" s="37">
        <v>0</v>
      </c>
      <c r="C1561" s="37">
        <v>116.661</v>
      </c>
      <c r="D1561" s="37">
        <v>116.661</v>
      </c>
      <c r="E1561" s="37">
        <v>116.661</v>
      </c>
      <c r="F1561" s="37">
        <v>116.661</v>
      </c>
      <c r="G1561" s="37"/>
      <c r="H1561" s="37"/>
      <c r="I1561" s="37"/>
      <c r="J1561" s="37"/>
      <c r="K1561" s="37"/>
    </row>
    <row r="1562" spans="1:11" x14ac:dyDescent="0.25">
      <c r="A1562" s="38">
        <v>40969</v>
      </c>
      <c r="B1562" s="37">
        <v>0</v>
      </c>
      <c r="C1562" s="37">
        <v>118.8197</v>
      </c>
      <c r="D1562" s="37">
        <v>118.8197</v>
      </c>
      <c r="E1562" s="37">
        <v>118.8197</v>
      </c>
      <c r="F1562" s="37">
        <v>118.8197</v>
      </c>
      <c r="G1562" s="37"/>
      <c r="H1562" s="37"/>
      <c r="I1562" s="37"/>
      <c r="J1562" s="37"/>
      <c r="K1562" s="37"/>
    </row>
    <row r="1563" spans="1:11" x14ac:dyDescent="0.25">
      <c r="A1563" s="38">
        <v>40970</v>
      </c>
      <c r="B1563" s="37">
        <v>0</v>
      </c>
      <c r="C1563" s="37">
        <v>117.6293</v>
      </c>
      <c r="D1563" s="37">
        <v>117.6293</v>
      </c>
      <c r="E1563" s="37">
        <v>117.6293</v>
      </c>
      <c r="F1563" s="37">
        <v>117.6293</v>
      </c>
      <c r="G1563" s="37"/>
      <c r="H1563" s="37"/>
      <c r="I1563" s="37"/>
      <c r="J1563" s="37"/>
      <c r="K1563" s="37"/>
    </row>
    <row r="1564" spans="1:11" x14ac:dyDescent="0.25">
      <c r="A1564" s="38">
        <v>40973</v>
      </c>
      <c r="B1564" s="37">
        <v>0</v>
      </c>
      <c r="C1564" s="37">
        <v>118.69159999999999</v>
      </c>
      <c r="D1564" s="37">
        <v>118.69159999999999</v>
      </c>
      <c r="E1564" s="37">
        <v>118.69159999999999</v>
      </c>
      <c r="F1564" s="37">
        <v>118.69159999999999</v>
      </c>
      <c r="G1564" s="37"/>
      <c r="H1564" s="37"/>
      <c r="I1564" s="37"/>
      <c r="J1564" s="37"/>
      <c r="K1564" s="37"/>
    </row>
    <row r="1565" spans="1:11" x14ac:dyDescent="0.25">
      <c r="A1565" s="38">
        <v>40974</v>
      </c>
      <c r="B1565" s="37">
        <v>0</v>
      </c>
      <c r="C1565" s="37">
        <v>109.592</v>
      </c>
      <c r="D1565" s="37">
        <v>109.592</v>
      </c>
      <c r="E1565" s="37">
        <v>109.592</v>
      </c>
      <c r="F1565" s="37">
        <v>109.592</v>
      </c>
      <c r="G1565" s="37"/>
      <c r="H1565" s="37"/>
      <c r="I1565" s="37"/>
      <c r="J1565" s="37"/>
      <c r="K1565" s="37"/>
    </row>
    <row r="1566" spans="1:11" x14ac:dyDescent="0.25">
      <c r="A1566" s="38">
        <v>40975</v>
      </c>
      <c r="B1566" s="37">
        <v>0</v>
      </c>
      <c r="C1566" s="37">
        <v>114.86239999999999</v>
      </c>
      <c r="D1566" s="37">
        <v>114.86239999999999</v>
      </c>
      <c r="E1566" s="37">
        <v>114.86239999999999</v>
      </c>
      <c r="F1566" s="37">
        <v>114.86239999999999</v>
      </c>
      <c r="G1566" s="37"/>
      <c r="H1566" s="37"/>
      <c r="I1566" s="37"/>
      <c r="J1566" s="37"/>
      <c r="K1566" s="37"/>
    </row>
    <row r="1567" spans="1:11" x14ac:dyDescent="0.25">
      <c r="A1567" s="38">
        <v>40976</v>
      </c>
      <c r="B1567" s="37">
        <v>0</v>
      </c>
      <c r="C1567" s="37">
        <v>119.6305</v>
      </c>
      <c r="D1567" s="37">
        <v>119.6305</v>
      </c>
      <c r="E1567" s="37">
        <v>119.6305</v>
      </c>
      <c r="F1567" s="37">
        <v>119.6305</v>
      </c>
      <c r="G1567" s="37"/>
      <c r="H1567" s="37"/>
      <c r="I1567" s="37"/>
      <c r="J1567" s="37"/>
      <c r="K1567" s="37"/>
    </row>
    <row r="1568" spans="1:11" x14ac:dyDescent="0.25">
      <c r="A1568" s="38">
        <v>40977</v>
      </c>
      <c r="B1568" s="37">
        <v>0</v>
      </c>
      <c r="C1568" s="37">
        <v>121.6532</v>
      </c>
      <c r="D1568" s="37">
        <v>121.6532</v>
      </c>
      <c r="E1568" s="37">
        <v>121.6532</v>
      </c>
      <c r="F1568" s="37">
        <v>121.6532</v>
      </c>
      <c r="G1568" s="37"/>
      <c r="H1568" s="37"/>
      <c r="I1568" s="37"/>
      <c r="J1568" s="37"/>
      <c r="K1568" s="37"/>
    </row>
    <row r="1569" spans="1:11" x14ac:dyDescent="0.25">
      <c r="A1569" s="38">
        <v>40980</v>
      </c>
      <c r="B1569" s="37">
        <v>0</v>
      </c>
      <c r="C1569" s="37">
        <v>127.19450000000001</v>
      </c>
      <c r="D1569" s="37">
        <v>127.19450000000001</v>
      </c>
      <c r="E1569" s="37">
        <v>127.19450000000001</v>
      </c>
      <c r="F1569" s="37">
        <v>127.19450000000001</v>
      </c>
      <c r="G1569" s="37"/>
      <c r="H1569" s="37"/>
      <c r="I1569" s="37"/>
      <c r="J1569" s="37"/>
      <c r="K1569" s="37"/>
    </row>
    <row r="1570" spans="1:11" x14ac:dyDescent="0.25">
      <c r="A1570" s="38">
        <v>40981</v>
      </c>
      <c r="B1570" s="37">
        <v>0</v>
      </c>
      <c r="C1570" s="37">
        <v>133.1996</v>
      </c>
      <c r="D1570" s="37">
        <v>133.1996</v>
      </c>
      <c r="E1570" s="37">
        <v>133.1996</v>
      </c>
      <c r="F1570" s="37">
        <v>133.1996</v>
      </c>
      <c r="G1570" s="37"/>
      <c r="H1570" s="37"/>
      <c r="I1570" s="37"/>
      <c r="J1570" s="37"/>
      <c r="K1570" s="37"/>
    </row>
    <row r="1571" spans="1:11" x14ac:dyDescent="0.25">
      <c r="A1571" s="38">
        <v>40982</v>
      </c>
      <c r="B1571" s="37">
        <v>0</v>
      </c>
      <c r="C1571" s="37">
        <v>128.5445</v>
      </c>
      <c r="D1571" s="37">
        <v>128.5445</v>
      </c>
      <c r="E1571" s="37">
        <v>128.5445</v>
      </c>
      <c r="F1571" s="37">
        <v>128.5445</v>
      </c>
      <c r="G1571" s="37"/>
      <c r="H1571" s="37"/>
      <c r="I1571" s="37"/>
      <c r="J1571" s="37"/>
      <c r="K1571" s="37"/>
    </row>
    <row r="1572" spans="1:11" x14ac:dyDescent="0.25">
      <c r="A1572" s="38">
        <v>40983</v>
      </c>
      <c r="B1572" s="37">
        <v>0</v>
      </c>
      <c r="C1572" s="37">
        <v>129.97819999999999</v>
      </c>
      <c r="D1572" s="37">
        <v>129.97819999999999</v>
      </c>
      <c r="E1572" s="37">
        <v>129.97819999999999</v>
      </c>
      <c r="F1572" s="37">
        <v>129.97819999999999</v>
      </c>
      <c r="G1572" s="37"/>
      <c r="H1572" s="37"/>
      <c r="I1572" s="37"/>
      <c r="J1572" s="37"/>
      <c r="K1572" s="37"/>
    </row>
    <row r="1573" spans="1:11" x14ac:dyDescent="0.25">
      <c r="A1573" s="38">
        <v>40984</v>
      </c>
      <c r="B1573" s="37">
        <v>0</v>
      </c>
      <c r="C1573" s="37">
        <v>130.78970000000001</v>
      </c>
      <c r="D1573" s="37">
        <v>130.78970000000001</v>
      </c>
      <c r="E1573" s="37">
        <v>130.78970000000001</v>
      </c>
      <c r="F1573" s="37">
        <v>130.78970000000001</v>
      </c>
      <c r="G1573" s="37"/>
      <c r="H1573" s="37"/>
      <c r="I1573" s="37"/>
      <c r="J1573" s="37"/>
      <c r="K1573" s="37"/>
    </row>
    <row r="1574" spans="1:11" x14ac:dyDescent="0.25">
      <c r="A1574" s="38">
        <v>40987</v>
      </c>
      <c r="B1574" s="37">
        <v>0</v>
      </c>
      <c r="C1574" s="37">
        <v>138.79759999999999</v>
      </c>
      <c r="D1574" s="37">
        <v>138.79759999999999</v>
      </c>
      <c r="E1574" s="37">
        <v>138.79759999999999</v>
      </c>
      <c r="F1574" s="37">
        <v>138.79759999999999</v>
      </c>
      <c r="G1574" s="37"/>
      <c r="H1574" s="37"/>
      <c r="I1574" s="37"/>
      <c r="J1574" s="37"/>
      <c r="K1574" s="37"/>
    </row>
    <row r="1575" spans="1:11" x14ac:dyDescent="0.25">
      <c r="A1575" s="38">
        <v>40988</v>
      </c>
      <c r="B1575" s="37">
        <v>0</v>
      </c>
      <c r="C1575" s="37">
        <v>144.08539999999999</v>
      </c>
      <c r="D1575" s="37">
        <v>144.08539999999999</v>
      </c>
      <c r="E1575" s="37">
        <v>144.08539999999999</v>
      </c>
      <c r="F1575" s="37">
        <v>144.08539999999999</v>
      </c>
      <c r="G1575" s="37"/>
      <c r="H1575" s="37"/>
      <c r="I1575" s="37"/>
      <c r="J1575" s="37"/>
      <c r="K1575" s="37"/>
    </row>
    <row r="1576" spans="1:11" x14ac:dyDescent="0.25">
      <c r="A1576" s="38">
        <v>40989</v>
      </c>
      <c r="B1576" s="37">
        <v>0</v>
      </c>
      <c r="C1576" s="37">
        <v>152.93270000000001</v>
      </c>
      <c r="D1576" s="37">
        <v>152.93270000000001</v>
      </c>
      <c r="E1576" s="37">
        <v>152.93270000000001</v>
      </c>
      <c r="F1576" s="37">
        <v>152.93270000000001</v>
      </c>
      <c r="G1576" s="37"/>
      <c r="H1576" s="37"/>
      <c r="I1576" s="37"/>
      <c r="J1576" s="37"/>
      <c r="K1576" s="37"/>
    </row>
    <row r="1577" spans="1:11" x14ac:dyDescent="0.25">
      <c r="A1577" s="38">
        <v>40990</v>
      </c>
      <c r="B1577" s="37">
        <v>0</v>
      </c>
      <c r="C1577" s="37">
        <v>149.97929999999999</v>
      </c>
      <c r="D1577" s="37">
        <v>149.97929999999999</v>
      </c>
      <c r="E1577" s="37">
        <v>149.97929999999999</v>
      </c>
      <c r="F1577" s="37">
        <v>149.97929999999999</v>
      </c>
      <c r="G1577" s="37"/>
      <c r="H1577" s="37"/>
      <c r="I1577" s="37"/>
      <c r="J1577" s="37"/>
      <c r="K1577" s="37"/>
    </row>
    <row r="1578" spans="1:11" x14ac:dyDescent="0.25">
      <c r="A1578" s="38">
        <v>40991</v>
      </c>
      <c r="B1578" s="37">
        <v>0</v>
      </c>
      <c r="C1578" s="37">
        <v>160.29249999999999</v>
      </c>
      <c r="D1578" s="37">
        <v>160.29249999999999</v>
      </c>
      <c r="E1578" s="37">
        <v>160.29249999999999</v>
      </c>
      <c r="F1578" s="37">
        <v>160.29249999999999</v>
      </c>
      <c r="G1578" s="37"/>
      <c r="H1578" s="37"/>
      <c r="I1578" s="37"/>
      <c r="J1578" s="37"/>
      <c r="K1578" s="37"/>
    </row>
    <row r="1579" spans="1:11" x14ac:dyDescent="0.25">
      <c r="A1579" s="38">
        <v>40994</v>
      </c>
      <c r="B1579" s="37">
        <v>0</v>
      </c>
      <c r="C1579" s="37">
        <v>175.09139999999999</v>
      </c>
      <c r="D1579" s="37">
        <v>175.09139999999999</v>
      </c>
      <c r="E1579" s="37">
        <v>175.09139999999999</v>
      </c>
      <c r="F1579" s="37">
        <v>175.09139999999999</v>
      </c>
      <c r="G1579" s="37"/>
      <c r="H1579" s="37"/>
      <c r="I1579" s="37"/>
      <c r="J1579" s="37"/>
      <c r="K1579" s="37"/>
    </row>
    <row r="1580" spans="1:11" x14ac:dyDescent="0.25">
      <c r="A1580" s="38">
        <v>40995</v>
      </c>
      <c r="B1580" s="37">
        <v>0</v>
      </c>
      <c r="C1580" s="37">
        <v>158.4033</v>
      </c>
      <c r="D1580" s="37">
        <v>158.4033</v>
      </c>
      <c r="E1580" s="37">
        <v>158.4033</v>
      </c>
      <c r="F1580" s="37">
        <v>158.4033</v>
      </c>
      <c r="G1580" s="37"/>
      <c r="H1580" s="37"/>
      <c r="I1580" s="37"/>
      <c r="J1580" s="37"/>
      <c r="K1580" s="37"/>
    </row>
    <row r="1581" spans="1:11" x14ac:dyDescent="0.25">
      <c r="A1581" s="38">
        <v>40996</v>
      </c>
      <c r="B1581" s="37">
        <v>0</v>
      </c>
      <c r="C1581" s="37">
        <v>155.09229999999999</v>
      </c>
      <c r="D1581" s="37">
        <v>155.09229999999999</v>
      </c>
      <c r="E1581" s="37">
        <v>155.09229999999999</v>
      </c>
      <c r="F1581" s="37">
        <v>155.09229999999999</v>
      </c>
      <c r="G1581" s="37"/>
      <c r="H1581" s="37"/>
      <c r="I1581" s="37"/>
      <c r="J1581" s="37"/>
      <c r="K1581" s="37"/>
    </row>
    <row r="1582" spans="1:11" x14ac:dyDescent="0.25">
      <c r="A1582" s="38">
        <v>40997</v>
      </c>
      <c r="B1582" s="37">
        <v>0</v>
      </c>
      <c r="C1582" s="37">
        <v>158.14259999999999</v>
      </c>
      <c r="D1582" s="37">
        <v>158.14259999999999</v>
      </c>
      <c r="E1582" s="37">
        <v>158.14259999999999</v>
      </c>
      <c r="F1582" s="37">
        <v>158.14259999999999</v>
      </c>
      <c r="G1582" s="37"/>
      <c r="H1582" s="37"/>
      <c r="I1582" s="37"/>
      <c r="J1582" s="37"/>
      <c r="K1582" s="37"/>
    </row>
    <row r="1583" spans="1:11" x14ac:dyDescent="0.25">
      <c r="A1583" s="38">
        <v>40998</v>
      </c>
      <c r="B1583" s="37">
        <v>0</v>
      </c>
      <c r="C1583" s="37">
        <v>160.92679999999999</v>
      </c>
      <c r="D1583" s="37">
        <v>160.92679999999999</v>
      </c>
      <c r="E1583" s="37">
        <v>160.92679999999999</v>
      </c>
      <c r="F1583" s="37">
        <v>160.92679999999999</v>
      </c>
      <c r="G1583" s="37"/>
      <c r="H1583" s="37"/>
      <c r="I1583" s="37"/>
      <c r="J1583" s="37"/>
      <c r="K1583" s="37"/>
    </row>
    <row r="1584" spans="1:11" x14ac:dyDescent="0.25">
      <c r="A1584" s="38">
        <v>41001</v>
      </c>
      <c r="B1584" s="37">
        <v>0</v>
      </c>
      <c r="C1584" s="37">
        <v>163.7629</v>
      </c>
      <c r="D1584" s="37">
        <v>163.7629</v>
      </c>
      <c r="E1584" s="37">
        <v>163.7629</v>
      </c>
      <c r="F1584" s="37">
        <v>163.7629</v>
      </c>
      <c r="G1584" s="37"/>
      <c r="H1584" s="37"/>
      <c r="I1584" s="37"/>
      <c r="J1584" s="37"/>
      <c r="K1584" s="37"/>
    </row>
    <row r="1585" spans="1:11" x14ac:dyDescent="0.25">
      <c r="A1585" s="38">
        <v>41002</v>
      </c>
      <c r="B1585" s="37">
        <v>0</v>
      </c>
      <c r="C1585" s="37">
        <v>158.46610000000001</v>
      </c>
      <c r="D1585" s="37">
        <v>158.46610000000001</v>
      </c>
      <c r="E1585" s="37">
        <v>158.46610000000001</v>
      </c>
      <c r="F1585" s="37">
        <v>158.46610000000001</v>
      </c>
      <c r="G1585" s="37"/>
      <c r="H1585" s="37"/>
      <c r="I1585" s="37"/>
      <c r="J1585" s="37"/>
      <c r="K1585" s="37"/>
    </row>
    <row r="1586" spans="1:11" x14ac:dyDescent="0.25">
      <c r="A1586" s="38">
        <v>41003</v>
      </c>
      <c r="B1586" s="37">
        <v>0</v>
      </c>
      <c r="C1586" s="37">
        <v>155.3158</v>
      </c>
      <c r="D1586" s="37">
        <v>155.3158</v>
      </c>
      <c r="E1586" s="37">
        <v>155.3158</v>
      </c>
      <c r="F1586" s="37">
        <v>155.3158</v>
      </c>
      <c r="G1586" s="37"/>
      <c r="H1586" s="37"/>
      <c r="I1586" s="37"/>
      <c r="J1586" s="37"/>
      <c r="K1586" s="37"/>
    </row>
    <row r="1587" spans="1:11" x14ac:dyDescent="0.25">
      <c r="A1587" s="38">
        <v>41004</v>
      </c>
      <c r="B1587" s="37">
        <v>0</v>
      </c>
      <c r="C1587" s="37">
        <v>151.96530000000001</v>
      </c>
      <c r="D1587" s="37">
        <v>151.96530000000001</v>
      </c>
      <c r="E1587" s="37">
        <v>151.96530000000001</v>
      </c>
      <c r="F1587" s="37">
        <v>151.96530000000001</v>
      </c>
      <c r="G1587" s="37"/>
      <c r="H1587" s="37"/>
      <c r="I1587" s="37"/>
      <c r="J1587" s="37"/>
      <c r="K1587" s="37"/>
    </row>
    <row r="1588" spans="1:11" x14ac:dyDescent="0.25">
      <c r="A1588" s="38">
        <v>41008</v>
      </c>
      <c r="B1588" s="37">
        <v>0</v>
      </c>
      <c r="C1588" s="37">
        <v>143.78210000000001</v>
      </c>
      <c r="D1588" s="37">
        <v>143.78210000000001</v>
      </c>
      <c r="E1588" s="37">
        <v>143.78210000000001</v>
      </c>
      <c r="F1588" s="37">
        <v>143.78210000000001</v>
      </c>
      <c r="G1588" s="37"/>
      <c r="H1588" s="37"/>
      <c r="I1588" s="37"/>
      <c r="J1588" s="37"/>
      <c r="K1588" s="37"/>
    </row>
    <row r="1589" spans="1:11" x14ac:dyDescent="0.25">
      <c r="A1589" s="38">
        <v>41009</v>
      </c>
      <c r="B1589" s="37">
        <v>0</v>
      </c>
      <c r="C1589" s="37">
        <v>130.8185</v>
      </c>
      <c r="D1589" s="37">
        <v>130.8185</v>
      </c>
      <c r="E1589" s="37">
        <v>130.8185</v>
      </c>
      <c r="F1589" s="37">
        <v>130.8185</v>
      </c>
      <c r="G1589" s="37"/>
      <c r="H1589" s="37"/>
      <c r="I1589" s="37"/>
      <c r="J1589" s="37"/>
      <c r="K1589" s="37"/>
    </row>
    <row r="1590" spans="1:11" x14ac:dyDescent="0.25">
      <c r="A1590" s="38">
        <v>41010</v>
      </c>
      <c r="B1590" s="37">
        <v>0</v>
      </c>
      <c r="C1590" s="37">
        <v>133.14879999999999</v>
      </c>
      <c r="D1590" s="37">
        <v>133.14879999999999</v>
      </c>
      <c r="E1590" s="37">
        <v>133.14879999999999</v>
      </c>
      <c r="F1590" s="37">
        <v>133.14879999999999</v>
      </c>
      <c r="G1590" s="37"/>
      <c r="H1590" s="37"/>
      <c r="I1590" s="37"/>
      <c r="J1590" s="37"/>
      <c r="K1590" s="37"/>
    </row>
    <row r="1591" spans="1:11" x14ac:dyDescent="0.25">
      <c r="A1591" s="38">
        <v>41011</v>
      </c>
      <c r="B1591" s="37">
        <v>0</v>
      </c>
      <c r="C1591" s="37">
        <v>145.0463</v>
      </c>
      <c r="D1591" s="37">
        <v>145.0463</v>
      </c>
      <c r="E1591" s="37">
        <v>145.0463</v>
      </c>
      <c r="F1591" s="37">
        <v>145.0463</v>
      </c>
      <c r="G1591" s="37"/>
      <c r="H1591" s="37"/>
      <c r="I1591" s="37"/>
      <c r="J1591" s="37"/>
      <c r="K1591" s="37"/>
    </row>
    <row r="1592" spans="1:11" x14ac:dyDescent="0.25">
      <c r="A1592" s="38">
        <v>41012</v>
      </c>
      <c r="B1592" s="37">
        <v>0</v>
      </c>
      <c r="C1592" s="37">
        <v>137.15729999999999</v>
      </c>
      <c r="D1592" s="37">
        <v>137.15729999999999</v>
      </c>
      <c r="E1592" s="37">
        <v>137.15729999999999</v>
      </c>
      <c r="F1592" s="37">
        <v>137.15729999999999</v>
      </c>
      <c r="G1592" s="37"/>
      <c r="H1592" s="37"/>
      <c r="I1592" s="37"/>
      <c r="J1592" s="37"/>
      <c r="K1592" s="37"/>
    </row>
    <row r="1593" spans="1:11" x14ac:dyDescent="0.25">
      <c r="A1593" s="38">
        <v>41015</v>
      </c>
      <c r="B1593" s="37">
        <v>0</v>
      </c>
      <c r="C1593" s="37">
        <v>138.3116</v>
      </c>
      <c r="D1593" s="37">
        <v>138.3116</v>
      </c>
      <c r="E1593" s="37">
        <v>138.3116</v>
      </c>
      <c r="F1593" s="37">
        <v>138.3116</v>
      </c>
      <c r="G1593" s="37"/>
      <c r="H1593" s="37"/>
      <c r="I1593" s="37"/>
      <c r="J1593" s="37"/>
      <c r="K1593" s="37"/>
    </row>
    <row r="1594" spans="1:11" x14ac:dyDescent="0.25">
      <c r="A1594" s="38">
        <v>41016</v>
      </c>
      <c r="B1594" s="37">
        <v>0</v>
      </c>
      <c r="C1594" s="37">
        <v>147.34739999999999</v>
      </c>
      <c r="D1594" s="37">
        <v>147.34739999999999</v>
      </c>
      <c r="E1594" s="37">
        <v>147.34739999999999</v>
      </c>
      <c r="F1594" s="37">
        <v>147.34739999999999</v>
      </c>
      <c r="G1594" s="37"/>
      <c r="H1594" s="37"/>
      <c r="I1594" s="37"/>
      <c r="J1594" s="37"/>
      <c r="K1594" s="37"/>
    </row>
    <row r="1595" spans="1:11" x14ac:dyDescent="0.25">
      <c r="A1595" s="38">
        <v>41017</v>
      </c>
      <c r="B1595" s="37">
        <v>0</v>
      </c>
      <c r="C1595" s="37">
        <v>144.1763</v>
      </c>
      <c r="D1595" s="37">
        <v>144.1763</v>
      </c>
      <c r="E1595" s="37">
        <v>144.1763</v>
      </c>
      <c r="F1595" s="37">
        <v>144.1763</v>
      </c>
      <c r="G1595" s="37"/>
      <c r="H1595" s="37"/>
      <c r="I1595" s="37"/>
      <c r="J1595" s="37"/>
      <c r="K1595" s="37"/>
    </row>
    <row r="1596" spans="1:11" x14ac:dyDescent="0.25">
      <c r="A1596" s="38">
        <v>41018</v>
      </c>
      <c r="B1596" s="37">
        <v>0</v>
      </c>
      <c r="C1596" s="37">
        <v>143.00530000000001</v>
      </c>
      <c r="D1596" s="37">
        <v>143.00530000000001</v>
      </c>
      <c r="E1596" s="37">
        <v>143.00530000000001</v>
      </c>
      <c r="F1596" s="37">
        <v>143.00530000000001</v>
      </c>
      <c r="G1596" s="37"/>
      <c r="H1596" s="37"/>
      <c r="I1596" s="37"/>
      <c r="J1596" s="37"/>
      <c r="K1596" s="37"/>
    </row>
    <row r="1597" spans="1:11" x14ac:dyDescent="0.25">
      <c r="A1597" s="38">
        <v>41019</v>
      </c>
      <c r="B1597" s="37">
        <v>0</v>
      </c>
      <c r="C1597" s="37">
        <v>147.22749999999999</v>
      </c>
      <c r="D1597" s="37">
        <v>147.22749999999999</v>
      </c>
      <c r="E1597" s="37">
        <v>147.22749999999999</v>
      </c>
      <c r="F1597" s="37">
        <v>147.22749999999999</v>
      </c>
      <c r="G1597" s="37"/>
      <c r="H1597" s="37"/>
      <c r="I1597" s="37"/>
      <c r="J1597" s="37"/>
      <c r="K1597" s="37"/>
    </row>
    <row r="1598" spans="1:11" x14ac:dyDescent="0.25">
      <c r="A1598" s="38">
        <v>41022</v>
      </c>
      <c r="B1598" s="37">
        <v>0</v>
      </c>
      <c r="C1598" s="37">
        <v>142.81139999999999</v>
      </c>
      <c r="D1598" s="37">
        <v>142.81139999999999</v>
      </c>
      <c r="E1598" s="37">
        <v>142.81139999999999</v>
      </c>
      <c r="F1598" s="37">
        <v>142.81139999999999</v>
      </c>
      <c r="G1598" s="37"/>
      <c r="H1598" s="37"/>
      <c r="I1598" s="37"/>
      <c r="J1598" s="37"/>
      <c r="K1598" s="37"/>
    </row>
    <row r="1599" spans="1:11" x14ac:dyDescent="0.25">
      <c r="A1599" s="38">
        <v>41023</v>
      </c>
      <c r="B1599" s="37">
        <v>0</v>
      </c>
      <c r="C1599" s="37">
        <v>146.05500000000001</v>
      </c>
      <c r="D1599" s="37">
        <v>146.05500000000001</v>
      </c>
      <c r="E1599" s="37">
        <v>146.05500000000001</v>
      </c>
      <c r="F1599" s="37">
        <v>146.05500000000001</v>
      </c>
      <c r="G1599" s="37"/>
      <c r="H1599" s="37"/>
      <c r="I1599" s="37"/>
      <c r="J1599" s="37"/>
      <c r="K1599" s="37"/>
    </row>
    <row r="1600" spans="1:11" x14ac:dyDescent="0.25">
      <c r="A1600" s="38">
        <v>41024</v>
      </c>
      <c r="B1600" s="37">
        <v>0</v>
      </c>
      <c r="C1600" s="37">
        <v>155.47620000000001</v>
      </c>
      <c r="D1600" s="37">
        <v>155.47620000000001</v>
      </c>
      <c r="E1600" s="37">
        <v>155.47620000000001</v>
      </c>
      <c r="F1600" s="37">
        <v>155.47620000000001</v>
      </c>
      <c r="G1600" s="37"/>
      <c r="H1600" s="37"/>
      <c r="I1600" s="37"/>
      <c r="J1600" s="37"/>
      <c r="K1600" s="37"/>
    </row>
    <row r="1601" spans="1:11" x14ac:dyDescent="0.25">
      <c r="A1601" s="38">
        <v>41025</v>
      </c>
      <c r="B1601" s="37">
        <v>0</v>
      </c>
      <c r="C1601" s="37">
        <v>161.41059999999999</v>
      </c>
      <c r="D1601" s="37">
        <v>161.41059999999999</v>
      </c>
      <c r="E1601" s="37">
        <v>161.41059999999999</v>
      </c>
      <c r="F1601" s="37">
        <v>161.41059999999999</v>
      </c>
      <c r="G1601" s="37"/>
      <c r="H1601" s="37"/>
      <c r="I1601" s="37"/>
      <c r="J1601" s="37"/>
      <c r="K1601" s="37"/>
    </row>
    <row r="1602" spans="1:11" x14ac:dyDescent="0.25">
      <c r="A1602" s="38">
        <v>41026</v>
      </c>
      <c r="B1602" s="37">
        <v>0</v>
      </c>
      <c r="C1602" s="37">
        <v>161.08750000000001</v>
      </c>
      <c r="D1602" s="37">
        <v>161.08750000000001</v>
      </c>
      <c r="E1602" s="37">
        <v>161.08750000000001</v>
      </c>
      <c r="F1602" s="37">
        <v>161.08750000000001</v>
      </c>
      <c r="G1602" s="37"/>
      <c r="H1602" s="37"/>
      <c r="I1602" s="37"/>
      <c r="J1602" s="37"/>
      <c r="K1602" s="37"/>
    </row>
    <row r="1603" spans="1:11" x14ac:dyDescent="0.25">
      <c r="A1603" s="38">
        <v>41029</v>
      </c>
      <c r="B1603" s="37">
        <v>0</v>
      </c>
      <c r="C1603" s="37">
        <v>156.97409999999999</v>
      </c>
      <c r="D1603" s="37">
        <v>156.97409999999999</v>
      </c>
      <c r="E1603" s="37">
        <v>156.97409999999999</v>
      </c>
      <c r="F1603" s="37">
        <v>156.97409999999999</v>
      </c>
      <c r="G1603" s="37"/>
      <c r="H1603" s="37"/>
      <c r="I1603" s="37"/>
      <c r="J1603" s="37"/>
      <c r="K1603" s="37"/>
    </row>
    <row r="1604" spans="1:11" x14ac:dyDescent="0.25">
      <c r="A1604" s="38">
        <v>41030</v>
      </c>
      <c r="B1604" s="37">
        <v>0</v>
      </c>
      <c r="C1604" s="37">
        <v>162.2029</v>
      </c>
      <c r="D1604" s="37">
        <v>162.2029</v>
      </c>
      <c r="E1604" s="37">
        <v>162.2029</v>
      </c>
      <c r="F1604" s="37">
        <v>162.2029</v>
      </c>
      <c r="G1604" s="37"/>
      <c r="H1604" s="37"/>
      <c r="I1604" s="37"/>
      <c r="J1604" s="37"/>
      <c r="K1604" s="37"/>
    </row>
    <row r="1605" spans="1:11" x14ac:dyDescent="0.25">
      <c r="A1605" s="38">
        <v>41031</v>
      </c>
      <c r="B1605" s="37">
        <v>0</v>
      </c>
      <c r="C1605" s="37">
        <v>161.47380000000001</v>
      </c>
      <c r="D1605" s="37">
        <v>161.47380000000001</v>
      </c>
      <c r="E1605" s="37">
        <v>161.47380000000001</v>
      </c>
      <c r="F1605" s="37">
        <v>161.47380000000001</v>
      </c>
      <c r="G1605" s="37"/>
      <c r="H1605" s="37"/>
      <c r="I1605" s="37"/>
      <c r="J1605" s="37"/>
      <c r="K1605" s="37"/>
    </row>
    <row r="1606" spans="1:11" x14ac:dyDescent="0.25">
      <c r="A1606" s="38">
        <v>41032</v>
      </c>
      <c r="B1606" s="37">
        <v>0</v>
      </c>
      <c r="C1606" s="37">
        <v>157.90029999999999</v>
      </c>
      <c r="D1606" s="37">
        <v>157.90029999999999</v>
      </c>
      <c r="E1606" s="37">
        <v>157.90029999999999</v>
      </c>
      <c r="F1606" s="37">
        <v>157.90029999999999</v>
      </c>
      <c r="G1606" s="37"/>
      <c r="H1606" s="37"/>
      <c r="I1606" s="37"/>
      <c r="J1606" s="37"/>
      <c r="K1606" s="37"/>
    </row>
    <row r="1607" spans="1:11" x14ac:dyDescent="0.25">
      <c r="A1607" s="38">
        <v>41033</v>
      </c>
      <c r="B1607" s="37">
        <v>0</v>
      </c>
      <c r="C1607" s="37">
        <v>150.23009999999999</v>
      </c>
      <c r="D1607" s="37">
        <v>150.23009999999999</v>
      </c>
      <c r="E1607" s="37">
        <v>150.23009999999999</v>
      </c>
      <c r="F1607" s="37">
        <v>150.23009999999999</v>
      </c>
      <c r="G1607" s="37"/>
      <c r="H1607" s="37"/>
      <c r="I1607" s="37"/>
      <c r="J1607" s="37"/>
      <c r="K1607" s="37"/>
    </row>
    <row r="1608" spans="1:11" x14ac:dyDescent="0.25">
      <c r="A1608" s="38">
        <v>41036</v>
      </c>
      <c r="B1608" s="37">
        <v>0</v>
      </c>
      <c r="C1608" s="37">
        <v>152.5461</v>
      </c>
      <c r="D1608" s="37">
        <v>152.5461</v>
      </c>
      <c r="E1608" s="37">
        <v>152.5461</v>
      </c>
      <c r="F1608" s="37">
        <v>152.5461</v>
      </c>
      <c r="G1608" s="37"/>
      <c r="H1608" s="37"/>
      <c r="I1608" s="37"/>
      <c r="J1608" s="37"/>
      <c r="K1608" s="37"/>
    </row>
    <row r="1609" spans="1:11" x14ac:dyDescent="0.25">
      <c r="A1609" s="38">
        <v>41037</v>
      </c>
      <c r="B1609" s="37">
        <v>0</v>
      </c>
      <c r="C1609" s="37">
        <v>151.2662</v>
      </c>
      <c r="D1609" s="37">
        <v>151.2662</v>
      </c>
      <c r="E1609" s="37">
        <v>151.2662</v>
      </c>
      <c r="F1609" s="37">
        <v>151.2662</v>
      </c>
      <c r="G1609" s="37"/>
      <c r="H1609" s="37"/>
      <c r="I1609" s="37"/>
      <c r="J1609" s="37"/>
      <c r="K1609" s="37"/>
    </row>
    <row r="1610" spans="1:11" x14ac:dyDescent="0.25">
      <c r="A1610" s="38">
        <v>41038</v>
      </c>
      <c r="B1610" s="37">
        <v>0</v>
      </c>
      <c r="C1610" s="37">
        <v>146.13229999999999</v>
      </c>
      <c r="D1610" s="37">
        <v>146.13229999999999</v>
      </c>
      <c r="E1610" s="37">
        <v>146.13229999999999</v>
      </c>
      <c r="F1610" s="37">
        <v>146.13229999999999</v>
      </c>
      <c r="G1610" s="37"/>
      <c r="H1610" s="37"/>
      <c r="I1610" s="37"/>
      <c r="J1610" s="37"/>
      <c r="K1610" s="37"/>
    </row>
    <row r="1611" spans="1:11" x14ac:dyDescent="0.25">
      <c r="A1611" s="38">
        <v>41039</v>
      </c>
      <c r="B1611" s="37">
        <v>0</v>
      </c>
      <c r="C1611" s="37">
        <v>149.54820000000001</v>
      </c>
      <c r="D1611" s="37">
        <v>149.54820000000001</v>
      </c>
      <c r="E1611" s="37">
        <v>149.54820000000001</v>
      </c>
      <c r="F1611" s="37">
        <v>149.54820000000001</v>
      </c>
      <c r="G1611" s="37"/>
      <c r="H1611" s="37"/>
      <c r="I1611" s="37"/>
      <c r="J1611" s="37"/>
      <c r="K1611" s="37"/>
    </row>
    <row r="1612" spans="1:11" x14ac:dyDescent="0.25">
      <c r="A1612" s="38">
        <v>41040</v>
      </c>
      <c r="B1612" s="37">
        <v>0</v>
      </c>
      <c r="C1612" s="37">
        <v>148.1463</v>
      </c>
      <c r="D1612" s="37">
        <v>148.1463</v>
      </c>
      <c r="E1612" s="37">
        <v>148.1463</v>
      </c>
      <c r="F1612" s="37">
        <v>148.1463</v>
      </c>
      <c r="G1612" s="37"/>
      <c r="H1612" s="37"/>
      <c r="I1612" s="37"/>
      <c r="J1612" s="37"/>
      <c r="K1612" s="37"/>
    </row>
    <row r="1613" spans="1:11" x14ac:dyDescent="0.25">
      <c r="A1613" s="38">
        <v>41043</v>
      </c>
      <c r="B1613" s="37">
        <v>0</v>
      </c>
      <c r="C1613" s="37">
        <v>139.1568</v>
      </c>
      <c r="D1613" s="37">
        <v>139.1568</v>
      </c>
      <c r="E1613" s="37">
        <v>139.1568</v>
      </c>
      <c r="F1613" s="37">
        <v>139.1568</v>
      </c>
      <c r="G1613" s="37"/>
      <c r="H1613" s="37"/>
      <c r="I1613" s="37"/>
      <c r="J1613" s="37"/>
      <c r="K1613" s="37"/>
    </row>
    <row r="1614" spans="1:11" x14ac:dyDescent="0.25">
      <c r="A1614" s="38">
        <v>41044</v>
      </c>
      <c r="B1614" s="37">
        <v>0</v>
      </c>
      <c r="C1614" s="37">
        <v>132.74709999999999</v>
      </c>
      <c r="D1614" s="37">
        <v>132.74709999999999</v>
      </c>
      <c r="E1614" s="37">
        <v>132.74709999999999</v>
      </c>
      <c r="F1614" s="37">
        <v>132.74709999999999</v>
      </c>
      <c r="G1614" s="37"/>
      <c r="H1614" s="37"/>
      <c r="I1614" s="37"/>
      <c r="J1614" s="37"/>
      <c r="K1614" s="37"/>
    </row>
    <row r="1615" spans="1:11" x14ac:dyDescent="0.25">
      <c r="A1615" s="38">
        <v>41045</v>
      </c>
      <c r="B1615" s="37">
        <v>0</v>
      </c>
      <c r="C1615" s="37">
        <v>127.4753</v>
      </c>
      <c r="D1615" s="37">
        <v>127.4753</v>
      </c>
      <c r="E1615" s="37">
        <v>127.4753</v>
      </c>
      <c r="F1615" s="37">
        <v>127.4753</v>
      </c>
      <c r="G1615" s="37"/>
      <c r="H1615" s="37"/>
      <c r="I1615" s="37"/>
      <c r="J1615" s="37"/>
      <c r="K1615" s="37"/>
    </row>
    <row r="1616" spans="1:11" x14ac:dyDescent="0.25">
      <c r="A1616" s="38">
        <v>41046</v>
      </c>
      <c r="B1616" s="37">
        <v>0</v>
      </c>
      <c r="C1616" s="37">
        <v>121.58580000000001</v>
      </c>
      <c r="D1616" s="37">
        <v>121.58580000000001</v>
      </c>
      <c r="E1616" s="37">
        <v>121.58580000000001</v>
      </c>
      <c r="F1616" s="37">
        <v>121.58580000000001</v>
      </c>
      <c r="G1616" s="37"/>
      <c r="H1616" s="37"/>
      <c r="I1616" s="37"/>
      <c r="J1616" s="37"/>
      <c r="K1616" s="37"/>
    </row>
    <row r="1617" spans="1:11" x14ac:dyDescent="0.25">
      <c r="A1617" s="38">
        <v>41047</v>
      </c>
      <c r="B1617" s="37">
        <v>0</v>
      </c>
      <c r="C1617" s="37">
        <v>112.102</v>
      </c>
      <c r="D1617" s="37">
        <v>112.102</v>
      </c>
      <c r="E1617" s="37">
        <v>112.102</v>
      </c>
      <c r="F1617" s="37">
        <v>112.102</v>
      </c>
      <c r="G1617" s="37"/>
      <c r="H1617" s="37"/>
      <c r="I1617" s="37"/>
      <c r="J1617" s="37"/>
      <c r="K1617" s="37"/>
    </row>
    <row r="1618" spans="1:11" x14ac:dyDescent="0.25">
      <c r="A1618" s="38">
        <v>41050</v>
      </c>
      <c r="B1618" s="37">
        <v>0</v>
      </c>
      <c r="C1618" s="37">
        <v>124.5545</v>
      </c>
      <c r="D1618" s="37">
        <v>124.5545</v>
      </c>
      <c r="E1618" s="37">
        <v>124.5545</v>
      </c>
      <c r="F1618" s="37">
        <v>124.5545</v>
      </c>
      <c r="G1618" s="37"/>
      <c r="H1618" s="37"/>
      <c r="I1618" s="37"/>
      <c r="J1618" s="37"/>
      <c r="K1618" s="37"/>
    </row>
    <row r="1619" spans="1:11" x14ac:dyDescent="0.25">
      <c r="A1619" s="38">
        <v>41051</v>
      </c>
      <c r="B1619" s="37">
        <v>0</v>
      </c>
      <c r="C1619" s="37">
        <v>119.4491</v>
      </c>
      <c r="D1619" s="37">
        <v>119.4491</v>
      </c>
      <c r="E1619" s="37">
        <v>119.4491</v>
      </c>
      <c r="F1619" s="37">
        <v>119.4491</v>
      </c>
      <c r="G1619" s="37"/>
      <c r="H1619" s="37"/>
      <c r="I1619" s="37"/>
      <c r="J1619" s="37"/>
      <c r="K1619" s="37"/>
    </row>
    <row r="1620" spans="1:11" x14ac:dyDescent="0.25">
      <c r="A1620" s="38">
        <v>41052</v>
      </c>
      <c r="B1620" s="37">
        <v>0</v>
      </c>
      <c r="C1620" s="37">
        <v>122.729</v>
      </c>
      <c r="D1620" s="37">
        <v>122.729</v>
      </c>
      <c r="E1620" s="37">
        <v>122.729</v>
      </c>
      <c r="F1620" s="37">
        <v>122.729</v>
      </c>
      <c r="G1620" s="37"/>
      <c r="H1620" s="37"/>
      <c r="I1620" s="37"/>
      <c r="J1620" s="37"/>
      <c r="K1620" s="37"/>
    </row>
    <row r="1621" spans="1:11" x14ac:dyDescent="0.25">
      <c r="A1621" s="38">
        <v>41053</v>
      </c>
      <c r="B1621" s="37">
        <v>0</v>
      </c>
      <c r="C1621" s="37">
        <v>122.4735</v>
      </c>
      <c r="D1621" s="37">
        <v>122.4735</v>
      </c>
      <c r="E1621" s="37">
        <v>122.4735</v>
      </c>
      <c r="F1621" s="37">
        <v>122.4735</v>
      </c>
      <c r="G1621" s="37"/>
      <c r="H1621" s="37"/>
      <c r="I1621" s="37"/>
      <c r="J1621" s="37"/>
      <c r="K1621" s="37"/>
    </row>
    <row r="1622" spans="1:11" x14ac:dyDescent="0.25">
      <c r="A1622" s="38">
        <v>41054</v>
      </c>
      <c r="B1622" s="37">
        <v>0</v>
      </c>
      <c r="C1622" s="37">
        <v>123.0979</v>
      </c>
      <c r="D1622" s="37">
        <v>123.0979</v>
      </c>
      <c r="E1622" s="37">
        <v>123.0979</v>
      </c>
      <c r="F1622" s="37">
        <v>123.0979</v>
      </c>
      <c r="G1622" s="37"/>
      <c r="H1622" s="37"/>
      <c r="I1622" s="37"/>
      <c r="J1622" s="37"/>
      <c r="K1622" s="37"/>
    </row>
    <row r="1623" spans="1:11" x14ac:dyDescent="0.25">
      <c r="A1623" s="38">
        <v>41058</v>
      </c>
      <c r="B1623" s="37">
        <v>0</v>
      </c>
      <c r="C1623" s="37">
        <v>129.62549999999999</v>
      </c>
      <c r="D1623" s="37">
        <v>129.62549999999999</v>
      </c>
      <c r="E1623" s="37">
        <v>129.62549999999999</v>
      </c>
      <c r="F1623" s="37">
        <v>129.62549999999999</v>
      </c>
      <c r="G1623" s="37"/>
      <c r="H1623" s="37"/>
      <c r="I1623" s="37"/>
      <c r="J1623" s="37"/>
      <c r="K1623" s="37"/>
    </row>
    <row r="1624" spans="1:11" x14ac:dyDescent="0.25">
      <c r="A1624" s="38">
        <v>41059</v>
      </c>
      <c r="B1624" s="37">
        <v>0</v>
      </c>
      <c r="C1624" s="37">
        <v>121.483</v>
      </c>
      <c r="D1624" s="37">
        <v>121.483</v>
      </c>
      <c r="E1624" s="37">
        <v>121.483</v>
      </c>
      <c r="F1624" s="37">
        <v>121.483</v>
      </c>
      <c r="G1624" s="37"/>
      <c r="H1624" s="37"/>
      <c r="I1624" s="37"/>
      <c r="J1624" s="37"/>
      <c r="K1624" s="37"/>
    </row>
    <row r="1625" spans="1:11" x14ac:dyDescent="0.25">
      <c r="A1625" s="38">
        <v>41060</v>
      </c>
      <c r="B1625" s="37">
        <v>0</v>
      </c>
      <c r="C1625" s="37">
        <v>120.5801</v>
      </c>
      <c r="D1625" s="37">
        <v>120.5801</v>
      </c>
      <c r="E1625" s="37">
        <v>120.5801</v>
      </c>
      <c r="F1625" s="37">
        <v>120.5801</v>
      </c>
      <c r="G1625" s="37"/>
      <c r="H1625" s="37"/>
      <c r="I1625" s="37"/>
      <c r="J1625" s="37"/>
      <c r="K1625" s="37"/>
    </row>
    <row r="1626" spans="1:11" x14ac:dyDescent="0.25">
      <c r="A1626" s="38">
        <v>41061</v>
      </c>
      <c r="B1626" s="37">
        <v>0</v>
      </c>
      <c r="C1626" s="37">
        <v>108.5994</v>
      </c>
      <c r="D1626" s="37">
        <v>108.5994</v>
      </c>
      <c r="E1626" s="37">
        <v>108.5994</v>
      </c>
      <c r="F1626" s="37">
        <v>108.5994</v>
      </c>
      <c r="G1626" s="37"/>
      <c r="H1626" s="37"/>
      <c r="I1626" s="37"/>
      <c r="J1626" s="37"/>
      <c r="K1626" s="37"/>
    </row>
    <row r="1627" spans="1:11" x14ac:dyDescent="0.25">
      <c r="A1627" s="38">
        <v>41064</v>
      </c>
      <c r="B1627" s="37">
        <v>0</v>
      </c>
      <c r="C1627" s="37">
        <v>112.2467</v>
      </c>
      <c r="D1627" s="37">
        <v>112.2467</v>
      </c>
      <c r="E1627" s="37">
        <v>112.2467</v>
      </c>
      <c r="F1627" s="37">
        <v>112.2467</v>
      </c>
      <c r="G1627" s="37"/>
      <c r="H1627" s="37"/>
      <c r="I1627" s="37"/>
      <c r="J1627" s="37"/>
      <c r="K1627" s="37"/>
    </row>
    <row r="1628" spans="1:11" x14ac:dyDescent="0.25">
      <c r="A1628" s="38">
        <v>41065</v>
      </c>
      <c r="B1628" s="37">
        <v>0</v>
      </c>
      <c r="C1628" s="37">
        <v>115.99250000000001</v>
      </c>
      <c r="D1628" s="37">
        <v>115.99250000000001</v>
      </c>
      <c r="E1628" s="37">
        <v>115.99250000000001</v>
      </c>
      <c r="F1628" s="37">
        <v>115.99250000000001</v>
      </c>
      <c r="G1628" s="37"/>
      <c r="H1628" s="37"/>
      <c r="I1628" s="37"/>
      <c r="J1628" s="37"/>
      <c r="K1628" s="37"/>
    </row>
    <row r="1629" spans="1:11" x14ac:dyDescent="0.25">
      <c r="A1629" s="38">
        <v>41066</v>
      </c>
      <c r="B1629" s="37">
        <v>0</v>
      </c>
      <c r="C1629" s="37">
        <v>123.92440000000001</v>
      </c>
      <c r="D1629" s="37">
        <v>123.92440000000001</v>
      </c>
      <c r="E1629" s="37">
        <v>123.92440000000001</v>
      </c>
      <c r="F1629" s="37">
        <v>123.92440000000001</v>
      </c>
      <c r="G1629" s="37"/>
      <c r="H1629" s="37"/>
      <c r="I1629" s="37"/>
      <c r="J1629" s="37"/>
      <c r="K1629" s="37"/>
    </row>
    <row r="1630" spans="1:11" x14ac:dyDescent="0.25">
      <c r="A1630" s="38">
        <v>41067</v>
      </c>
      <c r="B1630" s="37">
        <v>0</v>
      </c>
      <c r="C1630" s="37">
        <v>125.3888</v>
      </c>
      <c r="D1630" s="37">
        <v>125.3888</v>
      </c>
      <c r="E1630" s="37">
        <v>125.3888</v>
      </c>
      <c r="F1630" s="37">
        <v>125.3888</v>
      </c>
      <c r="G1630" s="37"/>
      <c r="H1630" s="37"/>
      <c r="I1630" s="37"/>
      <c r="J1630" s="37"/>
      <c r="K1630" s="37"/>
    </row>
    <row r="1631" spans="1:11" x14ac:dyDescent="0.25">
      <c r="A1631" s="38">
        <v>41068</v>
      </c>
      <c r="B1631" s="37">
        <v>0</v>
      </c>
      <c r="C1631" s="37">
        <v>131.97319999999999</v>
      </c>
      <c r="D1631" s="37">
        <v>131.97319999999999</v>
      </c>
      <c r="E1631" s="37">
        <v>131.97319999999999</v>
      </c>
      <c r="F1631" s="37">
        <v>131.97319999999999</v>
      </c>
      <c r="G1631" s="37"/>
      <c r="H1631" s="37"/>
      <c r="I1631" s="37"/>
      <c r="J1631" s="37"/>
      <c r="K1631" s="37"/>
    </row>
    <row r="1632" spans="1:11" x14ac:dyDescent="0.25">
      <c r="A1632" s="38">
        <v>41071</v>
      </c>
      <c r="B1632" s="37">
        <v>0</v>
      </c>
      <c r="C1632" s="37">
        <v>123.5176</v>
      </c>
      <c r="D1632" s="37">
        <v>123.5176</v>
      </c>
      <c r="E1632" s="37">
        <v>123.5176</v>
      </c>
      <c r="F1632" s="37">
        <v>123.5176</v>
      </c>
      <c r="G1632" s="37"/>
      <c r="H1632" s="37"/>
      <c r="I1632" s="37"/>
      <c r="J1632" s="37"/>
      <c r="K1632" s="37"/>
    </row>
    <row r="1633" spans="1:11" x14ac:dyDescent="0.25">
      <c r="A1633" s="38">
        <v>41072</v>
      </c>
      <c r="B1633" s="37">
        <v>0</v>
      </c>
      <c r="C1633" s="37">
        <v>123.2841</v>
      </c>
      <c r="D1633" s="37">
        <v>123.2841</v>
      </c>
      <c r="E1633" s="37">
        <v>123.2841</v>
      </c>
      <c r="F1633" s="37">
        <v>123.2841</v>
      </c>
      <c r="G1633" s="37"/>
      <c r="H1633" s="37"/>
      <c r="I1633" s="37"/>
      <c r="J1633" s="37"/>
      <c r="K1633" s="37"/>
    </row>
    <row r="1634" spans="1:11" x14ac:dyDescent="0.25">
      <c r="A1634" s="38">
        <v>41073</v>
      </c>
      <c r="B1634" s="37">
        <v>0</v>
      </c>
      <c r="C1634" s="37">
        <v>116.087</v>
      </c>
      <c r="D1634" s="37">
        <v>116.087</v>
      </c>
      <c r="E1634" s="37">
        <v>116.087</v>
      </c>
      <c r="F1634" s="37">
        <v>116.087</v>
      </c>
      <c r="G1634" s="37"/>
      <c r="H1634" s="37"/>
      <c r="I1634" s="37"/>
      <c r="J1634" s="37"/>
      <c r="K1634" s="37"/>
    </row>
    <row r="1635" spans="1:11" x14ac:dyDescent="0.25">
      <c r="A1635" s="38">
        <v>41074</v>
      </c>
      <c r="B1635" s="37">
        <v>0</v>
      </c>
      <c r="C1635" s="37">
        <v>123.1895</v>
      </c>
      <c r="D1635" s="37">
        <v>123.1895</v>
      </c>
      <c r="E1635" s="37">
        <v>123.1895</v>
      </c>
      <c r="F1635" s="37">
        <v>123.1895</v>
      </c>
      <c r="G1635" s="37"/>
      <c r="H1635" s="37"/>
      <c r="I1635" s="37"/>
      <c r="J1635" s="37"/>
      <c r="K1635" s="37"/>
    </row>
    <row r="1636" spans="1:11" x14ac:dyDescent="0.25">
      <c r="A1636" s="38">
        <v>41075</v>
      </c>
      <c r="B1636" s="37">
        <v>0</v>
      </c>
      <c r="C1636" s="37">
        <v>130.49979999999999</v>
      </c>
      <c r="D1636" s="37">
        <v>130.49979999999999</v>
      </c>
      <c r="E1636" s="37">
        <v>130.49979999999999</v>
      </c>
      <c r="F1636" s="37">
        <v>130.49979999999999</v>
      </c>
      <c r="G1636" s="37"/>
      <c r="H1636" s="37"/>
      <c r="I1636" s="37"/>
      <c r="J1636" s="37"/>
      <c r="K1636" s="37"/>
    </row>
    <row r="1637" spans="1:11" x14ac:dyDescent="0.25">
      <c r="A1637" s="38">
        <v>41078</v>
      </c>
      <c r="B1637" s="37">
        <v>0</v>
      </c>
      <c r="C1637" s="37">
        <v>140.34630000000001</v>
      </c>
      <c r="D1637" s="37">
        <v>140.34630000000001</v>
      </c>
      <c r="E1637" s="37">
        <v>140.34630000000001</v>
      </c>
      <c r="F1637" s="37">
        <v>140.34630000000001</v>
      </c>
      <c r="G1637" s="37"/>
      <c r="H1637" s="37"/>
      <c r="I1637" s="37"/>
      <c r="J1637" s="37"/>
      <c r="K1637" s="37"/>
    </row>
    <row r="1638" spans="1:11" x14ac:dyDescent="0.25">
      <c r="A1638" s="38">
        <v>41079</v>
      </c>
      <c r="B1638" s="37">
        <v>0</v>
      </c>
      <c r="C1638" s="37">
        <v>143.88640000000001</v>
      </c>
      <c r="D1638" s="37">
        <v>143.88640000000001</v>
      </c>
      <c r="E1638" s="37">
        <v>143.88640000000001</v>
      </c>
      <c r="F1638" s="37">
        <v>143.88640000000001</v>
      </c>
      <c r="G1638" s="37"/>
      <c r="H1638" s="37"/>
      <c r="I1638" s="37"/>
      <c r="J1638" s="37"/>
      <c r="K1638" s="37"/>
    </row>
    <row r="1639" spans="1:11" x14ac:dyDescent="0.25">
      <c r="A1639" s="38">
        <v>41080</v>
      </c>
      <c r="B1639" s="37">
        <v>0</v>
      </c>
      <c r="C1639" s="37">
        <v>148.25470000000001</v>
      </c>
      <c r="D1639" s="37">
        <v>148.25470000000001</v>
      </c>
      <c r="E1639" s="37">
        <v>148.25470000000001</v>
      </c>
      <c r="F1639" s="37">
        <v>148.25470000000001</v>
      </c>
      <c r="G1639" s="37"/>
      <c r="H1639" s="37"/>
      <c r="I1639" s="37"/>
      <c r="J1639" s="37"/>
      <c r="K1639" s="37"/>
    </row>
    <row r="1640" spans="1:11" x14ac:dyDescent="0.25">
      <c r="A1640" s="38">
        <v>41081</v>
      </c>
      <c r="B1640" s="37">
        <v>0</v>
      </c>
      <c r="C1640" s="37">
        <v>133.84030000000001</v>
      </c>
      <c r="D1640" s="37">
        <v>133.84030000000001</v>
      </c>
      <c r="E1640" s="37">
        <v>133.84030000000001</v>
      </c>
      <c r="F1640" s="37">
        <v>133.84030000000001</v>
      </c>
      <c r="G1640" s="37"/>
      <c r="H1640" s="37"/>
      <c r="I1640" s="37"/>
      <c r="J1640" s="37"/>
      <c r="K1640" s="37"/>
    </row>
    <row r="1641" spans="1:11" x14ac:dyDescent="0.25">
      <c r="A1641" s="38">
        <v>41082</v>
      </c>
      <c r="B1641" s="37">
        <v>0</v>
      </c>
      <c r="C1641" s="37">
        <v>147.2715</v>
      </c>
      <c r="D1641" s="37">
        <v>147.2715</v>
      </c>
      <c r="E1641" s="37">
        <v>147.2715</v>
      </c>
      <c r="F1641" s="37">
        <v>147.2715</v>
      </c>
      <c r="G1641" s="37"/>
      <c r="H1641" s="37"/>
      <c r="I1641" s="37"/>
      <c r="J1641" s="37"/>
      <c r="K1641" s="37"/>
    </row>
    <row r="1642" spans="1:11" x14ac:dyDescent="0.25">
      <c r="A1642" s="38">
        <v>41085</v>
      </c>
      <c r="B1642" s="37">
        <v>0</v>
      </c>
      <c r="C1642" s="37">
        <v>135.83349999999999</v>
      </c>
      <c r="D1642" s="37">
        <v>135.83349999999999</v>
      </c>
      <c r="E1642" s="37">
        <v>135.83349999999999</v>
      </c>
      <c r="F1642" s="37">
        <v>135.83349999999999</v>
      </c>
      <c r="G1642" s="37"/>
      <c r="H1642" s="37"/>
      <c r="I1642" s="37"/>
      <c r="J1642" s="37"/>
      <c r="K1642" s="37"/>
    </row>
    <row r="1643" spans="1:11" x14ac:dyDescent="0.25">
      <c r="A1643" s="38">
        <v>41086</v>
      </c>
      <c r="B1643" s="37">
        <v>0</v>
      </c>
      <c r="C1643" s="37">
        <v>139.62180000000001</v>
      </c>
      <c r="D1643" s="37">
        <v>139.62180000000001</v>
      </c>
      <c r="E1643" s="37">
        <v>139.62180000000001</v>
      </c>
      <c r="F1643" s="37">
        <v>139.62180000000001</v>
      </c>
      <c r="G1643" s="37"/>
      <c r="H1643" s="37"/>
      <c r="I1643" s="37"/>
      <c r="J1643" s="37"/>
      <c r="K1643" s="37"/>
    </row>
    <row r="1644" spans="1:11" x14ac:dyDescent="0.25">
      <c r="A1644" s="38">
        <v>41087</v>
      </c>
      <c r="B1644" s="37">
        <v>0</v>
      </c>
      <c r="C1644" s="37">
        <v>138.55629999999999</v>
      </c>
      <c r="D1644" s="37">
        <v>138.55629999999999</v>
      </c>
      <c r="E1644" s="37">
        <v>138.55629999999999</v>
      </c>
      <c r="F1644" s="37">
        <v>138.55629999999999</v>
      </c>
      <c r="G1644" s="37"/>
      <c r="H1644" s="37"/>
      <c r="I1644" s="37"/>
      <c r="J1644" s="37"/>
      <c r="K1644" s="37"/>
    </row>
    <row r="1645" spans="1:11" x14ac:dyDescent="0.25">
      <c r="A1645" s="38">
        <v>41088</v>
      </c>
      <c r="B1645" s="37">
        <v>0</v>
      </c>
      <c r="C1645" s="37">
        <v>141.11170000000001</v>
      </c>
      <c r="D1645" s="37">
        <v>141.11170000000001</v>
      </c>
      <c r="E1645" s="37">
        <v>141.11170000000001</v>
      </c>
      <c r="F1645" s="37">
        <v>141.11170000000001</v>
      </c>
      <c r="G1645" s="37"/>
      <c r="H1645" s="37"/>
      <c r="I1645" s="37"/>
      <c r="J1645" s="37"/>
      <c r="K1645" s="37"/>
    </row>
    <row r="1646" spans="1:11" x14ac:dyDescent="0.25">
      <c r="A1646" s="38">
        <v>41089</v>
      </c>
      <c r="B1646" s="37">
        <v>0</v>
      </c>
      <c r="C1646" s="37">
        <v>151.5855</v>
      </c>
      <c r="D1646" s="37">
        <v>151.5855</v>
      </c>
      <c r="E1646" s="37">
        <v>151.5855</v>
      </c>
      <c r="F1646" s="37">
        <v>151.5855</v>
      </c>
      <c r="G1646" s="37"/>
      <c r="H1646" s="37"/>
      <c r="I1646" s="37"/>
      <c r="J1646" s="37"/>
      <c r="K1646" s="37"/>
    </row>
    <row r="1647" spans="1:11" x14ac:dyDescent="0.25">
      <c r="A1647" s="38">
        <v>41092</v>
      </c>
      <c r="B1647" s="37">
        <v>0</v>
      </c>
      <c r="C1647" s="37">
        <v>161.09639999999999</v>
      </c>
      <c r="D1647" s="37">
        <v>161.09639999999999</v>
      </c>
      <c r="E1647" s="37">
        <v>161.09639999999999</v>
      </c>
      <c r="F1647" s="37">
        <v>161.09639999999999</v>
      </c>
      <c r="G1647" s="37"/>
      <c r="H1647" s="37"/>
      <c r="I1647" s="37"/>
      <c r="J1647" s="37"/>
      <c r="K1647" s="37"/>
    </row>
    <row r="1648" spans="1:11" x14ac:dyDescent="0.25">
      <c r="A1648" s="38">
        <v>41093</v>
      </c>
      <c r="B1648" s="37">
        <v>0</v>
      </c>
      <c r="C1648" s="37">
        <v>166.28399999999999</v>
      </c>
      <c r="D1648" s="37">
        <v>166.28399999999999</v>
      </c>
      <c r="E1648" s="37">
        <v>166.28399999999999</v>
      </c>
      <c r="F1648" s="37">
        <v>166.28399999999999</v>
      </c>
      <c r="G1648" s="37"/>
      <c r="H1648" s="37"/>
      <c r="I1648" s="37"/>
      <c r="J1648" s="37"/>
      <c r="K1648" s="37"/>
    </row>
    <row r="1649" spans="1:11" x14ac:dyDescent="0.25">
      <c r="A1649" s="38">
        <v>41095</v>
      </c>
      <c r="B1649" s="37">
        <v>0</v>
      </c>
      <c r="C1649" s="37">
        <v>158.88229999999999</v>
      </c>
      <c r="D1649" s="37">
        <v>158.88229999999999</v>
      </c>
      <c r="E1649" s="37">
        <v>158.88229999999999</v>
      </c>
      <c r="F1649" s="37">
        <v>158.88229999999999</v>
      </c>
      <c r="G1649" s="37"/>
      <c r="H1649" s="37"/>
      <c r="I1649" s="37"/>
      <c r="J1649" s="37"/>
      <c r="K1649" s="37"/>
    </row>
    <row r="1650" spans="1:11" x14ac:dyDescent="0.25">
      <c r="A1650" s="38">
        <v>41096</v>
      </c>
      <c r="B1650" s="37">
        <v>0</v>
      </c>
      <c r="C1650" s="37">
        <v>159.8408</v>
      </c>
      <c r="D1650" s="37">
        <v>159.8408</v>
      </c>
      <c r="E1650" s="37">
        <v>159.8408</v>
      </c>
      <c r="F1650" s="37">
        <v>159.8408</v>
      </c>
      <c r="G1650" s="37"/>
      <c r="H1650" s="37"/>
      <c r="I1650" s="37"/>
      <c r="J1650" s="37"/>
      <c r="K1650" s="37"/>
    </row>
    <row r="1651" spans="1:11" x14ac:dyDescent="0.25">
      <c r="A1651" s="38">
        <v>41099</v>
      </c>
      <c r="B1651" s="37">
        <v>0</v>
      </c>
      <c r="C1651" s="37">
        <v>161.6857</v>
      </c>
      <c r="D1651" s="37">
        <v>161.6857</v>
      </c>
      <c r="E1651" s="37">
        <v>161.6857</v>
      </c>
      <c r="F1651" s="37">
        <v>161.6857</v>
      </c>
      <c r="G1651" s="37"/>
      <c r="H1651" s="37"/>
      <c r="I1651" s="37"/>
      <c r="J1651" s="37"/>
      <c r="K1651" s="37"/>
    </row>
    <row r="1652" spans="1:11" x14ac:dyDescent="0.25">
      <c r="A1652" s="38">
        <v>41100</v>
      </c>
      <c r="B1652" s="37">
        <v>0</v>
      </c>
      <c r="C1652" s="37">
        <v>156.55930000000001</v>
      </c>
      <c r="D1652" s="37">
        <v>156.55930000000001</v>
      </c>
      <c r="E1652" s="37">
        <v>156.55930000000001</v>
      </c>
      <c r="F1652" s="37">
        <v>156.55930000000001</v>
      </c>
      <c r="G1652" s="37"/>
      <c r="H1652" s="37"/>
      <c r="I1652" s="37"/>
      <c r="J1652" s="37"/>
      <c r="K1652" s="37"/>
    </row>
    <row r="1653" spans="1:11" x14ac:dyDescent="0.25">
      <c r="A1653" s="38">
        <v>41101</v>
      </c>
      <c r="B1653" s="37">
        <v>0</v>
      </c>
      <c r="C1653" s="37">
        <v>162.20410000000001</v>
      </c>
      <c r="D1653" s="37">
        <v>162.20410000000001</v>
      </c>
      <c r="E1653" s="37">
        <v>162.20410000000001</v>
      </c>
      <c r="F1653" s="37">
        <v>162.20410000000001</v>
      </c>
      <c r="G1653" s="37"/>
      <c r="H1653" s="37"/>
      <c r="I1653" s="37"/>
      <c r="J1653" s="37"/>
      <c r="K1653" s="37"/>
    </row>
    <row r="1654" spans="1:11" x14ac:dyDescent="0.25">
      <c r="A1654" s="38">
        <v>41102</v>
      </c>
      <c r="B1654" s="37">
        <v>0</v>
      </c>
      <c r="C1654" s="37">
        <v>161.90450000000001</v>
      </c>
      <c r="D1654" s="37">
        <v>161.90450000000001</v>
      </c>
      <c r="E1654" s="37">
        <v>161.90450000000001</v>
      </c>
      <c r="F1654" s="37">
        <v>161.90450000000001</v>
      </c>
      <c r="G1654" s="37"/>
      <c r="H1654" s="37"/>
      <c r="I1654" s="37"/>
      <c r="J1654" s="37"/>
      <c r="K1654" s="37"/>
    </row>
    <row r="1655" spans="1:11" x14ac:dyDescent="0.25">
      <c r="A1655" s="38">
        <v>41103</v>
      </c>
      <c r="B1655" s="37">
        <v>0</v>
      </c>
      <c r="C1655" s="37">
        <v>169.51</v>
      </c>
      <c r="D1655" s="37">
        <v>169.51</v>
      </c>
      <c r="E1655" s="37">
        <v>169.51</v>
      </c>
      <c r="F1655" s="37">
        <v>169.51</v>
      </c>
      <c r="G1655" s="37"/>
      <c r="H1655" s="37"/>
      <c r="I1655" s="37"/>
      <c r="J1655" s="37"/>
      <c r="K1655" s="37"/>
    </row>
    <row r="1656" spans="1:11" x14ac:dyDescent="0.25">
      <c r="A1656" s="38">
        <v>41106</v>
      </c>
      <c r="B1656" s="37">
        <v>0</v>
      </c>
      <c r="C1656" s="37">
        <v>171.09530000000001</v>
      </c>
      <c r="D1656" s="37">
        <v>171.09530000000001</v>
      </c>
      <c r="E1656" s="37">
        <v>171.09530000000001</v>
      </c>
      <c r="F1656" s="37">
        <v>171.09530000000001</v>
      </c>
      <c r="G1656" s="37"/>
      <c r="H1656" s="37"/>
      <c r="I1656" s="37"/>
      <c r="J1656" s="37"/>
      <c r="K1656" s="37"/>
    </row>
    <row r="1657" spans="1:11" x14ac:dyDescent="0.25">
      <c r="A1657" s="38">
        <v>41107</v>
      </c>
      <c r="B1657" s="37">
        <v>0</v>
      </c>
      <c r="C1657" s="37">
        <v>178.17490000000001</v>
      </c>
      <c r="D1657" s="37">
        <v>178.17490000000001</v>
      </c>
      <c r="E1657" s="37">
        <v>178.17490000000001</v>
      </c>
      <c r="F1657" s="37">
        <v>178.17490000000001</v>
      </c>
      <c r="G1657" s="37"/>
      <c r="H1657" s="37"/>
      <c r="I1657" s="37"/>
      <c r="J1657" s="37"/>
      <c r="K1657" s="37"/>
    </row>
    <row r="1658" spans="1:11" x14ac:dyDescent="0.25">
      <c r="A1658" s="38">
        <v>41108</v>
      </c>
      <c r="B1658" s="37">
        <v>0</v>
      </c>
      <c r="C1658" s="37">
        <v>177.49969999999999</v>
      </c>
      <c r="D1658" s="37">
        <v>177.49969999999999</v>
      </c>
      <c r="E1658" s="37">
        <v>177.49969999999999</v>
      </c>
      <c r="F1658" s="37">
        <v>177.49969999999999</v>
      </c>
      <c r="G1658" s="37"/>
      <c r="H1658" s="37"/>
      <c r="I1658" s="37"/>
      <c r="J1658" s="37"/>
      <c r="K1658" s="37"/>
    </row>
    <row r="1659" spans="1:11" x14ac:dyDescent="0.25">
      <c r="A1659" s="38">
        <v>41109</v>
      </c>
      <c r="B1659" s="37">
        <v>0</v>
      </c>
      <c r="C1659" s="37">
        <v>179.59379999999999</v>
      </c>
      <c r="D1659" s="37">
        <v>179.59379999999999</v>
      </c>
      <c r="E1659" s="37">
        <v>179.59379999999999</v>
      </c>
      <c r="F1659" s="37">
        <v>179.59379999999999</v>
      </c>
      <c r="G1659" s="37"/>
      <c r="H1659" s="37"/>
      <c r="I1659" s="37"/>
      <c r="J1659" s="37"/>
      <c r="K1659" s="37"/>
    </row>
    <row r="1660" spans="1:11" x14ac:dyDescent="0.25">
      <c r="A1660" s="38">
        <v>41110</v>
      </c>
      <c r="B1660" s="37">
        <v>0</v>
      </c>
      <c r="C1660" s="37">
        <v>171.52979999999999</v>
      </c>
      <c r="D1660" s="37">
        <v>171.52979999999999</v>
      </c>
      <c r="E1660" s="37">
        <v>171.52979999999999</v>
      </c>
      <c r="F1660" s="37">
        <v>171.52979999999999</v>
      </c>
      <c r="G1660" s="37"/>
      <c r="H1660" s="37"/>
      <c r="I1660" s="37"/>
      <c r="J1660" s="37"/>
      <c r="K1660" s="37"/>
    </row>
    <row r="1661" spans="1:11" x14ac:dyDescent="0.25">
      <c r="A1661" s="38">
        <v>41113</v>
      </c>
      <c r="B1661" s="37">
        <v>0</v>
      </c>
      <c r="C1661" s="37">
        <v>160.38239999999999</v>
      </c>
      <c r="D1661" s="37">
        <v>160.38239999999999</v>
      </c>
      <c r="E1661" s="37">
        <v>160.38239999999999</v>
      </c>
      <c r="F1661" s="37">
        <v>160.38239999999999</v>
      </c>
      <c r="G1661" s="37"/>
      <c r="H1661" s="37"/>
      <c r="I1661" s="37"/>
      <c r="J1661" s="37"/>
      <c r="K1661" s="37"/>
    </row>
    <row r="1662" spans="1:11" x14ac:dyDescent="0.25">
      <c r="A1662" s="38">
        <v>41114</v>
      </c>
      <c r="B1662" s="37">
        <v>0</v>
      </c>
      <c r="C1662" s="37">
        <v>152.0917</v>
      </c>
      <c r="D1662" s="37">
        <v>152.0917</v>
      </c>
      <c r="E1662" s="37">
        <v>152.0917</v>
      </c>
      <c r="F1662" s="37">
        <v>152.0917</v>
      </c>
      <c r="G1662" s="37"/>
      <c r="H1662" s="37"/>
      <c r="I1662" s="37"/>
      <c r="J1662" s="37"/>
      <c r="K1662" s="37"/>
    </row>
    <row r="1663" spans="1:11" x14ac:dyDescent="0.25">
      <c r="A1663" s="38">
        <v>41115</v>
      </c>
      <c r="B1663" s="37">
        <v>0</v>
      </c>
      <c r="C1663" s="37">
        <v>153.80670000000001</v>
      </c>
      <c r="D1663" s="37">
        <v>153.80670000000001</v>
      </c>
      <c r="E1663" s="37">
        <v>153.80670000000001</v>
      </c>
      <c r="F1663" s="37">
        <v>153.80670000000001</v>
      </c>
      <c r="G1663" s="37"/>
      <c r="H1663" s="37"/>
      <c r="I1663" s="37"/>
      <c r="J1663" s="37"/>
      <c r="K1663" s="37"/>
    </row>
    <row r="1664" spans="1:11" x14ac:dyDescent="0.25">
      <c r="A1664" s="38">
        <v>41116</v>
      </c>
      <c r="B1664" s="37">
        <v>0</v>
      </c>
      <c r="C1664" s="37">
        <v>166.34219999999999</v>
      </c>
      <c r="D1664" s="37">
        <v>166.34219999999999</v>
      </c>
      <c r="E1664" s="37">
        <v>166.34219999999999</v>
      </c>
      <c r="F1664" s="37">
        <v>166.34219999999999</v>
      </c>
      <c r="G1664" s="37"/>
      <c r="H1664" s="37"/>
      <c r="I1664" s="37"/>
      <c r="J1664" s="37"/>
      <c r="K1664" s="37"/>
    </row>
    <row r="1665" spans="1:11" x14ac:dyDescent="0.25">
      <c r="A1665" s="38">
        <v>41117</v>
      </c>
      <c r="B1665" s="37">
        <v>0</v>
      </c>
      <c r="C1665" s="37">
        <v>171.959</v>
      </c>
      <c r="D1665" s="37">
        <v>171.959</v>
      </c>
      <c r="E1665" s="37">
        <v>171.959</v>
      </c>
      <c r="F1665" s="37">
        <v>171.959</v>
      </c>
      <c r="G1665" s="37"/>
      <c r="H1665" s="37"/>
      <c r="I1665" s="37"/>
      <c r="J1665" s="37"/>
      <c r="K1665" s="37"/>
    </row>
    <row r="1666" spans="1:11" x14ac:dyDescent="0.25">
      <c r="A1666" s="38">
        <v>41120</v>
      </c>
      <c r="B1666" s="37">
        <v>0</v>
      </c>
      <c r="C1666" s="37">
        <v>167.3854</v>
      </c>
      <c r="D1666" s="37">
        <v>167.3854</v>
      </c>
      <c r="E1666" s="37">
        <v>167.3854</v>
      </c>
      <c r="F1666" s="37">
        <v>167.3854</v>
      </c>
      <c r="G1666" s="37"/>
      <c r="H1666" s="37"/>
      <c r="I1666" s="37"/>
      <c r="J1666" s="37"/>
      <c r="K1666" s="37"/>
    </row>
    <row r="1667" spans="1:11" x14ac:dyDescent="0.25">
      <c r="A1667" s="38">
        <v>41121</v>
      </c>
      <c r="B1667" s="37">
        <v>0</v>
      </c>
      <c r="C1667" s="37">
        <v>163.43090000000001</v>
      </c>
      <c r="D1667" s="37">
        <v>163.43090000000001</v>
      </c>
      <c r="E1667" s="37">
        <v>163.43090000000001</v>
      </c>
      <c r="F1667" s="37">
        <v>163.43090000000001</v>
      </c>
      <c r="G1667" s="37"/>
      <c r="H1667" s="37"/>
      <c r="I1667" s="37"/>
      <c r="J1667" s="37"/>
      <c r="K1667" s="37"/>
    </row>
    <row r="1668" spans="1:11" x14ac:dyDescent="0.25">
      <c r="A1668" s="38">
        <v>41122</v>
      </c>
      <c r="B1668" s="37">
        <v>0</v>
      </c>
      <c r="C1668" s="37">
        <v>166.86770000000001</v>
      </c>
      <c r="D1668" s="37">
        <v>166.86770000000001</v>
      </c>
      <c r="E1668" s="37">
        <v>166.86770000000001</v>
      </c>
      <c r="F1668" s="37">
        <v>166.86770000000001</v>
      </c>
      <c r="G1668" s="37"/>
      <c r="H1668" s="37"/>
      <c r="I1668" s="37"/>
      <c r="J1668" s="37"/>
      <c r="K1668" s="37"/>
    </row>
    <row r="1669" spans="1:11" x14ac:dyDescent="0.25">
      <c r="A1669" s="38">
        <v>41123</v>
      </c>
      <c r="B1669" s="37">
        <v>0</v>
      </c>
      <c r="C1669" s="37">
        <v>167.87780000000001</v>
      </c>
      <c r="D1669" s="37">
        <v>167.87780000000001</v>
      </c>
      <c r="E1669" s="37">
        <v>167.87780000000001</v>
      </c>
      <c r="F1669" s="37">
        <v>167.87780000000001</v>
      </c>
      <c r="G1669" s="37"/>
      <c r="H1669" s="37"/>
      <c r="I1669" s="37"/>
      <c r="J1669" s="37"/>
      <c r="K1669" s="37"/>
    </row>
    <row r="1670" spans="1:11" x14ac:dyDescent="0.25">
      <c r="A1670" s="38">
        <v>41124</v>
      </c>
      <c r="B1670" s="37">
        <v>0</v>
      </c>
      <c r="C1670" s="37">
        <v>180.39429999999999</v>
      </c>
      <c r="D1670" s="37">
        <v>180.39429999999999</v>
      </c>
      <c r="E1670" s="37">
        <v>180.39429999999999</v>
      </c>
      <c r="F1670" s="37">
        <v>180.39429999999999</v>
      </c>
      <c r="G1670" s="37"/>
      <c r="H1670" s="37"/>
      <c r="I1670" s="37"/>
      <c r="J1670" s="37"/>
      <c r="K1670" s="37"/>
    </row>
    <row r="1671" spans="1:11" x14ac:dyDescent="0.25">
      <c r="A1671" s="38">
        <v>41127</v>
      </c>
      <c r="B1671" s="37">
        <v>0</v>
      </c>
      <c r="C1671" s="37">
        <v>186.20930000000001</v>
      </c>
      <c r="D1671" s="37">
        <v>186.20930000000001</v>
      </c>
      <c r="E1671" s="37">
        <v>186.20930000000001</v>
      </c>
      <c r="F1671" s="37">
        <v>186.20930000000001</v>
      </c>
      <c r="G1671" s="37"/>
      <c r="H1671" s="37"/>
      <c r="I1671" s="37"/>
      <c r="J1671" s="37"/>
      <c r="K1671" s="37"/>
    </row>
    <row r="1672" spans="1:11" x14ac:dyDescent="0.25">
      <c r="A1672" s="38">
        <v>41128</v>
      </c>
      <c r="B1672" s="37">
        <v>0</v>
      </c>
      <c r="C1672" s="37">
        <v>181.7869</v>
      </c>
      <c r="D1672" s="37">
        <v>181.7869</v>
      </c>
      <c r="E1672" s="37">
        <v>181.7869</v>
      </c>
      <c r="F1672" s="37">
        <v>181.7869</v>
      </c>
      <c r="G1672" s="37"/>
      <c r="H1672" s="37"/>
      <c r="I1672" s="37"/>
      <c r="J1672" s="37"/>
      <c r="K1672" s="37"/>
    </row>
    <row r="1673" spans="1:11" x14ac:dyDescent="0.25">
      <c r="A1673" s="38">
        <v>41129</v>
      </c>
      <c r="B1673" s="37">
        <v>0</v>
      </c>
      <c r="C1673" s="37">
        <v>187.56790000000001</v>
      </c>
      <c r="D1673" s="37">
        <v>187.56790000000001</v>
      </c>
      <c r="E1673" s="37">
        <v>187.56790000000001</v>
      </c>
      <c r="F1673" s="37">
        <v>187.56790000000001</v>
      </c>
      <c r="G1673" s="37"/>
      <c r="H1673" s="37"/>
      <c r="I1673" s="37"/>
      <c r="J1673" s="37"/>
      <c r="K1673" s="37"/>
    </row>
    <row r="1674" spans="1:11" x14ac:dyDescent="0.25">
      <c r="A1674" s="38">
        <v>41130</v>
      </c>
      <c r="B1674" s="37">
        <v>0</v>
      </c>
      <c r="C1674" s="37">
        <v>189.08449999999999</v>
      </c>
      <c r="D1674" s="37">
        <v>189.08449999999999</v>
      </c>
      <c r="E1674" s="37">
        <v>189.08449999999999</v>
      </c>
      <c r="F1674" s="37">
        <v>189.08449999999999</v>
      </c>
      <c r="G1674" s="37"/>
      <c r="H1674" s="37"/>
      <c r="I1674" s="37"/>
      <c r="J1674" s="37"/>
      <c r="K1674" s="37"/>
    </row>
    <row r="1675" spans="1:11" x14ac:dyDescent="0.25">
      <c r="A1675" s="38">
        <v>41131</v>
      </c>
      <c r="B1675" s="37">
        <v>0</v>
      </c>
      <c r="C1675" s="37">
        <v>191.5874</v>
      </c>
      <c r="D1675" s="37">
        <v>191.5874</v>
      </c>
      <c r="E1675" s="37">
        <v>191.5874</v>
      </c>
      <c r="F1675" s="37">
        <v>191.5874</v>
      </c>
      <c r="G1675" s="37"/>
      <c r="H1675" s="37"/>
      <c r="I1675" s="37"/>
      <c r="J1675" s="37"/>
      <c r="K1675" s="37"/>
    </row>
    <row r="1676" spans="1:11" x14ac:dyDescent="0.25">
      <c r="A1676" s="38">
        <v>41134</v>
      </c>
      <c r="B1676" s="37">
        <v>0</v>
      </c>
      <c r="C1676" s="37">
        <v>196.5018</v>
      </c>
      <c r="D1676" s="37">
        <v>196.5018</v>
      </c>
      <c r="E1676" s="37">
        <v>196.5018</v>
      </c>
      <c r="F1676" s="37">
        <v>196.5018</v>
      </c>
      <c r="G1676" s="37"/>
      <c r="H1676" s="37"/>
      <c r="I1676" s="37"/>
      <c r="J1676" s="37"/>
      <c r="K1676" s="37"/>
    </row>
    <row r="1677" spans="1:11" x14ac:dyDescent="0.25">
      <c r="A1677" s="38">
        <v>41135</v>
      </c>
      <c r="B1677" s="37">
        <v>0</v>
      </c>
      <c r="C1677" s="37">
        <v>186.87450000000001</v>
      </c>
      <c r="D1677" s="37">
        <v>186.87450000000001</v>
      </c>
      <c r="E1677" s="37">
        <v>186.87450000000001</v>
      </c>
      <c r="F1677" s="37">
        <v>186.87450000000001</v>
      </c>
      <c r="G1677" s="37"/>
      <c r="H1677" s="37"/>
      <c r="I1677" s="37"/>
      <c r="J1677" s="37"/>
      <c r="K1677" s="37"/>
    </row>
    <row r="1678" spans="1:11" x14ac:dyDescent="0.25">
      <c r="A1678" s="38">
        <v>41136</v>
      </c>
      <c r="B1678" s="37">
        <v>0</v>
      </c>
      <c r="C1678" s="37">
        <v>185.4383</v>
      </c>
      <c r="D1678" s="37">
        <v>185.4383</v>
      </c>
      <c r="E1678" s="37">
        <v>185.4383</v>
      </c>
      <c r="F1678" s="37">
        <v>185.4383</v>
      </c>
      <c r="G1678" s="37"/>
      <c r="H1678" s="37"/>
      <c r="I1678" s="37"/>
      <c r="J1678" s="37"/>
      <c r="K1678" s="37"/>
    </row>
    <row r="1679" spans="1:11" x14ac:dyDescent="0.25">
      <c r="A1679" s="38">
        <v>41137</v>
      </c>
      <c r="B1679" s="37">
        <v>0</v>
      </c>
      <c r="C1679" s="37">
        <v>189.2448</v>
      </c>
      <c r="D1679" s="37">
        <v>189.2448</v>
      </c>
      <c r="E1679" s="37">
        <v>189.2448</v>
      </c>
      <c r="F1679" s="37">
        <v>189.2448</v>
      </c>
      <c r="G1679" s="37"/>
      <c r="H1679" s="37"/>
      <c r="I1679" s="37"/>
      <c r="J1679" s="37"/>
      <c r="K1679" s="37"/>
    </row>
    <row r="1680" spans="1:11" x14ac:dyDescent="0.25">
      <c r="A1680" s="38">
        <v>41138</v>
      </c>
      <c r="B1680" s="37">
        <v>0</v>
      </c>
      <c r="C1680" s="37">
        <v>195.36500000000001</v>
      </c>
      <c r="D1680" s="37">
        <v>195.36500000000001</v>
      </c>
      <c r="E1680" s="37">
        <v>195.36500000000001</v>
      </c>
      <c r="F1680" s="37">
        <v>195.36500000000001</v>
      </c>
      <c r="G1680" s="37"/>
      <c r="H1680" s="37"/>
      <c r="I1680" s="37"/>
      <c r="J1680" s="37"/>
      <c r="K1680" s="37"/>
    </row>
    <row r="1681" spans="1:11" x14ac:dyDescent="0.25">
      <c r="A1681" s="38">
        <v>41141</v>
      </c>
      <c r="B1681" s="37">
        <v>0</v>
      </c>
      <c r="C1681" s="37">
        <v>195.45189999999999</v>
      </c>
      <c r="D1681" s="37">
        <v>195.45189999999999</v>
      </c>
      <c r="E1681" s="37">
        <v>195.45189999999999</v>
      </c>
      <c r="F1681" s="37">
        <v>195.45189999999999</v>
      </c>
      <c r="G1681" s="37"/>
      <c r="H1681" s="37"/>
      <c r="I1681" s="37"/>
      <c r="J1681" s="37"/>
      <c r="K1681" s="37"/>
    </row>
    <row r="1682" spans="1:11" x14ac:dyDescent="0.25">
      <c r="A1682" s="38">
        <v>41142</v>
      </c>
      <c r="B1682" s="37">
        <v>0</v>
      </c>
      <c r="C1682" s="37">
        <v>190.1833</v>
      </c>
      <c r="D1682" s="37">
        <v>190.1833</v>
      </c>
      <c r="E1682" s="37">
        <v>190.1833</v>
      </c>
      <c r="F1682" s="37">
        <v>190.1833</v>
      </c>
      <c r="G1682" s="37"/>
      <c r="H1682" s="37"/>
      <c r="I1682" s="37"/>
      <c r="J1682" s="37"/>
      <c r="K1682" s="37"/>
    </row>
    <row r="1683" spans="1:11" x14ac:dyDescent="0.25">
      <c r="A1683" s="38">
        <v>41143</v>
      </c>
      <c r="B1683" s="37">
        <v>0</v>
      </c>
      <c r="C1683" s="37">
        <v>187.95179999999999</v>
      </c>
      <c r="D1683" s="37">
        <v>187.95179999999999</v>
      </c>
      <c r="E1683" s="37">
        <v>187.95179999999999</v>
      </c>
      <c r="F1683" s="37">
        <v>187.95179999999999</v>
      </c>
      <c r="G1683" s="37"/>
      <c r="H1683" s="37"/>
      <c r="I1683" s="37"/>
      <c r="J1683" s="37"/>
      <c r="K1683" s="37"/>
    </row>
    <row r="1684" spans="1:11" x14ac:dyDescent="0.25">
      <c r="A1684" s="38">
        <v>41144</v>
      </c>
      <c r="B1684" s="37">
        <v>0</v>
      </c>
      <c r="C1684" s="37">
        <v>183.85579999999999</v>
      </c>
      <c r="D1684" s="37">
        <v>183.85579999999999</v>
      </c>
      <c r="E1684" s="37">
        <v>183.85579999999999</v>
      </c>
      <c r="F1684" s="37">
        <v>183.85579999999999</v>
      </c>
      <c r="G1684" s="37"/>
      <c r="H1684" s="37"/>
      <c r="I1684" s="37"/>
      <c r="J1684" s="37"/>
      <c r="K1684" s="37"/>
    </row>
    <row r="1685" spans="1:11" x14ac:dyDescent="0.25">
      <c r="A1685" s="38">
        <v>41145</v>
      </c>
      <c r="B1685" s="37">
        <v>0</v>
      </c>
      <c r="C1685" s="37">
        <v>191.44489999999999</v>
      </c>
      <c r="D1685" s="37">
        <v>191.44489999999999</v>
      </c>
      <c r="E1685" s="37">
        <v>191.44489999999999</v>
      </c>
      <c r="F1685" s="37">
        <v>191.44489999999999</v>
      </c>
      <c r="G1685" s="37"/>
      <c r="H1685" s="37"/>
      <c r="I1685" s="37"/>
      <c r="J1685" s="37"/>
      <c r="K1685" s="37"/>
    </row>
    <row r="1686" spans="1:11" x14ac:dyDescent="0.25">
      <c r="A1686" s="38">
        <v>41148</v>
      </c>
      <c r="B1686" s="37">
        <v>0</v>
      </c>
      <c r="C1686" s="37">
        <v>190.80629999999999</v>
      </c>
      <c r="D1686" s="37">
        <v>190.80629999999999</v>
      </c>
      <c r="E1686" s="37">
        <v>190.80629999999999</v>
      </c>
      <c r="F1686" s="37">
        <v>190.80629999999999</v>
      </c>
      <c r="G1686" s="37"/>
      <c r="H1686" s="37"/>
      <c r="I1686" s="37"/>
      <c r="J1686" s="37"/>
      <c r="K1686" s="37"/>
    </row>
    <row r="1687" spans="1:11" x14ac:dyDescent="0.25">
      <c r="A1687" s="38">
        <v>41149</v>
      </c>
      <c r="B1687" s="37">
        <v>0</v>
      </c>
      <c r="C1687" s="37">
        <v>186.79480000000001</v>
      </c>
      <c r="D1687" s="37">
        <v>186.79480000000001</v>
      </c>
      <c r="E1687" s="37">
        <v>186.79480000000001</v>
      </c>
      <c r="F1687" s="37">
        <v>186.79480000000001</v>
      </c>
      <c r="G1687" s="37"/>
      <c r="H1687" s="37"/>
      <c r="I1687" s="37"/>
      <c r="J1687" s="37"/>
      <c r="K1687" s="37"/>
    </row>
    <row r="1688" spans="1:11" x14ac:dyDescent="0.25">
      <c r="A1688" s="38">
        <v>41150</v>
      </c>
      <c r="B1688" s="37">
        <v>0</v>
      </c>
      <c r="C1688" s="37">
        <v>185.67910000000001</v>
      </c>
      <c r="D1688" s="37">
        <v>185.67910000000001</v>
      </c>
      <c r="E1688" s="37">
        <v>185.67910000000001</v>
      </c>
      <c r="F1688" s="37">
        <v>185.67910000000001</v>
      </c>
      <c r="G1688" s="37"/>
      <c r="H1688" s="37"/>
      <c r="I1688" s="37"/>
      <c r="J1688" s="37"/>
      <c r="K1688" s="37"/>
    </row>
    <row r="1689" spans="1:11" x14ac:dyDescent="0.25">
      <c r="A1689" s="38">
        <v>41151</v>
      </c>
      <c r="B1689" s="37">
        <v>0</v>
      </c>
      <c r="C1689" s="37">
        <v>182.4264</v>
      </c>
      <c r="D1689" s="37">
        <v>182.4264</v>
      </c>
      <c r="E1689" s="37">
        <v>182.4264</v>
      </c>
      <c r="F1689" s="37">
        <v>182.4264</v>
      </c>
      <c r="G1689" s="37"/>
      <c r="H1689" s="37"/>
      <c r="I1689" s="37"/>
      <c r="J1689" s="37"/>
      <c r="K1689" s="37"/>
    </row>
    <row r="1690" spans="1:11" x14ac:dyDescent="0.25">
      <c r="A1690" s="38">
        <v>41152</v>
      </c>
      <c r="B1690" s="37">
        <v>0</v>
      </c>
      <c r="C1690" s="37">
        <v>187.79929999999999</v>
      </c>
      <c r="D1690" s="37">
        <v>187.79929999999999</v>
      </c>
      <c r="E1690" s="37">
        <v>187.79929999999999</v>
      </c>
      <c r="F1690" s="37">
        <v>187.79929999999999</v>
      </c>
      <c r="G1690" s="37"/>
      <c r="H1690" s="37"/>
      <c r="I1690" s="37"/>
      <c r="J1690" s="37"/>
      <c r="K1690" s="37"/>
    </row>
    <row r="1691" spans="1:11" x14ac:dyDescent="0.25">
      <c r="A1691" s="38">
        <v>41156</v>
      </c>
      <c r="B1691" s="37">
        <v>0</v>
      </c>
      <c r="C1691" s="37">
        <v>189.2371</v>
      </c>
      <c r="D1691" s="37">
        <v>189.2371</v>
      </c>
      <c r="E1691" s="37">
        <v>189.2371</v>
      </c>
      <c r="F1691" s="37">
        <v>189.2371</v>
      </c>
      <c r="G1691" s="37"/>
      <c r="H1691" s="37"/>
      <c r="I1691" s="37"/>
      <c r="J1691" s="37"/>
      <c r="K1691" s="37"/>
    </row>
    <row r="1692" spans="1:11" x14ac:dyDescent="0.25">
      <c r="A1692" s="38">
        <v>41157</v>
      </c>
      <c r="B1692" s="37">
        <v>0</v>
      </c>
      <c r="C1692" s="37">
        <v>193.92519999999999</v>
      </c>
      <c r="D1692" s="37">
        <v>193.92519999999999</v>
      </c>
      <c r="E1692" s="37">
        <v>193.92519999999999</v>
      </c>
      <c r="F1692" s="37">
        <v>193.92519999999999</v>
      </c>
      <c r="G1692" s="37"/>
      <c r="H1692" s="37"/>
      <c r="I1692" s="37"/>
      <c r="J1692" s="37"/>
      <c r="K1692" s="37"/>
    </row>
    <row r="1693" spans="1:11" x14ac:dyDescent="0.25">
      <c r="A1693" s="38">
        <v>41158</v>
      </c>
      <c r="B1693" s="37">
        <v>0</v>
      </c>
      <c r="C1693" s="37">
        <v>213.3466</v>
      </c>
      <c r="D1693" s="37">
        <v>213.3466</v>
      </c>
      <c r="E1693" s="37">
        <v>213.3466</v>
      </c>
      <c r="F1693" s="37">
        <v>213.3466</v>
      </c>
      <c r="G1693" s="37"/>
      <c r="H1693" s="37"/>
      <c r="I1693" s="37"/>
      <c r="J1693" s="37"/>
      <c r="K1693" s="37"/>
    </row>
    <row r="1694" spans="1:11" x14ac:dyDescent="0.25">
      <c r="A1694" s="38">
        <v>41159</v>
      </c>
      <c r="B1694" s="37">
        <v>0</v>
      </c>
      <c r="C1694" s="37">
        <v>226.78190000000001</v>
      </c>
      <c r="D1694" s="37">
        <v>226.78190000000001</v>
      </c>
      <c r="E1694" s="37">
        <v>226.78190000000001</v>
      </c>
      <c r="F1694" s="37">
        <v>226.78190000000001</v>
      </c>
      <c r="G1694" s="37"/>
      <c r="H1694" s="37"/>
      <c r="I1694" s="37"/>
      <c r="J1694" s="37"/>
      <c r="K1694" s="37"/>
    </row>
    <row r="1695" spans="1:11" x14ac:dyDescent="0.25">
      <c r="A1695" s="38">
        <v>41162</v>
      </c>
      <c r="B1695" s="37">
        <v>0</v>
      </c>
      <c r="C1695" s="37">
        <v>216.0566</v>
      </c>
      <c r="D1695" s="37">
        <v>216.0566</v>
      </c>
      <c r="E1695" s="37">
        <v>216.0566</v>
      </c>
      <c r="F1695" s="37">
        <v>216.0566</v>
      </c>
      <c r="G1695" s="37"/>
      <c r="H1695" s="37"/>
      <c r="I1695" s="37"/>
      <c r="J1695" s="37"/>
      <c r="K1695" s="37"/>
    </row>
    <row r="1696" spans="1:11" x14ac:dyDescent="0.25">
      <c r="A1696" s="38">
        <v>41163</v>
      </c>
      <c r="B1696" s="37">
        <v>0</v>
      </c>
      <c r="C1696" s="37">
        <v>214.2346</v>
      </c>
      <c r="D1696" s="37">
        <v>214.2346</v>
      </c>
      <c r="E1696" s="37">
        <v>214.2346</v>
      </c>
      <c r="F1696" s="37">
        <v>214.2346</v>
      </c>
      <c r="G1696" s="37"/>
      <c r="H1696" s="37"/>
      <c r="I1696" s="37"/>
      <c r="J1696" s="37"/>
      <c r="K1696" s="37"/>
    </row>
    <row r="1697" spans="1:11" x14ac:dyDescent="0.25">
      <c r="A1697" s="38">
        <v>41164</v>
      </c>
      <c r="B1697" s="37">
        <v>0</v>
      </c>
      <c r="C1697" s="37">
        <v>219.82060000000001</v>
      </c>
      <c r="D1697" s="37">
        <v>219.82060000000001</v>
      </c>
      <c r="E1697" s="37">
        <v>219.82060000000001</v>
      </c>
      <c r="F1697" s="37">
        <v>219.82060000000001</v>
      </c>
      <c r="G1697" s="37"/>
      <c r="H1697" s="37"/>
      <c r="I1697" s="37"/>
      <c r="J1697" s="37"/>
      <c r="K1697" s="37"/>
    </row>
    <row r="1698" spans="1:11" x14ac:dyDescent="0.25">
      <c r="A1698" s="38">
        <v>41165</v>
      </c>
      <c r="B1698" s="37">
        <v>0</v>
      </c>
      <c r="C1698" s="37">
        <v>237.90090000000001</v>
      </c>
      <c r="D1698" s="37">
        <v>237.90090000000001</v>
      </c>
      <c r="E1698" s="37">
        <v>237.90090000000001</v>
      </c>
      <c r="F1698" s="37">
        <v>237.90090000000001</v>
      </c>
      <c r="G1698" s="37"/>
      <c r="H1698" s="37"/>
      <c r="I1698" s="37"/>
      <c r="J1698" s="37"/>
      <c r="K1698" s="37"/>
    </row>
    <row r="1699" spans="1:11" x14ac:dyDescent="0.25">
      <c r="A1699" s="38">
        <v>41166</v>
      </c>
      <c r="B1699" s="37">
        <v>0</v>
      </c>
      <c r="C1699" s="37">
        <v>230.2116</v>
      </c>
      <c r="D1699" s="37">
        <v>230.2116</v>
      </c>
      <c r="E1699" s="37">
        <v>230.2116</v>
      </c>
      <c r="F1699" s="37">
        <v>230.2116</v>
      </c>
      <c r="G1699" s="37"/>
      <c r="H1699" s="37"/>
      <c r="I1699" s="37"/>
      <c r="J1699" s="37"/>
      <c r="K1699" s="37"/>
    </row>
    <row r="1700" spans="1:11" x14ac:dyDescent="0.25">
      <c r="A1700" s="38">
        <v>41169</v>
      </c>
      <c r="B1700" s="37">
        <v>0</v>
      </c>
      <c r="C1700" s="37">
        <v>231.0111</v>
      </c>
      <c r="D1700" s="37">
        <v>231.0111</v>
      </c>
      <c r="E1700" s="37">
        <v>231.0111</v>
      </c>
      <c r="F1700" s="37">
        <v>231.0111</v>
      </c>
      <c r="G1700" s="37"/>
      <c r="H1700" s="37"/>
      <c r="I1700" s="37"/>
      <c r="J1700" s="37"/>
      <c r="K1700" s="37"/>
    </row>
    <row r="1701" spans="1:11" x14ac:dyDescent="0.25">
      <c r="A1701" s="38">
        <v>41170</v>
      </c>
      <c r="B1701" s="37">
        <v>0</v>
      </c>
      <c r="C1701" s="37">
        <v>237.7741</v>
      </c>
      <c r="D1701" s="37">
        <v>237.7741</v>
      </c>
      <c r="E1701" s="37">
        <v>237.7741</v>
      </c>
      <c r="F1701" s="37">
        <v>237.7741</v>
      </c>
      <c r="G1701" s="37"/>
      <c r="H1701" s="37"/>
      <c r="I1701" s="37"/>
      <c r="J1701" s="37"/>
      <c r="K1701" s="37"/>
    </row>
    <row r="1702" spans="1:11" x14ac:dyDescent="0.25">
      <c r="A1702" s="38">
        <v>41171</v>
      </c>
      <c r="B1702" s="37">
        <v>0</v>
      </c>
      <c r="C1702" s="37">
        <v>238.94030000000001</v>
      </c>
      <c r="D1702" s="37">
        <v>238.94030000000001</v>
      </c>
      <c r="E1702" s="37">
        <v>238.94030000000001</v>
      </c>
      <c r="F1702" s="37">
        <v>238.94030000000001</v>
      </c>
      <c r="G1702" s="37"/>
      <c r="H1702" s="37"/>
      <c r="I1702" s="37"/>
      <c r="J1702" s="37"/>
      <c r="K1702" s="37"/>
    </row>
    <row r="1703" spans="1:11" x14ac:dyDescent="0.25">
      <c r="A1703" s="38">
        <v>41172</v>
      </c>
      <c r="B1703" s="37">
        <v>0</v>
      </c>
      <c r="C1703" s="37">
        <v>238.911</v>
      </c>
      <c r="D1703" s="37">
        <v>238.911</v>
      </c>
      <c r="E1703" s="37">
        <v>238.911</v>
      </c>
      <c r="F1703" s="37">
        <v>238.911</v>
      </c>
      <c r="G1703" s="37"/>
      <c r="H1703" s="37"/>
      <c r="I1703" s="37"/>
      <c r="J1703" s="37"/>
      <c r="K1703" s="37"/>
    </row>
    <row r="1704" spans="1:11" x14ac:dyDescent="0.25">
      <c r="A1704" s="38">
        <v>41173</v>
      </c>
      <c r="B1704" s="37">
        <v>0</v>
      </c>
      <c r="C1704" s="37">
        <v>242.61420000000001</v>
      </c>
      <c r="D1704" s="37">
        <v>242.61420000000001</v>
      </c>
      <c r="E1704" s="37">
        <v>242.61420000000001</v>
      </c>
      <c r="F1704" s="37">
        <v>242.61420000000001</v>
      </c>
      <c r="G1704" s="37"/>
      <c r="H1704" s="37"/>
      <c r="I1704" s="37"/>
      <c r="J1704" s="37"/>
      <c r="K1704" s="37"/>
    </row>
    <row r="1705" spans="1:11" x14ac:dyDescent="0.25">
      <c r="A1705" s="38">
        <v>41176</v>
      </c>
      <c r="B1705" s="37">
        <v>0</v>
      </c>
      <c r="C1705" s="37">
        <v>245.04490000000001</v>
      </c>
      <c r="D1705" s="37">
        <v>245.04490000000001</v>
      </c>
      <c r="E1705" s="37">
        <v>245.04490000000001</v>
      </c>
      <c r="F1705" s="37">
        <v>245.04490000000001</v>
      </c>
      <c r="G1705" s="37"/>
      <c r="H1705" s="37"/>
      <c r="I1705" s="37"/>
      <c r="J1705" s="37"/>
      <c r="K1705" s="37"/>
    </row>
    <row r="1706" spans="1:11" x14ac:dyDescent="0.25">
      <c r="A1706" s="38">
        <v>41177</v>
      </c>
      <c r="B1706" s="37">
        <v>0</v>
      </c>
      <c r="C1706" s="37">
        <v>229.44309999999999</v>
      </c>
      <c r="D1706" s="37">
        <v>229.44309999999999</v>
      </c>
      <c r="E1706" s="37">
        <v>229.44309999999999</v>
      </c>
      <c r="F1706" s="37">
        <v>229.44309999999999</v>
      </c>
      <c r="G1706" s="37"/>
      <c r="H1706" s="37"/>
      <c r="I1706" s="37"/>
      <c r="J1706" s="37"/>
      <c r="K1706" s="37"/>
    </row>
    <row r="1707" spans="1:11" x14ac:dyDescent="0.25">
      <c r="A1707" s="38">
        <v>41178</v>
      </c>
      <c r="B1707" s="37">
        <v>0</v>
      </c>
      <c r="C1707" s="37">
        <v>217.00120000000001</v>
      </c>
      <c r="D1707" s="37">
        <v>217.00120000000001</v>
      </c>
      <c r="E1707" s="37">
        <v>217.00120000000001</v>
      </c>
      <c r="F1707" s="37">
        <v>217.00120000000001</v>
      </c>
      <c r="G1707" s="37"/>
      <c r="H1707" s="37"/>
      <c r="I1707" s="37"/>
      <c r="J1707" s="37"/>
      <c r="K1707" s="37"/>
    </row>
    <row r="1708" spans="1:11" x14ac:dyDescent="0.25">
      <c r="A1708" s="38">
        <v>41179</v>
      </c>
      <c r="B1708" s="37">
        <v>0</v>
      </c>
      <c r="C1708" s="37">
        <v>235.76169999999999</v>
      </c>
      <c r="D1708" s="37">
        <v>235.76169999999999</v>
      </c>
      <c r="E1708" s="37">
        <v>235.76169999999999</v>
      </c>
      <c r="F1708" s="37">
        <v>235.76169999999999</v>
      </c>
      <c r="G1708" s="37"/>
      <c r="H1708" s="37"/>
      <c r="I1708" s="37"/>
      <c r="J1708" s="37"/>
      <c r="K1708" s="37"/>
    </row>
    <row r="1709" spans="1:11" x14ac:dyDescent="0.25">
      <c r="A1709" s="38">
        <v>41180</v>
      </c>
      <c r="B1709" s="37">
        <v>0</v>
      </c>
      <c r="C1709" s="37">
        <v>231.0924</v>
      </c>
      <c r="D1709" s="37">
        <v>231.0924</v>
      </c>
      <c r="E1709" s="37">
        <v>231.0924</v>
      </c>
      <c r="F1709" s="37">
        <v>231.0924</v>
      </c>
      <c r="G1709" s="37"/>
      <c r="H1709" s="37"/>
      <c r="I1709" s="37"/>
      <c r="J1709" s="37"/>
      <c r="K1709" s="37"/>
    </row>
    <row r="1710" spans="1:11" x14ac:dyDescent="0.25">
      <c r="A1710" s="38">
        <v>41183</v>
      </c>
      <c r="B1710" s="37">
        <v>0</v>
      </c>
      <c r="C1710" s="37">
        <v>228.47800000000001</v>
      </c>
      <c r="D1710" s="37">
        <v>228.47800000000001</v>
      </c>
      <c r="E1710" s="37">
        <v>228.47800000000001</v>
      </c>
      <c r="F1710" s="37">
        <v>228.47800000000001</v>
      </c>
      <c r="G1710" s="37"/>
      <c r="H1710" s="37"/>
      <c r="I1710" s="37"/>
      <c r="J1710" s="37"/>
      <c r="K1710" s="37"/>
    </row>
    <row r="1711" spans="1:11" x14ac:dyDescent="0.25">
      <c r="A1711" s="38">
        <v>41184</v>
      </c>
      <c r="B1711" s="37">
        <v>0</v>
      </c>
      <c r="C1711" s="37">
        <v>231.18090000000001</v>
      </c>
      <c r="D1711" s="37">
        <v>231.18090000000001</v>
      </c>
      <c r="E1711" s="37">
        <v>231.18090000000001</v>
      </c>
      <c r="F1711" s="37">
        <v>231.18090000000001</v>
      </c>
      <c r="G1711" s="37"/>
      <c r="H1711" s="37"/>
      <c r="I1711" s="37"/>
      <c r="J1711" s="37"/>
      <c r="K1711" s="37"/>
    </row>
    <row r="1712" spans="1:11" x14ac:dyDescent="0.25">
      <c r="A1712" s="38">
        <v>41185</v>
      </c>
      <c r="B1712" s="37">
        <v>0</v>
      </c>
      <c r="C1712" s="37">
        <v>233.58969999999999</v>
      </c>
      <c r="D1712" s="37">
        <v>233.58969999999999</v>
      </c>
      <c r="E1712" s="37">
        <v>233.58969999999999</v>
      </c>
      <c r="F1712" s="37">
        <v>233.58969999999999</v>
      </c>
      <c r="G1712" s="37"/>
      <c r="H1712" s="37"/>
      <c r="I1712" s="37"/>
      <c r="J1712" s="37"/>
      <c r="K1712" s="37"/>
    </row>
    <row r="1713" spans="1:11" x14ac:dyDescent="0.25">
      <c r="A1713" s="38">
        <v>41186</v>
      </c>
      <c r="B1713" s="37">
        <v>0</v>
      </c>
      <c r="C1713" s="37">
        <v>238.8836</v>
      </c>
      <c r="D1713" s="37">
        <v>238.8836</v>
      </c>
      <c r="E1713" s="37">
        <v>238.8836</v>
      </c>
      <c r="F1713" s="37">
        <v>238.8836</v>
      </c>
      <c r="G1713" s="37"/>
      <c r="H1713" s="37"/>
      <c r="I1713" s="37"/>
      <c r="J1713" s="37"/>
      <c r="K1713" s="37"/>
    </row>
    <row r="1714" spans="1:11" x14ac:dyDescent="0.25">
      <c r="A1714" s="38">
        <v>41187</v>
      </c>
      <c r="B1714" s="37">
        <v>0</v>
      </c>
      <c r="C1714" s="37">
        <v>241.52109999999999</v>
      </c>
      <c r="D1714" s="37">
        <v>241.52109999999999</v>
      </c>
      <c r="E1714" s="37">
        <v>241.52109999999999</v>
      </c>
      <c r="F1714" s="37">
        <v>241.52109999999999</v>
      </c>
      <c r="G1714" s="37"/>
      <c r="H1714" s="37"/>
      <c r="I1714" s="37"/>
      <c r="J1714" s="37"/>
      <c r="K1714" s="37"/>
    </row>
    <row r="1715" spans="1:11" x14ac:dyDescent="0.25">
      <c r="A1715" s="38">
        <v>41190</v>
      </c>
      <c r="B1715" s="37">
        <v>0</v>
      </c>
      <c r="C1715" s="37">
        <v>240.749</v>
      </c>
      <c r="D1715" s="37">
        <v>240.749</v>
      </c>
      <c r="E1715" s="37">
        <v>240.749</v>
      </c>
      <c r="F1715" s="37">
        <v>240.749</v>
      </c>
      <c r="G1715" s="37"/>
      <c r="H1715" s="37"/>
      <c r="I1715" s="37"/>
      <c r="J1715" s="37"/>
      <c r="K1715" s="37"/>
    </row>
    <row r="1716" spans="1:11" x14ac:dyDescent="0.25">
      <c r="A1716" s="38">
        <v>41191</v>
      </c>
      <c r="B1716" s="37">
        <v>0</v>
      </c>
      <c r="C1716" s="37">
        <v>229.19909999999999</v>
      </c>
      <c r="D1716" s="37">
        <v>229.19909999999999</v>
      </c>
      <c r="E1716" s="37">
        <v>229.19909999999999</v>
      </c>
      <c r="F1716" s="37">
        <v>229.19909999999999</v>
      </c>
      <c r="G1716" s="37"/>
      <c r="H1716" s="37"/>
      <c r="I1716" s="37"/>
      <c r="J1716" s="37"/>
      <c r="K1716" s="37"/>
    </row>
    <row r="1717" spans="1:11" x14ac:dyDescent="0.25">
      <c r="A1717" s="38">
        <v>41192</v>
      </c>
      <c r="B1717" s="37">
        <v>0</v>
      </c>
      <c r="C1717" s="37">
        <v>230.911</v>
      </c>
      <c r="D1717" s="37">
        <v>230.911</v>
      </c>
      <c r="E1717" s="37">
        <v>230.911</v>
      </c>
      <c r="F1717" s="37">
        <v>230.911</v>
      </c>
      <c r="G1717" s="37"/>
      <c r="H1717" s="37"/>
      <c r="I1717" s="37"/>
      <c r="J1717" s="37"/>
      <c r="K1717" s="37"/>
    </row>
    <row r="1718" spans="1:11" x14ac:dyDescent="0.25">
      <c r="A1718" s="38">
        <v>41193</v>
      </c>
      <c r="B1718" s="37">
        <v>0</v>
      </c>
      <c r="C1718" s="37">
        <v>235.35310000000001</v>
      </c>
      <c r="D1718" s="37">
        <v>235.35310000000001</v>
      </c>
      <c r="E1718" s="37">
        <v>235.35310000000001</v>
      </c>
      <c r="F1718" s="37">
        <v>235.35310000000001</v>
      </c>
      <c r="G1718" s="37"/>
      <c r="H1718" s="37"/>
      <c r="I1718" s="37"/>
      <c r="J1718" s="37"/>
      <c r="K1718" s="37"/>
    </row>
    <row r="1719" spans="1:11" x14ac:dyDescent="0.25">
      <c r="A1719" s="38">
        <v>41194</v>
      </c>
      <c r="B1719" s="37">
        <v>0</v>
      </c>
      <c r="C1719" s="37">
        <v>233.3389</v>
      </c>
      <c r="D1719" s="37">
        <v>233.3389</v>
      </c>
      <c r="E1719" s="37">
        <v>233.3389</v>
      </c>
      <c r="F1719" s="37">
        <v>233.3389</v>
      </c>
      <c r="G1719" s="37"/>
      <c r="H1719" s="37"/>
      <c r="I1719" s="37"/>
      <c r="J1719" s="37"/>
      <c r="K1719" s="37"/>
    </row>
    <row r="1720" spans="1:11" x14ac:dyDescent="0.25">
      <c r="A1720" s="38">
        <v>41197</v>
      </c>
      <c r="B1720" s="37">
        <v>0</v>
      </c>
      <c r="C1720" s="37">
        <v>241.0847</v>
      </c>
      <c r="D1720" s="37">
        <v>241.0847</v>
      </c>
      <c r="E1720" s="37">
        <v>241.0847</v>
      </c>
      <c r="F1720" s="37">
        <v>241.0847</v>
      </c>
      <c r="G1720" s="37"/>
      <c r="H1720" s="37"/>
      <c r="I1720" s="37"/>
      <c r="J1720" s="37"/>
      <c r="K1720" s="37"/>
    </row>
    <row r="1721" spans="1:11" x14ac:dyDescent="0.25">
      <c r="A1721" s="38">
        <v>41198</v>
      </c>
      <c r="B1721" s="37">
        <v>0</v>
      </c>
      <c r="C1721" s="37">
        <v>246.34620000000001</v>
      </c>
      <c r="D1721" s="37">
        <v>246.34620000000001</v>
      </c>
      <c r="E1721" s="37">
        <v>246.34620000000001</v>
      </c>
      <c r="F1721" s="37">
        <v>246.34620000000001</v>
      </c>
      <c r="G1721" s="37"/>
      <c r="H1721" s="37"/>
      <c r="I1721" s="37"/>
      <c r="J1721" s="37"/>
      <c r="K1721" s="37"/>
    </row>
    <row r="1722" spans="1:11" x14ac:dyDescent="0.25">
      <c r="A1722" s="38">
        <v>41199</v>
      </c>
      <c r="B1722" s="37">
        <v>0</v>
      </c>
      <c r="C1722" s="37">
        <v>250.4495</v>
      </c>
      <c r="D1722" s="37">
        <v>250.4495</v>
      </c>
      <c r="E1722" s="37">
        <v>250.4495</v>
      </c>
      <c r="F1722" s="37">
        <v>250.4495</v>
      </c>
      <c r="G1722" s="37"/>
      <c r="H1722" s="37"/>
      <c r="I1722" s="37"/>
      <c r="J1722" s="37"/>
      <c r="K1722" s="37"/>
    </row>
    <row r="1723" spans="1:11" x14ac:dyDescent="0.25">
      <c r="A1723" s="38">
        <v>41200</v>
      </c>
      <c r="B1723" s="37">
        <v>0</v>
      </c>
      <c r="C1723" s="37">
        <v>250.3648</v>
      </c>
      <c r="D1723" s="37">
        <v>250.3648</v>
      </c>
      <c r="E1723" s="37">
        <v>250.3648</v>
      </c>
      <c r="F1723" s="37">
        <v>250.3648</v>
      </c>
      <c r="G1723" s="37"/>
      <c r="H1723" s="37"/>
      <c r="I1723" s="37"/>
      <c r="J1723" s="37"/>
      <c r="K1723" s="37"/>
    </row>
    <row r="1724" spans="1:11" x14ac:dyDescent="0.25">
      <c r="A1724" s="38">
        <v>41201</v>
      </c>
      <c r="B1724" s="37">
        <v>0</v>
      </c>
      <c r="C1724" s="37">
        <v>235.36940000000001</v>
      </c>
      <c r="D1724" s="37">
        <v>235.36940000000001</v>
      </c>
      <c r="E1724" s="37">
        <v>235.36940000000001</v>
      </c>
      <c r="F1724" s="37">
        <v>235.36940000000001</v>
      </c>
      <c r="G1724" s="37"/>
      <c r="H1724" s="37"/>
      <c r="I1724" s="37"/>
      <c r="J1724" s="37"/>
      <c r="K1724" s="37"/>
    </row>
    <row r="1725" spans="1:11" x14ac:dyDescent="0.25">
      <c r="A1725" s="38">
        <v>41204</v>
      </c>
      <c r="B1725" s="37">
        <v>0</v>
      </c>
      <c r="C1725" s="37">
        <v>234.71270000000001</v>
      </c>
      <c r="D1725" s="37">
        <v>234.71270000000001</v>
      </c>
      <c r="E1725" s="37">
        <v>234.71270000000001</v>
      </c>
      <c r="F1725" s="37">
        <v>234.71270000000001</v>
      </c>
      <c r="G1725" s="37"/>
      <c r="H1725" s="37"/>
      <c r="I1725" s="37"/>
      <c r="J1725" s="37"/>
      <c r="K1725" s="37"/>
    </row>
    <row r="1726" spans="1:11" x14ac:dyDescent="0.25">
      <c r="A1726" s="38">
        <v>41205</v>
      </c>
      <c r="B1726" s="37">
        <v>0</v>
      </c>
      <c r="C1726" s="37">
        <v>219.17789999999999</v>
      </c>
      <c r="D1726" s="37">
        <v>219.17789999999999</v>
      </c>
      <c r="E1726" s="37">
        <v>219.17789999999999</v>
      </c>
      <c r="F1726" s="37">
        <v>219.17789999999999</v>
      </c>
      <c r="G1726" s="37"/>
      <c r="H1726" s="37"/>
      <c r="I1726" s="37"/>
      <c r="J1726" s="37"/>
      <c r="K1726" s="37"/>
    </row>
    <row r="1727" spans="1:11" x14ac:dyDescent="0.25">
      <c r="A1727" s="38">
        <v>41206</v>
      </c>
      <c r="B1727" s="37">
        <v>0</v>
      </c>
      <c r="C1727" s="37">
        <v>217.20650000000001</v>
      </c>
      <c r="D1727" s="37">
        <v>217.20650000000001</v>
      </c>
      <c r="E1727" s="37">
        <v>217.20650000000001</v>
      </c>
      <c r="F1727" s="37">
        <v>217.20650000000001</v>
      </c>
      <c r="G1727" s="37"/>
      <c r="H1727" s="37"/>
      <c r="I1727" s="37"/>
      <c r="J1727" s="37"/>
      <c r="K1727" s="37"/>
    </row>
    <row r="1728" spans="1:11" x14ac:dyDescent="0.25">
      <c r="A1728" s="38">
        <v>41207</v>
      </c>
      <c r="B1728" s="37">
        <v>0</v>
      </c>
      <c r="C1728" s="37">
        <v>221.89670000000001</v>
      </c>
      <c r="D1728" s="37">
        <v>221.89670000000001</v>
      </c>
      <c r="E1728" s="37">
        <v>221.89670000000001</v>
      </c>
      <c r="F1728" s="37">
        <v>221.89670000000001</v>
      </c>
      <c r="G1728" s="37"/>
      <c r="H1728" s="37"/>
      <c r="I1728" s="37"/>
      <c r="J1728" s="37"/>
      <c r="K1728" s="37"/>
    </row>
    <row r="1729" spans="1:11" x14ac:dyDescent="0.25">
      <c r="A1729" s="38">
        <v>41208</v>
      </c>
      <c r="B1729" s="37">
        <v>0</v>
      </c>
      <c r="C1729" s="37">
        <v>224.38570000000001</v>
      </c>
      <c r="D1729" s="37">
        <v>224.38570000000001</v>
      </c>
      <c r="E1729" s="37">
        <v>224.38570000000001</v>
      </c>
      <c r="F1729" s="37">
        <v>224.38570000000001</v>
      </c>
      <c r="G1729" s="37"/>
      <c r="H1729" s="37"/>
      <c r="I1729" s="37"/>
      <c r="J1729" s="37"/>
      <c r="K1729" s="37"/>
    </row>
    <row r="1730" spans="1:11" x14ac:dyDescent="0.25">
      <c r="A1730" s="38">
        <v>41213</v>
      </c>
      <c r="B1730" s="37">
        <v>0</v>
      </c>
      <c r="C1730" s="37">
        <v>221.12569999999999</v>
      </c>
      <c r="D1730" s="37">
        <v>221.12569999999999</v>
      </c>
      <c r="E1730" s="37">
        <v>221.12569999999999</v>
      </c>
      <c r="F1730" s="37">
        <v>221.12569999999999</v>
      </c>
      <c r="G1730" s="37"/>
      <c r="H1730" s="37"/>
      <c r="I1730" s="37"/>
      <c r="J1730" s="37"/>
      <c r="K1730" s="37"/>
    </row>
    <row r="1731" spans="1:11" x14ac:dyDescent="0.25">
      <c r="A1731" s="38">
        <v>41214</v>
      </c>
      <c r="B1731" s="37">
        <v>0</v>
      </c>
      <c r="C1731" s="37">
        <v>238.345</v>
      </c>
      <c r="D1731" s="37">
        <v>238.345</v>
      </c>
      <c r="E1731" s="37">
        <v>238.345</v>
      </c>
      <c r="F1731" s="37">
        <v>238.345</v>
      </c>
      <c r="G1731" s="37"/>
      <c r="H1731" s="37"/>
      <c r="I1731" s="37"/>
      <c r="J1731" s="37"/>
      <c r="K1731" s="37"/>
    </row>
    <row r="1732" spans="1:11" x14ac:dyDescent="0.25">
      <c r="A1732" s="38">
        <v>41215</v>
      </c>
      <c r="B1732" s="37">
        <v>0</v>
      </c>
      <c r="C1732" s="37">
        <v>232.0795</v>
      </c>
      <c r="D1732" s="37">
        <v>232.0795</v>
      </c>
      <c r="E1732" s="37">
        <v>232.0795</v>
      </c>
      <c r="F1732" s="37">
        <v>232.0795</v>
      </c>
      <c r="G1732" s="37"/>
      <c r="H1732" s="37"/>
      <c r="I1732" s="37"/>
      <c r="J1732" s="37"/>
      <c r="K1732" s="37"/>
    </row>
    <row r="1733" spans="1:11" x14ac:dyDescent="0.25">
      <c r="A1733" s="38">
        <v>41218</v>
      </c>
      <c r="B1733" s="37">
        <v>0</v>
      </c>
      <c r="C1733" s="37">
        <v>229.19909999999999</v>
      </c>
      <c r="D1733" s="37">
        <v>229.19909999999999</v>
      </c>
      <c r="E1733" s="37">
        <v>229.19909999999999</v>
      </c>
      <c r="F1733" s="37">
        <v>229.19909999999999</v>
      </c>
      <c r="G1733" s="37"/>
      <c r="H1733" s="37"/>
      <c r="I1733" s="37"/>
      <c r="J1733" s="37"/>
      <c r="K1733" s="37"/>
    </row>
    <row r="1734" spans="1:11" x14ac:dyDescent="0.25">
      <c r="A1734" s="38">
        <v>41219</v>
      </c>
      <c r="B1734" s="37">
        <v>0</v>
      </c>
      <c r="C1734" s="37">
        <v>236.10480000000001</v>
      </c>
      <c r="D1734" s="37">
        <v>236.10480000000001</v>
      </c>
      <c r="E1734" s="37">
        <v>236.10480000000001</v>
      </c>
      <c r="F1734" s="37">
        <v>236.10480000000001</v>
      </c>
      <c r="G1734" s="37"/>
      <c r="H1734" s="37"/>
      <c r="I1734" s="37"/>
      <c r="J1734" s="37"/>
      <c r="K1734" s="37"/>
    </row>
    <row r="1735" spans="1:11" x14ac:dyDescent="0.25">
      <c r="A1735" s="38">
        <v>41220</v>
      </c>
      <c r="B1735" s="37">
        <v>0</v>
      </c>
      <c r="C1735" s="37">
        <v>218.6463</v>
      </c>
      <c r="D1735" s="37">
        <v>218.6463</v>
      </c>
      <c r="E1735" s="37">
        <v>218.6463</v>
      </c>
      <c r="F1735" s="37">
        <v>218.6463</v>
      </c>
      <c r="G1735" s="37"/>
      <c r="H1735" s="37"/>
      <c r="I1735" s="37"/>
      <c r="J1735" s="37"/>
      <c r="K1735" s="37"/>
    </row>
    <row r="1736" spans="1:11" x14ac:dyDescent="0.25">
      <c r="A1736" s="38">
        <v>41221</v>
      </c>
      <c r="B1736" s="37">
        <v>0</v>
      </c>
      <c r="C1736" s="37">
        <v>217.5044</v>
      </c>
      <c r="D1736" s="37">
        <v>217.5044</v>
      </c>
      <c r="E1736" s="37">
        <v>217.5044</v>
      </c>
      <c r="F1736" s="37">
        <v>217.5044</v>
      </c>
      <c r="G1736" s="37"/>
      <c r="H1736" s="37"/>
      <c r="I1736" s="37"/>
      <c r="J1736" s="37"/>
      <c r="K1736" s="37"/>
    </row>
    <row r="1737" spans="1:11" x14ac:dyDescent="0.25">
      <c r="A1737" s="38">
        <v>41222</v>
      </c>
      <c r="B1737" s="37">
        <v>0</v>
      </c>
      <c r="C1737" s="37">
        <v>217.05860000000001</v>
      </c>
      <c r="D1737" s="37">
        <v>217.05860000000001</v>
      </c>
      <c r="E1737" s="37">
        <v>217.05860000000001</v>
      </c>
      <c r="F1737" s="37">
        <v>217.05860000000001</v>
      </c>
      <c r="G1737" s="37"/>
      <c r="H1737" s="37"/>
      <c r="I1737" s="37"/>
      <c r="J1737" s="37"/>
      <c r="K1737" s="37"/>
    </row>
    <row r="1738" spans="1:11" x14ac:dyDescent="0.25">
      <c r="A1738" s="38">
        <v>41225</v>
      </c>
      <c r="B1738" s="37">
        <v>0</v>
      </c>
      <c r="C1738" s="37">
        <v>230.91560000000001</v>
      </c>
      <c r="D1738" s="37">
        <v>230.91560000000001</v>
      </c>
      <c r="E1738" s="37">
        <v>230.91560000000001</v>
      </c>
      <c r="F1738" s="37">
        <v>230.91560000000001</v>
      </c>
      <c r="G1738" s="37"/>
      <c r="H1738" s="37"/>
      <c r="I1738" s="37"/>
      <c r="J1738" s="37"/>
      <c r="K1738" s="37"/>
    </row>
    <row r="1739" spans="1:11" x14ac:dyDescent="0.25">
      <c r="A1739" s="38">
        <v>41226</v>
      </c>
      <c r="B1739" s="37">
        <v>0</v>
      </c>
      <c r="C1739" s="37">
        <v>230.90020000000001</v>
      </c>
      <c r="D1739" s="37">
        <v>230.90020000000001</v>
      </c>
      <c r="E1739" s="37">
        <v>230.90020000000001</v>
      </c>
      <c r="F1739" s="37">
        <v>230.90020000000001</v>
      </c>
      <c r="G1739" s="37"/>
      <c r="H1739" s="37"/>
      <c r="I1739" s="37"/>
      <c r="J1739" s="37"/>
      <c r="K1739" s="37"/>
    </row>
    <row r="1740" spans="1:11" x14ac:dyDescent="0.25">
      <c r="A1740" s="38">
        <v>41227</v>
      </c>
      <c r="B1740" s="37">
        <v>0</v>
      </c>
      <c r="C1740" s="37">
        <v>219.8356</v>
      </c>
      <c r="D1740" s="37">
        <v>219.8356</v>
      </c>
      <c r="E1740" s="37">
        <v>219.8356</v>
      </c>
      <c r="F1740" s="37">
        <v>219.8356</v>
      </c>
      <c r="G1740" s="37"/>
      <c r="H1740" s="37"/>
      <c r="I1740" s="37"/>
      <c r="J1740" s="37"/>
      <c r="K1740" s="37"/>
    </row>
    <row r="1741" spans="1:11" x14ac:dyDescent="0.25">
      <c r="A1741" s="38">
        <v>41228</v>
      </c>
      <c r="B1741" s="37">
        <v>0</v>
      </c>
      <c r="C1741" s="37">
        <v>219.1131</v>
      </c>
      <c r="D1741" s="37">
        <v>219.1131</v>
      </c>
      <c r="E1741" s="37">
        <v>219.1131</v>
      </c>
      <c r="F1741" s="37">
        <v>219.1131</v>
      </c>
      <c r="G1741" s="37"/>
      <c r="H1741" s="37"/>
      <c r="I1741" s="37"/>
      <c r="J1741" s="37"/>
      <c r="K1741" s="37"/>
    </row>
    <row r="1742" spans="1:11" x14ac:dyDescent="0.25">
      <c r="A1742" s="38">
        <v>41229</v>
      </c>
      <c r="B1742" s="37">
        <v>0</v>
      </c>
      <c r="C1742" s="37">
        <v>229.35509999999999</v>
      </c>
      <c r="D1742" s="37">
        <v>229.35509999999999</v>
      </c>
      <c r="E1742" s="37">
        <v>229.35509999999999</v>
      </c>
      <c r="F1742" s="37">
        <v>229.35509999999999</v>
      </c>
      <c r="G1742" s="37"/>
      <c r="H1742" s="37"/>
      <c r="I1742" s="37"/>
      <c r="J1742" s="37"/>
      <c r="K1742" s="37"/>
    </row>
    <row r="1743" spans="1:11" x14ac:dyDescent="0.25">
      <c r="A1743" s="38">
        <v>41232</v>
      </c>
      <c r="B1743" s="37">
        <v>0</v>
      </c>
      <c r="C1743" s="37">
        <v>249.4699</v>
      </c>
      <c r="D1743" s="37">
        <v>249.4699</v>
      </c>
      <c r="E1743" s="37">
        <v>249.4699</v>
      </c>
      <c r="F1743" s="37">
        <v>249.4699</v>
      </c>
      <c r="G1743" s="37"/>
      <c r="H1743" s="37"/>
      <c r="I1743" s="37"/>
      <c r="J1743" s="37"/>
      <c r="K1743" s="37"/>
    </row>
    <row r="1744" spans="1:11" x14ac:dyDescent="0.25">
      <c r="A1744" s="38">
        <v>41233</v>
      </c>
      <c r="B1744" s="37">
        <v>0</v>
      </c>
      <c r="C1744" s="37">
        <v>254.39779999999999</v>
      </c>
      <c r="D1744" s="37">
        <v>254.39779999999999</v>
      </c>
      <c r="E1744" s="37">
        <v>254.39779999999999</v>
      </c>
      <c r="F1744" s="37">
        <v>254.39779999999999</v>
      </c>
      <c r="G1744" s="37"/>
      <c r="H1744" s="37"/>
      <c r="I1744" s="37"/>
      <c r="J1744" s="37"/>
      <c r="K1744" s="37"/>
    </row>
    <row r="1745" spans="1:11" x14ac:dyDescent="0.25">
      <c r="A1745" s="38">
        <v>41234</v>
      </c>
      <c r="B1745" s="37">
        <v>0</v>
      </c>
      <c r="C1745" s="37">
        <v>250.98929999999999</v>
      </c>
      <c r="D1745" s="37">
        <v>250.98929999999999</v>
      </c>
      <c r="E1745" s="37">
        <v>250.98929999999999</v>
      </c>
      <c r="F1745" s="37">
        <v>250.98929999999999</v>
      </c>
      <c r="G1745" s="37"/>
      <c r="H1745" s="37"/>
      <c r="I1745" s="37"/>
      <c r="J1745" s="37"/>
      <c r="K1745" s="37"/>
    </row>
    <row r="1746" spans="1:11" x14ac:dyDescent="0.25">
      <c r="A1746" s="38">
        <v>41236</v>
      </c>
      <c r="B1746" s="37">
        <v>0</v>
      </c>
      <c r="C1746" s="37">
        <v>259.61849999999998</v>
      </c>
      <c r="D1746" s="37">
        <v>259.61849999999998</v>
      </c>
      <c r="E1746" s="37">
        <v>259.61849999999998</v>
      </c>
      <c r="F1746" s="37">
        <v>259.61849999999998</v>
      </c>
      <c r="G1746" s="37"/>
      <c r="H1746" s="37"/>
      <c r="I1746" s="37"/>
      <c r="J1746" s="37"/>
      <c r="K1746" s="37"/>
    </row>
    <row r="1747" spans="1:11" x14ac:dyDescent="0.25">
      <c r="A1747" s="38">
        <v>41239</v>
      </c>
      <c r="B1747" s="37">
        <v>0</v>
      </c>
      <c r="C1747" s="37">
        <v>264.99439999999998</v>
      </c>
      <c r="D1747" s="37">
        <v>264.99439999999998</v>
      </c>
      <c r="E1747" s="37">
        <v>264.99439999999998</v>
      </c>
      <c r="F1747" s="37">
        <v>264.99439999999998</v>
      </c>
      <c r="G1747" s="37"/>
      <c r="H1747" s="37"/>
      <c r="I1747" s="37"/>
      <c r="J1747" s="37"/>
      <c r="K1747" s="37"/>
    </row>
    <row r="1748" spans="1:11" x14ac:dyDescent="0.25">
      <c r="A1748" s="38">
        <v>41240</v>
      </c>
      <c r="B1748" s="37">
        <v>0</v>
      </c>
      <c r="C1748" s="37">
        <v>260.3997</v>
      </c>
      <c r="D1748" s="37">
        <v>260.3997</v>
      </c>
      <c r="E1748" s="37">
        <v>260.3997</v>
      </c>
      <c r="F1748" s="37">
        <v>260.3997</v>
      </c>
      <c r="G1748" s="37"/>
      <c r="H1748" s="37"/>
      <c r="I1748" s="37"/>
      <c r="J1748" s="37"/>
      <c r="K1748" s="37"/>
    </row>
    <row r="1749" spans="1:11" x14ac:dyDescent="0.25">
      <c r="A1749" s="38">
        <v>41241</v>
      </c>
      <c r="B1749" s="37">
        <v>0</v>
      </c>
      <c r="C1749" s="37">
        <v>267.47019999999998</v>
      </c>
      <c r="D1749" s="37">
        <v>267.47019999999998</v>
      </c>
      <c r="E1749" s="37">
        <v>267.47019999999998</v>
      </c>
      <c r="F1749" s="37">
        <v>267.47019999999998</v>
      </c>
      <c r="G1749" s="37"/>
      <c r="H1749" s="37"/>
      <c r="I1749" s="37"/>
      <c r="J1749" s="37"/>
      <c r="K1749" s="37"/>
    </row>
    <row r="1750" spans="1:11" x14ac:dyDescent="0.25">
      <c r="A1750" s="38">
        <v>41242</v>
      </c>
      <c r="B1750" s="37">
        <v>0</v>
      </c>
      <c r="C1750" s="37">
        <v>270.93639999999999</v>
      </c>
      <c r="D1750" s="37">
        <v>270.93639999999999</v>
      </c>
      <c r="E1750" s="37">
        <v>270.93639999999999</v>
      </c>
      <c r="F1750" s="37">
        <v>270.93639999999999</v>
      </c>
      <c r="G1750" s="37"/>
      <c r="H1750" s="37"/>
      <c r="I1750" s="37"/>
      <c r="J1750" s="37"/>
      <c r="K1750" s="37"/>
    </row>
    <row r="1751" spans="1:11" x14ac:dyDescent="0.25">
      <c r="A1751" s="38">
        <v>41243</v>
      </c>
      <c r="B1751" s="37">
        <v>0</v>
      </c>
      <c r="C1751" s="37">
        <v>267.22660000000002</v>
      </c>
      <c r="D1751" s="37">
        <v>267.22660000000002</v>
      </c>
      <c r="E1751" s="37">
        <v>267.22660000000002</v>
      </c>
      <c r="F1751" s="37">
        <v>267.22660000000002</v>
      </c>
      <c r="G1751" s="37"/>
      <c r="H1751" s="37"/>
      <c r="I1751" s="37"/>
      <c r="J1751" s="37"/>
      <c r="K1751" s="37"/>
    </row>
    <row r="1752" spans="1:11" x14ac:dyDescent="0.25">
      <c r="A1752" s="38">
        <v>41246</v>
      </c>
      <c r="B1752" s="37">
        <v>0</v>
      </c>
      <c r="C1752" s="37">
        <v>261.76740000000001</v>
      </c>
      <c r="D1752" s="37">
        <v>261.76740000000001</v>
      </c>
      <c r="E1752" s="37">
        <v>261.76740000000001</v>
      </c>
      <c r="F1752" s="37">
        <v>261.76740000000001</v>
      </c>
      <c r="G1752" s="37"/>
      <c r="H1752" s="37"/>
      <c r="I1752" s="37"/>
      <c r="J1752" s="37"/>
      <c r="K1752" s="37"/>
    </row>
    <row r="1753" spans="1:11" x14ac:dyDescent="0.25">
      <c r="A1753" s="38">
        <v>41247</v>
      </c>
      <c r="B1753" s="37">
        <v>0</v>
      </c>
      <c r="C1753" s="37">
        <v>255.83920000000001</v>
      </c>
      <c r="D1753" s="37">
        <v>255.83920000000001</v>
      </c>
      <c r="E1753" s="37">
        <v>255.83920000000001</v>
      </c>
      <c r="F1753" s="37">
        <v>255.83920000000001</v>
      </c>
      <c r="G1753" s="37"/>
      <c r="H1753" s="37"/>
      <c r="I1753" s="37"/>
      <c r="J1753" s="37"/>
      <c r="K1753" s="37"/>
    </row>
    <row r="1754" spans="1:11" x14ac:dyDescent="0.25">
      <c r="A1754" s="38">
        <v>41248</v>
      </c>
      <c r="B1754" s="37">
        <v>0</v>
      </c>
      <c r="C1754" s="37">
        <v>259.00220000000002</v>
      </c>
      <c r="D1754" s="37">
        <v>259.00220000000002</v>
      </c>
      <c r="E1754" s="37">
        <v>259.00220000000002</v>
      </c>
      <c r="F1754" s="37">
        <v>259.00220000000002</v>
      </c>
      <c r="G1754" s="37"/>
      <c r="H1754" s="37"/>
      <c r="I1754" s="37"/>
      <c r="J1754" s="37"/>
      <c r="K1754" s="37"/>
    </row>
    <row r="1755" spans="1:11" x14ac:dyDescent="0.25">
      <c r="A1755" s="38">
        <v>41249</v>
      </c>
      <c r="B1755" s="37">
        <v>0</v>
      </c>
      <c r="C1755" s="37">
        <v>257.4348</v>
      </c>
      <c r="D1755" s="37">
        <v>257.4348</v>
      </c>
      <c r="E1755" s="37">
        <v>257.4348</v>
      </c>
      <c r="F1755" s="37">
        <v>257.4348</v>
      </c>
      <c r="G1755" s="37"/>
      <c r="H1755" s="37"/>
      <c r="I1755" s="37"/>
      <c r="J1755" s="37"/>
      <c r="K1755" s="37"/>
    </row>
    <row r="1756" spans="1:11" x14ac:dyDescent="0.25">
      <c r="A1756" s="38">
        <v>41250</v>
      </c>
      <c r="B1756" s="37">
        <v>0</v>
      </c>
      <c r="C1756" s="37">
        <v>265.68439999999998</v>
      </c>
      <c r="D1756" s="37">
        <v>265.68439999999998</v>
      </c>
      <c r="E1756" s="37">
        <v>265.68439999999998</v>
      </c>
      <c r="F1756" s="37">
        <v>265.68439999999998</v>
      </c>
      <c r="G1756" s="37"/>
      <c r="H1756" s="37"/>
      <c r="I1756" s="37"/>
      <c r="J1756" s="37"/>
      <c r="K1756" s="37"/>
    </row>
    <row r="1757" spans="1:11" x14ac:dyDescent="0.25">
      <c r="A1757" s="38">
        <v>41253</v>
      </c>
      <c r="B1757" s="37">
        <v>0</v>
      </c>
      <c r="C1757" s="37">
        <v>263.50099999999998</v>
      </c>
      <c r="D1757" s="37">
        <v>263.50099999999998</v>
      </c>
      <c r="E1757" s="37">
        <v>263.50099999999998</v>
      </c>
      <c r="F1757" s="37">
        <v>263.50099999999998</v>
      </c>
      <c r="G1757" s="37"/>
      <c r="H1757" s="37"/>
      <c r="I1757" s="37"/>
      <c r="J1757" s="37"/>
      <c r="K1757" s="37"/>
    </row>
    <row r="1758" spans="1:11" x14ac:dyDescent="0.25">
      <c r="A1758" s="38">
        <v>41254</v>
      </c>
      <c r="B1758" s="37">
        <v>0</v>
      </c>
      <c r="C1758" s="37">
        <v>271.3227</v>
      </c>
      <c r="D1758" s="37">
        <v>271.3227</v>
      </c>
      <c r="E1758" s="37">
        <v>271.3227</v>
      </c>
      <c r="F1758" s="37">
        <v>271.3227</v>
      </c>
      <c r="G1758" s="37"/>
      <c r="H1758" s="37"/>
      <c r="I1758" s="37"/>
      <c r="J1758" s="37"/>
      <c r="K1758" s="37"/>
    </row>
    <row r="1759" spans="1:11" x14ac:dyDescent="0.25">
      <c r="A1759" s="38">
        <v>41255</v>
      </c>
      <c r="B1759" s="37">
        <v>0</v>
      </c>
      <c r="C1759" s="37">
        <v>264.8109</v>
      </c>
      <c r="D1759" s="37">
        <v>264.8109</v>
      </c>
      <c r="E1759" s="37">
        <v>264.8109</v>
      </c>
      <c r="F1759" s="37">
        <v>264.8109</v>
      </c>
      <c r="G1759" s="37"/>
      <c r="H1759" s="37"/>
      <c r="I1759" s="37"/>
      <c r="J1759" s="37"/>
      <c r="K1759" s="37"/>
    </row>
    <row r="1760" spans="1:11" x14ac:dyDescent="0.25">
      <c r="A1760" s="38">
        <v>41256</v>
      </c>
      <c r="B1760" s="37">
        <v>0</v>
      </c>
      <c r="C1760" s="37">
        <v>259.64170000000001</v>
      </c>
      <c r="D1760" s="37">
        <v>259.64170000000001</v>
      </c>
      <c r="E1760" s="37">
        <v>259.64170000000001</v>
      </c>
      <c r="F1760" s="37">
        <v>259.64170000000001</v>
      </c>
      <c r="G1760" s="37"/>
      <c r="H1760" s="37"/>
      <c r="I1760" s="37"/>
      <c r="J1760" s="37"/>
      <c r="K1760" s="37"/>
    </row>
    <row r="1761" spans="1:11" x14ac:dyDescent="0.25">
      <c r="A1761" s="38">
        <v>41257</v>
      </c>
      <c r="B1761" s="37">
        <v>0</v>
      </c>
      <c r="C1761" s="37">
        <v>257.46609999999998</v>
      </c>
      <c r="D1761" s="37">
        <v>257.46609999999998</v>
      </c>
      <c r="E1761" s="37">
        <v>257.46609999999998</v>
      </c>
      <c r="F1761" s="37">
        <v>257.46609999999998</v>
      </c>
      <c r="G1761" s="37"/>
      <c r="H1761" s="37"/>
      <c r="I1761" s="37"/>
      <c r="J1761" s="37"/>
      <c r="K1761" s="37"/>
    </row>
    <row r="1762" spans="1:11" x14ac:dyDescent="0.25">
      <c r="A1762" s="38">
        <v>41260</v>
      </c>
      <c r="B1762" s="37">
        <v>0</v>
      </c>
      <c r="C1762" s="37">
        <v>264.94540000000001</v>
      </c>
      <c r="D1762" s="37">
        <v>264.94540000000001</v>
      </c>
      <c r="E1762" s="37">
        <v>264.94540000000001</v>
      </c>
      <c r="F1762" s="37">
        <v>264.94540000000001</v>
      </c>
      <c r="G1762" s="37"/>
      <c r="H1762" s="37"/>
      <c r="I1762" s="37"/>
      <c r="J1762" s="37"/>
      <c r="K1762" s="37"/>
    </row>
    <row r="1763" spans="1:11" x14ac:dyDescent="0.25">
      <c r="A1763" s="38">
        <v>41261</v>
      </c>
      <c r="B1763" s="37">
        <v>0</v>
      </c>
      <c r="C1763" s="37">
        <v>277.30430000000001</v>
      </c>
      <c r="D1763" s="37">
        <v>277.30430000000001</v>
      </c>
      <c r="E1763" s="37">
        <v>277.30430000000001</v>
      </c>
      <c r="F1763" s="37">
        <v>277.30430000000001</v>
      </c>
      <c r="G1763" s="37"/>
      <c r="H1763" s="37"/>
      <c r="I1763" s="37"/>
      <c r="J1763" s="37"/>
      <c r="K1763" s="37"/>
    </row>
    <row r="1764" spans="1:11" x14ac:dyDescent="0.25">
      <c r="A1764" s="38">
        <v>41262</v>
      </c>
      <c r="B1764" s="37">
        <v>0</v>
      </c>
      <c r="C1764" s="37">
        <v>261.02280000000002</v>
      </c>
      <c r="D1764" s="37">
        <v>261.02280000000002</v>
      </c>
      <c r="E1764" s="37">
        <v>261.02280000000002</v>
      </c>
      <c r="F1764" s="37">
        <v>261.02280000000002</v>
      </c>
      <c r="G1764" s="37"/>
      <c r="H1764" s="37"/>
      <c r="I1764" s="37"/>
      <c r="J1764" s="37"/>
      <c r="K1764" s="37"/>
    </row>
    <row r="1765" spans="1:11" x14ac:dyDescent="0.25">
      <c r="A1765" s="38">
        <v>41263</v>
      </c>
      <c r="B1765" s="37">
        <v>0</v>
      </c>
      <c r="C1765" s="37">
        <v>253.3356</v>
      </c>
      <c r="D1765" s="37">
        <v>253.3356</v>
      </c>
      <c r="E1765" s="37">
        <v>253.3356</v>
      </c>
      <c r="F1765" s="37">
        <v>253.3356</v>
      </c>
      <c r="G1765" s="37"/>
      <c r="H1765" s="37"/>
      <c r="I1765" s="37"/>
      <c r="J1765" s="37"/>
      <c r="K1765" s="37"/>
    </row>
    <row r="1766" spans="1:11" x14ac:dyDescent="0.25">
      <c r="A1766" s="38">
        <v>41264</v>
      </c>
      <c r="B1766" s="37">
        <v>0</v>
      </c>
      <c r="C1766" s="37">
        <v>236.1266</v>
      </c>
      <c r="D1766" s="37">
        <v>236.1266</v>
      </c>
      <c r="E1766" s="37">
        <v>236.1266</v>
      </c>
      <c r="F1766" s="37">
        <v>236.1266</v>
      </c>
      <c r="G1766" s="37"/>
      <c r="H1766" s="37"/>
      <c r="I1766" s="37"/>
      <c r="J1766" s="37"/>
      <c r="K1766" s="37"/>
    </row>
    <row r="1767" spans="1:11" x14ac:dyDescent="0.25">
      <c r="A1767" s="38">
        <v>41267</v>
      </c>
      <c r="B1767" s="37">
        <v>0</v>
      </c>
      <c r="C1767" s="37">
        <v>236.7775</v>
      </c>
      <c r="D1767" s="37">
        <v>236.7775</v>
      </c>
      <c r="E1767" s="37">
        <v>236.7775</v>
      </c>
      <c r="F1767" s="37">
        <v>236.7775</v>
      </c>
      <c r="G1767" s="37"/>
      <c r="H1767" s="37"/>
      <c r="I1767" s="37"/>
      <c r="J1767" s="37"/>
      <c r="K1767" s="37"/>
    </row>
    <row r="1768" spans="1:11" x14ac:dyDescent="0.25">
      <c r="A1768" s="38">
        <v>41269</v>
      </c>
      <c r="B1768" s="37">
        <v>0</v>
      </c>
      <c r="C1768" s="37">
        <v>228.90129999999999</v>
      </c>
      <c r="D1768" s="37">
        <v>228.90129999999999</v>
      </c>
      <c r="E1768" s="37">
        <v>228.90129999999999</v>
      </c>
      <c r="F1768" s="37">
        <v>228.90129999999999</v>
      </c>
      <c r="G1768" s="37"/>
      <c r="H1768" s="37"/>
      <c r="I1768" s="37"/>
      <c r="J1768" s="37"/>
      <c r="K1768" s="37"/>
    </row>
    <row r="1769" spans="1:11" x14ac:dyDescent="0.25">
      <c r="A1769" s="38">
        <v>41270</v>
      </c>
      <c r="B1769" s="37">
        <v>0</v>
      </c>
      <c r="C1769" s="37">
        <v>228.9539</v>
      </c>
      <c r="D1769" s="37">
        <v>228.9539</v>
      </c>
      <c r="E1769" s="37">
        <v>228.9539</v>
      </c>
      <c r="F1769" s="37">
        <v>228.9539</v>
      </c>
      <c r="G1769" s="37"/>
      <c r="H1769" s="37"/>
      <c r="I1769" s="37"/>
      <c r="J1769" s="37"/>
      <c r="K1769" s="37"/>
    </row>
    <row r="1770" spans="1:11" x14ac:dyDescent="0.25">
      <c r="A1770" s="38">
        <v>41271</v>
      </c>
      <c r="B1770" s="37">
        <v>0</v>
      </c>
      <c r="C1770" s="37">
        <v>217.03870000000001</v>
      </c>
      <c r="D1770" s="37">
        <v>217.03870000000001</v>
      </c>
      <c r="E1770" s="37">
        <v>217.03870000000001</v>
      </c>
      <c r="F1770" s="37">
        <v>217.03870000000001</v>
      </c>
      <c r="G1770" s="37"/>
      <c r="H1770" s="37"/>
      <c r="I1770" s="37"/>
      <c r="J1770" s="37"/>
      <c r="K1770" s="37"/>
    </row>
    <row r="1771" spans="1:11" x14ac:dyDescent="0.25">
      <c r="A1771" s="38">
        <v>41274</v>
      </c>
      <c r="B1771" s="37">
        <v>0</v>
      </c>
      <c r="C1771" s="37">
        <v>239.3734</v>
      </c>
      <c r="D1771" s="37">
        <v>239.3734</v>
      </c>
      <c r="E1771" s="37">
        <v>239.3734</v>
      </c>
      <c r="F1771" s="37">
        <v>239.3734</v>
      </c>
      <c r="G1771" s="37"/>
      <c r="H1771" s="37"/>
      <c r="I1771" s="37"/>
      <c r="J1771" s="37"/>
      <c r="K1771" s="37"/>
    </row>
    <row r="1772" spans="1:11" x14ac:dyDescent="0.25">
      <c r="A1772" s="38">
        <v>41276</v>
      </c>
      <c r="B1772" s="37">
        <v>0</v>
      </c>
      <c r="C1772" s="37">
        <v>266.46949999999998</v>
      </c>
      <c r="D1772" s="37">
        <v>266.46949999999998</v>
      </c>
      <c r="E1772" s="37">
        <v>266.46949999999998</v>
      </c>
      <c r="F1772" s="37">
        <v>266.46949999999998</v>
      </c>
      <c r="G1772" s="37"/>
      <c r="H1772" s="37"/>
      <c r="I1772" s="37"/>
      <c r="J1772" s="37"/>
      <c r="K1772" s="37"/>
    </row>
    <row r="1773" spans="1:11" x14ac:dyDescent="0.25">
      <c r="A1773" s="38">
        <v>41277</v>
      </c>
      <c r="B1773" s="37">
        <v>0</v>
      </c>
      <c r="C1773" s="37">
        <v>266.55119999999999</v>
      </c>
      <c r="D1773" s="37">
        <v>266.55119999999999</v>
      </c>
      <c r="E1773" s="37">
        <v>266.55119999999999</v>
      </c>
      <c r="F1773" s="37">
        <v>266.55119999999999</v>
      </c>
      <c r="G1773" s="37"/>
      <c r="H1773" s="37"/>
      <c r="I1773" s="37"/>
      <c r="J1773" s="37"/>
      <c r="K1773" s="37"/>
    </row>
    <row r="1774" spans="1:11" x14ac:dyDescent="0.25">
      <c r="A1774" s="38">
        <v>41278</v>
      </c>
      <c r="B1774" s="37">
        <v>0</v>
      </c>
      <c r="C1774" s="37">
        <v>273.63150000000002</v>
      </c>
      <c r="D1774" s="37">
        <v>273.63150000000002</v>
      </c>
      <c r="E1774" s="37">
        <v>273.63150000000002</v>
      </c>
      <c r="F1774" s="37">
        <v>273.63150000000002</v>
      </c>
      <c r="G1774" s="37"/>
      <c r="H1774" s="37"/>
      <c r="I1774" s="37"/>
      <c r="J1774" s="37"/>
      <c r="K1774" s="37"/>
    </row>
    <row r="1775" spans="1:11" x14ac:dyDescent="0.25">
      <c r="A1775" s="38">
        <v>41281</v>
      </c>
      <c r="B1775" s="37">
        <v>0</v>
      </c>
      <c r="C1775" s="37">
        <v>273.755</v>
      </c>
      <c r="D1775" s="37">
        <v>273.755</v>
      </c>
      <c r="E1775" s="37">
        <v>273.755</v>
      </c>
      <c r="F1775" s="37">
        <v>273.755</v>
      </c>
      <c r="G1775" s="37"/>
      <c r="H1775" s="37"/>
      <c r="I1775" s="37"/>
      <c r="J1775" s="37"/>
      <c r="K1775" s="37"/>
    </row>
    <row r="1776" spans="1:11" x14ac:dyDescent="0.25">
      <c r="A1776" s="38">
        <v>41282</v>
      </c>
      <c r="B1776" s="37">
        <v>0</v>
      </c>
      <c r="C1776" s="37">
        <v>276.8175</v>
      </c>
      <c r="D1776" s="37">
        <v>276.8175</v>
      </c>
      <c r="E1776" s="37">
        <v>276.8175</v>
      </c>
      <c r="F1776" s="37">
        <v>276.8175</v>
      </c>
      <c r="G1776" s="37"/>
      <c r="H1776" s="37"/>
      <c r="I1776" s="37"/>
      <c r="J1776" s="37"/>
      <c r="K1776" s="37"/>
    </row>
    <row r="1777" spans="1:11" x14ac:dyDescent="0.25">
      <c r="A1777" s="38">
        <v>41283</v>
      </c>
      <c r="B1777" s="37">
        <v>0</v>
      </c>
      <c r="C1777" s="37">
        <v>275.71339999999998</v>
      </c>
      <c r="D1777" s="37">
        <v>275.71339999999998</v>
      </c>
      <c r="E1777" s="37">
        <v>275.71339999999998</v>
      </c>
      <c r="F1777" s="37">
        <v>275.71339999999998</v>
      </c>
      <c r="G1777" s="37"/>
      <c r="H1777" s="37"/>
      <c r="I1777" s="37"/>
      <c r="J1777" s="37"/>
      <c r="K1777" s="37"/>
    </row>
    <row r="1778" spans="1:11" x14ac:dyDescent="0.25">
      <c r="A1778" s="38">
        <v>41284</v>
      </c>
      <c r="B1778" s="37">
        <v>0</v>
      </c>
      <c r="C1778" s="37">
        <v>282.70100000000002</v>
      </c>
      <c r="D1778" s="37">
        <v>282.70100000000002</v>
      </c>
      <c r="E1778" s="37">
        <v>282.70100000000002</v>
      </c>
      <c r="F1778" s="37">
        <v>282.70100000000002</v>
      </c>
      <c r="G1778" s="37"/>
      <c r="H1778" s="37"/>
      <c r="I1778" s="37"/>
      <c r="J1778" s="37"/>
      <c r="K1778" s="37"/>
    </row>
    <row r="1779" spans="1:11" x14ac:dyDescent="0.25">
      <c r="A1779" s="38">
        <v>41285</v>
      </c>
      <c r="B1779" s="37">
        <v>0</v>
      </c>
      <c r="C1779" s="37">
        <v>283.88830000000002</v>
      </c>
      <c r="D1779" s="37">
        <v>283.88830000000002</v>
      </c>
      <c r="E1779" s="37">
        <v>283.88830000000002</v>
      </c>
      <c r="F1779" s="37">
        <v>283.88830000000002</v>
      </c>
      <c r="G1779" s="37"/>
      <c r="H1779" s="37"/>
      <c r="I1779" s="37"/>
      <c r="J1779" s="37"/>
      <c r="K1779" s="37"/>
    </row>
    <row r="1780" spans="1:11" x14ac:dyDescent="0.25">
      <c r="A1780" s="38">
        <v>41288</v>
      </c>
      <c r="B1780" s="37">
        <v>0</v>
      </c>
      <c r="C1780" s="37">
        <v>288.13159999999999</v>
      </c>
      <c r="D1780" s="37">
        <v>288.13159999999999</v>
      </c>
      <c r="E1780" s="37">
        <v>288.13159999999999</v>
      </c>
      <c r="F1780" s="37">
        <v>288.13159999999999</v>
      </c>
      <c r="G1780" s="37"/>
      <c r="H1780" s="37"/>
      <c r="I1780" s="37"/>
      <c r="J1780" s="37"/>
      <c r="K1780" s="37"/>
    </row>
    <row r="1781" spans="1:11" x14ac:dyDescent="0.25">
      <c r="A1781" s="38">
        <v>41289</v>
      </c>
      <c r="B1781" s="37">
        <v>0</v>
      </c>
      <c r="C1781" s="37">
        <v>289.52179999999998</v>
      </c>
      <c r="D1781" s="37">
        <v>289.52179999999998</v>
      </c>
      <c r="E1781" s="37">
        <v>289.52179999999998</v>
      </c>
      <c r="F1781" s="37">
        <v>289.52179999999998</v>
      </c>
      <c r="G1781" s="37"/>
      <c r="H1781" s="37"/>
      <c r="I1781" s="37"/>
      <c r="J1781" s="37"/>
      <c r="K1781" s="37"/>
    </row>
    <row r="1782" spans="1:11" x14ac:dyDescent="0.25">
      <c r="A1782" s="38">
        <v>41290</v>
      </c>
      <c r="B1782" s="37">
        <v>0</v>
      </c>
      <c r="C1782" s="37">
        <v>294.46929999999998</v>
      </c>
      <c r="D1782" s="37">
        <v>294.46929999999998</v>
      </c>
      <c r="E1782" s="37">
        <v>294.46929999999998</v>
      </c>
      <c r="F1782" s="37">
        <v>294.46929999999998</v>
      </c>
      <c r="G1782" s="37"/>
      <c r="H1782" s="37"/>
      <c r="I1782" s="37"/>
      <c r="J1782" s="37"/>
      <c r="K1782" s="37"/>
    </row>
    <row r="1783" spans="1:11" x14ac:dyDescent="0.25">
      <c r="A1783" s="38">
        <v>41291</v>
      </c>
      <c r="B1783" s="37">
        <v>0</v>
      </c>
      <c r="C1783" s="37">
        <v>294.75740000000002</v>
      </c>
      <c r="D1783" s="37">
        <v>294.75740000000002</v>
      </c>
      <c r="E1783" s="37">
        <v>294.75740000000002</v>
      </c>
      <c r="F1783" s="37">
        <v>294.75740000000002</v>
      </c>
      <c r="G1783" s="37"/>
      <c r="H1783" s="37"/>
      <c r="I1783" s="37"/>
      <c r="J1783" s="37"/>
      <c r="K1783" s="37"/>
    </row>
    <row r="1784" spans="1:11" x14ac:dyDescent="0.25">
      <c r="A1784" s="38">
        <v>41292</v>
      </c>
      <c r="B1784" s="37">
        <v>0</v>
      </c>
      <c r="C1784" s="37">
        <v>312.18279999999999</v>
      </c>
      <c r="D1784" s="37">
        <v>312.18279999999999</v>
      </c>
      <c r="E1784" s="37">
        <v>312.18279999999999</v>
      </c>
      <c r="F1784" s="37">
        <v>312.18279999999999</v>
      </c>
      <c r="G1784" s="37"/>
      <c r="H1784" s="37"/>
      <c r="I1784" s="37"/>
      <c r="J1784" s="37"/>
      <c r="K1784" s="37"/>
    </row>
    <row r="1785" spans="1:11" x14ac:dyDescent="0.25">
      <c r="A1785" s="38">
        <v>41296</v>
      </c>
      <c r="B1785" s="37">
        <v>0</v>
      </c>
      <c r="C1785" s="37">
        <v>321.05799999999999</v>
      </c>
      <c r="D1785" s="37">
        <v>321.05799999999999</v>
      </c>
      <c r="E1785" s="37">
        <v>321.05799999999999</v>
      </c>
      <c r="F1785" s="37">
        <v>321.05799999999999</v>
      </c>
      <c r="G1785" s="37"/>
      <c r="H1785" s="37"/>
      <c r="I1785" s="37"/>
      <c r="J1785" s="37"/>
      <c r="K1785" s="37"/>
    </row>
    <row r="1786" spans="1:11" x14ac:dyDescent="0.25">
      <c r="A1786" s="38">
        <v>41297</v>
      </c>
      <c r="B1786" s="37">
        <v>0</v>
      </c>
      <c r="C1786" s="37">
        <v>329.98340000000002</v>
      </c>
      <c r="D1786" s="37">
        <v>329.98340000000002</v>
      </c>
      <c r="E1786" s="37">
        <v>329.98340000000002</v>
      </c>
      <c r="F1786" s="37">
        <v>329.98340000000002</v>
      </c>
      <c r="G1786" s="37"/>
      <c r="H1786" s="37"/>
      <c r="I1786" s="37"/>
      <c r="J1786" s="37"/>
      <c r="K1786" s="37"/>
    </row>
    <row r="1787" spans="1:11" x14ac:dyDescent="0.25">
      <c r="A1787" s="38">
        <v>41298</v>
      </c>
      <c r="B1787" s="37">
        <v>0</v>
      </c>
      <c r="C1787" s="37">
        <v>327.53969999999998</v>
      </c>
      <c r="D1787" s="37">
        <v>327.53969999999998</v>
      </c>
      <c r="E1787" s="37">
        <v>327.53969999999998</v>
      </c>
      <c r="F1787" s="37">
        <v>327.53969999999998</v>
      </c>
      <c r="G1787" s="37"/>
      <c r="H1787" s="37"/>
      <c r="I1787" s="37"/>
      <c r="J1787" s="37"/>
      <c r="K1787" s="37"/>
    </row>
    <row r="1788" spans="1:11" x14ac:dyDescent="0.25">
      <c r="A1788" s="38">
        <v>41299</v>
      </c>
      <c r="B1788" s="37">
        <v>0</v>
      </c>
      <c r="C1788" s="37">
        <v>325.56400000000002</v>
      </c>
      <c r="D1788" s="37">
        <v>325.56400000000002</v>
      </c>
      <c r="E1788" s="37">
        <v>325.56400000000002</v>
      </c>
      <c r="F1788" s="37">
        <v>325.56400000000002</v>
      </c>
      <c r="G1788" s="37"/>
      <c r="H1788" s="37"/>
      <c r="I1788" s="37"/>
      <c r="J1788" s="37"/>
      <c r="K1788" s="37"/>
    </row>
    <row r="1789" spans="1:11" x14ac:dyDescent="0.25">
      <c r="A1789" s="38">
        <v>41302</v>
      </c>
      <c r="B1789" s="37">
        <v>0</v>
      </c>
      <c r="C1789" s="37">
        <v>315.53089999999997</v>
      </c>
      <c r="D1789" s="37">
        <v>315.53089999999997</v>
      </c>
      <c r="E1789" s="37">
        <v>315.53089999999997</v>
      </c>
      <c r="F1789" s="37">
        <v>315.53089999999997</v>
      </c>
      <c r="G1789" s="37"/>
      <c r="H1789" s="37"/>
      <c r="I1789" s="37"/>
      <c r="J1789" s="37"/>
      <c r="K1789" s="37"/>
    </row>
    <row r="1790" spans="1:11" x14ac:dyDescent="0.25">
      <c r="A1790" s="38">
        <v>41303</v>
      </c>
      <c r="B1790" s="37">
        <v>0</v>
      </c>
      <c r="C1790" s="37">
        <v>327.14019999999999</v>
      </c>
      <c r="D1790" s="37">
        <v>327.14019999999999</v>
      </c>
      <c r="E1790" s="37">
        <v>327.14019999999999</v>
      </c>
      <c r="F1790" s="37">
        <v>327.14019999999999</v>
      </c>
      <c r="G1790" s="37"/>
      <c r="H1790" s="37"/>
      <c r="I1790" s="37"/>
      <c r="J1790" s="37"/>
      <c r="K1790" s="37"/>
    </row>
    <row r="1791" spans="1:11" x14ac:dyDescent="0.25">
      <c r="A1791" s="38">
        <v>41304</v>
      </c>
      <c r="B1791" s="37">
        <v>0</v>
      </c>
      <c r="C1791" s="37">
        <v>307.63350000000003</v>
      </c>
      <c r="D1791" s="37">
        <v>307.63350000000003</v>
      </c>
      <c r="E1791" s="37">
        <v>307.63350000000003</v>
      </c>
      <c r="F1791" s="37">
        <v>307.63350000000003</v>
      </c>
      <c r="G1791" s="37"/>
      <c r="H1791" s="37"/>
      <c r="I1791" s="37"/>
      <c r="J1791" s="37"/>
      <c r="K1791" s="37"/>
    </row>
    <row r="1792" spans="1:11" x14ac:dyDescent="0.25">
      <c r="A1792" s="38">
        <v>41305</v>
      </c>
      <c r="B1792" s="37">
        <v>0</v>
      </c>
      <c r="C1792" s="37">
        <v>305.18279999999999</v>
      </c>
      <c r="D1792" s="37">
        <v>305.18279999999999</v>
      </c>
      <c r="E1792" s="37">
        <v>305.18279999999999</v>
      </c>
      <c r="F1792" s="37">
        <v>305.18279999999999</v>
      </c>
      <c r="G1792" s="37"/>
      <c r="H1792" s="37"/>
      <c r="I1792" s="37"/>
      <c r="J1792" s="37"/>
      <c r="K1792" s="37"/>
    </row>
    <row r="1793" spans="1:11" x14ac:dyDescent="0.25">
      <c r="A1793" s="38">
        <v>41306</v>
      </c>
      <c r="B1793" s="37">
        <v>0</v>
      </c>
      <c r="C1793" s="37">
        <v>322.1472</v>
      </c>
      <c r="D1793" s="37">
        <v>322.1472</v>
      </c>
      <c r="E1793" s="37">
        <v>322.1472</v>
      </c>
      <c r="F1793" s="37">
        <v>322.1472</v>
      </c>
      <c r="G1793" s="37"/>
      <c r="H1793" s="37"/>
      <c r="I1793" s="37"/>
      <c r="J1793" s="37"/>
      <c r="K1793" s="37"/>
    </row>
    <row r="1794" spans="1:11" x14ac:dyDescent="0.25">
      <c r="A1794" s="38">
        <v>41309</v>
      </c>
      <c r="B1794" s="37">
        <v>0</v>
      </c>
      <c r="C1794" s="37">
        <v>299.00389999999999</v>
      </c>
      <c r="D1794" s="37">
        <v>299.00389999999999</v>
      </c>
      <c r="E1794" s="37">
        <v>299.00389999999999</v>
      </c>
      <c r="F1794" s="37">
        <v>299.00389999999999</v>
      </c>
      <c r="G1794" s="37"/>
      <c r="H1794" s="37"/>
      <c r="I1794" s="37"/>
      <c r="J1794" s="37"/>
      <c r="K1794" s="37"/>
    </row>
    <row r="1795" spans="1:11" x14ac:dyDescent="0.25">
      <c r="A1795" s="38">
        <v>41310</v>
      </c>
      <c r="B1795" s="37">
        <v>0</v>
      </c>
      <c r="C1795" s="37">
        <v>312.55959999999999</v>
      </c>
      <c r="D1795" s="37">
        <v>312.55959999999999</v>
      </c>
      <c r="E1795" s="37">
        <v>312.55959999999999</v>
      </c>
      <c r="F1795" s="37">
        <v>312.55959999999999</v>
      </c>
      <c r="G1795" s="37"/>
      <c r="H1795" s="37"/>
      <c r="I1795" s="37"/>
      <c r="J1795" s="37"/>
      <c r="K1795" s="37"/>
    </row>
    <row r="1796" spans="1:11" x14ac:dyDescent="0.25">
      <c r="A1796" s="38">
        <v>41311</v>
      </c>
      <c r="B1796" s="37">
        <v>0</v>
      </c>
      <c r="C1796" s="37">
        <v>311.30810000000002</v>
      </c>
      <c r="D1796" s="37">
        <v>311.30810000000002</v>
      </c>
      <c r="E1796" s="37">
        <v>311.30810000000002</v>
      </c>
      <c r="F1796" s="37">
        <v>311.30810000000002</v>
      </c>
      <c r="G1796" s="37"/>
      <c r="H1796" s="37"/>
      <c r="I1796" s="37"/>
      <c r="J1796" s="37"/>
      <c r="K1796" s="37"/>
    </row>
    <row r="1797" spans="1:11" x14ac:dyDescent="0.25">
      <c r="A1797" s="38">
        <v>41312</v>
      </c>
      <c r="B1797" s="37">
        <v>0</v>
      </c>
      <c r="C1797" s="37">
        <v>312.57679999999999</v>
      </c>
      <c r="D1797" s="37">
        <v>312.57679999999999</v>
      </c>
      <c r="E1797" s="37">
        <v>312.57679999999999</v>
      </c>
      <c r="F1797" s="37">
        <v>312.57679999999999</v>
      </c>
      <c r="G1797" s="37"/>
      <c r="H1797" s="37"/>
      <c r="I1797" s="37"/>
      <c r="J1797" s="37"/>
      <c r="K1797" s="37"/>
    </row>
    <row r="1798" spans="1:11" x14ac:dyDescent="0.25">
      <c r="A1798" s="38">
        <v>41313</v>
      </c>
      <c r="B1798" s="37">
        <v>0</v>
      </c>
      <c r="C1798" s="37">
        <v>319.08589999999998</v>
      </c>
      <c r="D1798" s="37">
        <v>319.08589999999998</v>
      </c>
      <c r="E1798" s="37">
        <v>319.08589999999998</v>
      </c>
      <c r="F1798" s="37">
        <v>319.08589999999998</v>
      </c>
      <c r="G1798" s="37"/>
      <c r="H1798" s="37"/>
      <c r="I1798" s="37"/>
      <c r="J1798" s="37"/>
      <c r="K1798" s="37"/>
    </row>
    <row r="1799" spans="1:11" x14ac:dyDescent="0.25">
      <c r="A1799" s="38">
        <v>41316</v>
      </c>
      <c r="B1799" s="37">
        <v>0</v>
      </c>
      <c r="C1799" s="37">
        <v>325.53820000000002</v>
      </c>
      <c r="D1799" s="37">
        <v>325.53820000000002</v>
      </c>
      <c r="E1799" s="37">
        <v>325.53820000000002</v>
      </c>
      <c r="F1799" s="37">
        <v>325.53820000000002</v>
      </c>
      <c r="G1799" s="37"/>
      <c r="H1799" s="37"/>
      <c r="I1799" s="37"/>
      <c r="J1799" s="37"/>
      <c r="K1799" s="37"/>
    </row>
    <row r="1800" spans="1:11" x14ac:dyDescent="0.25">
      <c r="A1800" s="38">
        <v>41317</v>
      </c>
      <c r="B1800" s="37">
        <v>0</v>
      </c>
      <c r="C1800" s="37">
        <v>327.2679</v>
      </c>
      <c r="D1800" s="37">
        <v>327.2679</v>
      </c>
      <c r="E1800" s="37">
        <v>327.2679</v>
      </c>
      <c r="F1800" s="37">
        <v>327.2679</v>
      </c>
      <c r="G1800" s="37"/>
      <c r="H1800" s="37"/>
      <c r="I1800" s="37"/>
      <c r="J1800" s="37"/>
      <c r="K1800" s="37"/>
    </row>
    <row r="1801" spans="1:11" x14ac:dyDescent="0.25">
      <c r="A1801" s="38">
        <v>41318</v>
      </c>
      <c r="B1801" s="37">
        <v>0</v>
      </c>
      <c r="C1801" s="37">
        <v>325.27370000000002</v>
      </c>
      <c r="D1801" s="37">
        <v>325.27370000000002</v>
      </c>
      <c r="E1801" s="37">
        <v>325.27370000000002</v>
      </c>
      <c r="F1801" s="37">
        <v>325.27370000000002</v>
      </c>
      <c r="G1801" s="37"/>
      <c r="H1801" s="37"/>
      <c r="I1801" s="37"/>
      <c r="J1801" s="37"/>
      <c r="K1801" s="37"/>
    </row>
    <row r="1802" spans="1:11" x14ac:dyDescent="0.25">
      <c r="A1802" s="38">
        <v>41319</v>
      </c>
      <c r="B1802" s="37">
        <v>0</v>
      </c>
      <c r="C1802" s="37">
        <v>331.4948</v>
      </c>
      <c r="D1802" s="37">
        <v>331.4948</v>
      </c>
      <c r="E1802" s="37">
        <v>331.4948</v>
      </c>
      <c r="F1802" s="37">
        <v>331.4948</v>
      </c>
      <c r="G1802" s="37"/>
      <c r="H1802" s="37"/>
      <c r="I1802" s="37"/>
      <c r="J1802" s="37"/>
      <c r="K1802" s="37"/>
    </row>
    <row r="1803" spans="1:11" x14ac:dyDescent="0.25">
      <c r="A1803" s="38">
        <v>41320</v>
      </c>
      <c r="B1803" s="37">
        <v>0</v>
      </c>
      <c r="C1803" s="37">
        <v>332.19189999999998</v>
      </c>
      <c r="D1803" s="37">
        <v>332.19189999999998</v>
      </c>
      <c r="E1803" s="37">
        <v>332.19189999999998</v>
      </c>
      <c r="F1803" s="37">
        <v>332.19189999999998</v>
      </c>
      <c r="G1803" s="37"/>
      <c r="H1803" s="37"/>
      <c r="I1803" s="37"/>
      <c r="J1803" s="37"/>
      <c r="K1803" s="37"/>
    </row>
    <row r="1804" spans="1:11" x14ac:dyDescent="0.25">
      <c r="A1804" s="38">
        <v>41324</v>
      </c>
      <c r="B1804" s="37">
        <v>0</v>
      </c>
      <c r="C1804" s="37">
        <v>348.06310000000002</v>
      </c>
      <c r="D1804" s="37">
        <v>348.06310000000002</v>
      </c>
      <c r="E1804" s="37">
        <v>348.06310000000002</v>
      </c>
      <c r="F1804" s="37">
        <v>348.06310000000002</v>
      </c>
      <c r="G1804" s="37"/>
      <c r="H1804" s="37"/>
      <c r="I1804" s="37"/>
      <c r="J1804" s="37"/>
      <c r="K1804" s="37"/>
    </row>
    <row r="1805" spans="1:11" x14ac:dyDescent="0.25">
      <c r="A1805" s="38">
        <v>41325</v>
      </c>
      <c r="B1805" s="37">
        <v>0</v>
      </c>
      <c r="C1805" s="37">
        <v>317.28230000000002</v>
      </c>
      <c r="D1805" s="37">
        <v>317.28230000000002</v>
      </c>
      <c r="E1805" s="37">
        <v>317.28230000000002</v>
      </c>
      <c r="F1805" s="37">
        <v>317.28230000000002</v>
      </c>
      <c r="G1805" s="37"/>
      <c r="H1805" s="37"/>
      <c r="I1805" s="37"/>
      <c r="J1805" s="37"/>
      <c r="K1805" s="37"/>
    </row>
    <row r="1806" spans="1:11" x14ac:dyDescent="0.25">
      <c r="A1806" s="38">
        <v>41326</v>
      </c>
      <c r="B1806" s="37">
        <v>0</v>
      </c>
      <c r="C1806" s="37">
        <v>312.34440000000001</v>
      </c>
      <c r="D1806" s="37">
        <v>312.34440000000001</v>
      </c>
      <c r="E1806" s="37">
        <v>312.34440000000001</v>
      </c>
      <c r="F1806" s="37">
        <v>312.34440000000001</v>
      </c>
      <c r="G1806" s="37"/>
      <c r="H1806" s="37"/>
      <c r="I1806" s="37"/>
      <c r="J1806" s="37"/>
      <c r="K1806" s="37"/>
    </row>
    <row r="1807" spans="1:11" x14ac:dyDescent="0.25">
      <c r="A1807" s="38">
        <v>41327</v>
      </c>
      <c r="B1807" s="37">
        <v>0</v>
      </c>
      <c r="C1807" s="37">
        <v>321.83519999999999</v>
      </c>
      <c r="D1807" s="37">
        <v>321.83519999999999</v>
      </c>
      <c r="E1807" s="37">
        <v>321.83519999999999</v>
      </c>
      <c r="F1807" s="37">
        <v>321.83519999999999</v>
      </c>
      <c r="G1807" s="37"/>
      <c r="H1807" s="37"/>
      <c r="I1807" s="37"/>
      <c r="J1807" s="37"/>
      <c r="K1807" s="37"/>
    </row>
    <row r="1808" spans="1:11" x14ac:dyDescent="0.25">
      <c r="A1808" s="38">
        <v>41330</v>
      </c>
      <c r="B1808" s="37">
        <v>0</v>
      </c>
      <c r="C1808" s="37">
        <v>279.13929999999999</v>
      </c>
      <c r="D1808" s="37">
        <v>279.13929999999999</v>
      </c>
      <c r="E1808" s="37">
        <v>279.13929999999999</v>
      </c>
      <c r="F1808" s="37">
        <v>279.13929999999999</v>
      </c>
      <c r="G1808" s="37"/>
      <c r="H1808" s="37"/>
      <c r="I1808" s="37"/>
      <c r="J1808" s="37"/>
      <c r="K1808" s="37"/>
    </row>
    <row r="1809" spans="1:11" x14ac:dyDescent="0.25">
      <c r="A1809" s="38">
        <v>41331</v>
      </c>
      <c r="B1809" s="37">
        <v>0</v>
      </c>
      <c r="C1809" s="37">
        <v>284.84589999999997</v>
      </c>
      <c r="D1809" s="37">
        <v>284.84589999999997</v>
      </c>
      <c r="E1809" s="37">
        <v>284.84589999999997</v>
      </c>
      <c r="F1809" s="37">
        <v>284.84589999999997</v>
      </c>
      <c r="G1809" s="37"/>
      <c r="H1809" s="37"/>
      <c r="I1809" s="37"/>
      <c r="J1809" s="37"/>
      <c r="K1809" s="37"/>
    </row>
    <row r="1810" spans="1:11" x14ac:dyDescent="0.25">
      <c r="A1810" s="38">
        <v>41332</v>
      </c>
      <c r="B1810" s="37">
        <v>0</v>
      </c>
      <c r="C1810" s="37">
        <v>306.44220000000001</v>
      </c>
      <c r="D1810" s="37">
        <v>306.44220000000001</v>
      </c>
      <c r="E1810" s="37">
        <v>306.44220000000001</v>
      </c>
      <c r="F1810" s="37">
        <v>306.44220000000001</v>
      </c>
      <c r="G1810" s="37"/>
      <c r="H1810" s="37"/>
      <c r="I1810" s="37"/>
      <c r="J1810" s="37"/>
      <c r="K1810" s="37"/>
    </row>
    <row r="1811" spans="1:11" x14ac:dyDescent="0.25">
      <c r="A1811" s="38">
        <v>41333</v>
      </c>
      <c r="B1811" s="37">
        <v>0</v>
      </c>
      <c r="C1811" s="37">
        <v>297.5351</v>
      </c>
      <c r="D1811" s="37">
        <v>297.5351</v>
      </c>
      <c r="E1811" s="37">
        <v>297.5351</v>
      </c>
      <c r="F1811" s="37">
        <v>297.5351</v>
      </c>
      <c r="G1811" s="37"/>
      <c r="H1811" s="37"/>
      <c r="I1811" s="37"/>
      <c r="J1811" s="37"/>
      <c r="K1811" s="37"/>
    </row>
    <row r="1812" spans="1:11" x14ac:dyDescent="0.25">
      <c r="A1812" s="38">
        <v>41334</v>
      </c>
      <c r="B1812" s="37">
        <v>0</v>
      </c>
      <c r="C1812" s="37">
        <v>289.18400000000003</v>
      </c>
      <c r="D1812" s="37">
        <v>289.18400000000003</v>
      </c>
      <c r="E1812" s="37">
        <v>289.18400000000003</v>
      </c>
      <c r="F1812" s="37">
        <v>289.18400000000003</v>
      </c>
      <c r="G1812" s="37"/>
      <c r="H1812" s="37"/>
      <c r="I1812" s="37"/>
      <c r="J1812" s="37"/>
      <c r="K1812" s="37"/>
    </row>
    <row r="1813" spans="1:11" x14ac:dyDescent="0.25">
      <c r="A1813" s="38">
        <v>41337</v>
      </c>
      <c r="B1813" s="37">
        <v>0</v>
      </c>
      <c r="C1813" s="37">
        <v>305.40570000000002</v>
      </c>
      <c r="D1813" s="37">
        <v>305.40570000000002</v>
      </c>
      <c r="E1813" s="37">
        <v>305.40570000000002</v>
      </c>
      <c r="F1813" s="37">
        <v>305.40570000000002</v>
      </c>
      <c r="G1813" s="37"/>
      <c r="H1813" s="37"/>
      <c r="I1813" s="37"/>
      <c r="J1813" s="37"/>
      <c r="K1813" s="37"/>
    </row>
    <row r="1814" spans="1:11" x14ac:dyDescent="0.25">
      <c r="A1814" s="38">
        <v>41338</v>
      </c>
      <c r="B1814" s="37">
        <v>0</v>
      </c>
      <c r="C1814" s="37">
        <v>315.29300000000001</v>
      </c>
      <c r="D1814" s="37">
        <v>315.29300000000001</v>
      </c>
      <c r="E1814" s="37">
        <v>315.29300000000001</v>
      </c>
      <c r="F1814" s="37">
        <v>315.29300000000001</v>
      </c>
      <c r="G1814" s="37"/>
      <c r="H1814" s="37"/>
      <c r="I1814" s="37"/>
      <c r="J1814" s="37"/>
      <c r="K1814" s="37"/>
    </row>
    <row r="1815" spans="1:11" x14ac:dyDescent="0.25">
      <c r="A1815" s="38">
        <v>41339</v>
      </c>
      <c r="B1815" s="37">
        <v>0</v>
      </c>
      <c r="C1815" s="37">
        <v>314.02550000000002</v>
      </c>
      <c r="D1815" s="37">
        <v>314.02550000000002</v>
      </c>
      <c r="E1815" s="37">
        <v>314.02550000000002</v>
      </c>
      <c r="F1815" s="37">
        <v>314.02550000000002</v>
      </c>
      <c r="G1815" s="37"/>
      <c r="H1815" s="37"/>
      <c r="I1815" s="37"/>
      <c r="J1815" s="37"/>
      <c r="K1815" s="37"/>
    </row>
    <row r="1816" spans="1:11" x14ac:dyDescent="0.25">
      <c r="A1816" s="38">
        <v>41340</v>
      </c>
      <c r="B1816" s="37">
        <v>0</v>
      </c>
      <c r="C1816" s="37">
        <v>320.13389999999998</v>
      </c>
      <c r="D1816" s="37">
        <v>320.13389999999998</v>
      </c>
      <c r="E1816" s="37">
        <v>320.13389999999998</v>
      </c>
      <c r="F1816" s="37">
        <v>320.13389999999998</v>
      </c>
      <c r="G1816" s="37"/>
      <c r="H1816" s="37"/>
      <c r="I1816" s="37"/>
      <c r="J1816" s="37"/>
      <c r="K1816" s="37"/>
    </row>
    <row r="1817" spans="1:11" x14ac:dyDescent="0.25">
      <c r="A1817" s="38">
        <v>41341</v>
      </c>
      <c r="B1817" s="37">
        <v>0</v>
      </c>
      <c r="C1817" s="37">
        <v>326.1902</v>
      </c>
      <c r="D1817" s="37">
        <v>326.1902</v>
      </c>
      <c r="E1817" s="37">
        <v>326.1902</v>
      </c>
      <c r="F1817" s="37">
        <v>326.1902</v>
      </c>
      <c r="G1817" s="37"/>
      <c r="H1817" s="37"/>
      <c r="I1817" s="37"/>
      <c r="J1817" s="37"/>
      <c r="K1817" s="37"/>
    </row>
    <row r="1818" spans="1:11" x14ac:dyDescent="0.25">
      <c r="A1818" s="38">
        <v>41344</v>
      </c>
      <c r="B1818" s="37">
        <v>0</v>
      </c>
      <c r="C1818" s="37">
        <v>337.51100000000002</v>
      </c>
      <c r="D1818" s="37">
        <v>337.51100000000002</v>
      </c>
      <c r="E1818" s="37">
        <v>337.51100000000002</v>
      </c>
      <c r="F1818" s="37">
        <v>337.51100000000002</v>
      </c>
      <c r="G1818" s="37"/>
      <c r="H1818" s="37"/>
      <c r="I1818" s="37"/>
      <c r="J1818" s="37"/>
      <c r="K1818" s="37"/>
    </row>
    <row r="1819" spans="1:11" x14ac:dyDescent="0.25">
      <c r="A1819" s="38">
        <v>41345</v>
      </c>
      <c r="B1819" s="37">
        <v>0</v>
      </c>
      <c r="C1819" s="37">
        <v>332.07960000000003</v>
      </c>
      <c r="D1819" s="37">
        <v>332.07960000000003</v>
      </c>
      <c r="E1819" s="37">
        <v>332.07960000000003</v>
      </c>
      <c r="F1819" s="37">
        <v>332.07960000000003</v>
      </c>
      <c r="G1819" s="37"/>
      <c r="H1819" s="37"/>
      <c r="I1819" s="37"/>
      <c r="J1819" s="37"/>
      <c r="K1819" s="37"/>
    </row>
    <row r="1820" spans="1:11" x14ac:dyDescent="0.25">
      <c r="A1820" s="38">
        <v>41346</v>
      </c>
      <c r="B1820" s="37">
        <v>0</v>
      </c>
      <c r="C1820" s="37">
        <v>336.3211</v>
      </c>
      <c r="D1820" s="37">
        <v>336.3211</v>
      </c>
      <c r="E1820" s="37">
        <v>336.3211</v>
      </c>
      <c r="F1820" s="37">
        <v>336.3211</v>
      </c>
      <c r="G1820" s="37"/>
      <c r="H1820" s="37"/>
      <c r="I1820" s="37"/>
      <c r="J1820" s="37"/>
      <c r="K1820" s="37"/>
    </row>
    <row r="1821" spans="1:11" x14ac:dyDescent="0.25">
      <c r="A1821" s="38">
        <v>41347</v>
      </c>
      <c r="B1821" s="37">
        <v>0</v>
      </c>
      <c r="C1821" s="37">
        <v>341.97809999999998</v>
      </c>
      <c r="D1821" s="37">
        <v>341.97809999999998</v>
      </c>
      <c r="E1821" s="37">
        <v>341.97809999999998</v>
      </c>
      <c r="F1821" s="37">
        <v>341.97809999999998</v>
      </c>
      <c r="G1821" s="37"/>
      <c r="H1821" s="37"/>
      <c r="I1821" s="37"/>
      <c r="J1821" s="37"/>
      <c r="K1821" s="37"/>
    </row>
    <row r="1822" spans="1:11" x14ac:dyDescent="0.25">
      <c r="A1822" s="38">
        <v>41348</v>
      </c>
      <c r="B1822" s="37">
        <v>0</v>
      </c>
      <c r="C1822" s="37">
        <v>340.78300000000002</v>
      </c>
      <c r="D1822" s="37">
        <v>340.78300000000002</v>
      </c>
      <c r="E1822" s="37">
        <v>340.78300000000002</v>
      </c>
      <c r="F1822" s="37">
        <v>340.78300000000002</v>
      </c>
      <c r="G1822" s="37"/>
      <c r="H1822" s="37"/>
      <c r="I1822" s="37"/>
      <c r="J1822" s="37"/>
      <c r="K1822" s="37"/>
    </row>
    <row r="1823" spans="1:11" x14ac:dyDescent="0.25">
      <c r="A1823" s="38">
        <v>41351</v>
      </c>
      <c r="B1823" s="37">
        <v>0</v>
      </c>
      <c r="C1823" s="37">
        <v>321.80689999999998</v>
      </c>
      <c r="D1823" s="37">
        <v>321.80689999999998</v>
      </c>
      <c r="E1823" s="37">
        <v>321.80689999999998</v>
      </c>
      <c r="F1823" s="37">
        <v>321.80689999999998</v>
      </c>
      <c r="G1823" s="37"/>
      <c r="H1823" s="37"/>
      <c r="I1823" s="37"/>
      <c r="J1823" s="37"/>
      <c r="K1823" s="37"/>
    </row>
    <row r="1824" spans="1:11" x14ac:dyDescent="0.25">
      <c r="A1824" s="38">
        <v>41352</v>
      </c>
      <c r="B1824" s="37">
        <v>0</v>
      </c>
      <c r="C1824" s="37">
        <v>319.97559999999999</v>
      </c>
      <c r="D1824" s="37">
        <v>319.97559999999999</v>
      </c>
      <c r="E1824" s="37">
        <v>319.97559999999999</v>
      </c>
      <c r="F1824" s="37">
        <v>319.97559999999999</v>
      </c>
      <c r="G1824" s="37"/>
      <c r="H1824" s="37"/>
      <c r="I1824" s="37"/>
      <c r="J1824" s="37"/>
      <c r="K1824" s="37"/>
    </row>
    <row r="1825" spans="1:11" x14ac:dyDescent="0.25">
      <c r="A1825" s="38">
        <v>41353</v>
      </c>
      <c r="B1825" s="37">
        <v>0</v>
      </c>
      <c r="C1825" s="37">
        <v>339.48129999999998</v>
      </c>
      <c r="D1825" s="37">
        <v>339.48129999999998</v>
      </c>
      <c r="E1825" s="37">
        <v>339.48129999999998</v>
      </c>
      <c r="F1825" s="37">
        <v>339.48129999999998</v>
      </c>
      <c r="G1825" s="37"/>
      <c r="H1825" s="37"/>
      <c r="I1825" s="37"/>
      <c r="J1825" s="37"/>
      <c r="K1825" s="37"/>
    </row>
    <row r="1826" spans="1:11" x14ac:dyDescent="0.25">
      <c r="A1826" s="38">
        <v>41354</v>
      </c>
      <c r="B1826" s="37">
        <v>0</v>
      </c>
      <c r="C1826" s="37">
        <v>329.61540000000002</v>
      </c>
      <c r="D1826" s="37">
        <v>329.61540000000002</v>
      </c>
      <c r="E1826" s="37">
        <v>329.61540000000002</v>
      </c>
      <c r="F1826" s="37">
        <v>329.61540000000002</v>
      </c>
      <c r="G1826" s="37"/>
      <c r="H1826" s="37"/>
      <c r="I1826" s="37"/>
      <c r="J1826" s="37"/>
      <c r="K1826" s="37"/>
    </row>
    <row r="1827" spans="1:11" x14ac:dyDescent="0.25">
      <c r="A1827" s="38">
        <v>41355</v>
      </c>
      <c r="B1827" s="37">
        <v>0</v>
      </c>
      <c r="C1827" s="37">
        <v>329.04989999999998</v>
      </c>
      <c r="D1827" s="37">
        <v>329.04989999999998</v>
      </c>
      <c r="E1827" s="37">
        <v>329.04989999999998</v>
      </c>
      <c r="F1827" s="37">
        <v>329.04989999999998</v>
      </c>
      <c r="G1827" s="37"/>
      <c r="H1827" s="37"/>
      <c r="I1827" s="37"/>
      <c r="J1827" s="37"/>
      <c r="K1827" s="37"/>
    </row>
    <row r="1828" spans="1:11" x14ac:dyDescent="0.25">
      <c r="A1828" s="38">
        <v>41358</v>
      </c>
      <c r="B1828" s="37">
        <v>0</v>
      </c>
      <c r="C1828" s="37">
        <v>332.74059999999997</v>
      </c>
      <c r="D1828" s="37">
        <v>332.74059999999997</v>
      </c>
      <c r="E1828" s="37">
        <v>332.74059999999997</v>
      </c>
      <c r="F1828" s="37">
        <v>332.74059999999997</v>
      </c>
      <c r="G1828" s="37"/>
      <c r="H1828" s="37"/>
      <c r="I1828" s="37"/>
      <c r="J1828" s="37"/>
      <c r="K1828" s="37"/>
    </row>
    <row r="1829" spans="1:11" x14ac:dyDescent="0.25">
      <c r="A1829" s="38">
        <v>41359</v>
      </c>
      <c r="B1829" s="37">
        <v>0</v>
      </c>
      <c r="C1829" s="37">
        <v>343.8553</v>
      </c>
      <c r="D1829" s="37">
        <v>343.8553</v>
      </c>
      <c r="E1829" s="37">
        <v>343.8553</v>
      </c>
      <c r="F1829" s="37">
        <v>343.8553</v>
      </c>
      <c r="G1829" s="37"/>
      <c r="H1829" s="37"/>
      <c r="I1829" s="37"/>
      <c r="J1829" s="37"/>
      <c r="K1829" s="37"/>
    </row>
    <row r="1830" spans="1:11" x14ac:dyDescent="0.25">
      <c r="A1830" s="38">
        <v>41360</v>
      </c>
      <c r="B1830" s="37">
        <v>0</v>
      </c>
      <c r="C1830" s="37">
        <v>340.54989999999998</v>
      </c>
      <c r="D1830" s="37">
        <v>340.54989999999998</v>
      </c>
      <c r="E1830" s="37">
        <v>340.54989999999998</v>
      </c>
      <c r="F1830" s="37">
        <v>340.54989999999998</v>
      </c>
      <c r="G1830" s="37"/>
      <c r="H1830" s="37"/>
      <c r="I1830" s="37"/>
      <c r="J1830" s="37"/>
      <c r="K1830" s="37"/>
    </row>
    <row r="1831" spans="1:11" x14ac:dyDescent="0.25">
      <c r="A1831" s="38">
        <v>41361</v>
      </c>
      <c r="B1831" s="37">
        <v>0</v>
      </c>
      <c r="C1831" s="37">
        <v>340.93830000000003</v>
      </c>
      <c r="D1831" s="37">
        <v>340.93830000000003</v>
      </c>
      <c r="E1831" s="37">
        <v>340.93830000000003</v>
      </c>
      <c r="F1831" s="37">
        <v>340.93830000000003</v>
      </c>
      <c r="G1831" s="37"/>
      <c r="H1831" s="37"/>
      <c r="I1831" s="37"/>
      <c r="J1831" s="37"/>
      <c r="K1831" s="37"/>
    </row>
    <row r="1832" spans="1:11" x14ac:dyDescent="0.25">
      <c r="A1832" s="38">
        <v>41365</v>
      </c>
      <c r="B1832" s="37">
        <v>0</v>
      </c>
      <c r="C1832" s="37">
        <v>338.91579999999999</v>
      </c>
      <c r="D1832" s="37">
        <v>338.91579999999999</v>
      </c>
      <c r="E1832" s="37">
        <v>338.91579999999999</v>
      </c>
      <c r="F1832" s="37">
        <v>338.91579999999999</v>
      </c>
      <c r="G1832" s="37"/>
      <c r="H1832" s="37"/>
      <c r="I1832" s="37"/>
      <c r="J1832" s="37"/>
      <c r="K1832" s="37"/>
    </row>
    <row r="1833" spans="1:11" x14ac:dyDescent="0.25">
      <c r="A1833" s="38">
        <v>41366</v>
      </c>
      <c r="B1833" s="37">
        <v>0</v>
      </c>
      <c r="C1833" s="37">
        <v>348.55759999999998</v>
      </c>
      <c r="D1833" s="37">
        <v>348.55759999999998</v>
      </c>
      <c r="E1833" s="37">
        <v>348.55759999999998</v>
      </c>
      <c r="F1833" s="37">
        <v>348.55759999999998</v>
      </c>
      <c r="G1833" s="37"/>
      <c r="H1833" s="37"/>
      <c r="I1833" s="37"/>
      <c r="J1833" s="37"/>
      <c r="K1833" s="37"/>
    </row>
    <row r="1834" spans="1:11" x14ac:dyDescent="0.25">
      <c r="A1834" s="38">
        <v>41367</v>
      </c>
      <c r="B1834" s="37">
        <v>0</v>
      </c>
      <c r="C1834" s="37">
        <v>338.85379999999998</v>
      </c>
      <c r="D1834" s="37">
        <v>338.85379999999998</v>
      </c>
      <c r="E1834" s="37">
        <v>338.85379999999998</v>
      </c>
      <c r="F1834" s="37">
        <v>338.85379999999998</v>
      </c>
      <c r="G1834" s="37"/>
      <c r="H1834" s="37"/>
      <c r="I1834" s="37"/>
      <c r="J1834" s="37"/>
      <c r="K1834" s="37"/>
    </row>
    <row r="1835" spans="1:11" x14ac:dyDescent="0.25">
      <c r="A1835" s="38">
        <v>41368</v>
      </c>
      <c r="B1835" s="37">
        <v>0</v>
      </c>
      <c r="C1835" s="37">
        <v>341.72770000000003</v>
      </c>
      <c r="D1835" s="37">
        <v>341.72770000000003</v>
      </c>
      <c r="E1835" s="37">
        <v>341.72770000000003</v>
      </c>
      <c r="F1835" s="37">
        <v>341.72770000000003</v>
      </c>
      <c r="G1835" s="37"/>
      <c r="H1835" s="37"/>
      <c r="I1835" s="37"/>
      <c r="J1835" s="37"/>
      <c r="K1835" s="37"/>
    </row>
    <row r="1836" spans="1:11" x14ac:dyDescent="0.25">
      <c r="A1836" s="38">
        <v>41369</v>
      </c>
      <c r="B1836" s="37">
        <v>0</v>
      </c>
      <c r="C1836" s="37">
        <v>340.9006</v>
      </c>
      <c r="D1836" s="37">
        <v>340.9006</v>
      </c>
      <c r="E1836" s="37">
        <v>340.9006</v>
      </c>
      <c r="F1836" s="37">
        <v>340.9006</v>
      </c>
      <c r="G1836" s="37"/>
      <c r="H1836" s="37"/>
      <c r="I1836" s="37"/>
      <c r="J1836" s="37"/>
      <c r="K1836" s="37"/>
    </row>
    <row r="1837" spans="1:11" x14ac:dyDescent="0.25">
      <c r="A1837" s="38">
        <v>41372</v>
      </c>
      <c r="B1837" s="37">
        <v>0</v>
      </c>
      <c r="C1837" s="37">
        <v>351.45319999999998</v>
      </c>
      <c r="D1837" s="37">
        <v>351.45319999999998</v>
      </c>
      <c r="E1837" s="37">
        <v>351.45319999999998</v>
      </c>
      <c r="F1837" s="37">
        <v>351.45319999999998</v>
      </c>
      <c r="G1837" s="37"/>
      <c r="H1837" s="37"/>
      <c r="I1837" s="37"/>
      <c r="J1837" s="37"/>
      <c r="K1837" s="37"/>
    </row>
    <row r="1838" spans="1:11" x14ac:dyDescent="0.25">
      <c r="A1838" s="38">
        <v>41373</v>
      </c>
      <c r="B1838" s="37">
        <v>0</v>
      </c>
      <c r="C1838" s="37">
        <v>356.70060000000001</v>
      </c>
      <c r="D1838" s="37">
        <v>356.70060000000001</v>
      </c>
      <c r="E1838" s="37">
        <v>356.70060000000001</v>
      </c>
      <c r="F1838" s="37">
        <v>356.70060000000001</v>
      </c>
      <c r="G1838" s="37"/>
      <c r="H1838" s="37"/>
      <c r="I1838" s="37"/>
      <c r="J1838" s="37"/>
      <c r="K1838" s="37"/>
    </row>
    <row r="1839" spans="1:11" x14ac:dyDescent="0.25">
      <c r="A1839" s="38">
        <v>41374</v>
      </c>
      <c r="B1839" s="37">
        <v>0</v>
      </c>
      <c r="C1839" s="37">
        <v>365.75839999999999</v>
      </c>
      <c r="D1839" s="37">
        <v>365.75839999999999</v>
      </c>
      <c r="E1839" s="37">
        <v>365.75839999999999</v>
      </c>
      <c r="F1839" s="37">
        <v>365.75839999999999</v>
      </c>
      <c r="G1839" s="37"/>
      <c r="H1839" s="37"/>
      <c r="I1839" s="37"/>
      <c r="J1839" s="37"/>
      <c r="K1839" s="37"/>
    </row>
    <row r="1840" spans="1:11" x14ac:dyDescent="0.25">
      <c r="A1840" s="38">
        <v>41375</v>
      </c>
      <c r="B1840" s="37">
        <v>0</v>
      </c>
      <c r="C1840" s="37">
        <v>366.08249999999998</v>
      </c>
      <c r="D1840" s="37">
        <v>366.08249999999998</v>
      </c>
      <c r="E1840" s="37">
        <v>366.08249999999998</v>
      </c>
      <c r="F1840" s="37">
        <v>366.08249999999998</v>
      </c>
      <c r="G1840" s="37"/>
      <c r="H1840" s="37"/>
      <c r="I1840" s="37"/>
      <c r="J1840" s="37"/>
      <c r="K1840" s="37"/>
    </row>
    <row r="1841" spans="1:11" x14ac:dyDescent="0.25">
      <c r="A1841" s="38">
        <v>41376</v>
      </c>
      <c r="B1841" s="37">
        <v>0</v>
      </c>
      <c r="C1841" s="37">
        <v>373.18819999999999</v>
      </c>
      <c r="D1841" s="37">
        <v>373.18819999999999</v>
      </c>
      <c r="E1841" s="37">
        <v>373.18819999999999</v>
      </c>
      <c r="F1841" s="37">
        <v>373.18819999999999</v>
      </c>
      <c r="G1841" s="37"/>
      <c r="H1841" s="37"/>
      <c r="I1841" s="37"/>
      <c r="J1841" s="37"/>
      <c r="K1841" s="37"/>
    </row>
    <row r="1842" spans="1:11" x14ac:dyDescent="0.25">
      <c r="A1842" s="38">
        <v>41379</v>
      </c>
      <c r="B1842" s="37">
        <v>0</v>
      </c>
      <c r="C1842" s="37">
        <v>331.65789999999998</v>
      </c>
      <c r="D1842" s="37">
        <v>331.65789999999998</v>
      </c>
      <c r="E1842" s="37">
        <v>331.65789999999998</v>
      </c>
      <c r="F1842" s="37">
        <v>331.65789999999998</v>
      </c>
      <c r="G1842" s="37"/>
      <c r="H1842" s="37"/>
      <c r="I1842" s="37"/>
      <c r="J1842" s="37"/>
      <c r="K1842" s="37"/>
    </row>
    <row r="1843" spans="1:11" x14ac:dyDescent="0.25">
      <c r="A1843" s="38">
        <v>41380</v>
      </c>
      <c r="B1843" s="37">
        <v>0</v>
      </c>
      <c r="C1843" s="37">
        <v>356.06889999999999</v>
      </c>
      <c r="D1843" s="37">
        <v>356.06889999999999</v>
      </c>
      <c r="E1843" s="37">
        <v>356.06889999999999</v>
      </c>
      <c r="F1843" s="37">
        <v>356.06889999999999</v>
      </c>
      <c r="G1843" s="37"/>
      <c r="H1843" s="37"/>
      <c r="I1843" s="37"/>
      <c r="J1843" s="37"/>
      <c r="K1843" s="37"/>
    </row>
    <row r="1844" spans="1:11" x14ac:dyDescent="0.25">
      <c r="A1844" s="38">
        <v>41381</v>
      </c>
      <c r="B1844" s="37">
        <v>0</v>
      </c>
      <c r="C1844" s="37">
        <v>313.2722</v>
      </c>
      <c r="D1844" s="37">
        <v>313.2722</v>
      </c>
      <c r="E1844" s="37">
        <v>313.2722</v>
      </c>
      <c r="F1844" s="37">
        <v>313.2722</v>
      </c>
      <c r="G1844" s="37"/>
      <c r="H1844" s="37"/>
      <c r="I1844" s="37"/>
      <c r="J1844" s="37"/>
      <c r="K1844" s="37"/>
    </row>
    <row r="1845" spans="1:11" x14ac:dyDescent="0.25">
      <c r="A1845" s="38">
        <v>41382</v>
      </c>
      <c r="B1845" s="37">
        <v>0</v>
      </c>
      <c r="C1845" s="37">
        <v>301.76190000000003</v>
      </c>
      <c r="D1845" s="37">
        <v>301.76190000000003</v>
      </c>
      <c r="E1845" s="37">
        <v>301.76190000000003</v>
      </c>
      <c r="F1845" s="37">
        <v>301.76190000000003</v>
      </c>
      <c r="G1845" s="37"/>
      <c r="H1845" s="37"/>
      <c r="I1845" s="37"/>
      <c r="J1845" s="37"/>
      <c r="K1845" s="37"/>
    </row>
    <row r="1846" spans="1:11" x14ac:dyDescent="0.25">
      <c r="A1846" s="38">
        <v>41383</v>
      </c>
      <c r="B1846" s="37">
        <v>0</v>
      </c>
      <c r="C1846" s="37">
        <v>323.95760000000001</v>
      </c>
      <c r="D1846" s="37">
        <v>323.95760000000001</v>
      </c>
      <c r="E1846" s="37">
        <v>323.95760000000001</v>
      </c>
      <c r="F1846" s="37">
        <v>323.95760000000001</v>
      </c>
      <c r="G1846" s="37"/>
      <c r="H1846" s="37"/>
      <c r="I1846" s="37"/>
      <c r="J1846" s="37"/>
      <c r="K1846" s="37"/>
    </row>
    <row r="1847" spans="1:11" x14ac:dyDescent="0.25">
      <c r="A1847" s="38">
        <v>41386</v>
      </c>
      <c r="B1847" s="37">
        <v>0</v>
      </c>
      <c r="C1847" s="37">
        <v>329.10759999999999</v>
      </c>
      <c r="D1847" s="37">
        <v>329.10759999999999</v>
      </c>
      <c r="E1847" s="37">
        <v>329.10759999999999</v>
      </c>
      <c r="F1847" s="37">
        <v>329.10759999999999</v>
      </c>
      <c r="G1847" s="37"/>
      <c r="H1847" s="37"/>
      <c r="I1847" s="37"/>
      <c r="J1847" s="37"/>
      <c r="K1847" s="37"/>
    </row>
    <row r="1848" spans="1:11" x14ac:dyDescent="0.25">
      <c r="A1848" s="38">
        <v>41387</v>
      </c>
      <c r="B1848" s="37">
        <v>0</v>
      </c>
      <c r="C1848" s="37">
        <v>346.77260000000001</v>
      </c>
      <c r="D1848" s="37">
        <v>346.77260000000001</v>
      </c>
      <c r="E1848" s="37">
        <v>346.77260000000001</v>
      </c>
      <c r="F1848" s="37">
        <v>346.77260000000001</v>
      </c>
      <c r="G1848" s="37"/>
      <c r="H1848" s="37"/>
      <c r="I1848" s="37"/>
      <c r="J1848" s="37"/>
      <c r="K1848" s="37"/>
    </row>
    <row r="1849" spans="1:11" x14ac:dyDescent="0.25">
      <c r="A1849" s="38">
        <v>41388</v>
      </c>
      <c r="B1849" s="37">
        <v>0</v>
      </c>
      <c r="C1849" s="37">
        <v>344.36840000000001</v>
      </c>
      <c r="D1849" s="37">
        <v>344.36840000000001</v>
      </c>
      <c r="E1849" s="37">
        <v>344.36840000000001</v>
      </c>
      <c r="F1849" s="37">
        <v>344.36840000000001</v>
      </c>
      <c r="G1849" s="37"/>
      <c r="H1849" s="37"/>
      <c r="I1849" s="37"/>
      <c r="J1849" s="37"/>
      <c r="K1849" s="37"/>
    </row>
    <row r="1850" spans="1:11" x14ac:dyDescent="0.25">
      <c r="A1850" s="38">
        <v>41389</v>
      </c>
      <c r="B1850" s="37">
        <v>0</v>
      </c>
      <c r="C1850" s="37">
        <v>342.1046</v>
      </c>
      <c r="D1850" s="37">
        <v>342.1046</v>
      </c>
      <c r="E1850" s="37">
        <v>342.1046</v>
      </c>
      <c r="F1850" s="37">
        <v>342.1046</v>
      </c>
      <c r="G1850" s="37"/>
      <c r="H1850" s="37"/>
      <c r="I1850" s="37"/>
      <c r="J1850" s="37"/>
      <c r="K1850" s="37"/>
    </row>
    <row r="1851" spans="1:11" x14ac:dyDescent="0.25">
      <c r="A1851" s="38">
        <v>41390</v>
      </c>
      <c r="B1851" s="37">
        <v>0</v>
      </c>
      <c r="C1851" s="37">
        <v>341.34629999999999</v>
      </c>
      <c r="D1851" s="37">
        <v>341.34629999999999</v>
      </c>
      <c r="E1851" s="37">
        <v>341.34629999999999</v>
      </c>
      <c r="F1851" s="37">
        <v>341.34629999999999</v>
      </c>
      <c r="G1851" s="37"/>
      <c r="H1851" s="37"/>
      <c r="I1851" s="37"/>
      <c r="J1851" s="37"/>
      <c r="K1851" s="37"/>
    </row>
    <row r="1852" spans="1:11" x14ac:dyDescent="0.25">
      <c r="A1852" s="38">
        <v>41393</v>
      </c>
      <c r="B1852" s="37">
        <v>0</v>
      </c>
      <c r="C1852" s="37">
        <v>342.245</v>
      </c>
      <c r="D1852" s="37">
        <v>342.245</v>
      </c>
      <c r="E1852" s="37">
        <v>342.245</v>
      </c>
      <c r="F1852" s="37">
        <v>342.245</v>
      </c>
      <c r="G1852" s="37"/>
      <c r="H1852" s="37"/>
      <c r="I1852" s="37"/>
      <c r="J1852" s="37"/>
      <c r="K1852" s="37"/>
    </row>
    <row r="1853" spans="1:11" x14ac:dyDescent="0.25">
      <c r="A1853" s="38">
        <v>41394</v>
      </c>
      <c r="B1853" s="37">
        <v>0</v>
      </c>
      <c r="C1853" s="37">
        <v>346.89049999999997</v>
      </c>
      <c r="D1853" s="37">
        <v>346.89049999999997</v>
      </c>
      <c r="E1853" s="37">
        <v>346.89049999999997</v>
      </c>
      <c r="F1853" s="37">
        <v>346.89049999999997</v>
      </c>
      <c r="G1853" s="37"/>
      <c r="H1853" s="37"/>
      <c r="I1853" s="37"/>
      <c r="J1853" s="37"/>
      <c r="K1853" s="37"/>
    </row>
    <row r="1854" spans="1:11" x14ac:dyDescent="0.25">
      <c r="A1854" s="38">
        <v>41395</v>
      </c>
      <c r="B1854" s="37">
        <v>0</v>
      </c>
      <c r="C1854" s="37">
        <v>332.18189999999998</v>
      </c>
      <c r="D1854" s="37">
        <v>332.18189999999998</v>
      </c>
      <c r="E1854" s="37">
        <v>332.18189999999998</v>
      </c>
      <c r="F1854" s="37">
        <v>332.18189999999998</v>
      </c>
      <c r="G1854" s="37"/>
      <c r="H1854" s="37"/>
      <c r="I1854" s="37"/>
      <c r="J1854" s="37"/>
      <c r="K1854" s="37"/>
    </row>
    <row r="1855" spans="1:11" x14ac:dyDescent="0.25">
      <c r="A1855" s="38">
        <v>41396</v>
      </c>
      <c r="B1855" s="37">
        <v>0</v>
      </c>
      <c r="C1855" s="37">
        <v>343.87909999999999</v>
      </c>
      <c r="D1855" s="37">
        <v>343.87909999999999</v>
      </c>
      <c r="E1855" s="37">
        <v>343.87909999999999</v>
      </c>
      <c r="F1855" s="37">
        <v>343.87909999999999</v>
      </c>
      <c r="G1855" s="37"/>
      <c r="H1855" s="37"/>
      <c r="I1855" s="37"/>
      <c r="J1855" s="37"/>
      <c r="K1855" s="37"/>
    </row>
    <row r="1856" spans="1:11" x14ac:dyDescent="0.25">
      <c r="A1856" s="38">
        <v>41397</v>
      </c>
      <c r="B1856" s="37">
        <v>0</v>
      </c>
      <c r="C1856" s="37">
        <v>350.7903</v>
      </c>
      <c r="D1856" s="37">
        <v>350.7903</v>
      </c>
      <c r="E1856" s="37">
        <v>350.7903</v>
      </c>
      <c r="F1856" s="37">
        <v>350.7903</v>
      </c>
      <c r="G1856" s="37"/>
      <c r="H1856" s="37"/>
      <c r="I1856" s="37"/>
      <c r="J1856" s="37"/>
      <c r="K1856" s="37"/>
    </row>
    <row r="1857" spans="1:11" x14ac:dyDescent="0.25">
      <c r="A1857" s="38">
        <v>41400</v>
      </c>
      <c r="B1857" s="37">
        <v>0</v>
      </c>
      <c r="C1857" s="37">
        <v>356.8331</v>
      </c>
      <c r="D1857" s="37">
        <v>356.8331</v>
      </c>
      <c r="E1857" s="37">
        <v>356.8331</v>
      </c>
      <c r="F1857" s="37">
        <v>356.8331</v>
      </c>
      <c r="G1857" s="37"/>
      <c r="H1857" s="37"/>
      <c r="I1857" s="37"/>
      <c r="J1857" s="37"/>
      <c r="K1857" s="37"/>
    </row>
    <row r="1858" spans="1:11" x14ac:dyDescent="0.25">
      <c r="A1858" s="38">
        <v>41401</v>
      </c>
      <c r="B1858" s="37">
        <v>0</v>
      </c>
      <c r="C1858" s="37">
        <v>360.05459999999999</v>
      </c>
      <c r="D1858" s="37">
        <v>360.05459999999999</v>
      </c>
      <c r="E1858" s="37">
        <v>360.05459999999999</v>
      </c>
      <c r="F1858" s="37">
        <v>360.05459999999999</v>
      </c>
      <c r="G1858" s="37"/>
      <c r="H1858" s="37"/>
      <c r="I1858" s="37"/>
      <c r="J1858" s="37"/>
      <c r="K1858" s="37"/>
    </row>
    <row r="1859" spans="1:11" x14ac:dyDescent="0.25">
      <c r="A1859" s="38">
        <v>41402</v>
      </c>
      <c r="B1859" s="37">
        <v>0</v>
      </c>
      <c r="C1859" s="37">
        <v>357.1626</v>
      </c>
      <c r="D1859" s="37">
        <v>357.1626</v>
      </c>
      <c r="E1859" s="37">
        <v>357.1626</v>
      </c>
      <c r="F1859" s="37">
        <v>357.1626</v>
      </c>
      <c r="G1859" s="37"/>
      <c r="H1859" s="37"/>
      <c r="I1859" s="37"/>
      <c r="J1859" s="37"/>
      <c r="K1859" s="37"/>
    </row>
    <row r="1860" spans="1:11" x14ac:dyDescent="0.25">
      <c r="A1860" s="38">
        <v>41403</v>
      </c>
      <c r="B1860" s="37">
        <v>0</v>
      </c>
      <c r="C1860" s="37">
        <v>348.238</v>
      </c>
      <c r="D1860" s="37">
        <v>348.238</v>
      </c>
      <c r="E1860" s="37">
        <v>348.238</v>
      </c>
      <c r="F1860" s="37">
        <v>348.238</v>
      </c>
      <c r="G1860" s="37"/>
      <c r="H1860" s="37"/>
      <c r="I1860" s="37"/>
      <c r="J1860" s="37"/>
      <c r="K1860" s="37"/>
    </row>
    <row r="1861" spans="1:11" x14ac:dyDescent="0.25">
      <c r="A1861" s="38">
        <v>41404</v>
      </c>
      <c r="B1861" s="37">
        <v>0</v>
      </c>
      <c r="C1861" s="37">
        <v>353.05500000000001</v>
      </c>
      <c r="D1861" s="37">
        <v>353.05500000000001</v>
      </c>
      <c r="E1861" s="37">
        <v>353.05500000000001</v>
      </c>
      <c r="F1861" s="37">
        <v>353.05500000000001</v>
      </c>
      <c r="G1861" s="37"/>
      <c r="H1861" s="37"/>
      <c r="I1861" s="37"/>
      <c r="J1861" s="37"/>
      <c r="K1861" s="37"/>
    </row>
    <row r="1862" spans="1:11" x14ac:dyDescent="0.25">
      <c r="A1862" s="38">
        <v>41407</v>
      </c>
      <c r="B1862" s="37">
        <v>0</v>
      </c>
      <c r="C1862" s="37">
        <v>356.02179999999998</v>
      </c>
      <c r="D1862" s="37">
        <v>356.02179999999998</v>
      </c>
      <c r="E1862" s="37">
        <v>356.02179999999998</v>
      </c>
      <c r="F1862" s="37">
        <v>356.02179999999998</v>
      </c>
      <c r="G1862" s="37"/>
      <c r="H1862" s="37"/>
      <c r="I1862" s="37"/>
      <c r="J1862" s="37"/>
      <c r="K1862" s="37"/>
    </row>
    <row r="1863" spans="1:11" x14ac:dyDescent="0.25">
      <c r="A1863" s="38">
        <v>41408</v>
      </c>
      <c r="B1863" s="37">
        <v>0</v>
      </c>
      <c r="C1863" s="37">
        <v>359.62430000000001</v>
      </c>
      <c r="D1863" s="37">
        <v>359.62430000000001</v>
      </c>
      <c r="E1863" s="37">
        <v>359.62430000000001</v>
      </c>
      <c r="F1863" s="37">
        <v>359.62430000000001</v>
      </c>
      <c r="G1863" s="37"/>
      <c r="H1863" s="37"/>
      <c r="I1863" s="37"/>
      <c r="J1863" s="37"/>
      <c r="K1863" s="37"/>
    </row>
    <row r="1864" spans="1:11" x14ac:dyDescent="0.25">
      <c r="A1864" s="38">
        <v>41409</v>
      </c>
      <c r="B1864" s="37">
        <v>0</v>
      </c>
      <c r="C1864" s="37">
        <v>356.34469999999999</v>
      </c>
      <c r="D1864" s="37">
        <v>356.34469999999999</v>
      </c>
      <c r="E1864" s="37">
        <v>356.34469999999999</v>
      </c>
      <c r="F1864" s="37">
        <v>356.34469999999999</v>
      </c>
      <c r="G1864" s="37"/>
      <c r="H1864" s="37"/>
      <c r="I1864" s="37"/>
      <c r="J1864" s="37"/>
      <c r="K1864" s="37"/>
    </row>
    <row r="1865" spans="1:11" x14ac:dyDescent="0.25">
      <c r="A1865" s="38">
        <v>41410</v>
      </c>
      <c r="B1865" s="37">
        <v>0</v>
      </c>
      <c r="C1865" s="37">
        <v>352.61099999999999</v>
      </c>
      <c r="D1865" s="37">
        <v>352.61099999999999</v>
      </c>
      <c r="E1865" s="37">
        <v>352.61099999999999</v>
      </c>
      <c r="F1865" s="37">
        <v>352.61099999999999</v>
      </c>
      <c r="G1865" s="37"/>
      <c r="H1865" s="37"/>
      <c r="I1865" s="37"/>
      <c r="J1865" s="37"/>
      <c r="K1865" s="37"/>
    </row>
    <row r="1866" spans="1:11" x14ac:dyDescent="0.25">
      <c r="A1866" s="38">
        <v>41411</v>
      </c>
      <c r="B1866" s="37">
        <v>0</v>
      </c>
      <c r="C1866" s="37">
        <v>361.17590000000001</v>
      </c>
      <c r="D1866" s="37">
        <v>361.17590000000001</v>
      </c>
      <c r="E1866" s="37">
        <v>361.17590000000001</v>
      </c>
      <c r="F1866" s="37">
        <v>361.17590000000001</v>
      </c>
      <c r="G1866" s="37"/>
      <c r="H1866" s="37"/>
      <c r="I1866" s="37"/>
      <c r="J1866" s="37"/>
      <c r="K1866" s="37"/>
    </row>
    <row r="1867" spans="1:11" x14ac:dyDescent="0.25">
      <c r="A1867" s="38">
        <v>41414</v>
      </c>
      <c r="B1867" s="37">
        <v>0</v>
      </c>
      <c r="C1867" s="37">
        <v>357.66320000000002</v>
      </c>
      <c r="D1867" s="37">
        <v>357.66320000000002</v>
      </c>
      <c r="E1867" s="37">
        <v>357.66320000000002</v>
      </c>
      <c r="F1867" s="37">
        <v>357.66320000000002</v>
      </c>
      <c r="G1867" s="37"/>
      <c r="H1867" s="37"/>
      <c r="I1867" s="37"/>
      <c r="J1867" s="37"/>
      <c r="K1867" s="37"/>
    </row>
    <row r="1868" spans="1:11" x14ac:dyDescent="0.25">
      <c r="A1868" s="38">
        <v>41415</v>
      </c>
      <c r="B1868" s="37">
        <v>0</v>
      </c>
      <c r="C1868" s="37">
        <v>353.68180000000001</v>
      </c>
      <c r="D1868" s="37">
        <v>353.68180000000001</v>
      </c>
      <c r="E1868" s="37">
        <v>353.68180000000001</v>
      </c>
      <c r="F1868" s="37">
        <v>353.68180000000001</v>
      </c>
      <c r="G1868" s="37"/>
      <c r="H1868" s="37"/>
      <c r="I1868" s="37"/>
      <c r="J1868" s="37"/>
      <c r="K1868" s="37"/>
    </row>
    <row r="1869" spans="1:11" x14ac:dyDescent="0.25">
      <c r="A1869" s="38">
        <v>41416</v>
      </c>
      <c r="B1869" s="37">
        <v>0</v>
      </c>
      <c r="C1869" s="37">
        <v>347.65570000000002</v>
      </c>
      <c r="D1869" s="37">
        <v>347.65570000000002</v>
      </c>
      <c r="E1869" s="37">
        <v>347.65570000000002</v>
      </c>
      <c r="F1869" s="37">
        <v>347.65570000000002</v>
      </c>
      <c r="G1869" s="37"/>
      <c r="H1869" s="37"/>
      <c r="I1869" s="37"/>
      <c r="J1869" s="37"/>
      <c r="K1869" s="37"/>
    </row>
    <row r="1870" spans="1:11" x14ac:dyDescent="0.25">
      <c r="A1870" s="38">
        <v>41417</v>
      </c>
      <c r="B1870" s="37">
        <v>0</v>
      </c>
      <c r="C1870" s="37">
        <v>346.86829999999998</v>
      </c>
      <c r="D1870" s="37">
        <v>346.86829999999998</v>
      </c>
      <c r="E1870" s="37">
        <v>346.86829999999998</v>
      </c>
      <c r="F1870" s="37">
        <v>346.86829999999998</v>
      </c>
      <c r="G1870" s="37"/>
      <c r="H1870" s="37"/>
      <c r="I1870" s="37"/>
      <c r="J1870" s="37"/>
      <c r="K1870" s="37"/>
    </row>
    <row r="1871" spans="1:11" x14ac:dyDescent="0.25">
      <c r="A1871" s="38">
        <v>41418</v>
      </c>
      <c r="B1871" s="37">
        <v>0</v>
      </c>
      <c r="C1871" s="37">
        <v>346.91500000000002</v>
      </c>
      <c r="D1871" s="37">
        <v>346.91500000000002</v>
      </c>
      <c r="E1871" s="37">
        <v>346.91500000000002</v>
      </c>
      <c r="F1871" s="37">
        <v>346.91500000000002</v>
      </c>
      <c r="G1871" s="37"/>
      <c r="H1871" s="37"/>
      <c r="I1871" s="37"/>
      <c r="J1871" s="37"/>
      <c r="K1871" s="37"/>
    </row>
    <row r="1872" spans="1:11" x14ac:dyDescent="0.25">
      <c r="A1872" s="38">
        <v>41422</v>
      </c>
      <c r="B1872" s="37">
        <v>0</v>
      </c>
      <c r="C1872" s="37">
        <v>356.9085</v>
      </c>
      <c r="D1872" s="37">
        <v>356.9085</v>
      </c>
      <c r="E1872" s="37">
        <v>356.9085</v>
      </c>
      <c r="F1872" s="37">
        <v>356.9085</v>
      </c>
      <c r="G1872" s="37"/>
      <c r="H1872" s="37"/>
      <c r="I1872" s="37"/>
      <c r="J1872" s="37"/>
      <c r="K1872" s="37"/>
    </row>
    <row r="1873" spans="1:11" x14ac:dyDescent="0.25">
      <c r="A1873" s="38">
        <v>41423</v>
      </c>
      <c r="B1873" s="37">
        <v>0</v>
      </c>
      <c r="C1873" s="37">
        <v>350.52030000000002</v>
      </c>
      <c r="D1873" s="37">
        <v>350.52030000000002</v>
      </c>
      <c r="E1873" s="37">
        <v>350.52030000000002</v>
      </c>
      <c r="F1873" s="37">
        <v>350.52030000000002</v>
      </c>
      <c r="G1873" s="37"/>
      <c r="H1873" s="37"/>
      <c r="I1873" s="37"/>
      <c r="J1873" s="37"/>
      <c r="K1873" s="37"/>
    </row>
    <row r="1874" spans="1:11" x14ac:dyDescent="0.25">
      <c r="A1874" s="38">
        <v>41424</v>
      </c>
      <c r="B1874" s="37">
        <v>0</v>
      </c>
      <c r="C1874" s="37">
        <v>352.45409999999998</v>
      </c>
      <c r="D1874" s="37">
        <v>352.45409999999998</v>
      </c>
      <c r="E1874" s="37">
        <v>352.45409999999998</v>
      </c>
      <c r="F1874" s="37">
        <v>352.45409999999998</v>
      </c>
      <c r="G1874" s="37"/>
      <c r="H1874" s="37"/>
      <c r="I1874" s="37"/>
      <c r="J1874" s="37"/>
      <c r="K1874" s="37"/>
    </row>
    <row r="1875" spans="1:11" x14ac:dyDescent="0.25">
      <c r="A1875" s="38">
        <v>41425</v>
      </c>
      <c r="B1875" s="37">
        <v>0</v>
      </c>
      <c r="C1875" s="37">
        <v>341.6671</v>
      </c>
      <c r="D1875" s="37">
        <v>341.6671</v>
      </c>
      <c r="E1875" s="37">
        <v>341.6671</v>
      </c>
      <c r="F1875" s="37">
        <v>341.6671</v>
      </c>
      <c r="G1875" s="37"/>
      <c r="H1875" s="37"/>
      <c r="I1875" s="37"/>
      <c r="J1875" s="37"/>
      <c r="K1875" s="37"/>
    </row>
    <row r="1876" spans="1:11" x14ac:dyDescent="0.25">
      <c r="A1876" s="38">
        <v>41428</v>
      </c>
      <c r="B1876" s="37">
        <v>0</v>
      </c>
      <c r="C1876" s="37">
        <v>337.8021</v>
      </c>
      <c r="D1876" s="37">
        <v>337.8021</v>
      </c>
      <c r="E1876" s="37">
        <v>337.8021</v>
      </c>
      <c r="F1876" s="37">
        <v>337.8021</v>
      </c>
      <c r="G1876" s="37"/>
      <c r="H1876" s="37"/>
      <c r="I1876" s="37"/>
      <c r="J1876" s="37"/>
      <c r="K1876" s="37"/>
    </row>
    <row r="1877" spans="1:11" x14ac:dyDescent="0.25">
      <c r="A1877" s="38">
        <v>41429</v>
      </c>
      <c r="B1877" s="37">
        <v>0</v>
      </c>
      <c r="C1877" s="37">
        <v>335.935</v>
      </c>
      <c r="D1877" s="37">
        <v>335.935</v>
      </c>
      <c r="E1877" s="37">
        <v>335.935</v>
      </c>
      <c r="F1877" s="37">
        <v>335.935</v>
      </c>
      <c r="G1877" s="37"/>
      <c r="H1877" s="37"/>
      <c r="I1877" s="37"/>
      <c r="J1877" s="37"/>
      <c r="K1877" s="37"/>
    </row>
    <row r="1878" spans="1:11" x14ac:dyDescent="0.25">
      <c r="A1878" s="38">
        <v>41430</v>
      </c>
      <c r="B1878" s="37">
        <v>0</v>
      </c>
      <c r="C1878" s="37">
        <v>322.3075</v>
      </c>
      <c r="D1878" s="37">
        <v>322.3075</v>
      </c>
      <c r="E1878" s="37">
        <v>322.3075</v>
      </c>
      <c r="F1878" s="37">
        <v>322.3075</v>
      </c>
      <c r="G1878" s="37"/>
      <c r="H1878" s="37"/>
      <c r="I1878" s="37"/>
      <c r="J1878" s="37"/>
      <c r="K1878" s="37"/>
    </row>
    <row r="1879" spans="1:11" x14ac:dyDescent="0.25">
      <c r="A1879" s="38">
        <v>41431</v>
      </c>
      <c r="B1879" s="37">
        <v>0</v>
      </c>
      <c r="C1879" s="37">
        <v>322.8886</v>
      </c>
      <c r="D1879" s="37">
        <v>322.8886</v>
      </c>
      <c r="E1879" s="37">
        <v>322.8886</v>
      </c>
      <c r="F1879" s="37">
        <v>322.8886</v>
      </c>
      <c r="G1879" s="37"/>
      <c r="H1879" s="37"/>
      <c r="I1879" s="37"/>
      <c r="J1879" s="37"/>
      <c r="K1879" s="37"/>
    </row>
    <row r="1880" spans="1:11" x14ac:dyDescent="0.25">
      <c r="A1880" s="38">
        <v>41432</v>
      </c>
      <c r="B1880" s="37">
        <v>0</v>
      </c>
      <c r="C1880" s="37">
        <v>339.61849999999998</v>
      </c>
      <c r="D1880" s="37">
        <v>339.61849999999998</v>
      </c>
      <c r="E1880" s="37">
        <v>339.61849999999998</v>
      </c>
      <c r="F1880" s="37">
        <v>339.61849999999998</v>
      </c>
      <c r="G1880" s="37"/>
      <c r="H1880" s="37"/>
      <c r="I1880" s="37"/>
      <c r="J1880" s="37"/>
      <c r="K1880" s="37"/>
    </row>
    <row r="1881" spans="1:11" x14ac:dyDescent="0.25">
      <c r="A1881" s="38">
        <v>41435</v>
      </c>
      <c r="B1881" s="37">
        <v>0</v>
      </c>
      <c r="C1881" s="37">
        <v>340.57810000000001</v>
      </c>
      <c r="D1881" s="37">
        <v>340.57810000000001</v>
      </c>
      <c r="E1881" s="37">
        <v>340.57810000000001</v>
      </c>
      <c r="F1881" s="37">
        <v>340.57810000000001</v>
      </c>
      <c r="G1881" s="37"/>
      <c r="H1881" s="37"/>
      <c r="I1881" s="37"/>
      <c r="J1881" s="37"/>
      <c r="K1881" s="37"/>
    </row>
    <row r="1882" spans="1:11" x14ac:dyDescent="0.25">
      <c r="A1882" s="38">
        <v>41436</v>
      </c>
      <c r="B1882" s="37">
        <v>0</v>
      </c>
      <c r="C1882" s="37">
        <v>320.14159999999998</v>
      </c>
      <c r="D1882" s="37">
        <v>320.14159999999998</v>
      </c>
      <c r="E1882" s="37">
        <v>320.14159999999998</v>
      </c>
      <c r="F1882" s="37">
        <v>320.14159999999998</v>
      </c>
      <c r="G1882" s="37"/>
      <c r="H1882" s="37"/>
      <c r="I1882" s="37"/>
      <c r="J1882" s="37"/>
      <c r="K1882" s="37"/>
    </row>
    <row r="1883" spans="1:11" x14ac:dyDescent="0.25">
      <c r="A1883" s="38">
        <v>41437</v>
      </c>
      <c r="B1883" s="37">
        <v>0</v>
      </c>
      <c r="C1883" s="37">
        <v>302.44619999999998</v>
      </c>
      <c r="D1883" s="37">
        <v>302.44619999999998</v>
      </c>
      <c r="E1883" s="37">
        <v>302.44619999999998</v>
      </c>
      <c r="F1883" s="37">
        <v>302.44619999999998</v>
      </c>
      <c r="G1883" s="37"/>
      <c r="H1883" s="37"/>
      <c r="I1883" s="37"/>
      <c r="J1883" s="37"/>
      <c r="K1883" s="37"/>
    </row>
    <row r="1884" spans="1:11" x14ac:dyDescent="0.25">
      <c r="A1884" s="38">
        <v>41438</v>
      </c>
      <c r="B1884" s="37">
        <v>0</v>
      </c>
      <c r="C1884" s="37">
        <v>317.86739999999998</v>
      </c>
      <c r="D1884" s="37">
        <v>317.86739999999998</v>
      </c>
      <c r="E1884" s="37">
        <v>317.86739999999998</v>
      </c>
      <c r="F1884" s="37">
        <v>317.86739999999998</v>
      </c>
      <c r="G1884" s="37"/>
      <c r="H1884" s="37"/>
      <c r="I1884" s="37"/>
      <c r="J1884" s="37"/>
      <c r="K1884" s="37"/>
    </row>
    <row r="1885" spans="1:11" x14ac:dyDescent="0.25">
      <c r="A1885" s="38">
        <v>41439</v>
      </c>
      <c r="B1885" s="37">
        <v>0</v>
      </c>
      <c r="C1885" s="37">
        <v>309.0797</v>
      </c>
      <c r="D1885" s="37">
        <v>309.0797</v>
      </c>
      <c r="E1885" s="37">
        <v>309.0797</v>
      </c>
      <c r="F1885" s="37">
        <v>309.0797</v>
      </c>
      <c r="G1885" s="37"/>
      <c r="H1885" s="37"/>
      <c r="I1885" s="37"/>
      <c r="J1885" s="37"/>
      <c r="K1885" s="37"/>
    </row>
    <row r="1886" spans="1:11" x14ac:dyDescent="0.25">
      <c r="A1886" s="38">
        <v>41442</v>
      </c>
      <c r="B1886" s="37">
        <v>0</v>
      </c>
      <c r="C1886" s="37">
        <v>314.14049999999997</v>
      </c>
      <c r="D1886" s="37">
        <v>314.14049999999997</v>
      </c>
      <c r="E1886" s="37">
        <v>314.14049999999997</v>
      </c>
      <c r="F1886" s="37">
        <v>314.14049999999997</v>
      </c>
      <c r="G1886" s="37"/>
      <c r="H1886" s="37"/>
      <c r="I1886" s="37"/>
      <c r="J1886" s="37"/>
      <c r="K1886" s="37"/>
    </row>
    <row r="1887" spans="1:11" x14ac:dyDescent="0.25">
      <c r="A1887" s="38">
        <v>41443</v>
      </c>
      <c r="B1887" s="37">
        <v>0</v>
      </c>
      <c r="C1887" s="37">
        <v>317.72919999999999</v>
      </c>
      <c r="D1887" s="37">
        <v>317.72919999999999</v>
      </c>
      <c r="E1887" s="37">
        <v>317.72919999999999</v>
      </c>
      <c r="F1887" s="37">
        <v>317.72919999999999</v>
      </c>
      <c r="G1887" s="37"/>
      <c r="H1887" s="37"/>
      <c r="I1887" s="37"/>
      <c r="J1887" s="37"/>
      <c r="K1887" s="37"/>
    </row>
    <row r="1888" spans="1:11" x14ac:dyDescent="0.25">
      <c r="A1888" s="38">
        <v>41444</v>
      </c>
      <c r="B1888" s="37">
        <v>0</v>
      </c>
      <c r="C1888" s="37">
        <v>318.9914</v>
      </c>
      <c r="D1888" s="37">
        <v>318.9914</v>
      </c>
      <c r="E1888" s="37">
        <v>318.9914</v>
      </c>
      <c r="F1888" s="37">
        <v>318.9914</v>
      </c>
      <c r="G1888" s="37"/>
      <c r="H1888" s="37"/>
      <c r="I1888" s="37"/>
      <c r="J1888" s="37"/>
      <c r="K1888" s="37"/>
    </row>
    <row r="1889" spans="1:11" x14ac:dyDescent="0.25">
      <c r="A1889" s="38">
        <v>41445</v>
      </c>
      <c r="B1889" s="37">
        <v>0</v>
      </c>
      <c r="C1889" s="37">
        <v>278.1078</v>
      </c>
      <c r="D1889" s="37">
        <v>278.1078</v>
      </c>
      <c r="E1889" s="37">
        <v>278.1078</v>
      </c>
      <c r="F1889" s="37">
        <v>278.1078</v>
      </c>
      <c r="G1889" s="37"/>
      <c r="H1889" s="37"/>
      <c r="I1889" s="37"/>
      <c r="J1889" s="37"/>
      <c r="K1889" s="37"/>
    </row>
    <row r="1890" spans="1:11" x14ac:dyDescent="0.25">
      <c r="A1890" s="38">
        <v>41446</v>
      </c>
      <c r="B1890" s="37">
        <v>0</v>
      </c>
      <c r="C1890" s="37">
        <v>289.5324</v>
      </c>
      <c r="D1890" s="37">
        <v>289.5324</v>
      </c>
      <c r="E1890" s="37">
        <v>289.5324</v>
      </c>
      <c r="F1890" s="37">
        <v>289.5324</v>
      </c>
      <c r="G1890" s="37"/>
      <c r="H1890" s="37"/>
      <c r="I1890" s="37"/>
      <c r="J1890" s="37"/>
      <c r="K1890" s="37"/>
    </row>
    <row r="1891" spans="1:11" x14ac:dyDescent="0.25">
      <c r="A1891" s="38">
        <v>41449</v>
      </c>
      <c r="B1891" s="37">
        <v>0</v>
      </c>
      <c r="C1891" s="37">
        <v>273.89850000000001</v>
      </c>
      <c r="D1891" s="37">
        <v>273.89850000000001</v>
      </c>
      <c r="E1891" s="37">
        <v>273.89850000000001</v>
      </c>
      <c r="F1891" s="37">
        <v>273.89850000000001</v>
      </c>
      <c r="G1891" s="37"/>
      <c r="H1891" s="37"/>
      <c r="I1891" s="37"/>
      <c r="J1891" s="37"/>
      <c r="K1891" s="37"/>
    </row>
    <row r="1892" spans="1:11" x14ac:dyDescent="0.25">
      <c r="A1892" s="38">
        <v>41450</v>
      </c>
      <c r="B1892" s="37">
        <v>0</v>
      </c>
      <c r="C1892" s="37">
        <v>282.58859999999999</v>
      </c>
      <c r="D1892" s="37">
        <v>282.58859999999999</v>
      </c>
      <c r="E1892" s="37">
        <v>282.58859999999999</v>
      </c>
      <c r="F1892" s="37">
        <v>282.58859999999999</v>
      </c>
      <c r="G1892" s="37"/>
      <c r="H1892" s="37"/>
      <c r="I1892" s="37"/>
      <c r="J1892" s="37"/>
      <c r="K1892" s="37"/>
    </row>
    <row r="1893" spans="1:11" x14ac:dyDescent="0.25">
      <c r="A1893" s="38">
        <v>41451</v>
      </c>
      <c r="B1893" s="37">
        <v>0</v>
      </c>
      <c r="C1893" s="37">
        <v>288.53640000000001</v>
      </c>
      <c r="D1893" s="37">
        <v>288.53640000000001</v>
      </c>
      <c r="E1893" s="37">
        <v>288.53640000000001</v>
      </c>
      <c r="F1893" s="37">
        <v>288.53640000000001</v>
      </c>
      <c r="G1893" s="37"/>
      <c r="H1893" s="37"/>
      <c r="I1893" s="37"/>
      <c r="J1893" s="37"/>
      <c r="K1893" s="37"/>
    </row>
    <row r="1894" spans="1:11" x14ac:dyDescent="0.25">
      <c r="A1894" s="38">
        <v>41452</v>
      </c>
      <c r="B1894" s="37">
        <v>0</v>
      </c>
      <c r="C1894" s="37">
        <v>299.96530000000001</v>
      </c>
      <c r="D1894" s="37">
        <v>299.96530000000001</v>
      </c>
      <c r="E1894" s="37">
        <v>299.96530000000001</v>
      </c>
      <c r="F1894" s="37">
        <v>299.96530000000001</v>
      </c>
      <c r="G1894" s="37"/>
      <c r="H1894" s="37"/>
      <c r="I1894" s="37"/>
      <c r="J1894" s="37"/>
      <c r="K1894" s="37"/>
    </row>
    <row r="1895" spans="1:11" x14ac:dyDescent="0.25">
      <c r="A1895" s="38">
        <v>41453</v>
      </c>
      <c r="B1895" s="37">
        <v>0</v>
      </c>
      <c r="C1895" s="37">
        <v>304.0498</v>
      </c>
      <c r="D1895" s="37">
        <v>304.0498</v>
      </c>
      <c r="E1895" s="37">
        <v>304.0498</v>
      </c>
      <c r="F1895" s="37">
        <v>304.0498</v>
      </c>
      <c r="G1895" s="37"/>
      <c r="H1895" s="37"/>
      <c r="I1895" s="37"/>
      <c r="J1895" s="37"/>
      <c r="K1895" s="37"/>
    </row>
    <row r="1896" spans="1:11" x14ac:dyDescent="0.25">
      <c r="A1896" s="38">
        <v>41456</v>
      </c>
      <c r="B1896" s="37">
        <v>0</v>
      </c>
      <c r="C1896" s="37">
        <v>312.78039999999999</v>
      </c>
      <c r="D1896" s="37">
        <v>312.78039999999999</v>
      </c>
      <c r="E1896" s="37">
        <v>312.78039999999999</v>
      </c>
      <c r="F1896" s="37">
        <v>312.78039999999999</v>
      </c>
      <c r="G1896" s="37"/>
      <c r="H1896" s="37"/>
      <c r="I1896" s="37"/>
      <c r="J1896" s="37"/>
      <c r="K1896" s="37"/>
    </row>
    <row r="1897" spans="1:11" x14ac:dyDescent="0.25">
      <c r="A1897" s="38">
        <v>41457</v>
      </c>
      <c r="B1897" s="37">
        <v>0</v>
      </c>
      <c r="C1897" s="37">
        <v>306.76350000000002</v>
      </c>
      <c r="D1897" s="37">
        <v>306.76350000000002</v>
      </c>
      <c r="E1897" s="37">
        <v>306.76350000000002</v>
      </c>
      <c r="F1897" s="37">
        <v>306.76350000000002</v>
      </c>
      <c r="G1897" s="37"/>
      <c r="H1897" s="37"/>
      <c r="I1897" s="37"/>
      <c r="J1897" s="37"/>
      <c r="K1897" s="37"/>
    </row>
    <row r="1898" spans="1:11" x14ac:dyDescent="0.25">
      <c r="A1898" s="38">
        <v>41458</v>
      </c>
      <c r="B1898" s="37">
        <v>0</v>
      </c>
      <c r="C1898" s="37">
        <v>312.1277</v>
      </c>
      <c r="D1898" s="37">
        <v>312.1277</v>
      </c>
      <c r="E1898" s="37">
        <v>312.1277</v>
      </c>
      <c r="F1898" s="37">
        <v>312.1277</v>
      </c>
      <c r="G1898" s="37"/>
      <c r="H1898" s="37"/>
      <c r="I1898" s="37"/>
      <c r="J1898" s="37"/>
      <c r="K1898" s="37"/>
    </row>
    <row r="1899" spans="1:11" x14ac:dyDescent="0.25">
      <c r="A1899" s="38">
        <v>41460</v>
      </c>
      <c r="B1899" s="37">
        <v>0</v>
      </c>
      <c r="C1899" s="37">
        <v>325.88049999999998</v>
      </c>
      <c r="D1899" s="37">
        <v>325.88049999999998</v>
      </c>
      <c r="E1899" s="37">
        <v>325.88049999999998</v>
      </c>
      <c r="F1899" s="37">
        <v>325.88049999999998</v>
      </c>
      <c r="G1899" s="37"/>
      <c r="H1899" s="37"/>
      <c r="I1899" s="37"/>
      <c r="J1899" s="37"/>
      <c r="K1899" s="37"/>
    </row>
    <row r="1900" spans="1:11" x14ac:dyDescent="0.25">
      <c r="A1900" s="38">
        <v>41463</v>
      </c>
      <c r="B1900" s="37">
        <v>0</v>
      </c>
      <c r="C1900" s="37">
        <v>341.27330000000001</v>
      </c>
      <c r="D1900" s="37">
        <v>341.27330000000001</v>
      </c>
      <c r="E1900" s="37">
        <v>341.27330000000001</v>
      </c>
      <c r="F1900" s="37">
        <v>341.27330000000001</v>
      </c>
      <c r="G1900" s="37"/>
      <c r="H1900" s="37"/>
      <c r="I1900" s="37"/>
      <c r="J1900" s="37"/>
      <c r="K1900" s="37"/>
    </row>
    <row r="1901" spans="1:11" x14ac:dyDescent="0.25">
      <c r="A1901" s="38">
        <v>41464</v>
      </c>
      <c r="B1901" s="37">
        <v>0</v>
      </c>
      <c r="C1901" s="37">
        <v>348.82319999999999</v>
      </c>
      <c r="D1901" s="37">
        <v>348.82319999999999</v>
      </c>
      <c r="E1901" s="37">
        <v>348.82319999999999</v>
      </c>
      <c r="F1901" s="37">
        <v>348.82319999999999</v>
      </c>
      <c r="G1901" s="37"/>
      <c r="H1901" s="37"/>
      <c r="I1901" s="37"/>
      <c r="J1901" s="37"/>
      <c r="K1901" s="37"/>
    </row>
    <row r="1902" spans="1:11" x14ac:dyDescent="0.25">
      <c r="A1902" s="38">
        <v>41465</v>
      </c>
      <c r="B1902" s="37">
        <v>0</v>
      </c>
      <c r="C1902" s="37">
        <v>351.17910000000001</v>
      </c>
      <c r="D1902" s="37">
        <v>351.17910000000001</v>
      </c>
      <c r="E1902" s="37">
        <v>351.17910000000001</v>
      </c>
      <c r="F1902" s="37">
        <v>351.17910000000001</v>
      </c>
      <c r="G1902" s="37"/>
      <c r="H1902" s="37"/>
      <c r="I1902" s="37"/>
      <c r="J1902" s="37"/>
      <c r="K1902" s="37"/>
    </row>
    <row r="1903" spans="1:11" x14ac:dyDescent="0.25">
      <c r="A1903" s="38">
        <v>41466</v>
      </c>
      <c r="B1903" s="37">
        <v>0</v>
      </c>
      <c r="C1903" s="37">
        <v>362.20800000000003</v>
      </c>
      <c r="D1903" s="37">
        <v>362.20800000000003</v>
      </c>
      <c r="E1903" s="37">
        <v>362.20800000000003</v>
      </c>
      <c r="F1903" s="37">
        <v>362.20800000000003</v>
      </c>
      <c r="G1903" s="37"/>
      <c r="H1903" s="37"/>
      <c r="I1903" s="37"/>
      <c r="J1903" s="37"/>
      <c r="K1903" s="37"/>
    </row>
    <row r="1904" spans="1:11" x14ac:dyDescent="0.25">
      <c r="A1904" s="38">
        <v>41467</v>
      </c>
      <c r="B1904" s="37">
        <v>0</v>
      </c>
      <c r="C1904" s="37">
        <v>357.90469999999999</v>
      </c>
      <c r="D1904" s="37">
        <v>357.90469999999999</v>
      </c>
      <c r="E1904" s="37">
        <v>357.90469999999999</v>
      </c>
      <c r="F1904" s="37">
        <v>357.90469999999999</v>
      </c>
      <c r="G1904" s="37"/>
      <c r="H1904" s="37"/>
      <c r="I1904" s="37"/>
      <c r="J1904" s="37"/>
      <c r="K1904" s="37"/>
    </row>
    <row r="1905" spans="1:11" x14ac:dyDescent="0.25">
      <c r="A1905" s="38">
        <v>41470</v>
      </c>
      <c r="B1905" s="37">
        <v>0</v>
      </c>
      <c r="C1905" s="37">
        <v>366.71559999999999</v>
      </c>
      <c r="D1905" s="37">
        <v>366.71559999999999</v>
      </c>
      <c r="E1905" s="37">
        <v>366.71559999999999</v>
      </c>
      <c r="F1905" s="37">
        <v>366.71559999999999</v>
      </c>
      <c r="G1905" s="37"/>
      <c r="H1905" s="37"/>
      <c r="I1905" s="37"/>
      <c r="J1905" s="37"/>
      <c r="K1905" s="37"/>
    </row>
    <row r="1906" spans="1:11" x14ac:dyDescent="0.25">
      <c r="A1906" s="38">
        <v>41471</v>
      </c>
      <c r="B1906" s="37">
        <v>0</v>
      </c>
      <c r="C1906" s="37">
        <v>355.38909999999998</v>
      </c>
      <c r="D1906" s="37">
        <v>355.38909999999998</v>
      </c>
      <c r="E1906" s="37">
        <v>355.38909999999998</v>
      </c>
      <c r="F1906" s="37">
        <v>355.38909999999998</v>
      </c>
      <c r="G1906" s="37"/>
      <c r="H1906" s="37"/>
      <c r="I1906" s="37"/>
      <c r="J1906" s="37"/>
      <c r="K1906" s="37"/>
    </row>
    <row r="1907" spans="1:11" x14ac:dyDescent="0.25">
      <c r="A1907" s="38">
        <v>41472</v>
      </c>
      <c r="B1907" s="37">
        <v>0</v>
      </c>
      <c r="C1907" s="37">
        <v>367.65899999999999</v>
      </c>
      <c r="D1907" s="37">
        <v>367.65899999999999</v>
      </c>
      <c r="E1907" s="37">
        <v>367.65899999999999</v>
      </c>
      <c r="F1907" s="37">
        <v>367.65899999999999</v>
      </c>
      <c r="G1907" s="37"/>
      <c r="H1907" s="37"/>
      <c r="I1907" s="37"/>
      <c r="J1907" s="37"/>
      <c r="K1907" s="37"/>
    </row>
    <row r="1908" spans="1:11" x14ac:dyDescent="0.25">
      <c r="A1908" s="38">
        <v>41473</v>
      </c>
      <c r="B1908" s="37">
        <v>0</v>
      </c>
      <c r="C1908" s="37">
        <v>373.8467</v>
      </c>
      <c r="D1908" s="37">
        <v>373.8467</v>
      </c>
      <c r="E1908" s="37">
        <v>373.8467</v>
      </c>
      <c r="F1908" s="37">
        <v>373.8467</v>
      </c>
      <c r="G1908" s="37"/>
      <c r="H1908" s="37"/>
      <c r="I1908" s="37"/>
      <c r="J1908" s="37"/>
      <c r="K1908" s="37"/>
    </row>
    <row r="1909" spans="1:11" x14ac:dyDescent="0.25">
      <c r="A1909" s="38">
        <v>41474</v>
      </c>
      <c r="B1909" s="37">
        <v>0</v>
      </c>
      <c r="C1909" s="37">
        <v>383.05950000000001</v>
      </c>
      <c r="D1909" s="37">
        <v>383.05950000000001</v>
      </c>
      <c r="E1909" s="37">
        <v>383.05950000000001</v>
      </c>
      <c r="F1909" s="37">
        <v>383.05950000000001</v>
      </c>
      <c r="G1909" s="37"/>
      <c r="H1909" s="37"/>
      <c r="I1909" s="37"/>
      <c r="J1909" s="37"/>
      <c r="K1909" s="37"/>
    </row>
    <row r="1910" spans="1:11" x14ac:dyDescent="0.25">
      <c r="A1910" s="38">
        <v>41477</v>
      </c>
      <c r="B1910" s="37">
        <v>0</v>
      </c>
      <c r="C1910" s="37">
        <v>389.80270000000002</v>
      </c>
      <c r="D1910" s="37">
        <v>389.80270000000002</v>
      </c>
      <c r="E1910" s="37">
        <v>389.80270000000002</v>
      </c>
      <c r="F1910" s="37">
        <v>389.80270000000002</v>
      </c>
      <c r="G1910" s="37"/>
      <c r="H1910" s="37"/>
      <c r="I1910" s="37"/>
      <c r="J1910" s="37"/>
      <c r="K1910" s="37"/>
    </row>
    <row r="1911" spans="1:11" x14ac:dyDescent="0.25">
      <c r="A1911" s="38">
        <v>41478</v>
      </c>
      <c r="B1911" s="37">
        <v>0</v>
      </c>
      <c r="C1911" s="37">
        <v>392.36520000000002</v>
      </c>
      <c r="D1911" s="37">
        <v>392.36520000000002</v>
      </c>
      <c r="E1911" s="37">
        <v>392.36520000000002</v>
      </c>
      <c r="F1911" s="37">
        <v>392.36520000000002</v>
      </c>
      <c r="G1911" s="37"/>
      <c r="H1911" s="37"/>
      <c r="I1911" s="37"/>
      <c r="J1911" s="37"/>
      <c r="K1911" s="37"/>
    </row>
    <row r="1912" spans="1:11" x14ac:dyDescent="0.25">
      <c r="A1912" s="38">
        <v>41479</v>
      </c>
      <c r="B1912" s="37">
        <v>0</v>
      </c>
      <c r="C1912" s="37">
        <v>385.584</v>
      </c>
      <c r="D1912" s="37">
        <v>385.584</v>
      </c>
      <c r="E1912" s="37">
        <v>385.584</v>
      </c>
      <c r="F1912" s="37">
        <v>385.584</v>
      </c>
      <c r="G1912" s="37"/>
      <c r="H1912" s="37"/>
      <c r="I1912" s="37"/>
      <c r="J1912" s="37"/>
      <c r="K1912" s="37"/>
    </row>
    <row r="1913" spans="1:11" x14ac:dyDescent="0.25">
      <c r="A1913" s="38">
        <v>41480</v>
      </c>
      <c r="B1913" s="37">
        <v>0</v>
      </c>
      <c r="C1913" s="37">
        <v>397.04070000000002</v>
      </c>
      <c r="D1913" s="37">
        <v>397.04070000000002</v>
      </c>
      <c r="E1913" s="37">
        <v>397.04070000000002</v>
      </c>
      <c r="F1913" s="37">
        <v>397.04070000000002</v>
      </c>
      <c r="G1913" s="37"/>
      <c r="H1913" s="37"/>
      <c r="I1913" s="37"/>
      <c r="J1913" s="37"/>
      <c r="K1913" s="37"/>
    </row>
    <row r="1914" spans="1:11" x14ac:dyDescent="0.25">
      <c r="A1914" s="38">
        <v>41481</v>
      </c>
      <c r="B1914" s="37">
        <v>0</v>
      </c>
      <c r="C1914" s="37">
        <v>398.18579999999997</v>
      </c>
      <c r="D1914" s="37">
        <v>398.18579999999997</v>
      </c>
      <c r="E1914" s="37">
        <v>398.18579999999997</v>
      </c>
      <c r="F1914" s="37">
        <v>398.18579999999997</v>
      </c>
      <c r="G1914" s="37"/>
      <c r="H1914" s="37"/>
      <c r="I1914" s="37"/>
      <c r="J1914" s="37"/>
      <c r="K1914" s="37"/>
    </row>
    <row r="1915" spans="1:11" x14ac:dyDescent="0.25">
      <c r="A1915" s="38">
        <v>41484</v>
      </c>
      <c r="B1915" s="37">
        <v>0</v>
      </c>
      <c r="C1915" s="37">
        <v>392.70569999999998</v>
      </c>
      <c r="D1915" s="37">
        <v>392.70569999999998</v>
      </c>
      <c r="E1915" s="37">
        <v>392.70569999999998</v>
      </c>
      <c r="F1915" s="37">
        <v>392.70569999999998</v>
      </c>
      <c r="G1915" s="37"/>
      <c r="H1915" s="37"/>
      <c r="I1915" s="37"/>
      <c r="J1915" s="37"/>
      <c r="K1915" s="37"/>
    </row>
    <row r="1916" spans="1:11" x14ac:dyDescent="0.25">
      <c r="A1916" s="38">
        <v>41485</v>
      </c>
      <c r="B1916" s="37">
        <v>0</v>
      </c>
      <c r="C1916" s="37">
        <v>399.99470000000002</v>
      </c>
      <c r="D1916" s="37">
        <v>399.99470000000002</v>
      </c>
      <c r="E1916" s="37">
        <v>399.99470000000002</v>
      </c>
      <c r="F1916" s="37">
        <v>399.99470000000002</v>
      </c>
      <c r="G1916" s="37"/>
      <c r="H1916" s="37"/>
      <c r="I1916" s="37"/>
      <c r="J1916" s="37"/>
      <c r="K1916" s="37"/>
    </row>
    <row r="1917" spans="1:11" x14ac:dyDescent="0.25">
      <c r="A1917" s="38">
        <v>41486</v>
      </c>
      <c r="B1917" s="37">
        <v>0</v>
      </c>
      <c r="C1917" s="37">
        <v>407.57420000000002</v>
      </c>
      <c r="D1917" s="37">
        <v>407.57420000000002</v>
      </c>
      <c r="E1917" s="37">
        <v>407.57420000000002</v>
      </c>
      <c r="F1917" s="37">
        <v>407.57420000000002</v>
      </c>
      <c r="G1917" s="37"/>
      <c r="H1917" s="37"/>
      <c r="I1917" s="37"/>
      <c r="J1917" s="37"/>
      <c r="K1917" s="37"/>
    </row>
    <row r="1918" spans="1:11" x14ac:dyDescent="0.25">
      <c r="A1918" s="38">
        <v>41487</v>
      </c>
      <c r="B1918" s="37">
        <v>0</v>
      </c>
      <c r="C1918" s="37">
        <v>420.02170000000001</v>
      </c>
      <c r="D1918" s="37">
        <v>420.02170000000001</v>
      </c>
      <c r="E1918" s="37">
        <v>420.02170000000001</v>
      </c>
      <c r="F1918" s="37">
        <v>420.02170000000001</v>
      </c>
      <c r="G1918" s="37"/>
      <c r="H1918" s="37"/>
      <c r="I1918" s="37"/>
      <c r="J1918" s="37"/>
      <c r="K1918" s="37"/>
    </row>
    <row r="1919" spans="1:11" x14ac:dyDescent="0.25">
      <c r="A1919" s="38">
        <v>41488</v>
      </c>
      <c r="B1919" s="37">
        <v>0</v>
      </c>
      <c r="C1919" s="37">
        <v>431.8954</v>
      </c>
      <c r="D1919" s="37">
        <v>431.8954</v>
      </c>
      <c r="E1919" s="37">
        <v>431.8954</v>
      </c>
      <c r="F1919" s="37">
        <v>431.8954</v>
      </c>
      <c r="G1919" s="37"/>
      <c r="H1919" s="37"/>
      <c r="I1919" s="37"/>
      <c r="J1919" s="37"/>
      <c r="K1919" s="37"/>
    </row>
    <row r="1920" spans="1:11" x14ac:dyDescent="0.25">
      <c r="A1920" s="38">
        <v>41491</v>
      </c>
      <c r="B1920" s="37">
        <v>0</v>
      </c>
      <c r="C1920" s="37">
        <v>437.40559999999999</v>
      </c>
      <c r="D1920" s="37">
        <v>437.40559999999999</v>
      </c>
      <c r="E1920" s="37">
        <v>437.40559999999999</v>
      </c>
      <c r="F1920" s="37">
        <v>437.40559999999999</v>
      </c>
      <c r="G1920" s="37"/>
      <c r="H1920" s="37"/>
      <c r="I1920" s="37"/>
      <c r="J1920" s="37"/>
      <c r="K1920" s="37"/>
    </row>
    <row r="1921" spans="1:11" x14ac:dyDescent="0.25">
      <c r="A1921" s="38">
        <v>41492</v>
      </c>
      <c r="B1921" s="37">
        <v>0</v>
      </c>
      <c r="C1921" s="37">
        <v>423.69869999999997</v>
      </c>
      <c r="D1921" s="37">
        <v>423.69869999999997</v>
      </c>
      <c r="E1921" s="37">
        <v>423.69869999999997</v>
      </c>
      <c r="F1921" s="37">
        <v>423.69869999999997</v>
      </c>
      <c r="G1921" s="37"/>
      <c r="H1921" s="37"/>
      <c r="I1921" s="37"/>
      <c r="J1921" s="37"/>
      <c r="K1921" s="37"/>
    </row>
    <row r="1922" spans="1:11" x14ac:dyDescent="0.25">
      <c r="A1922" s="38">
        <v>41493</v>
      </c>
      <c r="B1922" s="37">
        <v>0</v>
      </c>
      <c r="C1922" s="37">
        <v>419.78429999999997</v>
      </c>
      <c r="D1922" s="37">
        <v>419.78429999999997</v>
      </c>
      <c r="E1922" s="37">
        <v>419.78429999999997</v>
      </c>
      <c r="F1922" s="37">
        <v>419.78429999999997</v>
      </c>
      <c r="G1922" s="37"/>
      <c r="H1922" s="37"/>
      <c r="I1922" s="37"/>
      <c r="J1922" s="37"/>
      <c r="K1922" s="37"/>
    </row>
    <row r="1923" spans="1:11" x14ac:dyDescent="0.25">
      <c r="A1923" s="38">
        <v>41494</v>
      </c>
      <c r="B1923" s="37">
        <v>0</v>
      </c>
      <c r="C1923" s="37">
        <v>426.41829999999999</v>
      </c>
      <c r="D1923" s="37">
        <v>426.41829999999999</v>
      </c>
      <c r="E1923" s="37">
        <v>426.41829999999999</v>
      </c>
      <c r="F1923" s="37">
        <v>426.41829999999999</v>
      </c>
      <c r="G1923" s="37"/>
      <c r="H1923" s="37"/>
      <c r="I1923" s="37"/>
      <c r="J1923" s="37"/>
      <c r="K1923" s="37"/>
    </row>
    <row r="1924" spans="1:11" x14ac:dyDescent="0.25">
      <c r="A1924" s="38">
        <v>41495</v>
      </c>
      <c r="B1924" s="37">
        <v>0</v>
      </c>
      <c r="C1924" s="37">
        <v>419.76740000000001</v>
      </c>
      <c r="D1924" s="37">
        <v>419.76740000000001</v>
      </c>
      <c r="E1924" s="37">
        <v>419.76740000000001</v>
      </c>
      <c r="F1924" s="37">
        <v>419.76740000000001</v>
      </c>
      <c r="G1924" s="37"/>
      <c r="H1924" s="37"/>
      <c r="I1924" s="37"/>
      <c r="J1924" s="37"/>
      <c r="K1924" s="37"/>
    </row>
    <row r="1925" spans="1:11" x14ac:dyDescent="0.25">
      <c r="A1925" s="38">
        <v>41498</v>
      </c>
      <c r="B1925" s="37">
        <v>0</v>
      </c>
      <c r="C1925" s="37">
        <v>422.75869999999998</v>
      </c>
      <c r="D1925" s="37">
        <v>422.75869999999998</v>
      </c>
      <c r="E1925" s="37">
        <v>422.75869999999998</v>
      </c>
      <c r="F1925" s="37">
        <v>422.75869999999998</v>
      </c>
      <c r="G1925" s="37"/>
      <c r="H1925" s="37"/>
      <c r="I1925" s="37"/>
      <c r="J1925" s="37"/>
      <c r="K1925" s="37"/>
    </row>
    <row r="1926" spans="1:11" x14ac:dyDescent="0.25">
      <c r="A1926" s="38">
        <v>41499</v>
      </c>
      <c r="B1926" s="37">
        <v>0</v>
      </c>
      <c r="C1926" s="37">
        <v>425.74489999999997</v>
      </c>
      <c r="D1926" s="37">
        <v>425.74489999999997</v>
      </c>
      <c r="E1926" s="37">
        <v>425.74489999999997</v>
      </c>
      <c r="F1926" s="37">
        <v>425.74489999999997</v>
      </c>
      <c r="G1926" s="37"/>
      <c r="H1926" s="37"/>
      <c r="I1926" s="37"/>
      <c r="J1926" s="37"/>
      <c r="K1926" s="37"/>
    </row>
    <row r="1927" spans="1:11" x14ac:dyDescent="0.25">
      <c r="A1927" s="38">
        <v>41500</v>
      </c>
      <c r="B1927" s="37">
        <v>0</v>
      </c>
      <c r="C1927" s="37">
        <v>421.69920000000002</v>
      </c>
      <c r="D1927" s="37">
        <v>421.69920000000002</v>
      </c>
      <c r="E1927" s="37">
        <v>421.69920000000002</v>
      </c>
      <c r="F1927" s="37">
        <v>421.69920000000002</v>
      </c>
      <c r="G1927" s="37"/>
      <c r="H1927" s="37"/>
      <c r="I1927" s="37"/>
      <c r="J1927" s="37"/>
      <c r="K1927" s="37"/>
    </row>
    <row r="1928" spans="1:11" x14ac:dyDescent="0.25">
      <c r="A1928" s="38">
        <v>41501</v>
      </c>
      <c r="B1928" s="37">
        <v>0</v>
      </c>
      <c r="C1928" s="37">
        <v>399.86419999999998</v>
      </c>
      <c r="D1928" s="37">
        <v>399.86419999999998</v>
      </c>
      <c r="E1928" s="37">
        <v>399.86419999999998</v>
      </c>
      <c r="F1928" s="37">
        <v>399.86419999999998</v>
      </c>
      <c r="G1928" s="37"/>
      <c r="H1928" s="37"/>
      <c r="I1928" s="37"/>
      <c r="J1928" s="37"/>
      <c r="K1928" s="37"/>
    </row>
    <row r="1929" spans="1:11" x14ac:dyDescent="0.25">
      <c r="A1929" s="38">
        <v>41502</v>
      </c>
      <c r="B1929" s="37">
        <v>0</v>
      </c>
      <c r="C1929" s="37">
        <v>406.94959999999998</v>
      </c>
      <c r="D1929" s="37">
        <v>406.94959999999998</v>
      </c>
      <c r="E1929" s="37">
        <v>406.94959999999998</v>
      </c>
      <c r="F1929" s="37">
        <v>406.94959999999998</v>
      </c>
      <c r="G1929" s="37"/>
      <c r="H1929" s="37"/>
      <c r="I1929" s="37"/>
      <c r="J1929" s="37"/>
      <c r="K1929" s="37"/>
    </row>
    <row r="1930" spans="1:11" x14ac:dyDescent="0.25">
      <c r="A1930" s="38">
        <v>41505</v>
      </c>
      <c r="B1930" s="37">
        <v>0</v>
      </c>
      <c r="C1930" s="37">
        <v>395.46510000000001</v>
      </c>
      <c r="D1930" s="37">
        <v>395.46510000000001</v>
      </c>
      <c r="E1930" s="37">
        <v>395.46510000000001</v>
      </c>
      <c r="F1930" s="37">
        <v>395.46510000000001</v>
      </c>
      <c r="G1930" s="37"/>
      <c r="H1930" s="37"/>
      <c r="I1930" s="37"/>
      <c r="J1930" s="37"/>
      <c r="K1930" s="37"/>
    </row>
    <row r="1931" spans="1:11" x14ac:dyDescent="0.25">
      <c r="A1931" s="38">
        <v>41506</v>
      </c>
      <c r="B1931" s="37">
        <v>0</v>
      </c>
      <c r="C1931" s="37">
        <v>403.65140000000002</v>
      </c>
      <c r="D1931" s="37">
        <v>403.65140000000002</v>
      </c>
      <c r="E1931" s="37">
        <v>403.65140000000002</v>
      </c>
      <c r="F1931" s="37">
        <v>403.65140000000002</v>
      </c>
      <c r="G1931" s="37"/>
      <c r="H1931" s="37"/>
      <c r="I1931" s="37"/>
      <c r="J1931" s="37"/>
      <c r="K1931" s="37"/>
    </row>
    <row r="1932" spans="1:11" x14ac:dyDescent="0.25">
      <c r="A1932" s="38">
        <v>41507</v>
      </c>
      <c r="B1932" s="37">
        <v>0</v>
      </c>
      <c r="C1932" s="37">
        <v>395.57310000000001</v>
      </c>
      <c r="D1932" s="37">
        <v>395.57310000000001</v>
      </c>
      <c r="E1932" s="37">
        <v>395.57310000000001</v>
      </c>
      <c r="F1932" s="37">
        <v>395.57310000000001</v>
      </c>
      <c r="G1932" s="37"/>
      <c r="H1932" s="37"/>
      <c r="I1932" s="37"/>
      <c r="J1932" s="37"/>
      <c r="K1932" s="37"/>
    </row>
    <row r="1933" spans="1:11" x14ac:dyDescent="0.25">
      <c r="A1933" s="38">
        <v>41508</v>
      </c>
      <c r="B1933" s="37">
        <v>0</v>
      </c>
      <c r="C1933" s="37">
        <v>404.2842</v>
      </c>
      <c r="D1933" s="37">
        <v>404.2842</v>
      </c>
      <c r="E1933" s="37">
        <v>404.2842</v>
      </c>
      <c r="F1933" s="37">
        <v>404.2842</v>
      </c>
      <c r="G1933" s="37"/>
      <c r="H1933" s="37"/>
      <c r="I1933" s="37"/>
      <c r="J1933" s="37"/>
      <c r="K1933" s="37"/>
    </row>
    <row r="1934" spans="1:11" x14ac:dyDescent="0.25">
      <c r="A1934" s="38">
        <v>41509</v>
      </c>
      <c r="B1934" s="37">
        <v>0</v>
      </c>
      <c r="C1934" s="37">
        <v>410.77289999999999</v>
      </c>
      <c r="D1934" s="37">
        <v>410.77289999999999</v>
      </c>
      <c r="E1934" s="37">
        <v>410.77289999999999</v>
      </c>
      <c r="F1934" s="37">
        <v>410.77289999999999</v>
      </c>
      <c r="G1934" s="37"/>
      <c r="H1934" s="37"/>
      <c r="I1934" s="37"/>
      <c r="J1934" s="37"/>
      <c r="K1934" s="37"/>
    </row>
    <row r="1935" spans="1:11" x14ac:dyDescent="0.25">
      <c r="A1935" s="38">
        <v>41512</v>
      </c>
      <c r="B1935" s="37">
        <v>0</v>
      </c>
      <c r="C1935" s="37">
        <v>398.0093</v>
      </c>
      <c r="D1935" s="37">
        <v>398.0093</v>
      </c>
      <c r="E1935" s="37">
        <v>398.0093</v>
      </c>
      <c r="F1935" s="37">
        <v>398.0093</v>
      </c>
      <c r="G1935" s="37"/>
      <c r="H1935" s="37"/>
      <c r="I1935" s="37"/>
      <c r="J1935" s="37"/>
      <c r="K1935" s="37"/>
    </row>
    <row r="1936" spans="1:11" x14ac:dyDescent="0.25">
      <c r="A1936" s="38">
        <v>41513</v>
      </c>
      <c r="B1936" s="37">
        <v>0</v>
      </c>
      <c r="C1936" s="37">
        <v>365.38839999999999</v>
      </c>
      <c r="D1936" s="37">
        <v>365.38839999999999</v>
      </c>
      <c r="E1936" s="37">
        <v>365.38839999999999</v>
      </c>
      <c r="F1936" s="37">
        <v>365.38839999999999</v>
      </c>
      <c r="G1936" s="37"/>
      <c r="H1936" s="37"/>
      <c r="I1936" s="37"/>
      <c r="J1936" s="37"/>
      <c r="K1936" s="37"/>
    </row>
    <row r="1937" spans="1:11" x14ac:dyDescent="0.25">
      <c r="A1937" s="38">
        <v>41514</v>
      </c>
      <c r="B1937" s="37">
        <v>0</v>
      </c>
      <c r="C1937" s="37">
        <v>367.37729999999999</v>
      </c>
      <c r="D1937" s="37">
        <v>367.37729999999999</v>
      </c>
      <c r="E1937" s="37">
        <v>367.37729999999999</v>
      </c>
      <c r="F1937" s="37">
        <v>367.37729999999999</v>
      </c>
      <c r="G1937" s="37"/>
      <c r="H1937" s="37"/>
      <c r="I1937" s="37"/>
      <c r="J1937" s="37"/>
      <c r="K1937" s="37"/>
    </row>
    <row r="1938" spans="1:11" x14ac:dyDescent="0.25">
      <c r="A1938" s="38">
        <v>41515</v>
      </c>
      <c r="B1938" s="37">
        <v>0</v>
      </c>
      <c r="C1938" s="37">
        <v>359.30450000000002</v>
      </c>
      <c r="D1938" s="37">
        <v>359.30450000000002</v>
      </c>
      <c r="E1938" s="37">
        <v>359.30450000000002</v>
      </c>
      <c r="F1938" s="37">
        <v>359.30450000000002</v>
      </c>
      <c r="G1938" s="37"/>
      <c r="H1938" s="37"/>
      <c r="I1938" s="37"/>
      <c r="J1938" s="37"/>
      <c r="K1938" s="37"/>
    </row>
    <row r="1939" spans="1:11" x14ac:dyDescent="0.25">
      <c r="A1939" s="38">
        <v>41516</v>
      </c>
      <c r="B1939" s="37">
        <v>0</v>
      </c>
      <c r="C1939" s="37">
        <v>353.04669999999999</v>
      </c>
      <c r="D1939" s="37">
        <v>353.04669999999999</v>
      </c>
      <c r="E1939" s="37">
        <v>353.04669999999999</v>
      </c>
      <c r="F1939" s="37">
        <v>353.04669999999999</v>
      </c>
      <c r="G1939" s="37"/>
      <c r="H1939" s="37"/>
      <c r="I1939" s="37"/>
      <c r="J1939" s="37"/>
      <c r="K1939" s="37"/>
    </row>
    <row r="1940" spans="1:11" x14ac:dyDescent="0.25">
      <c r="A1940" s="38">
        <v>41520</v>
      </c>
      <c r="B1940" s="37">
        <v>0</v>
      </c>
      <c r="C1940" s="37">
        <v>366.28059999999999</v>
      </c>
      <c r="D1940" s="37">
        <v>366.28059999999999</v>
      </c>
      <c r="E1940" s="37">
        <v>366.28059999999999</v>
      </c>
      <c r="F1940" s="37">
        <v>366.28059999999999</v>
      </c>
      <c r="G1940" s="37"/>
      <c r="H1940" s="37"/>
      <c r="I1940" s="37"/>
      <c r="J1940" s="37"/>
      <c r="K1940" s="37"/>
    </row>
    <row r="1941" spans="1:11" x14ac:dyDescent="0.25">
      <c r="A1941" s="38">
        <v>41521</v>
      </c>
      <c r="B1941" s="37">
        <v>0</v>
      </c>
      <c r="C1941" s="37">
        <v>367.68830000000003</v>
      </c>
      <c r="D1941" s="37">
        <v>367.68830000000003</v>
      </c>
      <c r="E1941" s="37">
        <v>367.68830000000003</v>
      </c>
      <c r="F1941" s="37">
        <v>367.68830000000003</v>
      </c>
      <c r="G1941" s="37"/>
      <c r="H1941" s="37"/>
      <c r="I1941" s="37"/>
      <c r="J1941" s="37"/>
      <c r="K1941" s="37"/>
    </row>
    <row r="1942" spans="1:11" x14ac:dyDescent="0.25">
      <c r="A1942" s="38">
        <v>41522</v>
      </c>
      <c r="B1942" s="37">
        <v>0</v>
      </c>
      <c r="C1942" s="37">
        <v>376.01060000000001</v>
      </c>
      <c r="D1942" s="37">
        <v>376.01060000000001</v>
      </c>
      <c r="E1942" s="37">
        <v>376.01060000000001</v>
      </c>
      <c r="F1942" s="37">
        <v>376.01060000000001</v>
      </c>
      <c r="G1942" s="37"/>
      <c r="H1942" s="37"/>
      <c r="I1942" s="37"/>
      <c r="J1942" s="37"/>
      <c r="K1942" s="37"/>
    </row>
    <row r="1943" spans="1:11" x14ac:dyDescent="0.25">
      <c r="A1943" s="38">
        <v>41523</v>
      </c>
      <c r="B1943" s="37">
        <v>0</v>
      </c>
      <c r="C1943" s="37">
        <v>374.11259999999999</v>
      </c>
      <c r="D1943" s="37">
        <v>374.11259999999999</v>
      </c>
      <c r="E1943" s="37">
        <v>374.11259999999999</v>
      </c>
      <c r="F1943" s="37">
        <v>374.11259999999999</v>
      </c>
      <c r="G1943" s="37"/>
      <c r="H1943" s="37"/>
      <c r="I1943" s="37"/>
      <c r="J1943" s="37"/>
      <c r="K1943" s="37"/>
    </row>
    <row r="1944" spans="1:11" x14ac:dyDescent="0.25">
      <c r="A1944" s="38">
        <v>41526</v>
      </c>
      <c r="B1944" s="37">
        <v>0</v>
      </c>
      <c r="C1944" s="37">
        <v>386.84640000000002</v>
      </c>
      <c r="D1944" s="37">
        <v>386.84640000000002</v>
      </c>
      <c r="E1944" s="37">
        <v>386.84640000000002</v>
      </c>
      <c r="F1944" s="37">
        <v>386.84640000000002</v>
      </c>
      <c r="G1944" s="37"/>
      <c r="H1944" s="37"/>
      <c r="I1944" s="37"/>
      <c r="J1944" s="37"/>
      <c r="K1944" s="37"/>
    </row>
    <row r="1945" spans="1:11" x14ac:dyDescent="0.25">
      <c r="A1945" s="38">
        <v>41527</v>
      </c>
      <c r="B1945" s="37">
        <v>0</v>
      </c>
      <c r="C1945" s="37">
        <v>400.01479999999998</v>
      </c>
      <c r="D1945" s="37">
        <v>400.01479999999998</v>
      </c>
      <c r="E1945" s="37">
        <v>400.01479999999998</v>
      </c>
      <c r="F1945" s="37">
        <v>400.01479999999998</v>
      </c>
      <c r="G1945" s="37"/>
      <c r="H1945" s="37"/>
      <c r="I1945" s="37"/>
      <c r="J1945" s="37"/>
      <c r="K1945" s="37"/>
    </row>
    <row r="1946" spans="1:11" x14ac:dyDescent="0.25">
      <c r="A1946" s="38">
        <v>41528</v>
      </c>
      <c r="B1946" s="37">
        <v>0</v>
      </c>
      <c r="C1946" s="37">
        <v>413.0077</v>
      </c>
      <c r="D1946" s="37">
        <v>413.0077</v>
      </c>
      <c r="E1946" s="37">
        <v>413.0077</v>
      </c>
      <c r="F1946" s="37">
        <v>413.0077</v>
      </c>
      <c r="G1946" s="37"/>
      <c r="H1946" s="37"/>
      <c r="I1946" s="37"/>
      <c r="J1946" s="37"/>
      <c r="K1946" s="37"/>
    </row>
    <row r="1947" spans="1:11" x14ac:dyDescent="0.25">
      <c r="A1947" s="38">
        <v>41529</v>
      </c>
      <c r="B1947" s="37">
        <v>0</v>
      </c>
      <c r="C1947" s="37">
        <v>406.83460000000002</v>
      </c>
      <c r="D1947" s="37">
        <v>406.83460000000002</v>
      </c>
      <c r="E1947" s="37">
        <v>406.83460000000002</v>
      </c>
      <c r="F1947" s="37">
        <v>406.83460000000002</v>
      </c>
      <c r="G1947" s="37"/>
      <c r="H1947" s="37"/>
      <c r="I1947" s="37"/>
      <c r="J1947" s="37"/>
      <c r="K1947" s="37"/>
    </row>
    <row r="1948" spans="1:11" x14ac:dyDescent="0.25">
      <c r="A1948" s="38">
        <v>41530</v>
      </c>
      <c r="B1948" s="37">
        <v>0</v>
      </c>
      <c r="C1948" s="37">
        <v>411.51900000000001</v>
      </c>
      <c r="D1948" s="37">
        <v>411.51900000000001</v>
      </c>
      <c r="E1948" s="37">
        <v>411.51900000000001</v>
      </c>
      <c r="F1948" s="37">
        <v>411.51900000000001</v>
      </c>
      <c r="G1948" s="37"/>
      <c r="H1948" s="37"/>
      <c r="I1948" s="37"/>
      <c r="J1948" s="37"/>
      <c r="K1948" s="37"/>
    </row>
    <row r="1949" spans="1:11" x14ac:dyDescent="0.25">
      <c r="A1949" s="38">
        <v>41533</v>
      </c>
      <c r="B1949" s="37">
        <v>0</v>
      </c>
      <c r="C1949" s="37">
        <v>415.4982</v>
      </c>
      <c r="D1949" s="37">
        <v>415.4982</v>
      </c>
      <c r="E1949" s="37">
        <v>415.4982</v>
      </c>
      <c r="F1949" s="37">
        <v>415.4982</v>
      </c>
      <c r="G1949" s="37"/>
      <c r="H1949" s="37"/>
      <c r="I1949" s="37"/>
      <c r="J1949" s="37"/>
      <c r="K1949" s="37"/>
    </row>
    <row r="1950" spans="1:11" x14ac:dyDescent="0.25">
      <c r="A1950" s="38">
        <v>41534</v>
      </c>
      <c r="B1950" s="37">
        <v>0</v>
      </c>
      <c r="C1950" s="37">
        <v>421.1857</v>
      </c>
      <c r="D1950" s="37">
        <v>421.1857</v>
      </c>
      <c r="E1950" s="37">
        <v>421.1857</v>
      </c>
      <c r="F1950" s="37">
        <v>421.1857</v>
      </c>
      <c r="G1950" s="37"/>
      <c r="H1950" s="37"/>
      <c r="I1950" s="37"/>
      <c r="J1950" s="37"/>
      <c r="K1950" s="37"/>
    </row>
    <row r="1951" spans="1:11" x14ac:dyDescent="0.25">
      <c r="A1951" s="38">
        <v>41535</v>
      </c>
      <c r="B1951" s="37">
        <v>0</v>
      </c>
      <c r="C1951" s="37">
        <v>435.4076</v>
      </c>
      <c r="D1951" s="37">
        <v>435.4076</v>
      </c>
      <c r="E1951" s="37">
        <v>435.4076</v>
      </c>
      <c r="F1951" s="37">
        <v>435.4076</v>
      </c>
      <c r="G1951" s="37"/>
      <c r="H1951" s="37"/>
      <c r="I1951" s="37"/>
      <c r="J1951" s="37"/>
      <c r="K1951" s="37"/>
    </row>
    <row r="1952" spans="1:11" x14ac:dyDescent="0.25">
      <c r="A1952" s="38">
        <v>41536</v>
      </c>
      <c r="B1952" s="37">
        <v>0</v>
      </c>
      <c r="C1952" s="37">
        <v>438.8929</v>
      </c>
      <c r="D1952" s="37">
        <v>438.8929</v>
      </c>
      <c r="E1952" s="37">
        <v>438.8929</v>
      </c>
      <c r="F1952" s="37">
        <v>438.8929</v>
      </c>
      <c r="G1952" s="37"/>
      <c r="H1952" s="37"/>
      <c r="I1952" s="37"/>
      <c r="J1952" s="37"/>
      <c r="K1952" s="37"/>
    </row>
    <row r="1953" spans="1:11" x14ac:dyDescent="0.25">
      <c r="A1953" s="38">
        <v>41537</v>
      </c>
      <c r="B1953" s="37">
        <v>0</v>
      </c>
      <c r="C1953" s="37">
        <v>431.83819999999997</v>
      </c>
      <c r="D1953" s="37">
        <v>431.83819999999997</v>
      </c>
      <c r="E1953" s="37">
        <v>431.83819999999997</v>
      </c>
      <c r="F1953" s="37">
        <v>431.83819999999997</v>
      </c>
      <c r="G1953" s="37"/>
      <c r="H1953" s="37"/>
      <c r="I1953" s="37"/>
      <c r="J1953" s="37"/>
      <c r="K1953" s="37"/>
    </row>
    <row r="1954" spans="1:11" x14ac:dyDescent="0.25">
      <c r="A1954" s="38">
        <v>41540</v>
      </c>
      <c r="B1954" s="37">
        <v>0</v>
      </c>
      <c r="C1954" s="37">
        <v>425.50310000000002</v>
      </c>
      <c r="D1954" s="37">
        <v>425.50310000000002</v>
      </c>
      <c r="E1954" s="37">
        <v>425.50310000000002</v>
      </c>
      <c r="F1954" s="37">
        <v>425.50310000000002</v>
      </c>
      <c r="G1954" s="37"/>
      <c r="H1954" s="37"/>
      <c r="I1954" s="37"/>
      <c r="J1954" s="37"/>
      <c r="K1954" s="37"/>
    </row>
    <row r="1955" spans="1:11" x14ac:dyDescent="0.25">
      <c r="A1955" s="38">
        <v>41541</v>
      </c>
      <c r="B1955" s="37">
        <v>0</v>
      </c>
      <c r="C1955" s="37">
        <v>427.43150000000003</v>
      </c>
      <c r="D1955" s="37">
        <v>427.43150000000003</v>
      </c>
      <c r="E1955" s="37">
        <v>427.43150000000003</v>
      </c>
      <c r="F1955" s="37">
        <v>427.43150000000003</v>
      </c>
      <c r="G1955" s="37"/>
      <c r="H1955" s="37"/>
      <c r="I1955" s="37"/>
      <c r="J1955" s="37"/>
      <c r="K1955" s="37"/>
    </row>
    <row r="1956" spans="1:11" x14ac:dyDescent="0.25">
      <c r="A1956" s="38">
        <v>41542</v>
      </c>
      <c r="B1956" s="37">
        <v>0</v>
      </c>
      <c r="C1956" s="37">
        <v>429.57830000000001</v>
      </c>
      <c r="D1956" s="37">
        <v>429.57830000000001</v>
      </c>
      <c r="E1956" s="37">
        <v>429.57830000000001</v>
      </c>
      <c r="F1956" s="37">
        <v>429.57830000000001</v>
      </c>
      <c r="G1956" s="37"/>
      <c r="H1956" s="37"/>
      <c r="I1956" s="37"/>
      <c r="J1956" s="37"/>
      <c r="K1956" s="37"/>
    </row>
    <row r="1957" spans="1:11" x14ac:dyDescent="0.25">
      <c r="A1957" s="38">
        <v>41543</v>
      </c>
      <c r="B1957" s="37">
        <v>0</v>
      </c>
      <c r="C1957" s="37">
        <v>435.6558</v>
      </c>
      <c r="D1957" s="37">
        <v>435.6558</v>
      </c>
      <c r="E1957" s="37">
        <v>435.6558</v>
      </c>
      <c r="F1957" s="37">
        <v>435.6558</v>
      </c>
      <c r="G1957" s="37"/>
      <c r="H1957" s="37"/>
      <c r="I1957" s="37"/>
      <c r="J1957" s="37"/>
      <c r="K1957" s="37"/>
    </row>
    <row r="1958" spans="1:11" x14ac:dyDescent="0.25">
      <c r="A1958" s="38">
        <v>41544</v>
      </c>
      <c r="B1958" s="37">
        <v>0</v>
      </c>
      <c r="C1958" s="37">
        <v>418.22329999999999</v>
      </c>
      <c r="D1958" s="37">
        <v>418.22329999999999</v>
      </c>
      <c r="E1958" s="37">
        <v>418.22329999999999</v>
      </c>
      <c r="F1958" s="37">
        <v>418.22329999999999</v>
      </c>
      <c r="G1958" s="37"/>
      <c r="H1958" s="37"/>
      <c r="I1958" s="37"/>
      <c r="J1958" s="37"/>
      <c r="K1958" s="37"/>
    </row>
    <row r="1959" spans="1:11" x14ac:dyDescent="0.25">
      <c r="A1959" s="38">
        <v>41547</v>
      </c>
      <c r="B1959" s="37">
        <v>0</v>
      </c>
      <c r="C1959" s="37">
        <v>402.17619999999999</v>
      </c>
      <c r="D1959" s="37">
        <v>402.17619999999999</v>
      </c>
      <c r="E1959" s="37">
        <v>402.17619999999999</v>
      </c>
      <c r="F1959" s="37">
        <v>402.17619999999999</v>
      </c>
      <c r="G1959" s="37"/>
      <c r="H1959" s="37"/>
      <c r="I1959" s="37"/>
      <c r="J1959" s="37"/>
      <c r="K1959" s="37"/>
    </row>
    <row r="1960" spans="1:11" x14ac:dyDescent="0.25">
      <c r="A1960" s="38">
        <v>41548</v>
      </c>
      <c r="B1960" s="37">
        <v>0</v>
      </c>
      <c r="C1960" s="37">
        <v>414.2878</v>
      </c>
      <c r="D1960" s="37">
        <v>414.2878</v>
      </c>
      <c r="E1960" s="37">
        <v>414.2878</v>
      </c>
      <c r="F1960" s="37">
        <v>414.2878</v>
      </c>
      <c r="G1960" s="37"/>
      <c r="H1960" s="37"/>
      <c r="I1960" s="37"/>
      <c r="J1960" s="37"/>
      <c r="K1960" s="37"/>
    </row>
    <row r="1961" spans="1:11" x14ac:dyDescent="0.25">
      <c r="A1961" s="38">
        <v>41549</v>
      </c>
      <c r="B1961" s="37">
        <v>0</v>
      </c>
      <c r="C1961" s="37">
        <v>402.56150000000002</v>
      </c>
      <c r="D1961" s="37">
        <v>402.56150000000002</v>
      </c>
      <c r="E1961" s="37">
        <v>402.56150000000002</v>
      </c>
      <c r="F1961" s="37">
        <v>402.56150000000002</v>
      </c>
      <c r="G1961" s="37"/>
      <c r="H1961" s="37"/>
      <c r="I1961" s="37"/>
      <c r="J1961" s="37"/>
      <c r="K1961" s="37"/>
    </row>
    <row r="1962" spans="1:11" x14ac:dyDescent="0.25">
      <c r="A1962" s="38">
        <v>41550</v>
      </c>
      <c r="B1962" s="37">
        <v>0</v>
      </c>
      <c r="C1962" s="37">
        <v>390.17070000000001</v>
      </c>
      <c r="D1962" s="37">
        <v>390.17070000000001</v>
      </c>
      <c r="E1962" s="37">
        <v>390.17070000000001</v>
      </c>
      <c r="F1962" s="37">
        <v>390.17070000000001</v>
      </c>
      <c r="G1962" s="37"/>
      <c r="H1962" s="37"/>
      <c r="I1962" s="37"/>
      <c r="J1962" s="37"/>
      <c r="K1962" s="37"/>
    </row>
    <row r="1963" spans="1:11" x14ac:dyDescent="0.25">
      <c r="A1963" s="38">
        <v>41551</v>
      </c>
      <c r="B1963" s="37">
        <v>0</v>
      </c>
      <c r="C1963" s="37">
        <v>392.04500000000002</v>
      </c>
      <c r="D1963" s="37">
        <v>392.04500000000002</v>
      </c>
      <c r="E1963" s="37">
        <v>392.04500000000002</v>
      </c>
      <c r="F1963" s="37">
        <v>392.04500000000002</v>
      </c>
      <c r="G1963" s="37"/>
      <c r="H1963" s="37"/>
      <c r="I1963" s="37"/>
      <c r="J1963" s="37"/>
      <c r="K1963" s="37"/>
    </row>
    <row r="1964" spans="1:11" x14ac:dyDescent="0.25">
      <c r="A1964" s="38">
        <v>41554</v>
      </c>
      <c r="B1964" s="37">
        <v>0</v>
      </c>
      <c r="C1964" s="37">
        <v>363.65129999999999</v>
      </c>
      <c r="D1964" s="37">
        <v>363.65129999999999</v>
      </c>
      <c r="E1964" s="37">
        <v>363.65129999999999</v>
      </c>
      <c r="F1964" s="37">
        <v>363.65129999999999</v>
      </c>
      <c r="G1964" s="37"/>
      <c r="H1964" s="37"/>
      <c r="I1964" s="37"/>
      <c r="J1964" s="37"/>
      <c r="K1964" s="37"/>
    </row>
    <row r="1965" spans="1:11" x14ac:dyDescent="0.25">
      <c r="A1965" s="38">
        <v>41555</v>
      </c>
      <c r="B1965" s="37">
        <v>0</v>
      </c>
      <c r="C1965" s="37">
        <v>348.82510000000002</v>
      </c>
      <c r="D1965" s="37">
        <v>348.82510000000002</v>
      </c>
      <c r="E1965" s="37">
        <v>348.82510000000002</v>
      </c>
      <c r="F1965" s="37">
        <v>348.82510000000002</v>
      </c>
      <c r="G1965" s="37"/>
      <c r="H1965" s="37"/>
      <c r="I1965" s="37"/>
      <c r="J1965" s="37"/>
      <c r="K1965" s="37"/>
    </row>
    <row r="1966" spans="1:11" x14ac:dyDescent="0.25">
      <c r="A1966" s="38">
        <v>41556</v>
      </c>
      <c r="B1966" s="37">
        <v>0</v>
      </c>
      <c r="C1966" s="37">
        <v>357.52390000000003</v>
      </c>
      <c r="D1966" s="37">
        <v>357.52390000000003</v>
      </c>
      <c r="E1966" s="37">
        <v>357.52390000000003</v>
      </c>
      <c r="F1966" s="37">
        <v>357.52390000000003</v>
      </c>
      <c r="G1966" s="37"/>
      <c r="H1966" s="37"/>
      <c r="I1966" s="37"/>
      <c r="J1966" s="37"/>
      <c r="K1966" s="37"/>
    </row>
    <row r="1967" spans="1:11" x14ac:dyDescent="0.25">
      <c r="A1967" s="38">
        <v>41557</v>
      </c>
      <c r="B1967" s="37">
        <v>0</v>
      </c>
      <c r="C1967" s="37">
        <v>392.4477</v>
      </c>
      <c r="D1967" s="37">
        <v>392.4477</v>
      </c>
      <c r="E1967" s="37">
        <v>392.4477</v>
      </c>
      <c r="F1967" s="37">
        <v>392.4477</v>
      </c>
      <c r="G1967" s="37"/>
      <c r="H1967" s="37"/>
      <c r="I1967" s="37"/>
      <c r="J1967" s="37"/>
      <c r="K1967" s="37"/>
    </row>
    <row r="1968" spans="1:11" x14ac:dyDescent="0.25">
      <c r="A1968" s="38">
        <v>41558</v>
      </c>
      <c r="B1968" s="37">
        <v>0</v>
      </c>
      <c r="C1968" s="37">
        <v>398.25720000000001</v>
      </c>
      <c r="D1968" s="37">
        <v>398.25720000000001</v>
      </c>
      <c r="E1968" s="37">
        <v>398.25720000000001</v>
      </c>
      <c r="F1968" s="37">
        <v>398.25720000000001</v>
      </c>
      <c r="G1968" s="37"/>
      <c r="H1968" s="37"/>
      <c r="I1968" s="37"/>
      <c r="J1968" s="37"/>
      <c r="K1968" s="37"/>
    </row>
    <row r="1969" spans="1:11" x14ac:dyDescent="0.25">
      <c r="A1969" s="38">
        <v>41561</v>
      </c>
      <c r="B1969" s="37">
        <v>0</v>
      </c>
      <c r="C1969" s="37">
        <v>394.84750000000003</v>
      </c>
      <c r="D1969" s="37">
        <v>394.84750000000003</v>
      </c>
      <c r="E1969" s="37">
        <v>394.84750000000003</v>
      </c>
      <c r="F1969" s="37">
        <v>394.84750000000003</v>
      </c>
      <c r="G1969" s="37"/>
      <c r="H1969" s="37"/>
      <c r="I1969" s="37"/>
      <c r="J1969" s="37"/>
      <c r="K1969" s="37"/>
    </row>
    <row r="1970" spans="1:11" x14ac:dyDescent="0.25">
      <c r="A1970" s="38">
        <v>41562</v>
      </c>
      <c r="B1970" s="37">
        <v>0</v>
      </c>
      <c r="C1970" s="37">
        <v>372.98790000000002</v>
      </c>
      <c r="D1970" s="37">
        <v>372.98790000000002</v>
      </c>
      <c r="E1970" s="37">
        <v>372.98790000000002</v>
      </c>
      <c r="F1970" s="37">
        <v>372.98790000000002</v>
      </c>
      <c r="G1970" s="37"/>
      <c r="H1970" s="37"/>
      <c r="I1970" s="37"/>
      <c r="J1970" s="37"/>
      <c r="K1970" s="37"/>
    </row>
    <row r="1971" spans="1:11" x14ac:dyDescent="0.25">
      <c r="A1971" s="38">
        <v>41563</v>
      </c>
      <c r="B1971" s="37">
        <v>0</v>
      </c>
      <c r="C1971" s="37">
        <v>414.66730000000001</v>
      </c>
      <c r="D1971" s="37">
        <v>414.66730000000001</v>
      </c>
      <c r="E1971" s="37">
        <v>414.66730000000001</v>
      </c>
      <c r="F1971" s="37">
        <v>414.66730000000001</v>
      </c>
      <c r="G1971" s="37"/>
      <c r="H1971" s="37"/>
      <c r="I1971" s="37"/>
      <c r="J1971" s="37"/>
      <c r="K1971" s="37"/>
    </row>
    <row r="1972" spans="1:11" x14ac:dyDescent="0.25">
      <c r="A1972" s="38">
        <v>41564</v>
      </c>
      <c r="B1972" s="37">
        <v>0</v>
      </c>
      <c r="C1972" s="37">
        <v>438.26389999999998</v>
      </c>
      <c r="D1972" s="37">
        <v>438.26389999999998</v>
      </c>
      <c r="E1972" s="37">
        <v>438.26389999999998</v>
      </c>
      <c r="F1972" s="37">
        <v>438.26389999999998</v>
      </c>
      <c r="G1972" s="37"/>
      <c r="H1972" s="37"/>
      <c r="I1972" s="37"/>
      <c r="J1972" s="37"/>
      <c r="K1972" s="37"/>
    </row>
    <row r="1973" spans="1:11" x14ac:dyDescent="0.25">
      <c r="A1973" s="38">
        <v>41565</v>
      </c>
      <c r="B1973" s="37">
        <v>0</v>
      </c>
      <c r="C1973" s="37">
        <v>439.68849999999998</v>
      </c>
      <c r="D1973" s="37">
        <v>439.68849999999998</v>
      </c>
      <c r="E1973" s="37">
        <v>439.68849999999998</v>
      </c>
      <c r="F1973" s="37">
        <v>439.68849999999998</v>
      </c>
      <c r="G1973" s="37"/>
      <c r="H1973" s="37"/>
      <c r="I1973" s="37"/>
      <c r="J1973" s="37"/>
      <c r="K1973" s="37"/>
    </row>
    <row r="1974" spans="1:11" x14ac:dyDescent="0.25">
      <c r="A1974" s="38">
        <v>41568</v>
      </c>
      <c r="B1974" s="37">
        <v>0</v>
      </c>
      <c r="C1974" s="37">
        <v>440.5942</v>
      </c>
      <c r="D1974" s="37">
        <v>440.5942</v>
      </c>
      <c r="E1974" s="37">
        <v>440.5942</v>
      </c>
      <c r="F1974" s="37">
        <v>440.5942</v>
      </c>
      <c r="G1974" s="37"/>
      <c r="H1974" s="37"/>
      <c r="I1974" s="37"/>
      <c r="J1974" s="37"/>
      <c r="K1974" s="37"/>
    </row>
    <row r="1975" spans="1:11" x14ac:dyDescent="0.25">
      <c r="A1975" s="38">
        <v>41569</v>
      </c>
      <c r="B1975" s="37">
        <v>0</v>
      </c>
      <c r="C1975" s="37">
        <v>439.30470000000003</v>
      </c>
      <c r="D1975" s="37">
        <v>439.30470000000003</v>
      </c>
      <c r="E1975" s="37">
        <v>439.30470000000003</v>
      </c>
      <c r="F1975" s="37">
        <v>439.30470000000003</v>
      </c>
      <c r="G1975" s="37"/>
      <c r="H1975" s="37"/>
      <c r="I1975" s="37"/>
      <c r="J1975" s="37"/>
      <c r="K1975" s="37"/>
    </row>
    <row r="1976" spans="1:11" x14ac:dyDescent="0.25">
      <c r="A1976" s="38">
        <v>41570</v>
      </c>
      <c r="B1976" s="37">
        <v>0</v>
      </c>
      <c r="C1976" s="37">
        <v>433.79790000000003</v>
      </c>
      <c r="D1976" s="37">
        <v>433.79790000000003</v>
      </c>
      <c r="E1976" s="37">
        <v>433.79790000000003</v>
      </c>
      <c r="F1976" s="37">
        <v>433.79790000000003</v>
      </c>
      <c r="G1976" s="37"/>
      <c r="H1976" s="37"/>
      <c r="I1976" s="37"/>
      <c r="J1976" s="37"/>
      <c r="K1976" s="37"/>
    </row>
    <row r="1977" spans="1:11" x14ac:dyDescent="0.25">
      <c r="A1977" s="38">
        <v>41571</v>
      </c>
      <c r="B1977" s="37">
        <v>0</v>
      </c>
      <c r="C1977" s="37">
        <v>443.42840000000001</v>
      </c>
      <c r="D1977" s="37">
        <v>443.42840000000001</v>
      </c>
      <c r="E1977" s="37">
        <v>443.42840000000001</v>
      </c>
      <c r="F1977" s="37">
        <v>443.42840000000001</v>
      </c>
      <c r="G1977" s="37"/>
      <c r="H1977" s="37"/>
      <c r="I1977" s="37"/>
      <c r="J1977" s="37"/>
      <c r="K1977" s="37"/>
    </row>
    <row r="1978" spans="1:11" x14ac:dyDescent="0.25">
      <c r="A1978" s="38">
        <v>41572</v>
      </c>
      <c r="B1978" s="37">
        <v>0</v>
      </c>
      <c r="C1978" s="37">
        <v>442.62349999999998</v>
      </c>
      <c r="D1978" s="37">
        <v>442.62349999999998</v>
      </c>
      <c r="E1978" s="37">
        <v>442.62349999999998</v>
      </c>
      <c r="F1978" s="37">
        <v>442.62349999999998</v>
      </c>
      <c r="G1978" s="37"/>
      <c r="H1978" s="37"/>
      <c r="I1978" s="37"/>
      <c r="J1978" s="37"/>
      <c r="K1978" s="37"/>
    </row>
    <row r="1979" spans="1:11" x14ac:dyDescent="0.25">
      <c r="A1979" s="38">
        <v>41575</v>
      </c>
      <c r="B1979" s="37">
        <v>0</v>
      </c>
      <c r="C1979" s="37">
        <v>440.65370000000001</v>
      </c>
      <c r="D1979" s="37">
        <v>440.65370000000001</v>
      </c>
      <c r="E1979" s="37">
        <v>440.65370000000001</v>
      </c>
      <c r="F1979" s="37">
        <v>440.65370000000001</v>
      </c>
      <c r="G1979" s="37"/>
      <c r="H1979" s="37"/>
      <c r="I1979" s="37"/>
      <c r="J1979" s="37"/>
      <c r="K1979" s="37"/>
    </row>
    <row r="1980" spans="1:11" x14ac:dyDescent="0.25">
      <c r="A1980" s="38">
        <v>41576</v>
      </c>
      <c r="B1980" s="37">
        <v>0</v>
      </c>
      <c r="C1980" s="37">
        <v>443.4975</v>
      </c>
      <c r="D1980" s="37">
        <v>443.4975</v>
      </c>
      <c r="E1980" s="37">
        <v>443.4975</v>
      </c>
      <c r="F1980" s="37">
        <v>443.4975</v>
      </c>
      <c r="G1980" s="37"/>
      <c r="H1980" s="37"/>
      <c r="I1980" s="37"/>
      <c r="J1980" s="37"/>
      <c r="K1980" s="37"/>
    </row>
    <row r="1981" spans="1:11" x14ac:dyDescent="0.25">
      <c r="A1981" s="38">
        <v>41577</v>
      </c>
      <c r="B1981" s="37">
        <v>0</v>
      </c>
      <c r="C1981" s="37">
        <v>438.49099999999999</v>
      </c>
      <c r="D1981" s="37">
        <v>438.49099999999999</v>
      </c>
      <c r="E1981" s="37">
        <v>438.49099999999999</v>
      </c>
      <c r="F1981" s="37">
        <v>438.49099999999999</v>
      </c>
      <c r="G1981" s="37"/>
      <c r="H1981" s="37"/>
      <c r="I1981" s="37"/>
      <c r="J1981" s="37"/>
      <c r="K1981" s="37"/>
    </row>
    <row r="1982" spans="1:11" x14ac:dyDescent="0.25">
      <c r="A1982" s="38">
        <v>41578</v>
      </c>
      <c r="B1982" s="37">
        <v>0</v>
      </c>
      <c r="C1982" s="37">
        <v>441.33870000000002</v>
      </c>
      <c r="D1982" s="37">
        <v>441.33870000000002</v>
      </c>
      <c r="E1982" s="37">
        <v>441.33870000000002</v>
      </c>
      <c r="F1982" s="37">
        <v>441.33870000000002</v>
      </c>
      <c r="G1982" s="37"/>
      <c r="H1982" s="37"/>
      <c r="I1982" s="37"/>
      <c r="J1982" s="37"/>
      <c r="K1982" s="37"/>
    </row>
    <row r="1983" spans="1:11" x14ac:dyDescent="0.25">
      <c r="A1983" s="38">
        <v>41579</v>
      </c>
      <c r="B1983" s="37">
        <v>0</v>
      </c>
      <c r="C1983" s="37">
        <v>444.13339999999999</v>
      </c>
      <c r="D1983" s="37">
        <v>444.13339999999999</v>
      </c>
      <c r="E1983" s="37">
        <v>444.13339999999999</v>
      </c>
      <c r="F1983" s="37">
        <v>444.13339999999999</v>
      </c>
      <c r="G1983" s="37"/>
      <c r="H1983" s="37"/>
      <c r="I1983" s="37"/>
      <c r="J1983" s="37"/>
      <c r="K1983" s="37"/>
    </row>
    <row r="1984" spans="1:11" x14ac:dyDescent="0.25">
      <c r="A1984" s="38">
        <v>41582</v>
      </c>
      <c r="B1984" s="37">
        <v>0</v>
      </c>
      <c r="C1984" s="37">
        <v>454.4502</v>
      </c>
      <c r="D1984" s="37">
        <v>454.4502</v>
      </c>
      <c r="E1984" s="37">
        <v>454.4502</v>
      </c>
      <c r="F1984" s="37">
        <v>454.4502</v>
      </c>
      <c r="G1984" s="37"/>
      <c r="H1984" s="37"/>
      <c r="I1984" s="37"/>
      <c r="J1984" s="37"/>
      <c r="K1984" s="37"/>
    </row>
    <row r="1985" spans="1:11" x14ac:dyDescent="0.25">
      <c r="A1985" s="38">
        <v>41583</v>
      </c>
      <c r="B1985" s="37">
        <v>0</v>
      </c>
      <c r="C1985" s="37">
        <v>457.18689999999998</v>
      </c>
      <c r="D1985" s="37">
        <v>457.18689999999998</v>
      </c>
      <c r="E1985" s="37">
        <v>457.18689999999998</v>
      </c>
      <c r="F1985" s="37">
        <v>457.18689999999998</v>
      </c>
      <c r="G1985" s="37"/>
      <c r="H1985" s="37"/>
      <c r="I1985" s="37"/>
      <c r="J1985" s="37"/>
      <c r="K1985" s="37"/>
    </row>
    <row r="1986" spans="1:11" x14ac:dyDescent="0.25">
      <c r="A1986" s="38">
        <v>41584</v>
      </c>
      <c r="B1986" s="37">
        <v>0</v>
      </c>
      <c r="C1986" s="37">
        <v>462.8073</v>
      </c>
      <c r="D1986" s="37">
        <v>462.8073</v>
      </c>
      <c r="E1986" s="37">
        <v>462.8073</v>
      </c>
      <c r="F1986" s="37">
        <v>462.8073</v>
      </c>
      <c r="G1986" s="37"/>
      <c r="H1986" s="37"/>
      <c r="I1986" s="37"/>
      <c r="J1986" s="37"/>
      <c r="K1986" s="37"/>
    </row>
    <row r="1987" spans="1:11" x14ac:dyDescent="0.25">
      <c r="A1987" s="38">
        <v>41585</v>
      </c>
      <c r="B1987" s="37">
        <v>0</v>
      </c>
      <c r="C1987" s="37">
        <v>445.80369999999999</v>
      </c>
      <c r="D1987" s="37">
        <v>445.80369999999999</v>
      </c>
      <c r="E1987" s="37">
        <v>445.80369999999999</v>
      </c>
      <c r="F1987" s="37">
        <v>445.80369999999999</v>
      </c>
      <c r="G1987" s="37"/>
      <c r="H1987" s="37"/>
      <c r="I1987" s="37"/>
      <c r="J1987" s="37"/>
      <c r="K1987" s="37"/>
    </row>
    <row r="1988" spans="1:11" x14ac:dyDescent="0.25">
      <c r="A1988" s="38">
        <v>41586</v>
      </c>
      <c r="B1988" s="37">
        <v>0</v>
      </c>
      <c r="C1988" s="37">
        <v>465.35860000000002</v>
      </c>
      <c r="D1988" s="37">
        <v>465.35860000000002</v>
      </c>
      <c r="E1988" s="37">
        <v>465.35860000000002</v>
      </c>
      <c r="F1988" s="37">
        <v>465.35860000000002</v>
      </c>
      <c r="G1988" s="37"/>
      <c r="H1988" s="37"/>
      <c r="I1988" s="37"/>
      <c r="J1988" s="37"/>
      <c r="K1988" s="37"/>
    </row>
    <row r="1989" spans="1:11" x14ac:dyDescent="0.25">
      <c r="A1989" s="38">
        <v>41589</v>
      </c>
      <c r="B1989" s="37">
        <v>0</v>
      </c>
      <c r="C1989" s="37">
        <v>468.28960000000001</v>
      </c>
      <c r="D1989" s="37">
        <v>468.28960000000001</v>
      </c>
      <c r="E1989" s="37">
        <v>468.28960000000001</v>
      </c>
      <c r="F1989" s="37">
        <v>468.28960000000001</v>
      </c>
      <c r="G1989" s="37"/>
      <c r="H1989" s="37"/>
      <c r="I1989" s="37"/>
      <c r="J1989" s="37"/>
      <c r="K1989" s="37"/>
    </row>
    <row r="1990" spans="1:11" x14ac:dyDescent="0.25">
      <c r="A1990" s="38">
        <v>41590</v>
      </c>
      <c r="B1990" s="37">
        <v>0</v>
      </c>
      <c r="C1990" s="37">
        <v>468.32850000000002</v>
      </c>
      <c r="D1990" s="37">
        <v>468.32850000000002</v>
      </c>
      <c r="E1990" s="37">
        <v>468.32850000000002</v>
      </c>
      <c r="F1990" s="37">
        <v>468.32850000000002</v>
      </c>
      <c r="G1990" s="37"/>
      <c r="H1990" s="37"/>
      <c r="I1990" s="37"/>
      <c r="J1990" s="37"/>
      <c r="K1990" s="37"/>
    </row>
    <row r="1991" spans="1:11" x14ac:dyDescent="0.25">
      <c r="A1991" s="38">
        <v>41591</v>
      </c>
      <c r="B1991" s="37">
        <v>0</v>
      </c>
      <c r="C1991" s="37">
        <v>472.13810000000001</v>
      </c>
      <c r="D1991" s="37">
        <v>472.13810000000001</v>
      </c>
      <c r="E1991" s="37">
        <v>472.13810000000001</v>
      </c>
      <c r="F1991" s="37">
        <v>472.13810000000001</v>
      </c>
      <c r="G1991" s="37"/>
      <c r="H1991" s="37"/>
      <c r="I1991" s="37"/>
      <c r="J1991" s="37"/>
      <c r="K1991" s="37"/>
    </row>
    <row r="1992" spans="1:11" x14ac:dyDescent="0.25">
      <c r="A1992" s="38">
        <v>41592</v>
      </c>
      <c r="B1992" s="37">
        <v>0</v>
      </c>
      <c r="C1992" s="37">
        <v>476.15199999999999</v>
      </c>
      <c r="D1992" s="37">
        <v>476.15199999999999</v>
      </c>
      <c r="E1992" s="37">
        <v>476.15199999999999</v>
      </c>
      <c r="F1992" s="37">
        <v>476.15199999999999</v>
      </c>
      <c r="G1992" s="37"/>
      <c r="H1992" s="37"/>
      <c r="I1992" s="37"/>
      <c r="J1992" s="37"/>
      <c r="K1992" s="37"/>
    </row>
    <row r="1993" spans="1:11" x14ac:dyDescent="0.25">
      <c r="A1993" s="38">
        <v>41593</v>
      </c>
      <c r="B1993" s="37">
        <v>0</v>
      </c>
      <c r="C1993" s="37">
        <v>481.03899999999999</v>
      </c>
      <c r="D1993" s="37">
        <v>481.03899999999999</v>
      </c>
      <c r="E1993" s="37">
        <v>481.03899999999999</v>
      </c>
      <c r="F1993" s="37">
        <v>481.03899999999999</v>
      </c>
      <c r="G1993" s="37"/>
      <c r="H1993" s="37"/>
      <c r="I1993" s="37"/>
      <c r="J1993" s="37"/>
      <c r="K1993" s="37"/>
    </row>
    <row r="1994" spans="1:11" x14ac:dyDescent="0.25">
      <c r="A1994" s="38">
        <v>41596</v>
      </c>
      <c r="B1994" s="37">
        <v>0</v>
      </c>
      <c r="C1994" s="37">
        <v>481.6986</v>
      </c>
      <c r="D1994" s="37">
        <v>481.6986</v>
      </c>
      <c r="E1994" s="37">
        <v>481.6986</v>
      </c>
      <c r="F1994" s="37">
        <v>481.6986</v>
      </c>
      <c r="G1994" s="37"/>
      <c r="H1994" s="37"/>
      <c r="I1994" s="37"/>
      <c r="J1994" s="37"/>
      <c r="K1994" s="37"/>
    </row>
    <row r="1995" spans="1:11" x14ac:dyDescent="0.25">
      <c r="A1995" s="38">
        <v>41597</v>
      </c>
      <c r="B1995" s="37">
        <v>0</v>
      </c>
      <c r="C1995" s="37">
        <v>475.2654</v>
      </c>
      <c r="D1995" s="37">
        <v>475.2654</v>
      </c>
      <c r="E1995" s="37">
        <v>475.2654</v>
      </c>
      <c r="F1995" s="37">
        <v>475.2654</v>
      </c>
      <c r="G1995" s="37"/>
      <c r="H1995" s="37"/>
      <c r="I1995" s="37"/>
      <c r="J1995" s="37"/>
      <c r="K1995" s="37"/>
    </row>
    <row r="1996" spans="1:11" x14ac:dyDescent="0.25">
      <c r="A1996" s="38">
        <v>41598</v>
      </c>
      <c r="B1996" s="37">
        <v>0</v>
      </c>
      <c r="C1996" s="37">
        <v>484.73809999999997</v>
      </c>
      <c r="D1996" s="37">
        <v>484.73809999999997</v>
      </c>
      <c r="E1996" s="37">
        <v>484.73809999999997</v>
      </c>
      <c r="F1996" s="37">
        <v>484.73809999999997</v>
      </c>
      <c r="G1996" s="37"/>
      <c r="H1996" s="37"/>
      <c r="I1996" s="37"/>
      <c r="J1996" s="37"/>
      <c r="K1996" s="37"/>
    </row>
    <row r="1997" spans="1:11" x14ac:dyDescent="0.25">
      <c r="A1997" s="38">
        <v>41599</v>
      </c>
      <c r="B1997" s="37">
        <v>0</v>
      </c>
      <c r="C1997" s="37">
        <v>501.34039999999999</v>
      </c>
      <c r="D1997" s="37">
        <v>501.34039999999999</v>
      </c>
      <c r="E1997" s="37">
        <v>501.34039999999999</v>
      </c>
      <c r="F1997" s="37">
        <v>501.34039999999999</v>
      </c>
      <c r="G1997" s="37"/>
      <c r="H1997" s="37"/>
      <c r="I1997" s="37"/>
      <c r="J1997" s="37"/>
      <c r="K1997" s="37"/>
    </row>
    <row r="1998" spans="1:11" x14ac:dyDescent="0.25">
      <c r="A1998" s="38">
        <v>41600</v>
      </c>
      <c r="B1998" s="37">
        <v>0</v>
      </c>
      <c r="C1998" s="37">
        <v>508.33789999999999</v>
      </c>
      <c r="D1998" s="37">
        <v>508.33789999999999</v>
      </c>
      <c r="E1998" s="37">
        <v>508.33789999999999</v>
      </c>
      <c r="F1998" s="37">
        <v>508.33789999999999</v>
      </c>
      <c r="G1998" s="37"/>
      <c r="H1998" s="37"/>
      <c r="I1998" s="37"/>
      <c r="J1998" s="37"/>
      <c r="K1998" s="37"/>
    </row>
    <row r="1999" spans="1:11" x14ac:dyDescent="0.25">
      <c r="A1999" s="38">
        <v>41603</v>
      </c>
      <c r="B1999" s="37">
        <v>0</v>
      </c>
      <c r="C1999" s="37">
        <v>505.709</v>
      </c>
      <c r="D1999" s="37">
        <v>505.709</v>
      </c>
      <c r="E1999" s="37">
        <v>505.709</v>
      </c>
      <c r="F1999" s="37">
        <v>505.709</v>
      </c>
      <c r="G1999" s="37"/>
      <c r="H1999" s="37"/>
      <c r="I1999" s="37"/>
      <c r="J1999" s="37"/>
      <c r="K1999" s="37"/>
    </row>
    <row r="2000" spans="1:11" x14ac:dyDescent="0.25">
      <c r="A2000" s="38">
        <v>41604</v>
      </c>
      <c r="B2000" s="37">
        <v>0</v>
      </c>
      <c r="C2000" s="37">
        <v>505.02390000000003</v>
      </c>
      <c r="D2000" s="37">
        <v>505.02390000000003</v>
      </c>
      <c r="E2000" s="37">
        <v>505.02390000000003</v>
      </c>
      <c r="F2000" s="37">
        <v>505.02390000000003</v>
      </c>
      <c r="G2000" s="37"/>
      <c r="H2000" s="37"/>
      <c r="I2000" s="37"/>
      <c r="J2000" s="37"/>
      <c r="K2000" s="37"/>
    </row>
    <row r="2001" spans="1:11" x14ac:dyDescent="0.25">
      <c r="A2001" s="38">
        <v>41605</v>
      </c>
      <c r="B2001" s="37">
        <v>0</v>
      </c>
      <c r="C2001" s="37">
        <v>503.94749999999999</v>
      </c>
      <c r="D2001" s="37">
        <v>503.94749999999999</v>
      </c>
      <c r="E2001" s="37">
        <v>503.94749999999999</v>
      </c>
      <c r="F2001" s="37">
        <v>503.94749999999999</v>
      </c>
      <c r="G2001" s="37"/>
      <c r="H2001" s="37"/>
      <c r="I2001" s="37"/>
      <c r="J2001" s="37"/>
      <c r="K2001" s="37"/>
    </row>
    <row r="2002" spans="1:11" x14ac:dyDescent="0.25">
      <c r="A2002" s="38">
        <v>41607</v>
      </c>
      <c r="B2002" s="37">
        <v>0</v>
      </c>
      <c r="C2002" s="37">
        <v>499.64339999999999</v>
      </c>
      <c r="D2002" s="37">
        <v>499.64339999999999</v>
      </c>
      <c r="E2002" s="37">
        <v>499.64339999999999</v>
      </c>
      <c r="F2002" s="37">
        <v>499.64339999999999</v>
      </c>
      <c r="G2002" s="37"/>
      <c r="H2002" s="37"/>
      <c r="I2002" s="37"/>
      <c r="J2002" s="37"/>
      <c r="K2002" s="37"/>
    </row>
    <row r="2003" spans="1:11" x14ac:dyDescent="0.25">
      <c r="A2003" s="38">
        <v>41610</v>
      </c>
      <c r="B2003" s="37">
        <v>0</v>
      </c>
      <c r="C2003" s="37">
        <v>491.3664</v>
      </c>
      <c r="D2003" s="37">
        <v>491.3664</v>
      </c>
      <c r="E2003" s="37">
        <v>491.3664</v>
      </c>
      <c r="F2003" s="37">
        <v>491.3664</v>
      </c>
      <c r="G2003" s="37"/>
      <c r="H2003" s="37"/>
      <c r="I2003" s="37"/>
      <c r="J2003" s="37"/>
      <c r="K2003" s="37"/>
    </row>
    <row r="2004" spans="1:11" x14ac:dyDescent="0.25">
      <c r="A2004" s="38">
        <v>41611</v>
      </c>
      <c r="B2004" s="37">
        <v>0</v>
      </c>
      <c r="C2004" s="37">
        <v>481.56979999999999</v>
      </c>
      <c r="D2004" s="37">
        <v>481.56979999999999</v>
      </c>
      <c r="E2004" s="37">
        <v>481.56979999999999</v>
      </c>
      <c r="F2004" s="37">
        <v>481.56979999999999</v>
      </c>
      <c r="G2004" s="37"/>
      <c r="H2004" s="37"/>
      <c r="I2004" s="37"/>
      <c r="J2004" s="37"/>
      <c r="K2004" s="37"/>
    </row>
    <row r="2005" spans="1:11" x14ac:dyDescent="0.25">
      <c r="A2005" s="38">
        <v>41612</v>
      </c>
      <c r="B2005" s="37">
        <v>0</v>
      </c>
      <c r="C2005" s="37">
        <v>487.74090000000001</v>
      </c>
      <c r="D2005" s="37">
        <v>487.74090000000001</v>
      </c>
      <c r="E2005" s="37">
        <v>487.74090000000001</v>
      </c>
      <c r="F2005" s="37">
        <v>487.74090000000001</v>
      </c>
      <c r="G2005" s="37"/>
      <c r="H2005" s="37"/>
      <c r="I2005" s="37"/>
      <c r="J2005" s="37"/>
      <c r="K2005" s="37"/>
    </row>
    <row r="2006" spans="1:11" x14ac:dyDescent="0.25">
      <c r="A2006" s="38">
        <v>41613</v>
      </c>
      <c r="B2006" s="37">
        <v>0</v>
      </c>
      <c r="C2006" s="37">
        <v>482.66250000000002</v>
      </c>
      <c r="D2006" s="37">
        <v>482.66250000000002</v>
      </c>
      <c r="E2006" s="37">
        <v>482.66250000000002</v>
      </c>
      <c r="F2006" s="37">
        <v>482.66250000000002</v>
      </c>
      <c r="G2006" s="37"/>
      <c r="H2006" s="37"/>
      <c r="I2006" s="37"/>
      <c r="J2006" s="37"/>
      <c r="K2006" s="37"/>
    </row>
    <row r="2007" spans="1:11" x14ac:dyDescent="0.25">
      <c r="A2007" s="38">
        <v>41614</v>
      </c>
      <c r="B2007" s="37">
        <v>0</v>
      </c>
      <c r="C2007" s="37">
        <v>501.2251</v>
      </c>
      <c r="D2007" s="37">
        <v>501.2251</v>
      </c>
      <c r="E2007" s="37">
        <v>501.2251</v>
      </c>
      <c r="F2007" s="37">
        <v>501.2251</v>
      </c>
      <c r="G2007" s="37"/>
      <c r="H2007" s="37"/>
      <c r="I2007" s="37"/>
      <c r="J2007" s="37"/>
      <c r="K2007" s="37"/>
    </row>
    <row r="2008" spans="1:11" x14ac:dyDescent="0.25">
      <c r="A2008" s="38">
        <v>41617</v>
      </c>
      <c r="B2008" s="37">
        <v>0</v>
      </c>
      <c r="C2008" s="37">
        <v>504.56270000000001</v>
      </c>
      <c r="D2008" s="37">
        <v>504.56270000000001</v>
      </c>
      <c r="E2008" s="37">
        <v>504.56270000000001</v>
      </c>
      <c r="F2008" s="37">
        <v>504.56270000000001</v>
      </c>
      <c r="G2008" s="37"/>
      <c r="H2008" s="37"/>
      <c r="I2008" s="37"/>
      <c r="J2008" s="37"/>
      <c r="K2008" s="37"/>
    </row>
    <row r="2009" spans="1:11" x14ac:dyDescent="0.25">
      <c r="A2009" s="38">
        <v>41618</v>
      </c>
      <c r="B2009" s="37">
        <v>0</v>
      </c>
      <c r="C2009" s="37">
        <v>503.42779999999999</v>
      </c>
      <c r="D2009" s="37">
        <v>503.42779999999999</v>
      </c>
      <c r="E2009" s="37">
        <v>503.42779999999999</v>
      </c>
      <c r="F2009" s="37">
        <v>503.42779999999999</v>
      </c>
      <c r="G2009" s="37"/>
      <c r="H2009" s="37"/>
      <c r="I2009" s="37"/>
      <c r="J2009" s="37"/>
      <c r="K2009" s="37"/>
    </row>
    <row r="2010" spans="1:11" x14ac:dyDescent="0.25">
      <c r="A2010" s="38">
        <v>41619</v>
      </c>
      <c r="B2010" s="37">
        <v>0</v>
      </c>
      <c r="C2010" s="37">
        <v>478.74279999999999</v>
      </c>
      <c r="D2010" s="37">
        <v>478.74279999999999</v>
      </c>
      <c r="E2010" s="37">
        <v>478.74279999999999</v>
      </c>
      <c r="F2010" s="37">
        <v>478.74279999999999</v>
      </c>
      <c r="G2010" s="37"/>
      <c r="H2010" s="37"/>
      <c r="I2010" s="37"/>
      <c r="J2010" s="37"/>
      <c r="K2010" s="37"/>
    </row>
    <row r="2011" spans="1:11" x14ac:dyDescent="0.25">
      <c r="A2011" s="38">
        <v>41620</v>
      </c>
      <c r="B2011" s="37">
        <v>0</v>
      </c>
      <c r="C2011" s="37">
        <v>477.49520000000001</v>
      </c>
      <c r="D2011" s="37">
        <v>477.49520000000001</v>
      </c>
      <c r="E2011" s="37">
        <v>477.49520000000001</v>
      </c>
      <c r="F2011" s="37">
        <v>477.49520000000001</v>
      </c>
      <c r="G2011" s="37"/>
      <c r="H2011" s="37"/>
      <c r="I2011" s="37"/>
      <c r="J2011" s="37"/>
      <c r="K2011" s="37"/>
    </row>
    <row r="2012" spans="1:11" x14ac:dyDescent="0.25">
      <c r="A2012" s="38">
        <v>41621</v>
      </c>
      <c r="B2012" s="37">
        <v>0</v>
      </c>
      <c r="C2012" s="37">
        <v>476.9402</v>
      </c>
      <c r="D2012" s="37">
        <v>476.9402</v>
      </c>
      <c r="E2012" s="37">
        <v>476.9402</v>
      </c>
      <c r="F2012" s="37">
        <v>476.9402</v>
      </c>
      <c r="G2012" s="37"/>
      <c r="H2012" s="37"/>
      <c r="I2012" s="37"/>
      <c r="J2012" s="37"/>
      <c r="K2012" s="37"/>
    </row>
    <row r="2013" spans="1:11" x14ac:dyDescent="0.25">
      <c r="A2013" s="38">
        <v>41624</v>
      </c>
      <c r="B2013" s="37">
        <v>0</v>
      </c>
      <c r="C2013" s="37">
        <v>474.18810000000002</v>
      </c>
      <c r="D2013" s="37">
        <v>474.18810000000002</v>
      </c>
      <c r="E2013" s="37">
        <v>474.18810000000002</v>
      </c>
      <c r="F2013" s="37">
        <v>474.18810000000002</v>
      </c>
      <c r="G2013" s="37"/>
      <c r="H2013" s="37"/>
      <c r="I2013" s="37"/>
      <c r="J2013" s="37"/>
      <c r="K2013" s="37"/>
    </row>
    <row r="2014" spans="1:11" x14ac:dyDescent="0.25">
      <c r="A2014" s="38">
        <v>41625</v>
      </c>
      <c r="B2014" s="37">
        <v>0</v>
      </c>
      <c r="C2014" s="37">
        <v>478.18459999999999</v>
      </c>
      <c r="D2014" s="37">
        <v>478.18459999999999</v>
      </c>
      <c r="E2014" s="37">
        <v>478.18459999999999</v>
      </c>
      <c r="F2014" s="37">
        <v>478.18459999999999</v>
      </c>
      <c r="G2014" s="37"/>
      <c r="H2014" s="37"/>
      <c r="I2014" s="37"/>
      <c r="J2014" s="37"/>
      <c r="K2014" s="37"/>
    </row>
    <row r="2015" spans="1:11" x14ac:dyDescent="0.25">
      <c r="A2015" s="38">
        <v>41626</v>
      </c>
      <c r="B2015" s="37">
        <v>0</v>
      </c>
      <c r="C2015" s="37">
        <v>509.39769999999999</v>
      </c>
      <c r="D2015" s="37">
        <v>509.39769999999999</v>
      </c>
      <c r="E2015" s="37">
        <v>509.39769999999999</v>
      </c>
      <c r="F2015" s="37">
        <v>509.39769999999999</v>
      </c>
      <c r="G2015" s="37"/>
      <c r="H2015" s="37"/>
      <c r="I2015" s="37"/>
      <c r="J2015" s="37"/>
      <c r="K2015" s="37"/>
    </row>
    <row r="2016" spans="1:11" x14ac:dyDescent="0.25">
      <c r="A2016" s="38">
        <v>41627</v>
      </c>
      <c r="B2016" s="37">
        <v>0</v>
      </c>
      <c r="C2016" s="37">
        <v>505.7885</v>
      </c>
      <c r="D2016" s="37">
        <v>505.7885</v>
      </c>
      <c r="E2016" s="37">
        <v>505.7885</v>
      </c>
      <c r="F2016" s="37">
        <v>505.7885</v>
      </c>
      <c r="G2016" s="37"/>
      <c r="H2016" s="37"/>
      <c r="I2016" s="37"/>
      <c r="J2016" s="37"/>
      <c r="K2016" s="37"/>
    </row>
    <row r="2017" spans="1:11" x14ac:dyDescent="0.25">
      <c r="A2017" s="38">
        <v>41628</v>
      </c>
      <c r="B2017" s="37">
        <v>0</v>
      </c>
      <c r="C2017" s="37">
        <v>505.9468</v>
      </c>
      <c r="D2017" s="37">
        <v>505.9468</v>
      </c>
      <c r="E2017" s="37">
        <v>505.9468</v>
      </c>
      <c r="F2017" s="37">
        <v>505.9468</v>
      </c>
      <c r="G2017" s="37"/>
      <c r="H2017" s="37"/>
      <c r="I2017" s="37"/>
      <c r="J2017" s="37"/>
      <c r="K2017" s="37"/>
    </row>
    <row r="2018" spans="1:11" x14ac:dyDescent="0.25">
      <c r="A2018" s="38">
        <v>41631</v>
      </c>
      <c r="B2018" s="37">
        <v>0</v>
      </c>
      <c r="C2018" s="37">
        <v>521.87300000000005</v>
      </c>
      <c r="D2018" s="37">
        <v>521.87300000000005</v>
      </c>
      <c r="E2018" s="37">
        <v>521.87300000000005</v>
      </c>
      <c r="F2018" s="37">
        <v>521.87300000000005</v>
      </c>
      <c r="G2018" s="37"/>
      <c r="H2018" s="37"/>
      <c r="I2018" s="37"/>
      <c r="J2018" s="37"/>
      <c r="K2018" s="37"/>
    </row>
    <row r="2019" spans="1:11" x14ac:dyDescent="0.25">
      <c r="A2019" s="38">
        <v>41632</v>
      </c>
      <c r="B2019" s="37">
        <v>0</v>
      </c>
      <c r="C2019" s="37">
        <v>543.74900000000002</v>
      </c>
      <c r="D2019" s="37">
        <v>543.74900000000002</v>
      </c>
      <c r="E2019" s="37">
        <v>543.74900000000002</v>
      </c>
      <c r="F2019" s="37">
        <v>543.74900000000002</v>
      </c>
      <c r="G2019" s="37"/>
      <c r="H2019" s="37"/>
      <c r="I2019" s="37"/>
      <c r="J2019" s="37"/>
      <c r="K2019" s="37"/>
    </row>
    <row r="2020" spans="1:11" x14ac:dyDescent="0.25">
      <c r="A2020" s="38">
        <v>41634</v>
      </c>
      <c r="B2020" s="37">
        <v>0</v>
      </c>
      <c r="C2020" s="37">
        <v>541.71699999999998</v>
      </c>
      <c r="D2020" s="37">
        <v>541.71699999999998</v>
      </c>
      <c r="E2020" s="37">
        <v>541.71699999999998</v>
      </c>
      <c r="F2020" s="37">
        <v>541.71699999999998</v>
      </c>
      <c r="G2020" s="37"/>
      <c r="H2020" s="37"/>
      <c r="I2020" s="37"/>
      <c r="J2020" s="37"/>
      <c r="K2020" s="37"/>
    </row>
    <row r="2021" spans="1:11" x14ac:dyDescent="0.25">
      <c r="A2021" s="38">
        <v>41635</v>
      </c>
      <c r="B2021" s="37">
        <v>0</v>
      </c>
      <c r="C2021" s="37">
        <v>533.42920000000004</v>
      </c>
      <c r="D2021" s="37">
        <v>533.42920000000004</v>
      </c>
      <c r="E2021" s="37">
        <v>533.42920000000004</v>
      </c>
      <c r="F2021" s="37">
        <v>533.42920000000004</v>
      </c>
      <c r="G2021" s="37"/>
      <c r="H2021" s="37"/>
      <c r="I2021" s="37"/>
      <c r="J2021" s="37"/>
      <c r="K2021" s="37"/>
    </row>
    <row r="2022" spans="1:11" x14ac:dyDescent="0.25">
      <c r="A2022" s="38">
        <v>41638</v>
      </c>
      <c r="B2022" s="37">
        <v>0</v>
      </c>
      <c r="C2022" s="37">
        <v>523.21659999999997</v>
      </c>
      <c r="D2022" s="37">
        <v>523.21659999999997</v>
      </c>
      <c r="E2022" s="37">
        <v>523.21659999999997</v>
      </c>
      <c r="F2022" s="37">
        <v>523.21659999999997</v>
      </c>
      <c r="G2022" s="37"/>
      <c r="H2022" s="37"/>
      <c r="I2022" s="37"/>
      <c r="J2022" s="37"/>
      <c r="K2022" s="37"/>
    </row>
    <row r="2023" spans="1:11" x14ac:dyDescent="0.25">
      <c r="A2023" s="38">
        <v>41639</v>
      </c>
      <c r="B2023" s="37">
        <v>0</v>
      </c>
      <c r="C2023" s="37">
        <v>525.24620000000004</v>
      </c>
      <c r="D2023" s="37">
        <v>525.24620000000004</v>
      </c>
      <c r="E2023" s="37">
        <v>525.24620000000004</v>
      </c>
      <c r="F2023" s="37">
        <v>525.24620000000004</v>
      </c>
      <c r="G2023" s="37"/>
      <c r="H2023" s="37"/>
      <c r="I2023" s="37"/>
      <c r="J2023" s="37"/>
      <c r="K2023" s="37"/>
    </row>
    <row r="2024" spans="1:11" x14ac:dyDescent="0.25">
      <c r="A2024" s="38">
        <v>41641</v>
      </c>
      <c r="B2024" s="37">
        <v>0</v>
      </c>
      <c r="C2024" s="37">
        <v>514.5104</v>
      </c>
      <c r="D2024" s="37">
        <v>514.5104</v>
      </c>
      <c r="E2024" s="37">
        <v>514.5104</v>
      </c>
      <c r="F2024" s="37">
        <v>514.5104</v>
      </c>
      <c r="G2024" s="37"/>
      <c r="H2024" s="37"/>
      <c r="I2024" s="37"/>
      <c r="J2024" s="37"/>
      <c r="K2024" s="37"/>
    </row>
    <row r="2025" spans="1:11" x14ac:dyDescent="0.25">
      <c r="A2025" s="38">
        <v>41642</v>
      </c>
      <c r="B2025" s="37">
        <v>0</v>
      </c>
      <c r="C2025" s="37">
        <v>520.17920000000004</v>
      </c>
      <c r="D2025" s="37">
        <v>520.17920000000004</v>
      </c>
      <c r="E2025" s="37">
        <v>520.17920000000004</v>
      </c>
      <c r="F2025" s="37">
        <v>520.17920000000004</v>
      </c>
      <c r="G2025" s="37"/>
      <c r="H2025" s="37"/>
      <c r="I2025" s="37"/>
      <c r="J2025" s="37"/>
      <c r="K2025" s="37"/>
    </row>
    <row r="2026" spans="1:11" x14ac:dyDescent="0.25">
      <c r="A2026" s="38">
        <v>41645</v>
      </c>
      <c r="B2026" s="37">
        <v>0</v>
      </c>
      <c r="C2026" s="37">
        <v>526.10670000000005</v>
      </c>
      <c r="D2026" s="37">
        <v>526.10670000000005</v>
      </c>
      <c r="E2026" s="37">
        <v>526.10670000000005</v>
      </c>
      <c r="F2026" s="37">
        <v>526.10670000000005</v>
      </c>
      <c r="G2026" s="37"/>
      <c r="H2026" s="37"/>
      <c r="I2026" s="37"/>
      <c r="J2026" s="37"/>
      <c r="K2026" s="37"/>
    </row>
    <row r="2027" spans="1:11" x14ac:dyDescent="0.25">
      <c r="A2027" s="38">
        <v>41646</v>
      </c>
      <c r="B2027" s="37">
        <v>0</v>
      </c>
      <c r="C2027" s="37">
        <v>536.80269999999996</v>
      </c>
      <c r="D2027" s="37">
        <v>536.80269999999996</v>
      </c>
      <c r="E2027" s="37">
        <v>536.80269999999996</v>
      </c>
      <c r="F2027" s="37">
        <v>536.80269999999996</v>
      </c>
      <c r="G2027" s="37"/>
      <c r="H2027" s="37"/>
      <c r="I2027" s="37"/>
      <c r="J2027" s="37"/>
      <c r="K2027" s="37"/>
    </row>
    <row r="2028" spans="1:11" x14ac:dyDescent="0.25">
      <c r="A2028" s="38">
        <v>41647</v>
      </c>
      <c r="B2028" s="37">
        <v>0</v>
      </c>
      <c r="C2028" s="37">
        <v>535.55709999999999</v>
      </c>
      <c r="D2028" s="37">
        <v>535.55709999999999</v>
      </c>
      <c r="E2028" s="37">
        <v>535.55709999999999</v>
      </c>
      <c r="F2028" s="37">
        <v>535.55709999999999</v>
      </c>
      <c r="G2028" s="37"/>
      <c r="H2028" s="37"/>
      <c r="I2028" s="37"/>
      <c r="J2028" s="37"/>
      <c r="K2028" s="37"/>
    </row>
    <row r="2029" spans="1:11" x14ac:dyDescent="0.25">
      <c r="A2029" s="38">
        <v>41648</v>
      </c>
      <c r="B2029" s="37">
        <v>0</v>
      </c>
      <c r="C2029" s="37">
        <v>534.4579</v>
      </c>
      <c r="D2029" s="37">
        <v>534.4579</v>
      </c>
      <c r="E2029" s="37">
        <v>534.4579</v>
      </c>
      <c r="F2029" s="37">
        <v>534.4579</v>
      </c>
      <c r="G2029" s="37"/>
      <c r="H2029" s="37"/>
      <c r="I2029" s="37"/>
      <c r="J2029" s="37"/>
      <c r="K2029" s="37"/>
    </row>
    <row r="2030" spans="1:11" x14ac:dyDescent="0.25">
      <c r="A2030" s="38">
        <v>41649</v>
      </c>
      <c r="B2030" s="37">
        <v>0</v>
      </c>
      <c r="C2030" s="37">
        <v>547.68899999999996</v>
      </c>
      <c r="D2030" s="37">
        <v>547.68899999999996</v>
      </c>
      <c r="E2030" s="37">
        <v>547.68899999999996</v>
      </c>
      <c r="F2030" s="37">
        <v>547.68899999999996</v>
      </c>
      <c r="G2030" s="37"/>
      <c r="H2030" s="37"/>
      <c r="I2030" s="37"/>
      <c r="J2030" s="37"/>
      <c r="K2030" s="37"/>
    </row>
    <row r="2031" spans="1:11" x14ac:dyDescent="0.25">
      <c r="A2031" s="38">
        <v>41652</v>
      </c>
      <c r="B2031" s="37">
        <v>0</v>
      </c>
      <c r="C2031" s="37">
        <v>525.5471</v>
      </c>
      <c r="D2031" s="37">
        <v>525.5471</v>
      </c>
      <c r="E2031" s="37">
        <v>525.5471</v>
      </c>
      <c r="F2031" s="37">
        <v>525.5471</v>
      </c>
      <c r="G2031" s="37"/>
      <c r="H2031" s="37"/>
      <c r="I2031" s="37"/>
      <c r="J2031" s="37"/>
      <c r="K2031" s="37"/>
    </row>
    <row r="2032" spans="1:11" x14ac:dyDescent="0.25">
      <c r="A2032" s="38">
        <v>41653</v>
      </c>
      <c r="B2032" s="37">
        <v>0</v>
      </c>
      <c r="C2032" s="37">
        <v>548.37699999999995</v>
      </c>
      <c r="D2032" s="37">
        <v>548.37699999999995</v>
      </c>
      <c r="E2032" s="37">
        <v>548.37699999999995</v>
      </c>
      <c r="F2032" s="37">
        <v>548.37699999999995</v>
      </c>
      <c r="G2032" s="37"/>
      <c r="H2032" s="37"/>
      <c r="I2032" s="37"/>
      <c r="J2032" s="37"/>
      <c r="K2032" s="37"/>
    </row>
    <row r="2033" spans="1:11" x14ac:dyDescent="0.25">
      <c r="A2033" s="38">
        <v>41654</v>
      </c>
      <c r="B2033" s="37">
        <v>0</v>
      </c>
      <c r="C2033" s="37">
        <v>545.6626</v>
      </c>
      <c r="D2033" s="37">
        <v>545.6626</v>
      </c>
      <c r="E2033" s="37">
        <v>545.6626</v>
      </c>
      <c r="F2033" s="37">
        <v>545.6626</v>
      </c>
      <c r="G2033" s="37"/>
      <c r="H2033" s="37"/>
      <c r="I2033" s="37"/>
      <c r="J2033" s="37"/>
      <c r="K2033" s="37"/>
    </row>
    <row r="2034" spans="1:11" x14ac:dyDescent="0.25">
      <c r="A2034" s="38">
        <v>41655</v>
      </c>
      <c r="B2034" s="37">
        <v>0</v>
      </c>
      <c r="C2034" s="37">
        <v>541.59209999999996</v>
      </c>
      <c r="D2034" s="37">
        <v>541.59209999999996</v>
      </c>
      <c r="E2034" s="37">
        <v>541.59209999999996</v>
      </c>
      <c r="F2034" s="37">
        <v>541.59209999999996</v>
      </c>
      <c r="G2034" s="37"/>
      <c r="H2034" s="37"/>
      <c r="I2034" s="37"/>
      <c r="J2034" s="37"/>
      <c r="K2034" s="37"/>
    </row>
    <row r="2035" spans="1:11" x14ac:dyDescent="0.25">
      <c r="A2035" s="38">
        <v>41656</v>
      </c>
      <c r="B2035" s="37">
        <v>0</v>
      </c>
      <c r="C2035" s="37">
        <v>543.04600000000005</v>
      </c>
      <c r="D2035" s="37">
        <v>543.04600000000005</v>
      </c>
      <c r="E2035" s="37">
        <v>543.04600000000005</v>
      </c>
      <c r="F2035" s="37">
        <v>543.04600000000005</v>
      </c>
      <c r="G2035" s="37"/>
      <c r="H2035" s="37"/>
      <c r="I2035" s="37"/>
      <c r="J2035" s="37"/>
      <c r="K2035" s="37"/>
    </row>
    <row r="2036" spans="1:11" x14ac:dyDescent="0.25">
      <c r="A2036" s="38">
        <v>41660</v>
      </c>
      <c r="B2036" s="37">
        <v>0</v>
      </c>
      <c r="C2036" s="37">
        <v>550.34990000000005</v>
      </c>
      <c r="D2036" s="37">
        <v>550.34990000000005</v>
      </c>
      <c r="E2036" s="37">
        <v>550.34990000000005</v>
      </c>
      <c r="F2036" s="37">
        <v>550.34990000000005</v>
      </c>
      <c r="G2036" s="37"/>
      <c r="H2036" s="37"/>
      <c r="I2036" s="37"/>
      <c r="J2036" s="37"/>
      <c r="K2036" s="37"/>
    </row>
    <row r="2037" spans="1:11" x14ac:dyDescent="0.25">
      <c r="A2037" s="38">
        <v>41661</v>
      </c>
      <c r="B2037" s="37">
        <v>0</v>
      </c>
      <c r="C2037" s="37">
        <v>558.55830000000003</v>
      </c>
      <c r="D2037" s="37">
        <v>558.55830000000003</v>
      </c>
      <c r="E2037" s="37">
        <v>558.55830000000003</v>
      </c>
      <c r="F2037" s="37">
        <v>558.55830000000003</v>
      </c>
      <c r="G2037" s="37"/>
      <c r="H2037" s="37"/>
      <c r="I2037" s="37"/>
      <c r="J2037" s="37"/>
      <c r="K2037" s="37"/>
    </row>
    <row r="2038" spans="1:11" x14ac:dyDescent="0.25">
      <c r="A2038" s="38">
        <v>41662</v>
      </c>
      <c r="B2038" s="37">
        <v>0</v>
      </c>
      <c r="C2038" s="37">
        <v>543.24400000000003</v>
      </c>
      <c r="D2038" s="37">
        <v>543.24400000000003</v>
      </c>
      <c r="E2038" s="37">
        <v>543.24400000000003</v>
      </c>
      <c r="F2038" s="37">
        <v>543.24400000000003</v>
      </c>
      <c r="G2038" s="37"/>
      <c r="H2038" s="37"/>
      <c r="I2038" s="37"/>
      <c r="J2038" s="37"/>
      <c r="K2038" s="37"/>
    </row>
    <row r="2039" spans="1:11" x14ac:dyDescent="0.25">
      <c r="A2039" s="38">
        <v>41663</v>
      </c>
      <c r="B2039" s="37">
        <v>0</v>
      </c>
      <c r="C2039" s="37">
        <v>491.25670000000002</v>
      </c>
      <c r="D2039" s="37">
        <v>491.25670000000002</v>
      </c>
      <c r="E2039" s="37">
        <v>491.25670000000002</v>
      </c>
      <c r="F2039" s="37">
        <v>491.25670000000002</v>
      </c>
      <c r="G2039" s="37"/>
      <c r="H2039" s="37"/>
      <c r="I2039" s="37"/>
      <c r="J2039" s="37"/>
      <c r="K2039" s="37"/>
    </row>
    <row r="2040" spans="1:11" x14ac:dyDescent="0.25">
      <c r="A2040" s="38">
        <v>41666</v>
      </c>
      <c r="B2040" s="37">
        <v>0</v>
      </c>
      <c r="C2040" s="37">
        <v>493.82100000000003</v>
      </c>
      <c r="D2040" s="37">
        <v>493.82100000000003</v>
      </c>
      <c r="E2040" s="37">
        <v>493.82100000000003</v>
      </c>
      <c r="F2040" s="37">
        <v>493.82100000000003</v>
      </c>
      <c r="G2040" s="37"/>
      <c r="H2040" s="37"/>
      <c r="I2040" s="37"/>
      <c r="J2040" s="37"/>
      <c r="K2040" s="37"/>
    </row>
    <row r="2041" spans="1:11" x14ac:dyDescent="0.25">
      <c r="A2041" s="38">
        <v>41667</v>
      </c>
      <c r="B2041" s="37">
        <v>0</v>
      </c>
      <c r="C2041" s="37">
        <v>508.4588</v>
      </c>
      <c r="D2041" s="37">
        <v>508.4588</v>
      </c>
      <c r="E2041" s="37">
        <v>508.4588</v>
      </c>
      <c r="F2041" s="37">
        <v>508.4588</v>
      </c>
      <c r="G2041" s="37"/>
      <c r="H2041" s="37"/>
      <c r="I2041" s="37"/>
      <c r="J2041" s="37"/>
      <c r="K2041" s="37"/>
    </row>
    <row r="2042" spans="1:11" x14ac:dyDescent="0.25">
      <c r="A2042" s="38">
        <v>41668</v>
      </c>
      <c r="B2042" s="37">
        <v>0</v>
      </c>
      <c r="C2042" s="37">
        <v>475.48649999999998</v>
      </c>
      <c r="D2042" s="37">
        <v>475.48649999999998</v>
      </c>
      <c r="E2042" s="37">
        <v>475.48649999999998</v>
      </c>
      <c r="F2042" s="37">
        <v>475.48649999999998</v>
      </c>
      <c r="G2042" s="37"/>
      <c r="H2042" s="37"/>
      <c r="I2042" s="37"/>
      <c r="J2042" s="37"/>
      <c r="K2042" s="37"/>
    </row>
    <row r="2043" spans="1:11" x14ac:dyDescent="0.25">
      <c r="A2043" s="38">
        <v>41669</v>
      </c>
      <c r="B2043" s="37">
        <v>0</v>
      </c>
      <c r="C2043" s="37">
        <v>482.72550000000001</v>
      </c>
      <c r="D2043" s="37">
        <v>482.72550000000001</v>
      </c>
      <c r="E2043" s="37">
        <v>482.72550000000001</v>
      </c>
      <c r="F2043" s="37">
        <v>482.72550000000001</v>
      </c>
      <c r="G2043" s="37"/>
      <c r="H2043" s="37"/>
      <c r="I2043" s="37"/>
      <c r="J2043" s="37"/>
      <c r="K2043" s="37"/>
    </row>
    <row r="2044" spans="1:11" x14ac:dyDescent="0.25">
      <c r="A2044" s="38">
        <v>41670</v>
      </c>
      <c r="B2044" s="37">
        <v>0</v>
      </c>
      <c r="C2044" s="37">
        <v>439.02499999999998</v>
      </c>
      <c r="D2044" s="37">
        <v>439.02499999999998</v>
      </c>
      <c r="E2044" s="37">
        <v>439.02499999999998</v>
      </c>
      <c r="F2044" s="37">
        <v>439.02499999999998</v>
      </c>
      <c r="G2044" s="37"/>
      <c r="H2044" s="37"/>
      <c r="I2044" s="37"/>
      <c r="J2044" s="37"/>
      <c r="K2044" s="37"/>
    </row>
    <row r="2045" spans="1:11" x14ac:dyDescent="0.25">
      <c r="A2045" s="38">
        <v>41673</v>
      </c>
      <c r="B2045" s="37">
        <v>0</v>
      </c>
      <c r="C2045" s="37">
        <v>408.887</v>
      </c>
      <c r="D2045" s="37">
        <v>408.887</v>
      </c>
      <c r="E2045" s="37">
        <v>408.887</v>
      </c>
      <c r="F2045" s="37">
        <v>408.887</v>
      </c>
      <c r="G2045" s="37"/>
      <c r="H2045" s="37"/>
      <c r="I2045" s="37"/>
      <c r="J2045" s="37"/>
      <c r="K2045" s="37"/>
    </row>
    <row r="2046" spans="1:11" x14ac:dyDescent="0.25">
      <c r="A2046" s="38">
        <v>41674</v>
      </c>
      <c r="B2046" s="37">
        <v>0</v>
      </c>
      <c r="C2046" s="37">
        <v>418.32729999999998</v>
      </c>
      <c r="D2046" s="37">
        <v>418.32729999999998</v>
      </c>
      <c r="E2046" s="37">
        <v>418.32729999999998</v>
      </c>
      <c r="F2046" s="37">
        <v>418.32729999999998</v>
      </c>
      <c r="G2046" s="37"/>
      <c r="H2046" s="37"/>
      <c r="I2046" s="37"/>
      <c r="J2046" s="37"/>
      <c r="K2046" s="37"/>
    </row>
    <row r="2047" spans="1:11" x14ac:dyDescent="0.25">
      <c r="A2047" s="38">
        <v>41675</v>
      </c>
      <c r="B2047" s="37">
        <v>0</v>
      </c>
      <c r="C2047" s="37">
        <v>403.04629999999997</v>
      </c>
      <c r="D2047" s="37">
        <v>403.04629999999997</v>
      </c>
      <c r="E2047" s="37">
        <v>403.04629999999997</v>
      </c>
      <c r="F2047" s="37">
        <v>403.04629999999997</v>
      </c>
      <c r="G2047" s="37"/>
      <c r="H2047" s="37"/>
      <c r="I2047" s="37"/>
      <c r="J2047" s="37"/>
      <c r="K2047" s="37"/>
    </row>
    <row r="2048" spans="1:11" x14ac:dyDescent="0.25">
      <c r="A2048" s="38">
        <v>41676</v>
      </c>
      <c r="B2048" s="37">
        <v>0</v>
      </c>
      <c r="C2048" s="37">
        <v>440.77749999999997</v>
      </c>
      <c r="D2048" s="37">
        <v>440.77749999999997</v>
      </c>
      <c r="E2048" s="37">
        <v>440.77749999999997</v>
      </c>
      <c r="F2048" s="37">
        <v>440.77749999999997</v>
      </c>
      <c r="G2048" s="37"/>
      <c r="H2048" s="37"/>
      <c r="I2048" s="37"/>
      <c r="J2048" s="37"/>
      <c r="K2048" s="37"/>
    </row>
    <row r="2049" spans="1:11" x14ac:dyDescent="0.25">
      <c r="A2049" s="38">
        <v>41677</v>
      </c>
      <c r="B2049" s="37">
        <v>0</v>
      </c>
      <c r="C2049" s="37">
        <v>472.1225</v>
      </c>
      <c r="D2049" s="37">
        <v>472.1225</v>
      </c>
      <c r="E2049" s="37">
        <v>472.1225</v>
      </c>
      <c r="F2049" s="37">
        <v>472.1225</v>
      </c>
      <c r="G2049" s="37"/>
      <c r="H2049" s="37"/>
      <c r="I2049" s="37"/>
      <c r="J2049" s="37"/>
      <c r="K2049" s="37"/>
    </row>
    <row r="2050" spans="1:11" x14ac:dyDescent="0.25">
      <c r="A2050" s="38">
        <v>41680</v>
      </c>
      <c r="B2050" s="37">
        <v>0</v>
      </c>
      <c r="C2050" s="37">
        <v>470.28710000000001</v>
      </c>
      <c r="D2050" s="37">
        <v>470.28710000000001</v>
      </c>
      <c r="E2050" s="37">
        <v>470.28710000000001</v>
      </c>
      <c r="F2050" s="37">
        <v>470.28710000000001</v>
      </c>
      <c r="G2050" s="37"/>
      <c r="H2050" s="37"/>
      <c r="I2050" s="37"/>
      <c r="J2050" s="37"/>
      <c r="K2050" s="37"/>
    </row>
    <row r="2051" spans="1:11" x14ac:dyDescent="0.25">
      <c r="A2051" s="38">
        <v>41681</v>
      </c>
      <c r="B2051" s="37">
        <v>0</v>
      </c>
      <c r="C2051" s="37">
        <v>489.91030000000001</v>
      </c>
      <c r="D2051" s="37">
        <v>489.91030000000001</v>
      </c>
      <c r="E2051" s="37">
        <v>489.91030000000001</v>
      </c>
      <c r="F2051" s="37">
        <v>489.91030000000001</v>
      </c>
      <c r="G2051" s="37"/>
      <c r="H2051" s="37"/>
      <c r="I2051" s="37"/>
      <c r="J2051" s="37"/>
      <c r="K2051" s="37"/>
    </row>
    <row r="2052" spans="1:11" x14ac:dyDescent="0.25">
      <c r="A2052" s="38">
        <v>41682</v>
      </c>
      <c r="B2052" s="37">
        <v>0</v>
      </c>
      <c r="C2052" s="37">
        <v>497.16770000000002</v>
      </c>
      <c r="D2052" s="37">
        <v>497.16770000000002</v>
      </c>
      <c r="E2052" s="37">
        <v>497.16770000000002</v>
      </c>
      <c r="F2052" s="37">
        <v>497.16770000000002</v>
      </c>
      <c r="G2052" s="37"/>
      <c r="H2052" s="37"/>
      <c r="I2052" s="37"/>
      <c r="J2052" s="37"/>
      <c r="K2052" s="37"/>
    </row>
    <row r="2053" spans="1:11" x14ac:dyDescent="0.25">
      <c r="A2053" s="38">
        <v>41683</v>
      </c>
      <c r="B2053" s="37">
        <v>0</v>
      </c>
      <c r="C2053" s="37">
        <v>502.01029999999997</v>
      </c>
      <c r="D2053" s="37">
        <v>502.01029999999997</v>
      </c>
      <c r="E2053" s="37">
        <v>502.01029999999997</v>
      </c>
      <c r="F2053" s="37">
        <v>502.01029999999997</v>
      </c>
      <c r="G2053" s="37"/>
      <c r="H2053" s="37"/>
      <c r="I2053" s="37"/>
      <c r="J2053" s="37"/>
      <c r="K2053" s="37"/>
    </row>
    <row r="2054" spans="1:11" x14ac:dyDescent="0.25">
      <c r="A2054" s="38">
        <v>41684</v>
      </c>
      <c r="B2054" s="37">
        <v>0</v>
      </c>
      <c r="C2054" s="37">
        <v>511.26949999999999</v>
      </c>
      <c r="D2054" s="37">
        <v>511.26949999999999</v>
      </c>
      <c r="E2054" s="37">
        <v>511.26949999999999</v>
      </c>
      <c r="F2054" s="37">
        <v>511.26949999999999</v>
      </c>
      <c r="G2054" s="37"/>
      <c r="H2054" s="37"/>
      <c r="I2054" s="37"/>
      <c r="J2054" s="37"/>
      <c r="K2054" s="37"/>
    </row>
    <row r="2055" spans="1:11" x14ac:dyDescent="0.25">
      <c r="A2055" s="38">
        <v>41688</v>
      </c>
      <c r="B2055" s="37">
        <v>0</v>
      </c>
      <c r="C2055" s="37">
        <v>516.6884</v>
      </c>
      <c r="D2055" s="37">
        <v>516.6884</v>
      </c>
      <c r="E2055" s="37">
        <v>516.6884</v>
      </c>
      <c r="F2055" s="37">
        <v>516.6884</v>
      </c>
      <c r="G2055" s="37"/>
      <c r="H2055" s="37"/>
      <c r="I2055" s="37"/>
      <c r="J2055" s="37"/>
      <c r="K2055" s="37"/>
    </row>
    <row r="2056" spans="1:11" x14ac:dyDescent="0.25">
      <c r="A2056" s="38">
        <v>41689</v>
      </c>
      <c r="B2056" s="37">
        <v>0</v>
      </c>
      <c r="C2056" s="37">
        <v>481.20159999999998</v>
      </c>
      <c r="D2056" s="37">
        <v>481.20159999999998</v>
      </c>
      <c r="E2056" s="37">
        <v>481.20159999999998</v>
      </c>
      <c r="F2056" s="37">
        <v>481.20159999999998</v>
      </c>
      <c r="G2056" s="37"/>
      <c r="H2056" s="37"/>
      <c r="I2056" s="37"/>
      <c r="J2056" s="37"/>
      <c r="K2056" s="37"/>
    </row>
    <row r="2057" spans="1:11" x14ac:dyDescent="0.25">
      <c r="A2057" s="38">
        <v>41690</v>
      </c>
      <c r="B2057" s="37">
        <v>0</v>
      </c>
      <c r="C2057" s="37">
        <v>500.55950000000001</v>
      </c>
      <c r="D2057" s="37">
        <v>500.55950000000001</v>
      </c>
      <c r="E2057" s="37">
        <v>500.55950000000001</v>
      </c>
      <c r="F2057" s="37">
        <v>500.55950000000001</v>
      </c>
      <c r="G2057" s="37"/>
      <c r="H2057" s="37"/>
      <c r="I2057" s="37"/>
      <c r="J2057" s="37"/>
      <c r="K2057" s="37"/>
    </row>
    <row r="2058" spans="1:11" x14ac:dyDescent="0.25">
      <c r="A2058" s="38">
        <v>41691</v>
      </c>
      <c r="B2058" s="37">
        <v>0</v>
      </c>
      <c r="C2058" s="37">
        <v>495.12540000000001</v>
      </c>
      <c r="D2058" s="37">
        <v>495.12540000000001</v>
      </c>
      <c r="E2058" s="37">
        <v>495.12540000000001</v>
      </c>
      <c r="F2058" s="37">
        <v>495.12540000000001</v>
      </c>
      <c r="G2058" s="37"/>
      <c r="H2058" s="37"/>
      <c r="I2058" s="37"/>
      <c r="J2058" s="37"/>
      <c r="K2058" s="37"/>
    </row>
    <row r="2059" spans="1:11" x14ac:dyDescent="0.25">
      <c r="A2059" s="38">
        <v>41694</v>
      </c>
      <c r="B2059" s="37">
        <v>0</v>
      </c>
      <c r="C2059" s="37">
        <v>501.93029999999999</v>
      </c>
      <c r="D2059" s="37">
        <v>501.93029999999999</v>
      </c>
      <c r="E2059" s="37">
        <v>501.93029999999999</v>
      </c>
      <c r="F2059" s="37">
        <v>501.93029999999999</v>
      </c>
      <c r="G2059" s="37"/>
      <c r="H2059" s="37"/>
      <c r="I2059" s="37"/>
      <c r="J2059" s="37"/>
      <c r="K2059" s="37"/>
    </row>
    <row r="2060" spans="1:11" x14ac:dyDescent="0.25">
      <c r="A2060" s="38">
        <v>41695</v>
      </c>
      <c r="B2060" s="37">
        <v>0</v>
      </c>
      <c r="C2060" s="37">
        <v>496.37459999999999</v>
      </c>
      <c r="D2060" s="37">
        <v>496.37459999999999</v>
      </c>
      <c r="E2060" s="37">
        <v>496.37459999999999</v>
      </c>
      <c r="F2060" s="37">
        <v>496.37459999999999</v>
      </c>
      <c r="G2060" s="37"/>
      <c r="H2060" s="37"/>
      <c r="I2060" s="37"/>
      <c r="J2060" s="37"/>
      <c r="K2060" s="37"/>
    </row>
    <row r="2061" spans="1:11" x14ac:dyDescent="0.25">
      <c r="A2061" s="38">
        <v>41696</v>
      </c>
      <c r="B2061" s="37">
        <v>0</v>
      </c>
      <c r="C2061" s="37">
        <v>490.37970000000001</v>
      </c>
      <c r="D2061" s="37">
        <v>490.37970000000001</v>
      </c>
      <c r="E2061" s="37">
        <v>490.37970000000001</v>
      </c>
      <c r="F2061" s="37">
        <v>490.37970000000001</v>
      </c>
      <c r="G2061" s="37"/>
      <c r="H2061" s="37"/>
      <c r="I2061" s="37"/>
      <c r="J2061" s="37"/>
      <c r="K2061" s="37"/>
    </row>
    <row r="2062" spans="1:11" x14ac:dyDescent="0.25">
      <c r="A2062" s="38">
        <v>41697</v>
      </c>
      <c r="B2062" s="37">
        <v>0</v>
      </c>
      <c r="C2062" s="37">
        <v>492.512</v>
      </c>
      <c r="D2062" s="37">
        <v>492.512</v>
      </c>
      <c r="E2062" s="37">
        <v>492.512</v>
      </c>
      <c r="F2062" s="37">
        <v>492.512</v>
      </c>
      <c r="G2062" s="37"/>
      <c r="H2062" s="37"/>
      <c r="I2062" s="37"/>
      <c r="J2062" s="37"/>
      <c r="K2062" s="37"/>
    </row>
    <row r="2063" spans="1:11" x14ac:dyDescent="0.25">
      <c r="A2063" s="38">
        <v>41698</v>
      </c>
      <c r="B2063" s="37">
        <v>0</v>
      </c>
      <c r="C2063" s="37">
        <v>484.71660000000003</v>
      </c>
      <c r="D2063" s="37">
        <v>484.71660000000003</v>
      </c>
      <c r="E2063" s="37">
        <v>484.71660000000003</v>
      </c>
      <c r="F2063" s="37">
        <v>484.71660000000003</v>
      </c>
      <c r="G2063" s="37"/>
      <c r="H2063" s="37"/>
      <c r="I2063" s="37"/>
      <c r="J2063" s="37"/>
      <c r="K2063" s="37"/>
    </row>
    <row r="2064" spans="1:11" x14ac:dyDescent="0.25">
      <c r="A2064" s="38">
        <v>41701</v>
      </c>
      <c r="B2064" s="37">
        <v>0</v>
      </c>
      <c r="C2064" s="37">
        <v>454.89519999999999</v>
      </c>
      <c r="D2064" s="37">
        <v>454.89519999999999</v>
      </c>
      <c r="E2064" s="37">
        <v>454.89519999999999</v>
      </c>
      <c r="F2064" s="37">
        <v>454.89519999999999</v>
      </c>
      <c r="G2064" s="37"/>
      <c r="H2064" s="37"/>
      <c r="I2064" s="37"/>
      <c r="J2064" s="37"/>
      <c r="K2064" s="37"/>
    </row>
    <row r="2065" spans="1:11" x14ac:dyDescent="0.25">
      <c r="A2065" s="38">
        <v>41702</v>
      </c>
      <c r="B2065" s="37">
        <v>0</v>
      </c>
      <c r="C2065" s="37">
        <v>487.23390000000001</v>
      </c>
      <c r="D2065" s="37">
        <v>487.23390000000001</v>
      </c>
      <c r="E2065" s="37">
        <v>487.23390000000001</v>
      </c>
      <c r="F2065" s="37">
        <v>487.23390000000001</v>
      </c>
      <c r="G2065" s="37"/>
      <c r="H2065" s="37"/>
      <c r="I2065" s="37"/>
      <c r="J2065" s="37"/>
      <c r="K2065" s="37"/>
    </row>
    <row r="2066" spans="1:11" x14ac:dyDescent="0.25">
      <c r="A2066" s="38">
        <v>41703</v>
      </c>
      <c r="B2066" s="37">
        <v>0</v>
      </c>
      <c r="C2066" s="37">
        <v>486.86790000000002</v>
      </c>
      <c r="D2066" s="37">
        <v>486.86790000000002</v>
      </c>
      <c r="E2066" s="37">
        <v>486.86790000000002</v>
      </c>
      <c r="F2066" s="37">
        <v>486.86790000000002</v>
      </c>
      <c r="G2066" s="37"/>
      <c r="H2066" s="37"/>
      <c r="I2066" s="37"/>
      <c r="J2066" s="37"/>
      <c r="K2066" s="37"/>
    </row>
    <row r="2067" spans="1:11" x14ac:dyDescent="0.25">
      <c r="A2067" s="38">
        <v>41704</v>
      </c>
      <c r="B2067" s="37">
        <v>0</v>
      </c>
      <c r="C2067" s="37">
        <v>490.99709999999999</v>
      </c>
      <c r="D2067" s="37">
        <v>490.99709999999999</v>
      </c>
      <c r="E2067" s="37">
        <v>490.99709999999999</v>
      </c>
      <c r="F2067" s="37">
        <v>490.99709999999999</v>
      </c>
      <c r="G2067" s="37"/>
      <c r="H2067" s="37"/>
      <c r="I2067" s="37"/>
      <c r="J2067" s="37"/>
      <c r="K2067" s="37"/>
    </row>
    <row r="2068" spans="1:11" x14ac:dyDescent="0.25">
      <c r="A2068" s="38">
        <v>41705</v>
      </c>
      <c r="B2068" s="37">
        <v>0</v>
      </c>
      <c r="C2068" s="37">
        <v>478.55470000000003</v>
      </c>
      <c r="D2068" s="37">
        <v>478.55470000000003</v>
      </c>
      <c r="E2068" s="37">
        <v>478.55470000000003</v>
      </c>
      <c r="F2068" s="37">
        <v>478.55470000000003</v>
      </c>
      <c r="G2068" s="37"/>
      <c r="H2068" s="37"/>
      <c r="I2068" s="37"/>
      <c r="J2068" s="37"/>
      <c r="K2068" s="37"/>
    </row>
    <row r="2069" spans="1:11" x14ac:dyDescent="0.25">
      <c r="A2069" s="38">
        <v>41708</v>
      </c>
      <c r="B2069" s="37">
        <v>0</v>
      </c>
      <c r="C2069" s="37">
        <v>482.47109999999998</v>
      </c>
      <c r="D2069" s="37">
        <v>482.47109999999998</v>
      </c>
      <c r="E2069" s="37">
        <v>482.47109999999998</v>
      </c>
      <c r="F2069" s="37">
        <v>482.47109999999998</v>
      </c>
      <c r="G2069" s="37"/>
      <c r="H2069" s="37"/>
      <c r="I2069" s="37"/>
      <c r="J2069" s="37"/>
      <c r="K2069" s="37"/>
    </row>
    <row r="2070" spans="1:11" x14ac:dyDescent="0.25">
      <c r="A2070" s="38">
        <v>41709</v>
      </c>
      <c r="B2070" s="37">
        <v>0</v>
      </c>
      <c r="C2070" s="37">
        <v>476.17930000000001</v>
      </c>
      <c r="D2070" s="37">
        <v>476.17930000000001</v>
      </c>
      <c r="E2070" s="37">
        <v>476.17930000000001</v>
      </c>
      <c r="F2070" s="37">
        <v>476.17930000000001</v>
      </c>
      <c r="G2070" s="37"/>
      <c r="H2070" s="37"/>
      <c r="I2070" s="37"/>
      <c r="J2070" s="37"/>
      <c r="K2070" s="37"/>
    </row>
    <row r="2071" spans="1:11" x14ac:dyDescent="0.25">
      <c r="A2071" s="38">
        <v>41710</v>
      </c>
      <c r="B2071" s="37">
        <v>0</v>
      </c>
      <c r="C2071" s="37">
        <v>475.83249999999998</v>
      </c>
      <c r="D2071" s="37">
        <v>475.83249999999998</v>
      </c>
      <c r="E2071" s="37">
        <v>475.83249999999998</v>
      </c>
      <c r="F2071" s="37">
        <v>475.83249999999998</v>
      </c>
      <c r="G2071" s="37"/>
      <c r="H2071" s="37"/>
      <c r="I2071" s="37"/>
      <c r="J2071" s="37"/>
      <c r="K2071" s="37"/>
    </row>
    <row r="2072" spans="1:11" x14ac:dyDescent="0.25">
      <c r="A2072" s="38">
        <v>41711</v>
      </c>
      <c r="B2072" s="37">
        <v>0</v>
      </c>
      <c r="C2072" s="37">
        <v>456.89409999999998</v>
      </c>
      <c r="D2072" s="37">
        <v>456.89409999999998</v>
      </c>
      <c r="E2072" s="37">
        <v>456.89409999999998</v>
      </c>
      <c r="F2072" s="37">
        <v>456.89409999999998</v>
      </c>
      <c r="G2072" s="37"/>
      <c r="H2072" s="37"/>
      <c r="I2072" s="37"/>
      <c r="J2072" s="37"/>
      <c r="K2072" s="37"/>
    </row>
    <row r="2073" spans="1:11" x14ac:dyDescent="0.25">
      <c r="A2073" s="38">
        <v>41712</v>
      </c>
      <c r="B2073" s="37">
        <v>0</v>
      </c>
      <c r="C2073" s="37">
        <v>440.97710000000001</v>
      </c>
      <c r="D2073" s="37">
        <v>440.97710000000001</v>
      </c>
      <c r="E2073" s="37">
        <v>440.97710000000001</v>
      </c>
      <c r="F2073" s="37">
        <v>440.97710000000001</v>
      </c>
      <c r="G2073" s="37"/>
      <c r="H2073" s="37"/>
      <c r="I2073" s="37"/>
      <c r="J2073" s="37"/>
      <c r="K2073" s="37"/>
    </row>
    <row r="2074" spans="1:11" x14ac:dyDescent="0.25">
      <c r="A2074" s="38">
        <v>41715</v>
      </c>
      <c r="B2074" s="37">
        <v>0</v>
      </c>
      <c r="C2074" s="37">
        <v>463.00369999999998</v>
      </c>
      <c r="D2074" s="37">
        <v>463.00369999999998</v>
      </c>
      <c r="E2074" s="37">
        <v>463.00369999999998</v>
      </c>
      <c r="F2074" s="37">
        <v>463.00369999999998</v>
      </c>
      <c r="G2074" s="37"/>
      <c r="H2074" s="37"/>
      <c r="I2074" s="37"/>
      <c r="J2074" s="37"/>
      <c r="K2074" s="37"/>
    </row>
    <row r="2075" spans="1:11" x14ac:dyDescent="0.25">
      <c r="A2075" s="38">
        <v>41716</v>
      </c>
      <c r="B2075" s="37">
        <v>0</v>
      </c>
      <c r="C2075" s="37">
        <v>481.48970000000003</v>
      </c>
      <c r="D2075" s="37">
        <v>481.48970000000003</v>
      </c>
      <c r="E2075" s="37">
        <v>481.48970000000003</v>
      </c>
      <c r="F2075" s="37">
        <v>481.48970000000003</v>
      </c>
      <c r="G2075" s="37"/>
      <c r="H2075" s="37"/>
      <c r="I2075" s="37"/>
      <c r="J2075" s="37"/>
      <c r="K2075" s="37"/>
    </row>
    <row r="2076" spans="1:11" x14ac:dyDescent="0.25">
      <c r="A2076" s="38">
        <v>41717</v>
      </c>
      <c r="B2076" s="37">
        <v>0</v>
      </c>
      <c r="C2076" s="37">
        <v>474.30169999999998</v>
      </c>
      <c r="D2076" s="37">
        <v>474.30169999999998</v>
      </c>
      <c r="E2076" s="37">
        <v>474.30169999999998</v>
      </c>
      <c r="F2076" s="37">
        <v>474.30169999999998</v>
      </c>
      <c r="G2076" s="37"/>
      <c r="H2076" s="37"/>
      <c r="I2076" s="37"/>
      <c r="J2076" s="37"/>
      <c r="K2076" s="37"/>
    </row>
    <row r="2077" spans="1:11" x14ac:dyDescent="0.25">
      <c r="A2077" s="38">
        <v>41718</v>
      </c>
      <c r="B2077" s="37">
        <v>0</v>
      </c>
      <c r="C2077" s="37">
        <v>474.37270000000001</v>
      </c>
      <c r="D2077" s="37">
        <v>474.37270000000001</v>
      </c>
      <c r="E2077" s="37">
        <v>474.37270000000001</v>
      </c>
      <c r="F2077" s="37">
        <v>474.37270000000001</v>
      </c>
      <c r="G2077" s="37"/>
      <c r="H2077" s="37"/>
      <c r="I2077" s="37"/>
      <c r="J2077" s="37"/>
      <c r="K2077" s="37"/>
    </row>
    <row r="2078" spans="1:11" x14ac:dyDescent="0.25">
      <c r="A2078" s="38">
        <v>41719</v>
      </c>
      <c r="B2078" s="37">
        <v>0</v>
      </c>
      <c r="C2078" s="37">
        <v>472.07670000000002</v>
      </c>
      <c r="D2078" s="37">
        <v>472.07670000000002</v>
      </c>
      <c r="E2078" s="37">
        <v>472.07670000000002</v>
      </c>
      <c r="F2078" s="37">
        <v>472.07670000000002</v>
      </c>
      <c r="G2078" s="37"/>
      <c r="H2078" s="37"/>
      <c r="I2078" s="37"/>
      <c r="J2078" s="37"/>
      <c r="K2078" s="37"/>
    </row>
    <row r="2079" spans="1:11" x14ac:dyDescent="0.25">
      <c r="A2079" s="38">
        <v>41722</v>
      </c>
      <c r="B2079" s="37">
        <v>0</v>
      </c>
      <c r="C2079" s="37">
        <v>472.53919999999999</v>
      </c>
      <c r="D2079" s="37">
        <v>472.53919999999999</v>
      </c>
      <c r="E2079" s="37">
        <v>472.53919999999999</v>
      </c>
      <c r="F2079" s="37">
        <v>472.53919999999999</v>
      </c>
      <c r="G2079" s="37"/>
      <c r="H2079" s="37"/>
      <c r="I2079" s="37"/>
      <c r="J2079" s="37"/>
      <c r="K2079" s="37"/>
    </row>
    <row r="2080" spans="1:11" x14ac:dyDescent="0.25">
      <c r="A2080" s="38">
        <v>41723</v>
      </c>
      <c r="B2080" s="37">
        <v>0</v>
      </c>
      <c r="C2080" s="37">
        <v>477.48840000000001</v>
      </c>
      <c r="D2080" s="37">
        <v>477.48840000000001</v>
      </c>
      <c r="E2080" s="37">
        <v>477.48840000000001</v>
      </c>
      <c r="F2080" s="37">
        <v>477.48840000000001</v>
      </c>
      <c r="G2080" s="37"/>
      <c r="H2080" s="37"/>
      <c r="I2080" s="37"/>
      <c r="J2080" s="37"/>
      <c r="K2080" s="37"/>
    </row>
    <row r="2081" spans="1:11" x14ac:dyDescent="0.25">
      <c r="A2081" s="38">
        <v>41724</v>
      </c>
      <c r="B2081" s="37">
        <v>0</v>
      </c>
      <c r="C2081" s="37">
        <v>471.22770000000003</v>
      </c>
      <c r="D2081" s="37">
        <v>471.22770000000003</v>
      </c>
      <c r="E2081" s="37">
        <v>471.22770000000003</v>
      </c>
      <c r="F2081" s="37">
        <v>471.22770000000003</v>
      </c>
      <c r="G2081" s="37"/>
      <c r="H2081" s="37"/>
      <c r="I2081" s="37"/>
      <c r="J2081" s="37"/>
      <c r="K2081" s="37"/>
    </row>
    <row r="2082" spans="1:11" x14ac:dyDescent="0.25">
      <c r="A2082" s="38">
        <v>41725</v>
      </c>
      <c r="B2082" s="37">
        <v>0</v>
      </c>
      <c r="C2082" s="37">
        <v>474.24400000000003</v>
      </c>
      <c r="D2082" s="37">
        <v>474.24400000000003</v>
      </c>
      <c r="E2082" s="37">
        <v>474.24400000000003</v>
      </c>
      <c r="F2082" s="37">
        <v>474.24400000000003</v>
      </c>
      <c r="G2082" s="37"/>
      <c r="H2082" s="37"/>
      <c r="I2082" s="37"/>
      <c r="J2082" s="37"/>
      <c r="K2082" s="37"/>
    </row>
    <row r="2083" spans="1:11" x14ac:dyDescent="0.25">
      <c r="A2083" s="38">
        <v>41726</v>
      </c>
      <c r="B2083" s="37">
        <v>0</v>
      </c>
      <c r="C2083" s="37">
        <v>479.02249999999998</v>
      </c>
      <c r="D2083" s="37">
        <v>479.02249999999998</v>
      </c>
      <c r="E2083" s="37">
        <v>479.02249999999998</v>
      </c>
      <c r="F2083" s="37">
        <v>479.02249999999998</v>
      </c>
      <c r="G2083" s="37"/>
      <c r="H2083" s="37"/>
      <c r="I2083" s="37"/>
      <c r="J2083" s="37"/>
      <c r="K2083" s="37"/>
    </row>
    <row r="2084" spans="1:11" x14ac:dyDescent="0.25">
      <c r="A2084" s="38">
        <v>41729</v>
      </c>
      <c r="B2084" s="37">
        <v>0</v>
      </c>
      <c r="C2084" s="37">
        <v>495.16449999999998</v>
      </c>
      <c r="D2084" s="37">
        <v>495.16449999999998</v>
      </c>
      <c r="E2084" s="37">
        <v>495.16449999999998</v>
      </c>
      <c r="F2084" s="37">
        <v>495.16449999999998</v>
      </c>
      <c r="G2084" s="37"/>
      <c r="H2084" s="37"/>
      <c r="I2084" s="37"/>
      <c r="J2084" s="37"/>
      <c r="K2084" s="37"/>
    </row>
    <row r="2085" spans="1:11" x14ac:dyDescent="0.25">
      <c r="A2085" s="38">
        <v>41730</v>
      </c>
      <c r="B2085" s="37">
        <v>0</v>
      </c>
      <c r="C2085" s="37">
        <v>511.6755</v>
      </c>
      <c r="D2085" s="37">
        <v>511.6755</v>
      </c>
      <c r="E2085" s="37">
        <v>511.6755</v>
      </c>
      <c r="F2085" s="37">
        <v>511.6755</v>
      </c>
      <c r="G2085" s="37"/>
      <c r="H2085" s="37"/>
      <c r="I2085" s="37"/>
      <c r="J2085" s="37"/>
      <c r="K2085" s="37"/>
    </row>
    <row r="2086" spans="1:11" x14ac:dyDescent="0.25">
      <c r="A2086" s="38">
        <v>41731</v>
      </c>
      <c r="B2086" s="37">
        <v>0</v>
      </c>
      <c r="C2086" s="37">
        <v>508.4359</v>
      </c>
      <c r="D2086" s="37">
        <v>508.4359</v>
      </c>
      <c r="E2086" s="37">
        <v>508.4359</v>
      </c>
      <c r="F2086" s="37">
        <v>508.4359</v>
      </c>
      <c r="G2086" s="37"/>
      <c r="H2086" s="37"/>
      <c r="I2086" s="37"/>
      <c r="J2086" s="37"/>
      <c r="K2086" s="37"/>
    </row>
    <row r="2087" spans="1:11" x14ac:dyDescent="0.25">
      <c r="A2087" s="38">
        <v>41732</v>
      </c>
      <c r="B2087" s="37">
        <v>0</v>
      </c>
      <c r="C2087" s="37">
        <v>508.53210000000001</v>
      </c>
      <c r="D2087" s="37">
        <v>508.53210000000001</v>
      </c>
      <c r="E2087" s="37">
        <v>508.53210000000001</v>
      </c>
      <c r="F2087" s="37">
        <v>508.53210000000001</v>
      </c>
      <c r="G2087" s="37"/>
      <c r="H2087" s="37"/>
      <c r="I2087" s="37"/>
      <c r="J2087" s="37"/>
      <c r="K2087" s="37"/>
    </row>
    <row r="2088" spans="1:11" x14ac:dyDescent="0.25">
      <c r="A2088" s="38">
        <v>41733</v>
      </c>
      <c r="B2088" s="37">
        <v>0</v>
      </c>
      <c r="C2088" s="37">
        <v>498.06119999999999</v>
      </c>
      <c r="D2088" s="37">
        <v>498.06119999999999</v>
      </c>
      <c r="E2088" s="37">
        <v>498.06119999999999</v>
      </c>
      <c r="F2088" s="37">
        <v>498.06119999999999</v>
      </c>
      <c r="G2088" s="37"/>
      <c r="H2088" s="37"/>
      <c r="I2088" s="37"/>
      <c r="J2088" s="37"/>
      <c r="K2088" s="37"/>
    </row>
    <row r="2089" spans="1:11" x14ac:dyDescent="0.25">
      <c r="A2089" s="38">
        <v>41736</v>
      </c>
      <c r="B2089" s="37">
        <v>0</v>
      </c>
      <c r="C2089" s="37">
        <v>486.60050000000001</v>
      </c>
      <c r="D2089" s="37">
        <v>486.60050000000001</v>
      </c>
      <c r="E2089" s="37">
        <v>486.60050000000001</v>
      </c>
      <c r="F2089" s="37">
        <v>486.60050000000001</v>
      </c>
      <c r="G2089" s="37"/>
      <c r="H2089" s="37"/>
      <c r="I2089" s="37"/>
      <c r="J2089" s="37"/>
      <c r="K2089" s="37"/>
    </row>
    <row r="2090" spans="1:11" x14ac:dyDescent="0.25">
      <c r="A2090" s="38">
        <v>41737</v>
      </c>
      <c r="B2090" s="37">
        <v>0</v>
      </c>
      <c r="C2090" s="37">
        <v>494.78489999999999</v>
      </c>
      <c r="D2090" s="37">
        <v>494.78489999999999</v>
      </c>
      <c r="E2090" s="37">
        <v>494.78489999999999</v>
      </c>
      <c r="F2090" s="37">
        <v>494.78489999999999</v>
      </c>
      <c r="G2090" s="37"/>
      <c r="H2090" s="37"/>
      <c r="I2090" s="37"/>
      <c r="J2090" s="37"/>
      <c r="K2090" s="37"/>
    </row>
    <row r="2091" spans="1:11" x14ac:dyDescent="0.25">
      <c r="A2091" s="38">
        <v>41738</v>
      </c>
      <c r="B2091" s="37">
        <v>0</v>
      </c>
      <c r="C2091" s="37">
        <v>508.74560000000002</v>
      </c>
      <c r="D2091" s="37">
        <v>508.74560000000002</v>
      </c>
      <c r="E2091" s="37">
        <v>508.74560000000002</v>
      </c>
      <c r="F2091" s="37">
        <v>508.74560000000002</v>
      </c>
      <c r="G2091" s="37"/>
      <c r="H2091" s="37"/>
      <c r="I2091" s="37"/>
      <c r="J2091" s="37"/>
      <c r="K2091" s="37"/>
    </row>
    <row r="2092" spans="1:11" x14ac:dyDescent="0.25">
      <c r="A2092" s="38">
        <v>41739</v>
      </c>
      <c r="B2092" s="37">
        <v>0</v>
      </c>
      <c r="C2092" s="37">
        <v>481.46359999999999</v>
      </c>
      <c r="D2092" s="37">
        <v>481.46359999999999</v>
      </c>
      <c r="E2092" s="37">
        <v>481.46359999999999</v>
      </c>
      <c r="F2092" s="37">
        <v>481.46359999999999</v>
      </c>
      <c r="G2092" s="37"/>
      <c r="H2092" s="37"/>
      <c r="I2092" s="37"/>
      <c r="J2092" s="37"/>
      <c r="K2092" s="37"/>
    </row>
    <row r="2093" spans="1:11" x14ac:dyDescent="0.25">
      <c r="A2093" s="38">
        <v>41740</v>
      </c>
      <c r="B2093" s="37">
        <v>0</v>
      </c>
      <c r="C2093" s="37">
        <v>462.6925</v>
      </c>
      <c r="D2093" s="37">
        <v>462.6925</v>
      </c>
      <c r="E2093" s="37">
        <v>462.6925</v>
      </c>
      <c r="F2093" s="37">
        <v>462.6925</v>
      </c>
      <c r="G2093" s="37"/>
      <c r="H2093" s="37"/>
      <c r="I2093" s="37"/>
      <c r="J2093" s="37"/>
      <c r="K2093" s="37"/>
    </row>
    <row r="2094" spans="1:11" x14ac:dyDescent="0.25">
      <c r="A2094" s="38">
        <v>41743</v>
      </c>
      <c r="B2094" s="37">
        <v>0</v>
      </c>
      <c r="C2094" s="37">
        <v>463.64229999999998</v>
      </c>
      <c r="D2094" s="37">
        <v>463.64229999999998</v>
      </c>
      <c r="E2094" s="37">
        <v>463.64229999999998</v>
      </c>
      <c r="F2094" s="37">
        <v>463.64229999999998</v>
      </c>
      <c r="G2094" s="37"/>
      <c r="H2094" s="37"/>
      <c r="I2094" s="37"/>
      <c r="J2094" s="37"/>
      <c r="K2094" s="37"/>
    </row>
    <row r="2095" spans="1:11" x14ac:dyDescent="0.25">
      <c r="A2095" s="38">
        <v>41744</v>
      </c>
      <c r="B2095" s="37">
        <v>0</v>
      </c>
      <c r="C2095" s="37">
        <v>471.83370000000002</v>
      </c>
      <c r="D2095" s="37">
        <v>471.83370000000002</v>
      </c>
      <c r="E2095" s="37">
        <v>471.83370000000002</v>
      </c>
      <c r="F2095" s="37">
        <v>471.83370000000002</v>
      </c>
      <c r="G2095" s="37"/>
      <c r="H2095" s="37"/>
      <c r="I2095" s="37"/>
      <c r="J2095" s="37"/>
      <c r="K2095" s="37"/>
    </row>
    <row r="2096" spans="1:11" x14ac:dyDescent="0.25">
      <c r="A2096" s="38">
        <v>41745</v>
      </c>
      <c r="B2096" s="37">
        <v>0</v>
      </c>
      <c r="C2096" s="37">
        <v>488.7876</v>
      </c>
      <c r="D2096" s="37">
        <v>488.7876</v>
      </c>
      <c r="E2096" s="37">
        <v>488.7876</v>
      </c>
      <c r="F2096" s="37">
        <v>488.7876</v>
      </c>
      <c r="G2096" s="37"/>
      <c r="H2096" s="37"/>
      <c r="I2096" s="37"/>
      <c r="J2096" s="37"/>
      <c r="K2096" s="37"/>
    </row>
    <row r="2097" spans="1:11" x14ac:dyDescent="0.25">
      <c r="A2097" s="38">
        <v>41746</v>
      </c>
      <c r="B2097" s="37">
        <v>0</v>
      </c>
      <c r="C2097" s="37">
        <v>495.7792</v>
      </c>
      <c r="D2097" s="37">
        <v>495.7792</v>
      </c>
      <c r="E2097" s="37">
        <v>495.7792</v>
      </c>
      <c r="F2097" s="37">
        <v>495.7792</v>
      </c>
      <c r="G2097" s="37"/>
      <c r="H2097" s="37"/>
      <c r="I2097" s="37"/>
      <c r="J2097" s="37"/>
      <c r="K2097" s="37"/>
    </row>
    <row r="2098" spans="1:11" x14ac:dyDescent="0.25">
      <c r="A2098" s="38">
        <v>41750</v>
      </c>
      <c r="B2098" s="37">
        <v>0</v>
      </c>
      <c r="C2098" s="37">
        <v>504.76119999999997</v>
      </c>
      <c r="D2098" s="37">
        <v>504.76119999999997</v>
      </c>
      <c r="E2098" s="37">
        <v>504.76119999999997</v>
      </c>
      <c r="F2098" s="37">
        <v>504.76119999999997</v>
      </c>
      <c r="G2098" s="37"/>
      <c r="H2098" s="37"/>
      <c r="I2098" s="37"/>
      <c r="J2098" s="37"/>
      <c r="K2098" s="37"/>
    </row>
    <row r="2099" spans="1:11" x14ac:dyDescent="0.25">
      <c r="A2099" s="38">
        <v>41751</v>
      </c>
      <c r="B2099" s="37">
        <v>0</v>
      </c>
      <c r="C2099" s="37">
        <v>506.976</v>
      </c>
      <c r="D2099" s="37">
        <v>506.976</v>
      </c>
      <c r="E2099" s="37">
        <v>506.976</v>
      </c>
      <c r="F2099" s="37">
        <v>506.976</v>
      </c>
      <c r="G2099" s="37"/>
      <c r="H2099" s="37"/>
      <c r="I2099" s="37"/>
      <c r="J2099" s="37"/>
      <c r="K2099" s="37"/>
    </row>
    <row r="2100" spans="1:11" x14ac:dyDescent="0.25">
      <c r="A2100" s="38">
        <v>41752</v>
      </c>
      <c r="B2100" s="37">
        <v>0</v>
      </c>
      <c r="C2100" s="37">
        <v>503.89240000000001</v>
      </c>
      <c r="D2100" s="37">
        <v>503.89240000000001</v>
      </c>
      <c r="E2100" s="37">
        <v>503.89240000000001</v>
      </c>
      <c r="F2100" s="37">
        <v>503.89240000000001</v>
      </c>
      <c r="G2100" s="37"/>
      <c r="H2100" s="37"/>
      <c r="I2100" s="37"/>
      <c r="J2100" s="37"/>
      <c r="K2100" s="37"/>
    </row>
    <row r="2101" spans="1:11" x14ac:dyDescent="0.25">
      <c r="A2101" s="38">
        <v>41753</v>
      </c>
      <c r="B2101" s="37">
        <v>0</v>
      </c>
      <c r="C2101" s="37">
        <v>497.8492</v>
      </c>
      <c r="D2101" s="37">
        <v>497.8492</v>
      </c>
      <c r="E2101" s="37">
        <v>497.8492</v>
      </c>
      <c r="F2101" s="37">
        <v>497.8492</v>
      </c>
      <c r="G2101" s="37"/>
      <c r="H2101" s="37"/>
      <c r="I2101" s="37"/>
      <c r="J2101" s="37"/>
      <c r="K2101" s="37"/>
    </row>
    <row r="2102" spans="1:11" x14ac:dyDescent="0.25">
      <c r="A2102" s="38">
        <v>41754</v>
      </c>
      <c r="B2102" s="37">
        <v>0</v>
      </c>
      <c r="C2102" s="37">
        <v>494.19439999999997</v>
      </c>
      <c r="D2102" s="37">
        <v>494.19439999999997</v>
      </c>
      <c r="E2102" s="37">
        <v>494.19439999999997</v>
      </c>
      <c r="F2102" s="37">
        <v>494.19439999999997</v>
      </c>
      <c r="G2102" s="37"/>
      <c r="H2102" s="37"/>
      <c r="I2102" s="37"/>
      <c r="J2102" s="37"/>
      <c r="K2102" s="37"/>
    </row>
    <row r="2103" spans="1:11" x14ac:dyDescent="0.25">
      <c r="A2103" s="38">
        <v>41757</v>
      </c>
      <c r="B2103" s="37">
        <v>0</v>
      </c>
      <c r="C2103" s="37">
        <v>504.49009999999998</v>
      </c>
      <c r="D2103" s="37">
        <v>504.49009999999998</v>
      </c>
      <c r="E2103" s="37">
        <v>504.49009999999998</v>
      </c>
      <c r="F2103" s="37">
        <v>504.49009999999998</v>
      </c>
      <c r="G2103" s="37"/>
      <c r="H2103" s="37"/>
      <c r="I2103" s="37"/>
      <c r="J2103" s="37"/>
      <c r="K2103" s="37"/>
    </row>
    <row r="2104" spans="1:11" x14ac:dyDescent="0.25">
      <c r="A2104" s="38">
        <v>41758</v>
      </c>
      <c r="B2104" s="37">
        <v>0</v>
      </c>
      <c r="C2104" s="37">
        <v>514.36509999999998</v>
      </c>
      <c r="D2104" s="37">
        <v>514.36509999999998</v>
      </c>
      <c r="E2104" s="37">
        <v>514.36509999999998</v>
      </c>
      <c r="F2104" s="37">
        <v>514.36509999999998</v>
      </c>
      <c r="G2104" s="37"/>
      <c r="H2104" s="37"/>
      <c r="I2104" s="37"/>
      <c r="J2104" s="37"/>
      <c r="K2104" s="37"/>
    </row>
    <row r="2105" spans="1:11" x14ac:dyDescent="0.25">
      <c r="A2105" s="38">
        <v>41759</v>
      </c>
      <c r="B2105" s="37">
        <v>0</v>
      </c>
      <c r="C2105" s="37">
        <v>511.6619</v>
      </c>
      <c r="D2105" s="37">
        <v>511.6619</v>
      </c>
      <c r="E2105" s="37">
        <v>511.6619</v>
      </c>
      <c r="F2105" s="37">
        <v>511.6619</v>
      </c>
      <c r="G2105" s="37"/>
      <c r="H2105" s="37"/>
      <c r="I2105" s="37"/>
      <c r="J2105" s="37"/>
      <c r="K2105" s="37"/>
    </row>
    <row r="2106" spans="1:11" x14ac:dyDescent="0.25">
      <c r="A2106" s="38">
        <v>41760</v>
      </c>
      <c r="B2106" s="37">
        <v>0</v>
      </c>
      <c r="C2106" s="37">
        <v>513.88670000000002</v>
      </c>
      <c r="D2106" s="37">
        <v>513.88670000000002</v>
      </c>
      <c r="E2106" s="37">
        <v>513.88670000000002</v>
      </c>
      <c r="F2106" s="37">
        <v>513.88670000000002</v>
      </c>
      <c r="G2106" s="37"/>
      <c r="H2106" s="37"/>
      <c r="I2106" s="37"/>
      <c r="J2106" s="37"/>
      <c r="K2106" s="37"/>
    </row>
    <row r="2107" spans="1:11" x14ac:dyDescent="0.25">
      <c r="A2107" s="38">
        <v>41761</v>
      </c>
      <c r="B2107" s="37">
        <v>0</v>
      </c>
      <c r="C2107" s="37">
        <v>515.67830000000004</v>
      </c>
      <c r="D2107" s="37">
        <v>515.67830000000004</v>
      </c>
      <c r="E2107" s="37">
        <v>515.67830000000004</v>
      </c>
      <c r="F2107" s="37">
        <v>515.67830000000004</v>
      </c>
      <c r="G2107" s="37"/>
      <c r="H2107" s="37"/>
      <c r="I2107" s="37"/>
      <c r="J2107" s="37"/>
      <c r="K2107" s="37"/>
    </row>
    <row r="2108" spans="1:11" x14ac:dyDescent="0.25">
      <c r="A2108" s="38">
        <v>41764</v>
      </c>
      <c r="B2108" s="37">
        <v>0</v>
      </c>
      <c r="C2108" s="37">
        <v>520.06569999999999</v>
      </c>
      <c r="D2108" s="37">
        <v>520.06569999999999</v>
      </c>
      <c r="E2108" s="37">
        <v>520.06569999999999</v>
      </c>
      <c r="F2108" s="37">
        <v>520.06569999999999</v>
      </c>
      <c r="G2108" s="37"/>
      <c r="H2108" s="37"/>
      <c r="I2108" s="37"/>
      <c r="J2108" s="37"/>
      <c r="K2108" s="37"/>
    </row>
    <row r="2109" spans="1:11" x14ac:dyDescent="0.25">
      <c r="A2109" s="38">
        <v>41765</v>
      </c>
      <c r="B2109" s="37">
        <v>0</v>
      </c>
      <c r="C2109" s="37">
        <v>518.22550000000001</v>
      </c>
      <c r="D2109" s="37">
        <v>518.22550000000001</v>
      </c>
      <c r="E2109" s="37">
        <v>518.22550000000001</v>
      </c>
      <c r="F2109" s="37">
        <v>518.22550000000001</v>
      </c>
      <c r="G2109" s="37"/>
      <c r="H2109" s="37"/>
      <c r="I2109" s="37"/>
      <c r="J2109" s="37"/>
      <c r="K2109" s="37"/>
    </row>
    <row r="2110" spans="1:11" x14ac:dyDescent="0.25">
      <c r="A2110" s="38">
        <v>41766</v>
      </c>
      <c r="B2110" s="37">
        <v>0</v>
      </c>
      <c r="C2110" s="37">
        <v>527.66269999999997</v>
      </c>
      <c r="D2110" s="37">
        <v>527.66269999999997</v>
      </c>
      <c r="E2110" s="37">
        <v>527.66269999999997</v>
      </c>
      <c r="F2110" s="37">
        <v>527.66269999999997</v>
      </c>
      <c r="G2110" s="37"/>
      <c r="H2110" s="37"/>
      <c r="I2110" s="37"/>
      <c r="J2110" s="37"/>
      <c r="K2110" s="37"/>
    </row>
    <row r="2111" spans="1:11" x14ac:dyDescent="0.25">
      <c r="A2111" s="38">
        <v>41767</v>
      </c>
      <c r="B2111" s="37">
        <v>0</v>
      </c>
      <c r="C2111" s="37">
        <v>526.43520000000001</v>
      </c>
      <c r="D2111" s="37">
        <v>526.43520000000001</v>
      </c>
      <c r="E2111" s="37">
        <v>526.43520000000001</v>
      </c>
      <c r="F2111" s="37">
        <v>526.43520000000001</v>
      </c>
      <c r="G2111" s="37"/>
      <c r="H2111" s="37"/>
      <c r="I2111" s="37"/>
      <c r="J2111" s="37"/>
      <c r="K2111" s="37"/>
    </row>
    <row r="2112" spans="1:11" x14ac:dyDescent="0.25">
      <c r="A2112" s="38">
        <v>41768</v>
      </c>
      <c r="B2112" s="37">
        <v>0</v>
      </c>
      <c r="C2112" s="37">
        <v>536.99649999999997</v>
      </c>
      <c r="D2112" s="37">
        <v>536.99649999999997</v>
      </c>
      <c r="E2112" s="37">
        <v>536.99649999999997</v>
      </c>
      <c r="F2112" s="37">
        <v>536.99649999999997</v>
      </c>
      <c r="G2112" s="37"/>
      <c r="H2112" s="37"/>
      <c r="I2112" s="37"/>
      <c r="J2112" s="37"/>
      <c r="K2112" s="37"/>
    </row>
    <row r="2113" spans="1:11" x14ac:dyDescent="0.25">
      <c r="A2113" s="38">
        <v>41771</v>
      </c>
      <c r="B2113" s="37">
        <v>0</v>
      </c>
      <c r="C2113" s="37">
        <v>554.64239999999995</v>
      </c>
      <c r="D2113" s="37">
        <v>554.64239999999995</v>
      </c>
      <c r="E2113" s="37">
        <v>554.64239999999995</v>
      </c>
      <c r="F2113" s="37">
        <v>554.64239999999995</v>
      </c>
      <c r="G2113" s="37"/>
      <c r="H2113" s="37"/>
      <c r="I2113" s="37"/>
      <c r="J2113" s="37"/>
      <c r="K2113" s="37"/>
    </row>
    <row r="2114" spans="1:11" x14ac:dyDescent="0.25">
      <c r="A2114" s="38">
        <v>41772</v>
      </c>
      <c r="B2114" s="37">
        <v>0</v>
      </c>
      <c r="C2114" s="37">
        <v>551.75869999999998</v>
      </c>
      <c r="D2114" s="37">
        <v>551.75869999999998</v>
      </c>
      <c r="E2114" s="37">
        <v>551.75869999999998</v>
      </c>
      <c r="F2114" s="37">
        <v>551.75869999999998</v>
      </c>
      <c r="G2114" s="37"/>
      <c r="H2114" s="37"/>
      <c r="I2114" s="37"/>
      <c r="J2114" s="37"/>
      <c r="K2114" s="37"/>
    </row>
    <row r="2115" spans="1:11" x14ac:dyDescent="0.25">
      <c r="A2115" s="38">
        <v>41773</v>
      </c>
      <c r="B2115" s="37">
        <v>0</v>
      </c>
      <c r="C2115" s="37">
        <v>554.77589999999998</v>
      </c>
      <c r="D2115" s="37">
        <v>554.77589999999998</v>
      </c>
      <c r="E2115" s="37">
        <v>554.77589999999998</v>
      </c>
      <c r="F2115" s="37">
        <v>554.77589999999998</v>
      </c>
      <c r="G2115" s="37"/>
      <c r="H2115" s="37"/>
      <c r="I2115" s="37"/>
      <c r="J2115" s="37"/>
      <c r="K2115" s="37"/>
    </row>
    <row r="2116" spans="1:11" x14ac:dyDescent="0.25">
      <c r="A2116" s="38">
        <v>41774</v>
      </c>
      <c r="B2116" s="37">
        <v>0</v>
      </c>
      <c r="C2116" s="37">
        <v>548.73249999999996</v>
      </c>
      <c r="D2116" s="37">
        <v>548.73249999999996</v>
      </c>
      <c r="E2116" s="37">
        <v>548.73249999999996</v>
      </c>
      <c r="F2116" s="37">
        <v>548.73249999999996</v>
      </c>
      <c r="G2116" s="37"/>
      <c r="H2116" s="37"/>
      <c r="I2116" s="37"/>
      <c r="J2116" s="37"/>
      <c r="K2116" s="37"/>
    </row>
    <row r="2117" spans="1:11" x14ac:dyDescent="0.25">
      <c r="A2117" s="38">
        <v>41775</v>
      </c>
      <c r="B2117" s="37">
        <v>0</v>
      </c>
      <c r="C2117" s="37">
        <v>561.01760000000002</v>
      </c>
      <c r="D2117" s="37">
        <v>561.01760000000002</v>
      </c>
      <c r="E2117" s="37">
        <v>561.01760000000002</v>
      </c>
      <c r="F2117" s="37">
        <v>561.01760000000002</v>
      </c>
      <c r="G2117" s="37"/>
      <c r="H2117" s="37"/>
      <c r="I2117" s="37"/>
      <c r="J2117" s="37"/>
      <c r="K2117" s="37"/>
    </row>
    <row r="2118" spans="1:11" x14ac:dyDescent="0.25">
      <c r="A2118" s="38">
        <v>41778</v>
      </c>
      <c r="B2118" s="37">
        <v>0</v>
      </c>
      <c r="C2118" s="37">
        <v>568.61379999999997</v>
      </c>
      <c r="D2118" s="37">
        <v>568.61379999999997</v>
      </c>
      <c r="E2118" s="37">
        <v>568.61379999999997</v>
      </c>
      <c r="F2118" s="37">
        <v>568.61379999999997</v>
      </c>
      <c r="G2118" s="37"/>
      <c r="H2118" s="37"/>
      <c r="I2118" s="37"/>
      <c r="J2118" s="37"/>
      <c r="K2118" s="37"/>
    </row>
    <row r="2119" spans="1:11" x14ac:dyDescent="0.25">
      <c r="A2119" s="38">
        <v>41779</v>
      </c>
      <c r="B2119" s="37">
        <v>0</v>
      </c>
      <c r="C2119" s="37">
        <v>572.81510000000003</v>
      </c>
      <c r="D2119" s="37">
        <v>572.81510000000003</v>
      </c>
      <c r="E2119" s="37">
        <v>572.81510000000003</v>
      </c>
      <c r="F2119" s="37">
        <v>572.81510000000003</v>
      </c>
      <c r="G2119" s="37"/>
      <c r="H2119" s="37"/>
      <c r="I2119" s="37"/>
      <c r="J2119" s="37"/>
      <c r="K2119" s="37"/>
    </row>
    <row r="2120" spans="1:11" x14ac:dyDescent="0.25">
      <c r="A2120" s="38">
        <v>41780</v>
      </c>
      <c r="B2120" s="37">
        <v>0</v>
      </c>
      <c r="C2120" s="37">
        <v>582.04750000000001</v>
      </c>
      <c r="D2120" s="37">
        <v>582.04750000000001</v>
      </c>
      <c r="E2120" s="37">
        <v>582.04750000000001</v>
      </c>
      <c r="F2120" s="37">
        <v>582.04750000000001</v>
      </c>
      <c r="G2120" s="37"/>
      <c r="H2120" s="37"/>
      <c r="I2120" s="37"/>
      <c r="J2120" s="37"/>
      <c r="K2120" s="37"/>
    </row>
    <row r="2121" spans="1:11" x14ac:dyDescent="0.25">
      <c r="A2121" s="38">
        <v>41781</v>
      </c>
      <c r="B2121" s="37">
        <v>0</v>
      </c>
      <c r="C2121" s="37">
        <v>582.26499999999999</v>
      </c>
      <c r="D2121" s="37">
        <v>582.26499999999999</v>
      </c>
      <c r="E2121" s="37">
        <v>582.26499999999999</v>
      </c>
      <c r="F2121" s="37">
        <v>582.26499999999999</v>
      </c>
      <c r="G2121" s="37"/>
      <c r="H2121" s="37"/>
      <c r="I2121" s="37"/>
      <c r="J2121" s="37"/>
      <c r="K2121" s="37"/>
    </row>
    <row r="2122" spans="1:11" x14ac:dyDescent="0.25">
      <c r="A2122" s="38">
        <v>41782</v>
      </c>
      <c r="B2122" s="37">
        <v>0</v>
      </c>
      <c r="C2122" s="37">
        <v>588.01070000000004</v>
      </c>
      <c r="D2122" s="37">
        <v>588.01070000000004</v>
      </c>
      <c r="E2122" s="37">
        <v>588.01070000000004</v>
      </c>
      <c r="F2122" s="37">
        <v>588.01070000000004</v>
      </c>
      <c r="G2122" s="37"/>
      <c r="H2122" s="37"/>
      <c r="I2122" s="37"/>
      <c r="J2122" s="37"/>
      <c r="K2122" s="37"/>
    </row>
    <row r="2123" spans="1:11" x14ac:dyDescent="0.25">
      <c r="A2123" s="38">
        <v>41786</v>
      </c>
      <c r="B2123" s="37">
        <v>0</v>
      </c>
      <c r="C2123" s="37">
        <v>604.57249999999999</v>
      </c>
      <c r="D2123" s="37">
        <v>604.57249999999999</v>
      </c>
      <c r="E2123" s="37">
        <v>604.57249999999999</v>
      </c>
      <c r="F2123" s="37">
        <v>604.57249999999999</v>
      </c>
      <c r="G2123" s="37"/>
      <c r="H2123" s="37"/>
      <c r="I2123" s="37"/>
      <c r="J2123" s="37"/>
      <c r="K2123" s="37"/>
    </row>
    <row r="2124" spans="1:11" x14ac:dyDescent="0.25">
      <c r="A2124" s="38">
        <v>41787</v>
      </c>
      <c r="B2124" s="37">
        <v>0</v>
      </c>
      <c r="C2124" s="37">
        <v>606.82240000000002</v>
      </c>
      <c r="D2124" s="37">
        <v>606.82240000000002</v>
      </c>
      <c r="E2124" s="37">
        <v>606.82240000000002</v>
      </c>
      <c r="F2124" s="37">
        <v>606.82240000000002</v>
      </c>
      <c r="G2124" s="37"/>
      <c r="H2124" s="37"/>
      <c r="I2124" s="37"/>
      <c r="J2124" s="37"/>
      <c r="K2124" s="37"/>
    </row>
    <row r="2125" spans="1:11" x14ac:dyDescent="0.25">
      <c r="A2125" s="38">
        <v>41788</v>
      </c>
      <c r="B2125" s="37">
        <v>0</v>
      </c>
      <c r="C2125" s="37">
        <v>608.96190000000001</v>
      </c>
      <c r="D2125" s="37">
        <v>608.96190000000001</v>
      </c>
      <c r="E2125" s="37">
        <v>608.96190000000001</v>
      </c>
      <c r="F2125" s="37">
        <v>608.96190000000001</v>
      </c>
      <c r="G2125" s="37"/>
      <c r="H2125" s="37"/>
      <c r="I2125" s="37"/>
      <c r="J2125" s="37"/>
      <c r="K2125" s="37"/>
    </row>
    <row r="2126" spans="1:11" x14ac:dyDescent="0.25">
      <c r="A2126" s="38">
        <v>41789</v>
      </c>
      <c r="B2126" s="37">
        <v>0</v>
      </c>
      <c r="C2126" s="37">
        <v>608.23969999999997</v>
      </c>
      <c r="D2126" s="37">
        <v>608.23969999999997</v>
      </c>
      <c r="E2126" s="37">
        <v>608.23969999999997</v>
      </c>
      <c r="F2126" s="37">
        <v>608.23969999999997</v>
      </c>
      <c r="G2126" s="37"/>
      <c r="H2126" s="37"/>
      <c r="I2126" s="37"/>
      <c r="J2126" s="37"/>
      <c r="K2126" s="37"/>
    </row>
    <row r="2127" spans="1:11" x14ac:dyDescent="0.25">
      <c r="A2127" s="38">
        <v>41792</v>
      </c>
      <c r="B2127" s="37">
        <v>0</v>
      </c>
      <c r="C2127" s="37">
        <v>612.49279999999999</v>
      </c>
      <c r="D2127" s="37">
        <v>612.49279999999999</v>
      </c>
      <c r="E2127" s="37">
        <v>612.49279999999999</v>
      </c>
      <c r="F2127" s="37">
        <v>612.49279999999999</v>
      </c>
      <c r="G2127" s="37"/>
      <c r="H2127" s="37"/>
      <c r="I2127" s="37"/>
      <c r="J2127" s="37"/>
      <c r="K2127" s="37"/>
    </row>
    <row r="2128" spans="1:11" x14ac:dyDescent="0.25">
      <c r="A2128" s="38">
        <v>41793</v>
      </c>
      <c r="B2128" s="37">
        <v>0</v>
      </c>
      <c r="C2128" s="37">
        <v>611.63049999999998</v>
      </c>
      <c r="D2128" s="37">
        <v>611.63049999999998</v>
      </c>
      <c r="E2128" s="37">
        <v>611.63049999999998</v>
      </c>
      <c r="F2128" s="37">
        <v>611.63049999999998</v>
      </c>
      <c r="G2128" s="37"/>
      <c r="H2128" s="37"/>
      <c r="I2128" s="37"/>
      <c r="J2128" s="37"/>
      <c r="K2128" s="37"/>
    </row>
    <row r="2129" spans="1:11" x14ac:dyDescent="0.25">
      <c r="A2129" s="38">
        <v>41794</v>
      </c>
      <c r="B2129" s="37">
        <v>0</v>
      </c>
      <c r="C2129" s="37">
        <v>617.01729999999998</v>
      </c>
      <c r="D2129" s="37">
        <v>617.01729999999998</v>
      </c>
      <c r="E2129" s="37">
        <v>617.01729999999998</v>
      </c>
      <c r="F2129" s="37">
        <v>617.01729999999998</v>
      </c>
      <c r="G2129" s="37"/>
      <c r="H2129" s="37"/>
      <c r="I2129" s="37"/>
      <c r="J2129" s="37"/>
      <c r="K2129" s="37"/>
    </row>
    <row r="2130" spans="1:11" x14ac:dyDescent="0.25">
      <c r="A2130" s="38">
        <v>41795</v>
      </c>
      <c r="B2130" s="37">
        <v>0</v>
      </c>
      <c r="C2130" s="37">
        <v>640.05799999999999</v>
      </c>
      <c r="D2130" s="37">
        <v>640.05799999999999</v>
      </c>
      <c r="E2130" s="37">
        <v>640.05799999999999</v>
      </c>
      <c r="F2130" s="37">
        <v>640.05799999999999</v>
      </c>
      <c r="G2130" s="37"/>
      <c r="H2130" s="37"/>
      <c r="I2130" s="37"/>
      <c r="J2130" s="37"/>
      <c r="K2130" s="37"/>
    </row>
    <row r="2131" spans="1:11" x14ac:dyDescent="0.25">
      <c r="A2131" s="38">
        <v>41796</v>
      </c>
      <c r="B2131" s="37">
        <v>0</v>
      </c>
      <c r="C2131" s="37">
        <v>669.11959999999999</v>
      </c>
      <c r="D2131" s="37">
        <v>669.11959999999999</v>
      </c>
      <c r="E2131" s="37">
        <v>669.11959999999999</v>
      </c>
      <c r="F2131" s="37">
        <v>669.11959999999999</v>
      </c>
      <c r="G2131" s="37"/>
      <c r="H2131" s="37"/>
      <c r="I2131" s="37"/>
      <c r="J2131" s="37"/>
      <c r="K2131" s="37"/>
    </row>
    <row r="2132" spans="1:11" x14ac:dyDescent="0.25">
      <c r="A2132" s="38">
        <v>41799</v>
      </c>
      <c r="B2132" s="37">
        <v>0</v>
      </c>
      <c r="C2132" s="37">
        <v>661.62760000000003</v>
      </c>
      <c r="D2132" s="37">
        <v>661.62760000000003</v>
      </c>
      <c r="E2132" s="37">
        <v>661.62760000000003</v>
      </c>
      <c r="F2132" s="37">
        <v>661.62760000000003</v>
      </c>
      <c r="G2132" s="37"/>
      <c r="H2132" s="37"/>
      <c r="I2132" s="37"/>
      <c r="J2132" s="37"/>
      <c r="K2132" s="37"/>
    </row>
    <row r="2133" spans="1:11" x14ac:dyDescent="0.25">
      <c r="A2133" s="38">
        <v>41800</v>
      </c>
      <c r="B2133" s="37">
        <v>0</v>
      </c>
      <c r="C2133" s="37">
        <v>673.47180000000003</v>
      </c>
      <c r="D2133" s="37">
        <v>673.47180000000003</v>
      </c>
      <c r="E2133" s="37">
        <v>673.47180000000003</v>
      </c>
      <c r="F2133" s="37">
        <v>673.47180000000003</v>
      </c>
      <c r="G2133" s="37"/>
      <c r="H2133" s="37"/>
      <c r="I2133" s="37"/>
      <c r="J2133" s="37"/>
      <c r="K2133" s="37"/>
    </row>
    <row r="2134" spans="1:11" x14ac:dyDescent="0.25">
      <c r="A2134" s="38">
        <v>41801</v>
      </c>
      <c r="B2134" s="37">
        <v>0</v>
      </c>
      <c r="C2134" s="37">
        <v>659.06380000000001</v>
      </c>
      <c r="D2134" s="37">
        <v>659.06380000000001</v>
      </c>
      <c r="E2134" s="37">
        <v>659.06380000000001</v>
      </c>
      <c r="F2134" s="37">
        <v>659.06380000000001</v>
      </c>
      <c r="G2134" s="37"/>
      <c r="H2134" s="37"/>
      <c r="I2134" s="37"/>
      <c r="J2134" s="37"/>
      <c r="K2134" s="37"/>
    </row>
    <row r="2135" spans="1:11" x14ac:dyDescent="0.25">
      <c r="A2135" s="38">
        <v>41802</v>
      </c>
      <c r="B2135" s="37">
        <v>0</v>
      </c>
      <c r="C2135" s="37">
        <v>625.4597</v>
      </c>
      <c r="D2135" s="37">
        <v>625.4597</v>
      </c>
      <c r="E2135" s="37">
        <v>625.4597</v>
      </c>
      <c r="F2135" s="37">
        <v>625.4597</v>
      </c>
      <c r="G2135" s="37"/>
      <c r="H2135" s="37"/>
      <c r="I2135" s="37"/>
      <c r="J2135" s="37"/>
      <c r="K2135" s="37"/>
    </row>
    <row r="2136" spans="1:11" x14ac:dyDescent="0.25">
      <c r="A2136" s="38">
        <v>41803</v>
      </c>
      <c r="B2136" s="37">
        <v>0</v>
      </c>
      <c r="C2136" s="37">
        <v>635.99720000000002</v>
      </c>
      <c r="D2136" s="37">
        <v>635.99720000000002</v>
      </c>
      <c r="E2136" s="37">
        <v>635.99720000000002</v>
      </c>
      <c r="F2136" s="37">
        <v>635.99720000000002</v>
      </c>
      <c r="G2136" s="37"/>
      <c r="H2136" s="37"/>
      <c r="I2136" s="37"/>
      <c r="J2136" s="37"/>
      <c r="K2136" s="37"/>
    </row>
    <row r="2137" spans="1:11" x14ac:dyDescent="0.25">
      <c r="A2137" s="38">
        <v>41806</v>
      </c>
      <c r="B2137" s="37">
        <v>0</v>
      </c>
      <c r="C2137" s="37">
        <v>637.82000000000005</v>
      </c>
      <c r="D2137" s="37">
        <v>637.82000000000005</v>
      </c>
      <c r="E2137" s="37">
        <v>637.82000000000005</v>
      </c>
      <c r="F2137" s="37">
        <v>637.82000000000005</v>
      </c>
      <c r="G2137" s="37"/>
      <c r="H2137" s="37"/>
      <c r="I2137" s="37"/>
      <c r="J2137" s="37"/>
      <c r="K2137" s="37"/>
    </row>
    <row r="2138" spans="1:11" x14ac:dyDescent="0.25">
      <c r="A2138" s="38">
        <v>41807</v>
      </c>
      <c r="B2138" s="37">
        <v>0</v>
      </c>
      <c r="C2138" s="37">
        <v>660.70899999999995</v>
      </c>
      <c r="D2138" s="37">
        <v>660.70899999999995</v>
      </c>
      <c r="E2138" s="37">
        <v>660.70899999999995</v>
      </c>
      <c r="F2138" s="37">
        <v>660.70899999999995</v>
      </c>
      <c r="G2138" s="37"/>
      <c r="H2138" s="37"/>
      <c r="I2138" s="37"/>
      <c r="J2138" s="37"/>
      <c r="K2138" s="37"/>
    </row>
    <row r="2139" spans="1:11" x14ac:dyDescent="0.25">
      <c r="A2139" s="38">
        <v>41808</v>
      </c>
      <c r="B2139" s="37">
        <v>0</v>
      </c>
      <c r="C2139" s="37">
        <v>691.93529999999998</v>
      </c>
      <c r="D2139" s="37">
        <v>691.93529999999998</v>
      </c>
      <c r="E2139" s="37">
        <v>691.93529999999998</v>
      </c>
      <c r="F2139" s="37">
        <v>691.93529999999998</v>
      </c>
      <c r="G2139" s="37"/>
      <c r="H2139" s="37"/>
      <c r="I2139" s="37"/>
      <c r="J2139" s="37"/>
      <c r="K2139" s="37"/>
    </row>
    <row r="2140" spans="1:11" x14ac:dyDescent="0.25">
      <c r="A2140" s="38">
        <v>41809</v>
      </c>
      <c r="B2140" s="37">
        <v>0</v>
      </c>
      <c r="C2140" s="37">
        <v>692.36369999999999</v>
      </c>
      <c r="D2140" s="37">
        <v>692.36369999999999</v>
      </c>
      <c r="E2140" s="37">
        <v>692.36369999999999</v>
      </c>
      <c r="F2140" s="37">
        <v>692.36369999999999</v>
      </c>
      <c r="G2140" s="37"/>
      <c r="H2140" s="37"/>
      <c r="I2140" s="37"/>
      <c r="J2140" s="37"/>
      <c r="K2140" s="37"/>
    </row>
    <row r="2141" spans="1:11" x14ac:dyDescent="0.25">
      <c r="A2141" s="38">
        <v>41810</v>
      </c>
      <c r="B2141" s="37">
        <v>0</v>
      </c>
      <c r="C2141" s="37">
        <v>683.50729999999999</v>
      </c>
      <c r="D2141" s="37">
        <v>683.50729999999999</v>
      </c>
      <c r="E2141" s="37">
        <v>683.50729999999999</v>
      </c>
      <c r="F2141" s="37">
        <v>683.50729999999999</v>
      </c>
      <c r="G2141" s="37"/>
      <c r="H2141" s="37"/>
      <c r="I2141" s="37"/>
      <c r="J2141" s="37"/>
      <c r="K2141" s="37"/>
    </row>
    <row r="2142" spans="1:11" x14ac:dyDescent="0.25">
      <c r="A2142" s="38">
        <v>41813</v>
      </c>
      <c r="B2142" s="37">
        <v>0</v>
      </c>
      <c r="C2142" s="37">
        <v>699.95979999999997</v>
      </c>
      <c r="D2142" s="37">
        <v>699.95979999999997</v>
      </c>
      <c r="E2142" s="37">
        <v>699.95979999999997</v>
      </c>
      <c r="F2142" s="37">
        <v>699.95979999999997</v>
      </c>
      <c r="G2142" s="37"/>
      <c r="H2142" s="37"/>
      <c r="I2142" s="37"/>
      <c r="J2142" s="37"/>
      <c r="K2142" s="37"/>
    </row>
    <row r="2143" spans="1:11" x14ac:dyDescent="0.25">
      <c r="A2143" s="38">
        <v>41814</v>
      </c>
      <c r="B2143" s="37">
        <v>0</v>
      </c>
      <c r="C2143" s="37">
        <v>674.1979</v>
      </c>
      <c r="D2143" s="37">
        <v>674.1979</v>
      </c>
      <c r="E2143" s="37">
        <v>674.1979</v>
      </c>
      <c r="F2143" s="37">
        <v>674.1979</v>
      </c>
      <c r="G2143" s="37"/>
      <c r="H2143" s="37"/>
      <c r="I2143" s="37"/>
      <c r="J2143" s="37"/>
      <c r="K2143" s="37"/>
    </row>
    <row r="2144" spans="1:11" x14ac:dyDescent="0.25">
      <c r="A2144" s="38">
        <v>41815</v>
      </c>
      <c r="B2144" s="37">
        <v>0</v>
      </c>
      <c r="C2144" s="37">
        <v>696.36279999999999</v>
      </c>
      <c r="D2144" s="37">
        <v>696.36279999999999</v>
      </c>
      <c r="E2144" s="37">
        <v>696.36279999999999</v>
      </c>
      <c r="F2144" s="37">
        <v>696.36279999999999</v>
      </c>
      <c r="G2144" s="37"/>
      <c r="H2144" s="37"/>
      <c r="I2144" s="37"/>
      <c r="J2144" s="37"/>
      <c r="K2144" s="37"/>
    </row>
    <row r="2145" spans="1:11" x14ac:dyDescent="0.25">
      <c r="A2145" s="38">
        <v>41816</v>
      </c>
      <c r="B2145" s="37">
        <v>0</v>
      </c>
      <c r="C2145" s="37">
        <v>691.18650000000002</v>
      </c>
      <c r="D2145" s="37">
        <v>691.18650000000002</v>
      </c>
      <c r="E2145" s="37">
        <v>691.18650000000002</v>
      </c>
      <c r="F2145" s="37">
        <v>691.18650000000002</v>
      </c>
      <c r="G2145" s="37"/>
      <c r="H2145" s="37"/>
      <c r="I2145" s="37"/>
      <c r="J2145" s="37"/>
      <c r="K2145" s="37"/>
    </row>
    <row r="2146" spans="1:11" x14ac:dyDescent="0.25">
      <c r="A2146" s="38">
        <v>41817</v>
      </c>
      <c r="B2146" s="37">
        <v>0</v>
      </c>
      <c r="C2146" s="37">
        <v>697.44230000000005</v>
      </c>
      <c r="D2146" s="37">
        <v>697.44230000000005</v>
      </c>
      <c r="E2146" s="37">
        <v>697.44230000000005</v>
      </c>
      <c r="F2146" s="37">
        <v>697.44230000000005</v>
      </c>
      <c r="G2146" s="37"/>
      <c r="H2146" s="37"/>
      <c r="I2146" s="37"/>
      <c r="J2146" s="37"/>
      <c r="K2146" s="37"/>
    </row>
    <row r="2147" spans="1:11" x14ac:dyDescent="0.25">
      <c r="A2147" s="38">
        <v>41820</v>
      </c>
      <c r="B2147" s="37">
        <v>0</v>
      </c>
      <c r="C2147" s="37">
        <v>704.41269999999997</v>
      </c>
      <c r="D2147" s="37">
        <v>704.41269999999997</v>
      </c>
      <c r="E2147" s="37">
        <v>704.41269999999997</v>
      </c>
      <c r="F2147" s="37">
        <v>704.41269999999997</v>
      </c>
      <c r="G2147" s="37"/>
      <c r="H2147" s="37"/>
      <c r="I2147" s="37"/>
      <c r="J2147" s="37"/>
      <c r="K2147" s="37"/>
    </row>
    <row r="2148" spans="1:11" x14ac:dyDescent="0.25">
      <c r="A2148" s="38">
        <v>41821</v>
      </c>
      <c r="B2148" s="37">
        <v>0</v>
      </c>
      <c r="C2148" s="37">
        <v>725.61710000000005</v>
      </c>
      <c r="D2148" s="37">
        <v>725.61710000000005</v>
      </c>
      <c r="E2148" s="37">
        <v>725.61710000000005</v>
      </c>
      <c r="F2148" s="37">
        <v>725.61710000000005</v>
      </c>
      <c r="G2148" s="37"/>
      <c r="H2148" s="37"/>
      <c r="I2148" s="37"/>
      <c r="J2148" s="37"/>
      <c r="K2148" s="37"/>
    </row>
    <row r="2149" spans="1:11" x14ac:dyDescent="0.25">
      <c r="A2149" s="38">
        <v>41822</v>
      </c>
      <c r="B2149" s="37">
        <v>0</v>
      </c>
      <c r="C2149" s="37">
        <v>731.34770000000003</v>
      </c>
      <c r="D2149" s="37">
        <v>731.34770000000003</v>
      </c>
      <c r="E2149" s="37">
        <v>731.34770000000003</v>
      </c>
      <c r="F2149" s="37">
        <v>731.34770000000003</v>
      </c>
      <c r="G2149" s="37"/>
      <c r="H2149" s="37"/>
      <c r="I2149" s="37"/>
      <c r="J2149" s="37"/>
      <c r="K2149" s="37"/>
    </row>
    <row r="2150" spans="1:11" x14ac:dyDescent="0.25">
      <c r="A2150" s="38">
        <v>41823</v>
      </c>
      <c r="B2150" s="37">
        <v>0</v>
      </c>
      <c r="C2150" s="37">
        <v>738.96590000000003</v>
      </c>
      <c r="D2150" s="37">
        <v>738.96590000000003</v>
      </c>
      <c r="E2150" s="37">
        <v>738.96590000000003</v>
      </c>
      <c r="F2150" s="37">
        <v>738.96590000000003</v>
      </c>
      <c r="G2150" s="37"/>
      <c r="H2150" s="37"/>
      <c r="I2150" s="37"/>
      <c r="J2150" s="37"/>
      <c r="K2150" s="37"/>
    </row>
    <row r="2151" spans="1:11" x14ac:dyDescent="0.25">
      <c r="A2151" s="38">
        <v>41827</v>
      </c>
      <c r="B2151" s="37">
        <v>0</v>
      </c>
      <c r="C2151" s="37">
        <v>723.28330000000005</v>
      </c>
      <c r="D2151" s="37">
        <v>723.28330000000005</v>
      </c>
      <c r="E2151" s="37">
        <v>723.28330000000005</v>
      </c>
      <c r="F2151" s="37">
        <v>723.28330000000005</v>
      </c>
      <c r="G2151" s="37"/>
      <c r="H2151" s="37"/>
      <c r="I2151" s="37"/>
      <c r="J2151" s="37"/>
      <c r="K2151" s="37"/>
    </row>
    <row r="2152" spans="1:11" x14ac:dyDescent="0.25">
      <c r="A2152" s="38">
        <v>41828</v>
      </c>
      <c r="B2152" s="37">
        <v>0</v>
      </c>
      <c r="C2152" s="37">
        <v>711.09169999999995</v>
      </c>
      <c r="D2152" s="37">
        <v>711.09169999999995</v>
      </c>
      <c r="E2152" s="37">
        <v>711.09169999999995</v>
      </c>
      <c r="F2152" s="37">
        <v>711.09169999999995</v>
      </c>
      <c r="G2152" s="37"/>
      <c r="H2152" s="37"/>
      <c r="I2152" s="37"/>
      <c r="J2152" s="37"/>
      <c r="K2152" s="37"/>
    </row>
    <row r="2153" spans="1:11" x14ac:dyDescent="0.25">
      <c r="A2153" s="38">
        <v>41829</v>
      </c>
      <c r="B2153" s="37">
        <v>0</v>
      </c>
      <c r="C2153" s="37">
        <v>727.23389999999995</v>
      </c>
      <c r="D2153" s="37">
        <v>727.23389999999995</v>
      </c>
      <c r="E2153" s="37">
        <v>727.23389999999995</v>
      </c>
      <c r="F2153" s="37">
        <v>727.23389999999995</v>
      </c>
      <c r="G2153" s="37"/>
      <c r="H2153" s="37"/>
      <c r="I2153" s="37"/>
      <c r="J2153" s="37"/>
      <c r="K2153" s="37"/>
    </row>
    <row r="2154" spans="1:11" x14ac:dyDescent="0.25">
      <c r="A2154" s="38">
        <v>41830</v>
      </c>
      <c r="B2154" s="37">
        <v>0</v>
      </c>
      <c r="C2154" s="37">
        <v>699.32830000000001</v>
      </c>
      <c r="D2154" s="37">
        <v>699.32830000000001</v>
      </c>
      <c r="E2154" s="37">
        <v>699.32830000000001</v>
      </c>
      <c r="F2154" s="37">
        <v>699.32830000000001</v>
      </c>
      <c r="G2154" s="37"/>
      <c r="H2154" s="37"/>
      <c r="I2154" s="37"/>
      <c r="J2154" s="37"/>
      <c r="K2154" s="37"/>
    </row>
    <row r="2155" spans="1:11" x14ac:dyDescent="0.25">
      <c r="A2155" s="38">
        <v>41831</v>
      </c>
      <c r="B2155" s="37">
        <v>0</v>
      </c>
      <c r="C2155" s="37">
        <v>709.6961</v>
      </c>
      <c r="D2155" s="37">
        <v>709.6961</v>
      </c>
      <c r="E2155" s="37">
        <v>709.6961</v>
      </c>
      <c r="F2155" s="37">
        <v>709.6961</v>
      </c>
      <c r="G2155" s="37"/>
      <c r="H2155" s="37"/>
      <c r="I2155" s="37"/>
      <c r="J2155" s="37"/>
      <c r="K2155" s="37"/>
    </row>
    <row r="2156" spans="1:11" x14ac:dyDescent="0.25">
      <c r="A2156" s="38">
        <v>41834</v>
      </c>
      <c r="B2156" s="37">
        <v>0</v>
      </c>
      <c r="C2156" s="37">
        <v>729.21249999999998</v>
      </c>
      <c r="D2156" s="37">
        <v>729.21249999999998</v>
      </c>
      <c r="E2156" s="37">
        <v>729.21249999999998</v>
      </c>
      <c r="F2156" s="37">
        <v>729.21249999999998</v>
      </c>
      <c r="G2156" s="37"/>
      <c r="H2156" s="37"/>
      <c r="I2156" s="37"/>
      <c r="J2156" s="37"/>
      <c r="K2156" s="37"/>
    </row>
    <row r="2157" spans="1:11" x14ac:dyDescent="0.25">
      <c r="A2157" s="38">
        <v>41835</v>
      </c>
      <c r="B2157" s="37">
        <v>0</v>
      </c>
      <c r="C2157" s="37">
        <v>714.60050000000001</v>
      </c>
      <c r="D2157" s="37">
        <v>714.60050000000001</v>
      </c>
      <c r="E2157" s="37">
        <v>714.60050000000001</v>
      </c>
      <c r="F2157" s="37">
        <v>714.60050000000001</v>
      </c>
      <c r="G2157" s="37"/>
      <c r="H2157" s="37"/>
      <c r="I2157" s="37"/>
      <c r="J2157" s="37"/>
      <c r="K2157" s="37"/>
    </row>
    <row r="2158" spans="1:11" x14ac:dyDescent="0.25">
      <c r="A2158" s="38">
        <v>41836</v>
      </c>
      <c r="B2158" s="37">
        <v>0</v>
      </c>
      <c r="C2158" s="37">
        <v>730.52930000000003</v>
      </c>
      <c r="D2158" s="37">
        <v>730.52930000000003</v>
      </c>
      <c r="E2158" s="37">
        <v>730.52930000000003</v>
      </c>
      <c r="F2158" s="37">
        <v>730.52930000000003</v>
      </c>
      <c r="G2158" s="37"/>
      <c r="H2158" s="37"/>
      <c r="I2158" s="37"/>
      <c r="J2158" s="37"/>
      <c r="K2158" s="37"/>
    </row>
    <row r="2159" spans="1:11" x14ac:dyDescent="0.25">
      <c r="A2159" s="38">
        <v>41837</v>
      </c>
      <c r="B2159" s="37">
        <v>0</v>
      </c>
      <c r="C2159" s="37">
        <v>657.47180000000003</v>
      </c>
      <c r="D2159" s="37">
        <v>657.47180000000003</v>
      </c>
      <c r="E2159" s="37">
        <v>657.47180000000003</v>
      </c>
      <c r="F2159" s="37">
        <v>657.47180000000003</v>
      </c>
      <c r="G2159" s="37"/>
      <c r="H2159" s="37"/>
      <c r="I2159" s="37"/>
      <c r="J2159" s="37"/>
      <c r="K2159" s="37"/>
    </row>
    <row r="2160" spans="1:11" x14ac:dyDescent="0.25">
      <c r="A2160" s="38">
        <v>41838</v>
      </c>
      <c r="B2160" s="37">
        <v>0</v>
      </c>
      <c r="C2160" s="37">
        <v>706.3578</v>
      </c>
      <c r="D2160" s="37">
        <v>706.3578</v>
      </c>
      <c r="E2160" s="37">
        <v>706.3578</v>
      </c>
      <c r="F2160" s="37">
        <v>706.3578</v>
      </c>
      <c r="G2160" s="37"/>
      <c r="H2160" s="37"/>
      <c r="I2160" s="37"/>
      <c r="J2160" s="37"/>
      <c r="K2160" s="37"/>
    </row>
    <row r="2161" spans="1:11" x14ac:dyDescent="0.25">
      <c r="A2161" s="38">
        <v>41841</v>
      </c>
      <c r="B2161" s="37">
        <v>0</v>
      </c>
      <c r="C2161" s="37">
        <v>687.02329999999995</v>
      </c>
      <c r="D2161" s="37">
        <v>687.02329999999995</v>
      </c>
      <c r="E2161" s="37">
        <v>687.02329999999995</v>
      </c>
      <c r="F2161" s="37">
        <v>687.02329999999995</v>
      </c>
      <c r="G2161" s="37"/>
      <c r="H2161" s="37"/>
      <c r="I2161" s="37"/>
      <c r="J2161" s="37"/>
      <c r="K2161" s="37"/>
    </row>
    <row r="2162" spans="1:11" x14ac:dyDescent="0.25">
      <c r="A2162" s="38">
        <v>41842</v>
      </c>
      <c r="B2162" s="37">
        <v>0</v>
      </c>
      <c r="C2162" s="37">
        <v>704.12720000000002</v>
      </c>
      <c r="D2162" s="37">
        <v>704.12720000000002</v>
      </c>
      <c r="E2162" s="37">
        <v>704.12720000000002</v>
      </c>
      <c r="F2162" s="37">
        <v>704.12720000000002</v>
      </c>
      <c r="G2162" s="37"/>
      <c r="H2162" s="37"/>
      <c r="I2162" s="37"/>
      <c r="J2162" s="37"/>
      <c r="K2162" s="37"/>
    </row>
    <row r="2163" spans="1:11" x14ac:dyDescent="0.25">
      <c r="A2163" s="38">
        <v>41843</v>
      </c>
      <c r="B2163" s="37">
        <v>0</v>
      </c>
      <c r="C2163" s="37">
        <v>695.53380000000004</v>
      </c>
      <c r="D2163" s="37">
        <v>695.53380000000004</v>
      </c>
      <c r="E2163" s="37">
        <v>695.53380000000004</v>
      </c>
      <c r="F2163" s="37">
        <v>695.53380000000004</v>
      </c>
      <c r="G2163" s="37"/>
      <c r="H2163" s="37"/>
      <c r="I2163" s="37"/>
      <c r="J2163" s="37"/>
      <c r="K2163" s="37"/>
    </row>
    <row r="2164" spans="1:11" x14ac:dyDescent="0.25">
      <c r="A2164" s="38">
        <v>41844</v>
      </c>
      <c r="B2164" s="37">
        <v>0</v>
      </c>
      <c r="C2164" s="37">
        <v>700.84699999999998</v>
      </c>
      <c r="D2164" s="37">
        <v>700.84699999999998</v>
      </c>
      <c r="E2164" s="37">
        <v>700.84699999999998</v>
      </c>
      <c r="F2164" s="37">
        <v>700.84699999999998</v>
      </c>
      <c r="G2164" s="37"/>
      <c r="H2164" s="37"/>
      <c r="I2164" s="37"/>
      <c r="J2164" s="37"/>
      <c r="K2164" s="37"/>
    </row>
    <row r="2165" spans="1:11" x14ac:dyDescent="0.25">
      <c r="A2165" s="38">
        <v>41845</v>
      </c>
      <c r="B2165" s="37">
        <v>0</v>
      </c>
      <c r="C2165" s="37">
        <v>680.00400000000002</v>
      </c>
      <c r="D2165" s="37">
        <v>680.00400000000002</v>
      </c>
      <c r="E2165" s="37">
        <v>680.00400000000002</v>
      </c>
      <c r="F2165" s="37">
        <v>680.00400000000002</v>
      </c>
      <c r="G2165" s="37"/>
      <c r="H2165" s="37"/>
      <c r="I2165" s="37"/>
      <c r="J2165" s="37"/>
      <c r="K2165" s="37"/>
    </row>
    <row r="2166" spans="1:11" x14ac:dyDescent="0.25">
      <c r="A2166" s="38">
        <v>41848</v>
      </c>
      <c r="B2166" s="37">
        <v>0</v>
      </c>
      <c r="C2166" s="37">
        <v>685.49990000000003</v>
      </c>
      <c r="D2166" s="37">
        <v>685.49990000000003</v>
      </c>
      <c r="E2166" s="37">
        <v>685.49990000000003</v>
      </c>
      <c r="F2166" s="37">
        <v>685.49990000000003</v>
      </c>
      <c r="G2166" s="37"/>
      <c r="H2166" s="37"/>
      <c r="I2166" s="37"/>
      <c r="J2166" s="37"/>
      <c r="K2166" s="37"/>
    </row>
    <row r="2167" spans="1:11" x14ac:dyDescent="0.25">
      <c r="A2167" s="38">
        <v>41849</v>
      </c>
      <c r="B2167" s="37">
        <v>0</v>
      </c>
      <c r="C2167" s="37">
        <v>685.72199999999998</v>
      </c>
      <c r="D2167" s="37">
        <v>685.72199999999998</v>
      </c>
      <c r="E2167" s="37">
        <v>685.72199999999998</v>
      </c>
      <c r="F2167" s="37">
        <v>685.72199999999998</v>
      </c>
      <c r="G2167" s="37"/>
      <c r="H2167" s="37"/>
      <c r="I2167" s="37"/>
      <c r="J2167" s="37"/>
      <c r="K2167" s="37"/>
    </row>
    <row r="2168" spans="1:11" x14ac:dyDescent="0.25">
      <c r="A2168" s="38">
        <v>41850</v>
      </c>
      <c r="B2168" s="37">
        <v>0</v>
      </c>
      <c r="C2168" s="37">
        <v>674.63599999999997</v>
      </c>
      <c r="D2168" s="37">
        <v>674.63599999999997</v>
      </c>
      <c r="E2168" s="37">
        <v>674.63599999999997</v>
      </c>
      <c r="F2168" s="37">
        <v>674.63599999999997</v>
      </c>
      <c r="G2168" s="37"/>
      <c r="H2168" s="37"/>
      <c r="I2168" s="37"/>
      <c r="J2168" s="37"/>
      <c r="K2168" s="37"/>
    </row>
    <row r="2169" spans="1:11" x14ac:dyDescent="0.25">
      <c r="A2169" s="38">
        <v>41851</v>
      </c>
      <c r="B2169" s="37">
        <v>0</v>
      </c>
      <c r="C2169" s="37">
        <v>613.95339999999999</v>
      </c>
      <c r="D2169" s="37">
        <v>613.95339999999999</v>
      </c>
      <c r="E2169" s="37">
        <v>613.95339999999999</v>
      </c>
      <c r="F2169" s="37">
        <v>613.95339999999999</v>
      </c>
      <c r="G2169" s="37"/>
      <c r="H2169" s="37"/>
      <c r="I2169" s="37"/>
      <c r="J2169" s="37"/>
      <c r="K2169" s="37"/>
    </row>
    <row r="2170" spans="1:11" x14ac:dyDescent="0.25">
      <c r="A2170" s="38">
        <v>41852</v>
      </c>
      <c r="B2170" s="37">
        <v>0</v>
      </c>
      <c r="C2170" s="37">
        <v>586.54269999999997</v>
      </c>
      <c r="D2170" s="37">
        <v>586.54269999999997</v>
      </c>
      <c r="E2170" s="37">
        <v>586.54269999999997</v>
      </c>
      <c r="F2170" s="37">
        <v>586.54269999999997</v>
      </c>
      <c r="G2170" s="37"/>
      <c r="H2170" s="37"/>
      <c r="I2170" s="37"/>
      <c r="J2170" s="37"/>
      <c r="K2170" s="37"/>
    </row>
    <row r="2171" spans="1:11" x14ac:dyDescent="0.25">
      <c r="A2171" s="38">
        <v>41855</v>
      </c>
      <c r="B2171" s="37">
        <v>0</v>
      </c>
      <c r="C2171" s="37">
        <v>621.69640000000004</v>
      </c>
      <c r="D2171" s="37">
        <v>621.69640000000004</v>
      </c>
      <c r="E2171" s="37">
        <v>621.69640000000004</v>
      </c>
      <c r="F2171" s="37">
        <v>621.69640000000004</v>
      </c>
      <c r="G2171" s="37"/>
      <c r="H2171" s="37"/>
      <c r="I2171" s="37"/>
      <c r="J2171" s="37"/>
      <c r="K2171" s="37"/>
    </row>
    <row r="2172" spans="1:11" x14ac:dyDescent="0.25">
      <c r="A2172" s="38">
        <v>41856</v>
      </c>
      <c r="B2172" s="37">
        <v>0</v>
      </c>
      <c r="C2172" s="37">
        <v>570.03049999999996</v>
      </c>
      <c r="D2172" s="37">
        <v>570.03049999999996</v>
      </c>
      <c r="E2172" s="37">
        <v>570.03049999999996</v>
      </c>
      <c r="F2172" s="37">
        <v>570.03049999999996</v>
      </c>
      <c r="G2172" s="37"/>
      <c r="H2172" s="37"/>
      <c r="I2172" s="37"/>
      <c r="J2172" s="37"/>
      <c r="K2172" s="37"/>
    </row>
    <row r="2173" spans="1:11" x14ac:dyDescent="0.25">
      <c r="A2173" s="38">
        <v>41857</v>
      </c>
      <c r="B2173" s="37">
        <v>0</v>
      </c>
      <c r="C2173" s="37">
        <v>567.48199999999997</v>
      </c>
      <c r="D2173" s="37">
        <v>567.48199999999997</v>
      </c>
      <c r="E2173" s="37">
        <v>567.48199999999997</v>
      </c>
      <c r="F2173" s="37">
        <v>567.48199999999997</v>
      </c>
      <c r="G2173" s="37"/>
      <c r="H2173" s="37"/>
      <c r="I2173" s="37"/>
      <c r="J2173" s="37"/>
      <c r="K2173" s="37"/>
    </row>
    <row r="2174" spans="1:11" x14ac:dyDescent="0.25">
      <c r="A2174" s="38">
        <v>41858</v>
      </c>
      <c r="B2174" s="37">
        <v>0</v>
      </c>
      <c r="C2174" s="37">
        <v>553.64059999999995</v>
      </c>
      <c r="D2174" s="37">
        <v>553.64059999999995</v>
      </c>
      <c r="E2174" s="37">
        <v>553.64059999999995</v>
      </c>
      <c r="F2174" s="37">
        <v>553.64059999999995</v>
      </c>
      <c r="G2174" s="37"/>
      <c r="H2174" s="37"/>
      <c r="I2174" s="37"/>
      <c r="J2174" s="37"/>
      <c r="K2174" s="37"/>
    </row>
    <row r="2175" spans="1:11" x14ac:dyDescent="0.25">
      <c r="A2175" s="38">
        <v>41859</v>
      </c>
      <c r="B2175" s="37">
        <v>0</v>
      </c>
      <c r="C2175" s="37">
        <v>576.94209999999998</v>
      </c>
      <c r="D2175" s="37">
        <v>576.94209999999998</v>
      </c>
      <c r="E2175" s="37">
        <v>576.94209999999998</v>
      </c>
      <c r="F2175" s="37">
        <v>576.94209999999998</v>
      </c>
      <c r="G2175" s="37"/>
      <c r="H2175" s="37"/>
      <c r="I2175" s="37"/>
      <c r="J2175" s="37"/>
      <c r="K2175" s="37"/>
    </row>
    <row r="2176" spans="1:11" x14ac:dyDescent="0.25">
      <c r="A2176" s="38">
        <v>41862</v>
      </c>
      <c r="B2176" s="37">
        <v>0</v>
      </c>
      <c r="C2176" s="37">
        <v>600.46169999999995</v>
      </c>
      <c r="D2176" s="37">
        <v>600.46169999999995</v>
      </c>
      <c r="E2176" s="37">
        <v>600.46169999999995</v>
      </c>
      <c r="F2176" s="37">
        <v>600.46169999999995</v>
      </c>
      <c r="G2176" s="37"/>
      <c r="H2176" s="37"/>
      <c r="I2176" s="37"/>
      <c r="J2176" s="37"/>
      <c r="K2176" s="37"/>
    </row>
    <row r="2177" spans="1:11" x14ac:dyDescent="0.25">
      <c r="A2177" s="38">
        <v>41863</v>
      </c>
      <c r="B2177" s="37">
        <v>0</v>
      </c>
      <c r="C2177" s="37">
        <v>604.69259999999997</v>
      </c>
      <c r="D2177" s="37">
        <v>604.69259999999997</v>
      </c>
      <c r="E2177" s="37">
        <v>604.69259999999997</v>
      </c>
      <c r="F2177" s="37">
        <v>604.69259999999997</v>
      </c>
      <c r="G2177" s="37"/>
      <c r="H2177" s="37"/>
      <c r="I2177" s="37"/>
      <c r="J2177" s="37"/>
      <c r="K2177" s="37"/>
    </row>
    <row r="2178" spans="1:11" x14ac:dyDescent="0.25">
      <c r="A2178" s="38">
        <v>41864</v>
      </c>
      <c r="B2178" s="37">
        <v>0</v>
      </c>
      <c r="C2178" s="37">
        <v>639.41489999999999</v>
      </c>
      <c r="D2178" s="37">
        <v>639.41489999999999</v>
      </c>
      <c r="E2178" s="37">
        <v>639.41489999999999</v>
      </c>
      <c r="F2178" s="37">
        <v>639.41489999999999</v>
      </c>
      <c r="G2178" s="37"/>
      <c r="H2178" s="37"/>
      <c r="I2178" s="37"/>
      <c r="J2178" s="37"/>
      <c r="K2178" s="37"/>
    </row>
    <row r="2179" spans="1:11" x14ac:dyDescent="0.25">
      <c r="A2179" s="38">
        <v>41865</v>
      </c>
      <c r="B2179" s="37">
        <v>0</v>
      </c>
      <c r="C2179" s="37">
        <v>658.75710000000004</v>
      </c>
      <c r="D2179" s="37">
        <v>658.75710000000004</v>
      </c>
      <c r="E2179" s="37">
        <v>658.75710000000004</v>
      </c>
      <c r="F2179" s="37">
        <v>658.75710000000004</v>
      </c>
      <c r="G2179" s="37"/>
      <c r="H2179" s="37"/>
      <c r="I2179" s="37"/>
      <c r="J2179" s="37"/>
      <c r="K2179" s="37"/>
    </row>
    <row r="2180" spans="1:11" x14ac:dyDescent="0.25">
      <c r="A2180" s="38">
        <v>41866</v>
      </c>
      <c r="B2180" s="37">
        <v>0</v>
      </c>
      <c r="C2180" s="37">
        <v>661.77880000000005</v>
      </c>
      <c r="D2180" s="37">
        <v>661.77880000000005</v>
      </c>
      <c r="E2180" s="37">
        <v>661.77880000000005</v>
      </c>
      <c r="F2180" s="37">
        <v>661.77880000000005</v>
      </c>
      <c r="G2180" s="37"/>
      <c r="H2180" s="37"/>
      <c r="I2180" s="37"/>
      <c r="J2180" s="37"/>
      <c r="K2180" s="37"/>
    </row>
    <row r="2181" spans="1:11" x14ac:dyDescent="0.25">
      <c r="A2181" s="38">
        <v>41869</v>
      </c>
      <c r="B2181" s="37">
        <v>0</v>
      </c>
      <c r="C2181" s="37">
        <v>683.61680000000001</v>
      </c>
      <c r="D2181" s="37">
        <v>683.61680000000001</v>
      </c>
      <c r="E2181" s="37">
        <v>683.61680000000001</v>
      </c>
      <c r="F2181" s="37">
        <v>683.61680000000001</v>
      </c>
      <c r="G2181" s="37"/>
      <c r="H2181" s="37"/>
      <c r="I2181" s="37"/>
      <c r="J2181" s="37"/>
      <c r="K2181" s="37"/>
    </row>
    <row r="2182" spans="1:11" x14ac:dyDescent="0.25">
      <c r="A2182" s="38">
        <v>41870</v>
      </c>
      <c r="B2182" s="37">
        <v>0</v>
      </c>
      <c r="C2182" s="37">
        <v>691.74329999999998</v>
      </c>
      <c r="D2182" s="37">
        <v>691.74329999999998</v>
      </c>
      <c r="E2182" s="37">
        <v>691.74329999999998</v>
      </c>
      <c r="F2182" s="37">
        <v>691.74329999999998</v>
      </c>
      <c r="G2182" s="37"/>
      <c r="H2182" s="37"/>
      <c r="I2182" s="37"/>
      <c r="J2182" s="37"/>
      <c r="K2182" s="37"/>
    </row>
    <row r="2183" spans="1:11" x14ac:dyDescent="0.25">
      <c r="A2183" s="38">
        <v>41871</v>
      </c>
      <c r="B2183" s="37">
        <v>0</v>
      </c>
      <c r="C2183" s="37">
        <v>688.6413</v>
      </c>
      <c r="D2183" s="37">
        <v>688.6413</v>
      </c>
      <c r="E2183" s="37">
        <v>688.6413</v>
      </c>
      <c r="F2183" s="37">
        <v>688.6413</v>
      </c>
      <c r="G2183" s="37"/>
      <c r="H2183" s="37"/>
      <c r="I2183" s="37"/>
      <c r="J2183" s="37"/>
      <c r="K2183" s="37"/>
    </row>
    <row r="2184" spans="1:11" x14ac:dyDescent="0.25">
      <c r="A2184" s="38">
        <v>41872</v>
      </c>
      <c r="B2184" s="37">
        <v>0</v>
      </c>
      <c r="C2184" s="37">
        <v>685.25210000000004</v>
      </c>
      <c r="D2184" s="37">
        <v>685.25210000000004</v>
      </c>
      <c r="E2184" s="37">
        <v>685.25210000000004</v>
      </c>
      <c r="F2184" s="37">
        <v>685.25210000000004</v>
      </c>
      <c r="G2184" s="37"/>
      <c r="H2184" s="37"/>
      <c r="I2184" s="37"/>
      <c r="J2184" s="37"/>
      <c r="K2184" s="37"/>
    </row>
    <row r="2185" spans="1:11" x14ac:dyDescent="0.25">
      <c r="A2185" s="38">
        <v>41873</v>
      </c>
      <c r="B2185" s="37">
        <v>0</v>
      </c>
      <c r="C2185" s="37">
        <v>687.8279</v>
      </c>
      <c r="D2185" s="37">
        <v>687.8279</v>
      </c>
      <c r="E2185" s="37">
        <v>687.8279</v>
      </c>
      <c r="F2185" s="37">
        <v>687.8279</v>
      </c>
      <c r="G2185" s="37"/>
      <c r="H2185" s="37"/>
      <c r="I2185" s="37"/>
      <c r="J2185" s="37"/>
      <c r="K2185" s="37"/>
    </row>
    <row r="2186" spans="1:11" x14ac:dyDescent="0.25">
      <c r="A2186" s="38">
        <v>41876</v>
      </c>
      <c r="B2186" s="37">
        <v>0</v>
      </c>
      <c r="C2186" s="37">
        <v>693.77629999999999</v>
      </c>
      <c r="D2186" s="37">
        <v>693.77629999999999</v>
      </c>
      <c r="E2186" s="37">
        <v>693.77629999999999</v>
      </c>
      <c r="F2186" s="37">
        <v>693.77629999999999</v>
      </c>
      <c r="G2186" s="37"/>
      <c r="H2186" s="37"/>
      <c r="I2186" s="37"/>
      <c r="J2186" s="37"/>
      <c r="K2186" s="37"/>
    </row>
    <row r="2187" spans="1:11" x14ac:dyDescent="0.25">
      <c r="A2187" s="38">
        <v>41877</v>
      </c>
      <c r="B2187" s="37">
        <v>0</v>
      </c>
      <c r="C2187" s="37">
        <v>687.79819999999995</v>
      </c>
      <c r="D2187" s="37">
        <v>687.79819999999995</v>
      </c>
      <c r="E2187" s="37">
        <v>687.79819999999995</v>
      </c>
      <c r="F2187" s="37">
        <v>687.79819999999995</v>
      </c>
      <c r="G2187" s="37"/>
      <c r="H2187" s="37"/>
      <c r="I2187" s="37"/>
      <c r="J2187" s="37"/>
      <c r="K2187" s="37"/>
    </row>
    <row r="2188" spans="1:11" x14ac:dyDescent="0.25">
      <c r="A2188" s="38">
        <v>41878</v>
      </c>
      <c r="B2188" s="37">
        <v>0</v>
      </c>
      <c r="C2188" s="37">
        <v>682.63120000000004</v>
      </c>
      <c r="D2188" s="37">
        <v>682.63120000000004</v>
      </c>
      <c r="E2188" s="37">
        <v>682.63120000000004</v>
      </c>
      <c r="F2188" s="37">
        <v>682.63120000000004</v>
      </c>
      <c r="G2188" s="37"/>
      <c r="H2188" s="37"/>
      <c r="I2188" s="37"/>
      <c r="J2188" s="37"/>
      <c r="K2188" s="37"/>
    </row>
    <row r="2189" spans="1:11" x14ac:dyDescent="0.25">
      <c r="A2189" s="38">
        <v>41879</v>
      </c>
      <c r="B2189" s="37">
        <v>0</v>
      </c>
      <c r="C2189" s="37">
        <v>672.38170000000002</v>
      </c>
      <c r="D2189" s="37">
        <v>672.38170000000002</v>
      </c>
      <c r="E2189" s="37">
        <v>672.38170000000002</v>
      </c>
      <c r="F2189" s="37">
        <v>672.38170000000002</v>
      </c>
      <c r="G2189" s="37"/>
      <c r="H2189" s="37"/>
      <c r="I2189" s="37"/>
      <c r="J2189" s="37"/>
      <c r="K2189" s="37"/>
    </row>
    <row r="2190" spans="1:11" x14ac:dyDescent="0.25">
      <c r="A2190" s="38">
        <v>41880</v>
      </c>
      <c r="B2190" s="37">
        <v>0</v>
      </c>
      <c r="C2190" s="37">
        <v>678.42110000000002</v>
      </c>
      <c r="D2190" s="37">
        <v>678.42110000000002</v>
      </c>
      <c r="E2190" s="37">
        <v>678.42110000000002</v>
      </c>
      <c r="F2190" s="37">
        <v>678.42110000000002</v>
      </c>
      <c r="G2190" s="37"/>
      <c r="H2190" s="37"/>
      <c r="I2190" s="37"/>
      <c r="J2190" s="37"/>
      <c r="K2190" s="37"/>
    </row>
    <row r="2191" spans="1:11" x14ac:dyDescent="0.25">
      <c r="A2191" s="38">
        <v>41884</v>
      </c>
      <c r="B2191" s="37">
        <v>0</v>
      </c>
      <c r="C2191" s="37">
        <v>673.72220000000004</v>
      </c>
      <c r="D2191" s="37">
        <v>673.72220000000004</v>
      </c>
      <c r="E2191" s="37">
        <v>673.72220000000004</v>
      </c>
      <c r="F2191" s="37">
        <v>673.72220000000004</v>
      </c>
      <c r="G2191" s="37"/>
      <c r="H2191" s="37"/>
      <c r="I2191" s="37"/>
      <c r="J2191" s="37"/>
      <c r="K2191" s="37"/>
    </row>
    <row r="2192" spans="1:11" x14ac:dyDescent="0.25">
      <c r="A2192" s="38">
        <v>41885</v>
      </c>
      <c r="B2192" s="37">
        <v>0</v>
      </c>
      <c r="C2192" s="37">
        <v>680.7758</v>
      </c>
      <c r="D2192" s="37">
        <v>680.7758</v>
      </c>
      <c r="E2192" s="37">
        <v>680.7758</v>
      </c>
      <c r="F2192" s="37">
        <v>680.7758</v>
      </c>
      <c r="G2192" s="37"/>
      <c r="H2192" s="37"/>
      <c r="I2192" s="37"/>
      <c r="J2192" s="37"/>
      <c r="K2192" s="37"/>
    </row>
    <row r="2193" spans="1:11" x14ac:dyDescent="0.25">
      <c r="A2193" s="38">
        <v>41886</v>
      </c>
      <c r="B2193" s="37">
        <v>0</v>
      </c>
      <c r="C2193" s="37">
        <v>676.79219999999998</v>
      </c>
      <c r="D2193" s="37">
        <v>676.79219999999998</v>
      </c>
      <c r="E2193" s="37">
        <v>676.79219999999998</v>
      </c>
      <c r="F2193" s="37">
        <v>676.79219999999998</v>
      </c>
      <c r="G2193" s="37"/>
      <c r="H2193" s="37"/>
      <c r="I2193" s="37"/>
      <c r="J2193" s="37"/>
      <c r="K2193" s="37"/>
    </row>
    <row r="2194" spans="1:11" x14ac:dyDescent="0.25">
      <c r="A2194" s="38">
        <v>41887</v>
      </c>
      <c r="B2194" s="37">
        <v>0</v>
      </c>
      <c r="C2194" s="37">
        <v>694.04780000000005</v>
      </c>
      <c r="D2194" s="37">
        <v>694.04780000000005</v>
      </c>
      <c r="E2194" s="37">
        <v>694.04780000000005</v>
      </c>
      <c r="F2194" s="37">
        <v>694.04780000000005</v>
      </c>
      <c r="G2194" s="37"/>
      <c r="H2194" s="37"/>
      <c r="I2194" s="37"/>
      <c r="J2194" s="37"/>
      <c r="K2194" s="37"/>
    </row>
    <row r="2195" spans="1:11" x14ac:dyDescent="0.25">
      <c r="A2195" s="38">
        <v>41890</v>
      </c>
      <c r="B2195" s="37">
        <v>0</v>
      </c>
      <c r="C2195" s="37">
        <v>690.85649999999998</v>
      </c>
      <c r="D2195" s="37">
        <v>690.85649999999998</v>
      </c>
      <c r="E2195" s="37">
        <v>690.85649999999998</v>
      </c>
      <c r="F2195" s="37">
        <v>690.85649999999998</v>
      </c>
      <c r="G2195" s="37"/>
      <c r="H2195" s="37"/>
      <c r="I2195" s="37"/>
      <c r="J2195" s="37"/>
      <c r="K2195" s="37"/>
    </row>
    <row r="2196" spans="1:11" x14ac:dyDescent="0.25">
      <c r="A2196" s="38">
        <v>41891</v>
      </c>
      <c r="B2196" s="37">
        <v>0</v>
      </c>
      <c r="C2196" s="37">
        <v>673.43539999999996</v>
      </c>
      <c r="D2196" s="37">
        <v>673.43539999999996</v>
      </c>
      <c r="E2196" s="37">
        <v>673.43539999999996</v>
      </c>
      <c r="F2196" s="37">
        <v>673.43539999999996</v>
      </c>
      <c r="G2196" s="37"/>
      <c r="H2196" s="37"/>
      <c r="I2196" s="37"/>
      <c r="J2196" s="37"/>
      <c r="K2196" s="37"/>
    </row>
    <row r="2197" spans="1:11" x14ac:dyDescent="0.25">
      <c r="A2197" s="38">
        <v>41892</v>
      </c>
      <c r="B2197" s="37">
        <v>0</v>
      </c>
      <c r="C2197" s="37">
        <v>678.94290000000001</v>
      </c>
      <c r="D2197" s="37">
        <v>678.94290000000001</v>
      </c>
      <c r="E2197" s="37">
        <v>678.94290000000001</v>
      </c>
      <c r="F2197" s="37">
        <v>678.94290000000001</v>
      </c>
      <c r="G2197" s="37"/>
      <c r="H2197" s="37"/>
      <c r="I2197" s="37"/>
      <c r="J2197" s="37"/>
      <c r="K2197" s="37"/>
    </row>
    <row r="2198" spans="1:11" x14ac:dyDescent="0.25">
      <c r="A2198" s="38">
        <v>41893</v>
      </c>
      <c r="B2198" s="37">
        <v>0</v>
      </c>
      <c r="C2198" s="37">
        <v>678.64250000000004</v>
      </c>
      <c r="D2198" s="37">
        <v>678.64250000000004</v>
      </c>
      <c r="E2198" s="37">
        <v>678.64250000000004</v>
      </c>
      <c r="F2198" s="37">
        <v>678.64250000000004</v>
      </c>
      <c r="G2198" s="37"/>
      <c r="H2198" s="37"/>
      <c r="I2198" s="37"/>
      <c r="J2198" s="37"/>
      <c r="K2198" s="37"/>
    </row>
    <row r="2199" spans="1:11" x14ac:dyDescent="0.25">
      <c r="A2199" s="38">
        <v>41894</v>
      </c>
      <c r="B2199" s="37">
        <v>0</v>
      </c>
      <c r="C2199" s="37">
        <v>664.27440000000001</v>
      </c>
      <c r="D2199" s="37">
        <v>664.27440000000001</v>
      </c>
      <c r="E2199" s="37">
        <v>664.27440000000001</v>
      </c>
      <c r="F2199" s="37">
        <v>664.27440000000001</v>
      </c>
      <c r="G2199" s="37"/>
      <c r="H2199" s="37"/>
      <c r="I2199" s="37"/>
      <c r="J2199" s="37"/>
      <c r="K2199" s="37"/>
    </row>
    <row r="2200" spans="1:11" x14ac:dyDescent="0.25">
      <c r="A2200" s="38">
        <v>41897</v>
      </c>
      <c r="B2200" s="37">
        <v>0</v>
      </c>
      <c r="C2200" s="37">
        <v>645.26030000000003</v>
      </c>
      <c r="D2200" s="37">
        <v>645.26030000000003</v>
      </c>
      <c r="E2200" s="37">
        <v>645.26030000000003</v>
      </c>
      <c r="F2200" s="37">
        <v>645.26030000000003</v>
      </c>
      <c r="G2200" s="37"/>
      <c r="H2200" s="37"/>
      <c r="I2200" s="37"/>
      <c r="J2200" s="37"/>
      <c r="K2200" s="37"/>
    </row>
    <row r="2201" spans="1:11" x14ac:dyDescent="0.25">
      <c r="A2201" s="38">
        <v>41898</v>
      </c>
      <c r="B2201" s="37">
        <v>0</v>
      </c>
      <c r="C2201" s="37">
        <v>679.59870000000001</v>
      </c>
      <c r="D2201" s="37">
        <v>679.59870000000001</v>
      </c>
      <c r="E2201" s="37">
        <v>679.59870000000001</v>
      </c>
      <c r="F2201" s="37">
        <v>679.59870000000001</v>
      </c>
      <c r="G2201" s="37"/>
      <c r="H2201" s="37"/>
      <c r="I2201" s="37"/>
      <c r="J2201" s="37"/>
      <c r="K2201" s="37"/>
    </row>
    <row r="2202" spans="1:11" x14ac:dyDescent="0.25">
      <c r="A2202" s="38">
        <v>41899</v>
      </c>
      <c r="B2202" s="37">
        <v>0</v>
      </c>
      <c r="C2202" s="37">
        <v>681.96339999999998</v>
      </c>
      <c r="D2202" s="37">
        <v>681.96339999999998</v>
      </c>
      <c r="E2202" s="37">
        <v>681.96339999999998</v>
      </c>
      <c r="F2202" s="37">
        <v>681.96339999999998</v>
      </c>
      <c r="G2202" s="37"/>
      <c r="H2202" s="37"/>
      <c r="I2202" s="37"/>
      <c r="J2202" s="37"/>
      <c r="K2202" s="37"/>
    </row>
    <row r="2203" spans="1:11" x14ac:dyDescent="0.25">
      <c r="A2203" s="38">
        <v>41900</v>
      </c>
      <c r="B2203" s="37">
        <v>0</v>
      </c>
      <c r="C2203" s="37">
        <v>693.60130000000004</v>
      </c>
      <c r="D2203" s="37">
        <v>693.60130000000004</v>
      </c>
      <c r="E2203" s="37">
        <v>693.60130000000004</v>
      </c>
      <c r="F2203" s="37">
        <v>693.60130000000004</v>
      </c>
      <c r="G2203" s="37"/>
      <c r="H2203" s="37"/>
      <c r="I2203" s="37"/>
      <c r="J2203" s="37"/>
      <c r="K2203" s="37"/>
    </row>
    <row r="2204" spans="1:11" x14ac:dyDescent="0.25">
      <c r="A2204" s="38">
        <v>41901</v>
      </c>
      <c r="B2204" s="37">
        <v>0</v>
      </c>
      <c r="C2204" s="37">
        <v>694.95609999999999</v>
      </c>
      <c r="D2204" s="37">
        <v>694.95609999999999</v>
      </c>
      <c r="E2204" s="37">
        <v>694.95609999999999</v>
      </c>
      <c r="F2204" s="37">
        <v>694.95609999999999</v>
      </c>
      <c r="G2204" s="37"/>
      <c r="H2204" s="37"/>
      <c r="I2204" s="37"/>
      <c r="J2204" s="37"/>
      <c r="K2204" s="37"/>
    </row>
    <row r="2205" spans="1:11" x14ac:dyDescent="0.25">
      <c r="A2205" s="38">
        <v>41904</v>
      </c>
      <c r="B2205" s="37">
        <v>0</v>
      </c>
      <c r="C2205" s="37">
        <v>669.7808</v>
      </c>
      <c r="D2205" s="37">
        <v>669.7808</v>
      </c>
      <c r="E2205" s="37">
        <v>669.7808</v>
      </c>
      <c r="F2205" s="37">
        <v>669.7808</v>
      </c>
      <c r="G2205" s="37"/>
      <c r="H2205" s="37"/>
      <c r="I2205" s="37"/>
      <c r="J2205" s="37"/>
      <c r="K2205" s="37"/>
    </row>
    <row r="2206" spans="1:11" x14ac:dyDescent="0.25">
      <c r="A2206" s="38">
        <v>41905</v>
      </c>
      <c r="B2206" s="37">
        <v>0</v>
      </c>
      <c r="C2206" s="37">
        <v>647.46510000000001</v>
      </c>
      <c r="D2206" s="37">
        <v>647.46510000000001</v>
      </c>
      <c r="E2206" s="37">
        <v>647.46510000000001</v>
      </c>
      <c r="F2206" s="37">
        <v>647.46510000000001</v>
      </c>
      <c r="G2206" s="37"/>
      <c r="H2206" s="37"/>
      <c r="I2206" s="37"/>
      <c r="J2206" s="37"/>
      <c r="K2206" s="37"/>
    </row>
    <row r="2207" spans="1:11" x14ac:dyDescent="0.25">
      <c r="A2207" s="38">
        <v>41906</v>
      </c>
      <c r="B2207" s="37">
        <v>0</v>
      </c>
      <c r="C2207" s="37">
        <v>665.54740000000004</v>
      </c>
      <c r="D2207" s="37">
        <v>665.54740000000004</v>
      </c>
      <c r="E2207" s="37">
        <v>665.54740000000004</v>
      </c>
      <c r="F2207" s="37">
        <v>665.54740000000004</v>
      </c>
      <c r="G2207" s="37"/>
      <c r="H2207" s="37"/>
      <c r="I2207" s="37"/>
      <c r="J2207" s="37"/>
      <c r="K2207" s="37"/>
    </row>
    <row r="2208" spans="1:11" x14ac:dyDescent="0.25">
      <c r="A2208" s="38">
        <v>41907</v>
      </c>
      <c r="B2208" s="37">
        <v>0</v>
      </c>
      <c r="C2208" s="37">
        <v>617.79740000000004</v>
      </c>
      <c r="D2208" s="37">
        <v>617.79740000000004</v>
      </c>
      <c r="E2208" s="37">
        <v>617.79740000000004</v>
      </c>
      <c r="F2208" s="37">
        <v>617.79740000000004</v>
      </c>
      <c r="G2208" s="37"/>
      <c r="H2208" s="37"/>
      <c r="I2208" s="37"/>
      <c r="J2208" s="37"/>
      <c r="K2208" s="37"/>
    </row>
    <row r="2209" spans="1:11" x14ac:dyDescent="0.25">
      <c r="A2209" s="38">
        <v>41908</v>
      </c>
      <c r="B2209" s="37">
        <v>0</v>
      </c>
      <c r="C2209" s="37">
        <v>637.21069999999997</v>
      </c>
      <c r="D2209" s="37">
        <v>637.21069999999997</v>
      </c>
      <c r="E2209" s="37">
        <v>637.21069999999997</v>
      </c>
      <c r="F2209" s="37">
        <v>637.21069999999997</v>
      </c>
      <c r="G2209" s="37"/>
      <c r="H2209" s="37"/>
      <c r="I2209" s="37"/>
      <c r="J2209" s="37"/>
      <c r="K2209" s="37"/>
    </row>
    <row r="2210" spans="1:11" x14ac:dyDescent="0.25">
      <c r="A2210" s="38">
        <v>41911</v>
      </c>
      <c r="B2210" s="37">
        <v>0</v>
      </c>
      <c r="C2210" s="37">
        <v>605.58540000000005</v>
      </c>
      <c r="D2210" s="37">
        <v>605.58540000000005</v>
      </c>
      <c r="E2210" s="37">
        <v>605.58540000000005</v>
      </c>
      <c r="F2210" s="37">
        <v>605.58540000000005</v>
      </c>
      <c r="G2210" s="37"/>
      <c r="H2210" s="37"/>
      <c r="I2210" s="37"/>
      <c r="J2210" s="37"/>
      <c r="K2210" s="37"/>
    </row>
    <row r="2211" spans="1:11" x14ac:dyDescent="0.25">
      <c r="A2211" s="38">
        <v>41912</v>
      </c>
      <c r="B2211" s="37">
        <v>0</v>
      </c>
      <c r="C2211" s="37">
        <v>600.51940000000002</v>
      </c>
      <c r="D2211" s="37">
        <v>600.51940000000002</v>
      </c>
      <c r="E2211" s="37">
        <v>600.51940000000002</v>
      </c>
      <c r="F2211" s="37">
        <v>600.51940000000002</v>
      </c>
      <c r="G2211" s="37"/>
      <c r="H2211" s="37"/>
      <c r="I2211" s="37"/>
      <c r="J2211" s="37"/>
      <c r="K2211" s="37"/>
    </row>
    <row r="2212" spans="1:11" x14ac:dyDescent="0.25">
      <c r="A2212" s="38">
        <v>41913</v>
      </c>
      <c r="B2212" s="37">
        <v>0</v>
      </c>
      <c r="C2212" s="37">
        <v>575.92719999999997</v>
      </c>
      <c r="D2212" s="37">
        <v>575.92719999999997</v>
      </c>
      <c r="E2212" s="37">
        <v>575.92719999999997</v>
      </c>
      <c r="F2212" s="37">
        <v>575.92719999999997</v>
      </c>
      <c r="G2212" s="37"/>
      <c r="H2212" s="37"/>
      <c r="I2212" s="37"/>
      <c r="J2212" s="37"/>
      <c r="K2212" s="37"/>
    </row>
    <row r="2213" spans="1:11" x14ac:dyDescent="0.25">
      <c r="A2213" s="38">
        <v>41914</v>
      </c>
      <c r="B2213" s="37">
        <v>0</v>
      </c>
      <c r="C2213" s="37">
        <v>591.23739999999998</v>
      </c>
      <c r="D2213" s="37">
        <v>591.23739999999998</v>
      </c>
      <c r="E2213" s="37">
        <v>591.23739999999998</v>
      </c>
      <c r="F2213" s="37">
        <v>591.23739999999998</v>
      </c>
      <c r="G2213" s="37"/>
      <c r="H2213" s="37"/>
      <c r="I2213" s="37"/>
      <c r="J2213" s="37"/>
      <c r="K2213" s="37"/>
    </row>
    <row r="2214" spans="1:11" x14ac:dyDescent="0.25">
      <c r="A2214" s="38">
        <v>41915</v>
      </c>
      <c r="B2214" s="37">
        <v>0</v>
      </c>
      <c r="C2214" s="37">
        <v>627.23580000000004</v>
      </c>
      <c r="D2214" s="37">
        <v>627.23580000000004</v>
      </c>
      <c r="E2214" s="37">
        <v>627.23580000000004</v>
      </c>
      <c r="F2214" s="37">
        <v>627.23580000000004</v>
      </c>
      <c r="G2214" s="37"/>
      <c r="H2214" s="37"/>
      <c r="I2214" s="37"/>
      <c r="J2214" s="37"/>
      <c r="K2214" s="37"/>
    </row>
    <row r="2215" spans="1:11" x14ac:dyDescent="0.25">
      <c r="A2215" s="38">
        <v>41918</v>
      </c>
      <c r="B2215" s="37">
        <v>0</v>
      </c>
      <c r="C2215" s="37">
        <v>616.68039999999996</v>
      </c>
      <c r="D2215" s="37">
        <v>616.68039999999996</v>
      </c>
      <c r="E2215" s="37">
        <v>616.68039999999996</v>
      </c>
      <c r="F2215" s="37">
        <v>616.68039999999996</v>
      </c>
      <c r="G2215" s="37"/>
      <c r="H2215" s="37"/>
      <c r="I2215" s="37"/>
      <c r="J2215" s="37"/>
      <c r="K2215" s="37"/>
    </row>
    <row r="2216" spans="1:11" x14ac:dyDescent="0.25">
      <c r="A2216" s="38">
        <v>41919</v>
      </c>
      <c r="B2216" s="37">
        <v>0</v>
      </c>
      <c r="C2216" s="37">
        <v>574.6046</v>
      </c>
      <c r="D2216" s="37">
        <v>574.6046</v>
      </c>
      <c r="E2216" s="37">
        <v>574.6046</v>
      </c>
      <c r="F2216" s="37">
        <v>574.6046</v>
      </c>
      <c r="G2216" s="37"/>
      <c r="H2216" s="37"/>
      <c r="I2216" s="37"/>
      <c r="J2216" s="37"/>
      <c r="K2216" s="37"/>
    </row>
    <row r="2217" spans="1:11" x14ac:dyDescent="0.25">
      <c r="A2217" s="38">
        <v>41920</v>
      </c>
      <c r="B2217" s="37">
        <v>0</v>
      </c>
      <c r="C2217" s="37">
        <v>620.26089999999999</v>
      </c>
      <c r="D2217" s="37">
        <v>620.26089999999999</v>
      </c>
      <c r="E2217" s="37">
        <v>620.26089999999999</v>
      </c>
      <c r="F2217" s="37">
        <v>620.26089999999999</v>
      </c>
      <c r="G2217" s="37"/>
      <c r="H2217" s="37"/>
      <c r="I2217" s="37"/>
      <c r="J2217" s="37"/>
      <c r="K2217" s="37"/>
    </row>
    <row r="2218" spans="1:11" x14ac:dyDescent="0.25">
      <c r="A2218" s="38">
        <v>41921</v>
      </c>
      <c r="B2218" s="37">
        <v>0</v>
      </c>
      <c r="C2218" s="37">
        <v>566.67679999999996</v>
      </c>
      <c r="D2218" s="37">
        <v>566.67679999999996</v>
      </c>
      <c r="E2218" s="37">
        <v>566.67679999999996</v>
      </c>
      <c r="F2218" s="37">
        <v>566.67679999999996</v>
      </c>
      <c r="G2218" s="37"/>
      <c r="H2218" s="37"/>
      <c r="I2218" s="37"/>
      <c r="J2218" s="37"/>
      <c r="K2218" s="37"/>
    </row>
    <row r="2219" spans="1:11" x14ac:dyDescent="0.25">
      <c r="A2219" s="38">
        <v>41922</v>
      </c>
      <c r="B2219" s="37">
        <v>0</v>
      </c>
      <c r="C2219" s="37">
        <v>510.09460000000001</v>
      </c>
      <c r="D2219" s="37">
        <v>510.09460000000001</v>
      </c>
      <c r="E2219" s="37">
        <v>510.09460000000001</v>
      </c>
      <c r="F2219" s="37">
        <v>510.09460000000001</v>
      </c>
      <c r="G2219" s="37"/>
      <c r="H2219" s="37"/>
      <c r="I2219" s="37"/>
      <c r="J2219" s="37"/>
      <c r="K2219" s="37"/>
    </row>
    <row r="2220" spans="1:11" x14ac:dyDescent="0.25">
      <c r="A2220" s="38">
        <v>41925</v>
      </c>
      <c r="B2220" s="37">
        <v>0</v>
      </c>
      <c r="C2220" s="37">
        <v>455.01440000000002</v>
      </c>
      <c r="D2220" s="37">
        <v>455.01440000000002</v>
      </c>
      <c r="E2220" s="37">
        <v>455.01440000000002</v>
      </c>
      <c r="F2220" s="37">
        <v>455.01440000000002</v>
      </c>
      <c r="G2220" s="37"/>
      <c r="H2220" s="37"/>
      <c r="I2220" s="37"/>
      <c r="J2220" s="37"/>
      <c r="K2220" s="37"/>
    </row>
    <row r="2221" spans="1:11" x14ac:dyDescent="0.25">
      <c r="A2221" s="38">
        <v>41926</v>
      </c>
      <c r="B2221" s="37">
        <v>0</v>
      </c>
      <c r="C2221" s="37">
        <v>453.45589999999999</v>
      </c>
      <c r="D2221" s="37">
        <v>453.45589999999999</v>
      </c>
      <c r="E2221" s="37">
        <v>453.45589999999999</v>
      </c>
      <c r="F2221" s="37">
        <v>453.45589999999999</v>
      </c>
      <c r="G2221" s="37"/>
      <c r="H2221" s="37"/>
      <c r="I2221" s="37"/>
      <c r="J2221" s="37"/>
      <c r="K2221" s="37"/>
    </row>
    <row r="2222" spans="1:11" x14ac:dyDescent="0.25">
      <c r="A2222" s="38">
        <v>41927</v>
      </c>
      <c r="B2222" s="37">
        <v>0</v>
      </c>
      <c r="C2222" s="37">
        <v>449.09070000000003</v>
      </c>
      <c r="D2222" s="37">
        <v>449.09070000000003</v>
      </c>
      <c r="E2222" s="37">
        <v>449.09070000000003</v>
      </c>
      <c r="F2222" s="37">
        <v>449.09070000000003</v>
      </c>
      <c r="G2222" s="37"/>
      <c r="H2222" s="37"/>
      <c r="I2222" s="37"/>
      <c r="J2222" s="37"/>
      <c r="K2222" s="37"/>
    </row>
    <row r="2223" spans="1:11" x14ac:dyDescent="0.25">
      <c r="A2223" s="38">
        <v>41928</v>
      </c>
      <c r="B2223" s="37">
        <v>0</v>
      </c>
      <c r="C2223" s="37">
        <v>444.91669999999999</v>
      </c>
      <c r="D2223" s="37">
        <v>444.91669999999999</v>
      </c>
      <c r="E2223" s="37">
        <v>444.91669999999999</v>
      </c>
      <c r="F2223" s="37">
        <v>444.91669999999999</v>
      </c>
      <c r="G2223" s="37"/>
      <c r="H2223" s="37"/>
      <c r="I2223" s="37"/>
      <c r="J2223" s="37"/>
      <c r="K2223" s="37"/>
    </row>
    <row r="2224" spans="1:11" x14ac:dyDescent="0.25">
      <c r="A2224" s="38">
        <v>41929</v>
      </c>
      <c r="B2224" s="37">
        <v>0</v>
      </c>
      <c r="C2224" s="37">
        <v>462.95030000000003</v>
      </c>
      <c r="D2224" s="37">
        <v>462.95030000000003</v>
      </c>
      <c r="E2224" s="37">
        <v>462.95030000000003</v>
      </c>
      <c r="F2224" s="37">
        <v>462.95030000000003</v>
      </c>
      <c r="G2224" s="37"/>
      <c r="H2224" s="37"/>
      <c r="I2224" s="37"/>
      <c r="J2224" s="37"/>
      <c r="K2224" s="37"/>
    </row>
    <row r="2225" spans="1:11" x14ac:dyDescent="0.25">
      <c r="A2225" s="38">
        <v>41932</v>
      </c>
      <c r="B2225" s="37">
        <v>0</v>
      </c>
      <c r="C2225" s="37">
        <v>495.73860000000002</v>
      </c>
      <c r="D2225" s="37">
        <v>495.73860000000002</v>
      </c>
      <c r="E2225" s="37">
        <v>495.73860000000002</v>
      </c>
      <c r="F2225" s="37">
        <v>495.73860000000002</v>
      </c>
      <c r="G2225" s="37"/>
      <c r="H2225" s="37"/>
      <c r="I2225" s="37"/>
      <c r="J2225" s="37"/>
      <c r="K2225" s="37"/>
    </row>
    <row r="2226" spans="1:11" x14ac:dyDescent="0.25">
      <c r="A2226" s="38">
        <v>41933</v>
      </c>
      <c r="B2226" s="37">
        <v>0</v>
      </c>
      <c r="C2226" s="37">
        <v>533.9117</v>
      </c>
      <c r="D2226" s="37">
        <v>533.9117</v>
      </c>
      <c r="E2226" s="37">
        <v>533.9117</v>
      </c>
      <c r="F2226" s="37">
        <v>533.9117</v>
      </c>
      <c r="G2226" s="37"/>
      <c r="H2226" s="37"/>
      <c r="I2226" s="37"/>
      <c r="J2226" s="37"/>
      <c r="K2226" s="37"/>
    </row>
    <row r="2227" spans="1:11" x14ac:dyDescent="0.25">
      <c r="A2227" s="38">
        <v>41934</v>
      </c>
      <c r="B2227" s="37">
        <v>0</v>
      </c>
      <c r="C2227" s="37">
        <v>494.70839999999998</v>
      </c>
      <c r="D2227" s="37">
        <v>494.70839999999998</v>
      </c>
      <c r="E2227" s="37">
        <v>494.70839999999998</v>
      </c>
      <c r="F2227" s="37">
        <v>494.70839999999998</v>
      </c>
      <c r="G2227" s="37"/>
      <c r="H2227" s="37"/>
      <c r="I2227" s="37"/>
      <c r="J2227" s="37"/>
      <c r="K2227" s="37"/>
    </row>
    <row r="2228" spans="1:11" x14ac:dyDescent="0.25">
      <c r="A2228" s="38">
        <v>41935</v>
      </c>
      <c r="B2228" s="37">
        <v>0</v>
      </c>
      <c r="C2228" s="37">
        <v>520.50890000000004</v>
      </c>
      <c r="D2228" s="37">
        <v>520.50890000000004</v>
      </c>
      <c r="E2228" s="37">
        <v>520.50890000000004</v>
      </c>
      <c r="F2228" s="37">
        <v>520.50890000000004</v>
      </c>
      <c r="G2228" s="37"/>
      <c r="H2228" s="37"/>
      <c r="I2228" s="37"/>
      <c r="J2228" s="37"/>
      <c r="K2228" s="37"/>
    </row>
    <row r="2229" spans="1:11" x14ac:dyDescent="0.25">
      <c r="A2229" s="38">
        <v>41936</v>
      </c>
      <c r="B2229" s="37">
        <v>0</v>
      </c>
      <c r="C2229" s="37">
        <v>525.12890000000004</v>
      </c>
      <c r="D2229" s="37">
        <v>525.12890000000004</v>
      </c>
      <c r="E2229" s="37">
        <v>525.12890000000004</v>
      </c>
      <c r="F2229" s="37">
        <v>525.12890000000004</v>
      </c>
      <c r="G2229" s="37"/>
      <c r="H2229" s="37"/>
      <c r="I2229" s="37"/>
      <c r="J2229" s="37"/>
      <c r="K2229" s="37"/>
    </row>
    <row r="2230" spans="1:11" x14ac:dyDescent="0.25">
      <c r="A2230" s="38">
        <v>41939</v>
      </c>
      <c r="B2230" s="37">
        <v>0</v>
      </c>
      <c r="C2230" s="37">
        <v>534.44119999999998</v>
      </c>
      <c r="D2230" s="37">
        <v>534.44119999999998</v>
      </c>
      <c r="E2230" s="37">
        <v>534.44119999999998</v>
      </c>
      <c r="F2230" s="37">
        <v>534.44119999999998</v>
      </c>
      <c r="G2230" s="37"/>
      <c r="H2230" s="37"/>
      <c r="I2230" s="37"/>
      <c r="J2230" s="37"/>
      <c r="K2230" s="37"/>
    </row>
    <row r="2231" spans="1:11" x14ac:dyDescent="0.25">
      <c r="A2231" s="38">
        <v>41940</v>
      </c>
      <c r="B2231" s="37">
        <v>0</v>
      </c>
      <c r="C2231" s="37">
        <v>568.81380000000001</v>
      </c>
      <c r="D2231" s="37">
        <v>568.81380000000001</v>
      </c>
      <c r="E2231" s="37">
        <v>568.81380000000001</v>
      </c>
      <c r="F2231" s="37">
        <v>568.81380000000001</v>
      </c>
      <c r="G2231" s="37"/>
      <c r="H2231" s="37"/>
      <c r="I2231" s="37"/>
      <c r="J2231" s="37"/>
      <c r="K2231" s="37"/>
    </row>
    <row r="2232" spans="1:11" x14ac:dyDescent="0.25">
      <c r="A2232" s="38">
        <v>41941</v>
      </c>
      <c r="B2232" s="37">
        <v>0</v>
      </c>
      <c r="C2232" s="37">
        <v>563.36770000000001</v>
      </c>
      <c r="D2232" s="37">
        <v>563.36770000000001</v>
      </c>
      <c r="E2232" s="37">
        <v>563.36770000000001</v>
      </c>
      <c r="F2232" s="37">
        <v>563.36770000000001</v>
      </c>
      <c r="G2232" s="37"/>
      <c r="H2232" s="37"/>
      <c r="I2232" s="37"/>
      <c r="J2232" s="37"/>
      <c r="K2232" s="37"/>
    </row>
    <row r="2233" spans="1:11" x14ac:dyDescent="0.25">
      <c r="A2233" s="38">
        <v>41942</v>
      </c>
      <c r="B2233" s="37">
        <v>0</v>
      </c>
      <c r="C2233" s="37">
        <v>558.21939999999995</v>
      </c>
      <c r="D2233" s="37">
        <v>558.21939999999995</v>
      </c>
      <c r="E2233" s="37">
        <v>558.21939999999995</v>
      </c>
      <c r="F2233" s="37">
        <v>558.21939999999995</v>
      </c>
      <c r="G2233" s="37"/>
      <c r="H2233" s="37"/>
      <c r="I2233" s="37"/>
      <c r="J2233" s="37"/>
      <c r="K2233" s="37"/>
    </row>
    <row r="2234" spans="1:11" x14ac:dyDescent="0.25">
      <c r="A2234" s="38">
        <v>41943</v>
      </c>
      <c r="B2234" s="37">
        <v>0</v>
      </c>
      <c r="C2234" s="37">
        <v>576.10680000000002</v>
      </c>
      <c r="D2234" s="37">
        <v>576.10680000000002</v>
      </c>
      <c r="E2234" s="37">
        <v>576.10680000000002</v>
      </c>
      <c r="F2234" s="37">
        <v>576.10680000000002</v>
      </c>
      <c r="G2234" s="37"/>
      <c r="H2234" s="37"/>
      <c r="I2234" s="37"/>
      <c r="J2234" s="37"/>
      <c r="K2234" s="37"/>
    </row>
    <row r="2235" spans="1:11" x14ac:dyDescent="0.25">
      <c r="A2235" s="38">
        <v>41946</v>
      </c>
      <c r="B2235" s="37">
        <v>0</v>
      </c>
      <c r="C2235" s="37">
        <v>563.73699999999997</v>
      </c>
      <c r="D2235" s="37">
        <v>563.73699999999997</v>
      </c>
      <c r="E2235" s="37">
        <v>563.73699999999997</v>
      </c>
      <c r="F2235" s="37">
        <v>563.73699999999997</v>
      </c>
      <c r="G2235" s="37"/>
      <c r="H2235" s="37"/>
      <c r="I2235" s="37"/>
      <c r="J2235" s="37"/>
      <c r="K2235" s="37"/>
    </row>
    <row r="2236" spans="1:11" x14ac:dyDescent="0.25">
      <c r="A2236" s="38">
        <v>41947</v>
      </c>
      <c r="B2236" s="37">
        <v>0</v>
      </c>
      <c r="C2236" s="37">
        <v>569.23519999999996</v>
      </c>
      <c r="D2236" s="37">
        <v>569.23519999999996</v>
      </c>
      <c r="E2236" s="37">
        <v>569.23519999999996</v>
      </c>
      <c r="F2236" s="37">
        <v>569.23519999999996</v>
      </c>
      <c r="G2236" s="37"/>
      <c r="H2236" s="37"/>
      <c r="I2236" s="37"/>
      <c r="J2236" s="37"/>
      <c r="K2236" s="37"/>
    </row>
    <row r="2237" spans="1:11" x14ac:dyDescent="0.25">
      <c r="A2237" s="38">
        <v>41948</v>
      </c>
      <c r="B2237" s="37">
        <v>0</v>
      </c>
      <c r="C2237" s="37">
        <v>574.04859999999996</v>
      </c>
      <c r="D2237" s="37">
        <v>574.04859999999996</v>
      </c>
      <c r="E2237" s="37">
        <v>574.04859999999996</v>
      </c>
      <c r="F2237" s="37">
        <v>574.04859999999996</v>
      </c>
      <c r="G2237" s="37"/>
      <c r="H2237" s="37"/>
      <c r="I2237" s="37"/>
      <c r="J2237" s="37"/>
      <c r="K2237" s="37"/>
    </row>
    <row r="2238" spans="1:11" x14ac:dyDescent="0.25">
      <c r="A2238" s="38">
        <v>41949</v>
      </c>
      <c r="B2238" s="37">
        <v>0</v>
      </c>
      <c r="C2238" s="37">
        <v>593.15700000000004</v>
      </c>
      <c r="D2238" s="37">
        <v>593.15700000000004</v>
      </c>
      <c r="E2238" s="37">
        <v>593.15700000000004</v>
      </c>
      <c r="F2238" s="37">
        <v>593.15700000000004</v>
      </c>
      <c r="G2238" s="37"/>
      <c r="H2238" s="37"/>
      <c r="I2238" s="37"/>
      <c r="J2238" s="37"/>
      <c r="K2238" s="37"/>
    </row>
    <row r="2239" spans="1:11" x14ac:dyDescent="0.25">
      <c r="A2239" s="38">
        <v>41950</v>
      </c>
      <c r="B2239" s="37">
        <v>0</v>
      </c>
      <c r="C2239" s="37">
        <v>599.71849999999995</v>
      </c>
      <c r="D2239" s="37">
        <v>599.71849999999995</v>
      </c>
      <c r="E2239" s="37">
        <v>599.71849999999995</v>
      </c>
      <c r="F2239" s="37">
        <v>599.71849999999995</v>
      </c>
      <c r="G2239" s="37"/>
      <c r="H2239" s="37"/>
      <c r="I2239" s="37"/>
      <c r="J2239" s="37"/>
      <c r="K2239" s="37"/>
    </row>
    <row r="2240" spans="1:11" x14ac:dyDescent="0.25">
      <c r="A2240" s="38">
        <v>41953</v>
      </c>
      <c r="B2240" s="37">
        <v>0</v>
      </c>
      <c r="C2240" s="37">
        <v>624.57799999999997</v>
      </c>
      <c r="D2240" s="37">
        <v>624.57799999999997</v>
      </c>
      <c r="E2240" s="37">
        <v>624.57799999999997</v>
      </c>
      <c r="F2240" s="37">
        <v>624.57799999999997</v>
      </c>
      <c r="G2240" s="37"/>
      <c r="H2240" s="37"/>
      <c r="I2240" s="37"/>
      <c r="J2240" s="37"/>
      <c r="K2240" s="37"/>
    </row>
    <row r="2241" spans="1:11" x14ac:dyDescent="0.25">
      <c r="A2241" s="38">
        <v>41954</v>
      </c>
      <c r="B2241" s="37">
        <v>0</v>
      </c>
      <c r="C2241" s="37">
        <v>621.50930000000005</v>
      </c>
      <c r="D2241" s="37">
        <v>621.50930000000005</v>
      </c>
      <c r="E2241" s="37">
        <v>621.50930000000005</v>
      </c>
      <c r="F2241" s="37">
        <v>621.50930000000005</v>
      </c>
      <c r="G2241" s="37"/>
      <c r="H2241" s="37"/>
      <c r="I2241" s="37"/>
      <c r="J2241" s="37"/>
      <c r="K2241" s="37"/>
    </row>
    <row r="2242" spans="1:11" x14ac:dyDescent="0.25">
      <c r="A2242" s="38">
        <v>41955</v>
      </c>
      <c r="B2242" s="37">
        <v>0</v>
      </c>
      <c r="C2242" s="37">
        <v>617.40520000000004</v>
      </c>
      <c r="D2242" s="37">
        <v>617.40520000000004</v>
      </c>
      <c r="E2242" s="37">
        <v>617.40520000000004</v>
      </c>
      <c r="F2242" s="37">
        <v>617.40520000000004</v>
      </c>
      <c r="G2242" s="37"/>
      <c r="H2242" s="37"/>
      <c r="I2242" s="37"/>
      <c r="J2242" s="37"/>
      <c r="K2242" s="37"/>
    </row>
    <row r="2243" spans="1:11" x14ac:dyDescent="0.25">
      <c r="A2243" s="38">
        <v>41956</v>
      </c>
      <c r="B2243" s="37">
        <v>0</v>
      </c>
      <c r="C2243" s="37">
        <v>605.96870000000001</v>
      </c>
      <c r="D2243" s="37">
        <v>605.96870000000001</v>
      </c>
      <c r="E2243" s="37">
        <v>605.96870000000001</v>
      </c>
      <c r="F2243" s="37">
        <v>605.96870000000001</v>
      </c>
      <c r="G2243" s="37"/>
      <c r="H2243" s="37"/>
      <c r="I2243" s="37"/>
      <c r="J2243" s="37"/>
      <c r="K2243" s="37"/>
    </row>
    <row r="2244" spans="1:11" x14ac:dyDescent="0.25">
      <c r="A2244" s="38">
        <v>41957</v>
      </c>
      <c r="B2244" s="37">
        <v>0</v>
      </c>
      <c r="C2244" s="37">
        <v>606.14790000000005</v>
      </c>
      <c r="D2244" s="37">
        <v>606.14790000000005</v>
      </c>
      <c r="E2244" s="37">
        <v>606.14790000000005</v>
      </c>
      <c r="F2244" s="37">
        <v>606.14790000000005</v>
      </c>
      <c r="G2244" s="37"/>
      <c r="H2244" s="37"/>
      <c r="I2244" s="37"/>
      <c r="J2244" s="37"/>
      <c r="K2244" s="37"/>
    </row>
    <row r="2245" spans="1:11" x14ac:dyDescent="0.25">
      <c r="A2245" s="38">
        <v>41960</v>
      </c>
      <c r="B2245" s="37">
        <v>0</v>
      </c>
      <c r="C2245" s="37">
        <v>608.05510000000004</v>
      </c>
      <c r="D2245" s="37">
        <v>608.05510000000004</v>
      </c>
      <c r="E2245" s="37">
        <v>608.05510000000004</v>
      </c>
      <c r="F2245" s="37">
        <v>608.05510000000004</v>
      </c>
      <c r="G2245" s="37"/>
      <c r="H2245" s="37"/>
      <c r="I2245" s="37"/>
      <c r="J2245" s="37"/>
      <c r="K2245" s="37"/>
    </row>
    <row r="2246" spans="1:11" x14ac:dyDescent="0.25">
      <c r="A2246" s="38">
        <v>41961</v>
      </c>
      <c r="B2246" s="37">
        <v>0</v>
      </c>
      <c r="C2246" s="37">
        <v>618.87800000000004</v>
      </c>
      <c r="D2246" s="37">
        <v>618.87800000000004</v>
      </c>
      <c r="E2246" s="37">
        <v>618.87800000000004</v>
      </c>
      <c r="F2246" s="37">
        <v>618.87800000000004</v>
      </c>
      <c r="G2246" s="37"/>
      <c r="H2246" s="37"/>
      <c r="I2246" s="37"/>
      <c r="J2246" s="37"/>
      <c r="K2246" s="37"/>
    </row>
    <row r="2247" spans="1:11" x14ac:dyDescent="0.25">
      <c r="A2247" s="38">
        <v>41962</v>
      </c>
      <c r="B2247" s="37">
        <v>0</v>
      </c>
      <c r="C2247" s="37">
        <v>604.06449999999995</v>
      </c>
      <c r="D2247" s="37">
        <v>604.06449999999995</v>
      </c>
      <c r="E2247" s="37">
        <v>604.06449999999995</v>
      </c>
      <c r="F2247" s="37">
        <v>604.06449999999995</v>
      </c>
      <c r="G2247" s="37"/>
      <c r="H2247" s="37"/>
      <c r="I2247" s="37"/>
      <c r="J2247" s="37"/>
      <c r="K2247" s="37"/>
    </row>
    <row r="2248" spans="1:11" x14ac:dyDescent="0.25">
      <c r="A2248" s="38">
        <v>41963</v>
      </c>
      <c r="B2248" s="37">
        <v>0</v>
      </c>
      <c r="C2248" s="37">
        <v>608.78089999999997</v>
      </c>
      <c r="D2248" s="37">
        <v>608.78089999999997</v>
      </c>
      <c r="E2248" s="37">
        <v>608.78089999999997</v>
      </c>
      <c r="F2248" s="37">
        <v>608.78089999999997</v>
      </c>
      <c r="G2248" s="37"/>
      <c r="H2248" s="37"/>
      <c r="I2248" s="37"/>
      <c r="J2248" s="37"/>
      <c r="K2248" s="37"/>
    </row>
    <row r="2249" spans="1:11" x14ac:dyDescent="0.25">
      <c r="A2249" s="38">
        <v>41964</v>
      </c>
      <c r="B2249" s="37">
        <v>0</v>
      </c>
      <c r="C2249" s="37">
        <v>622.0883</v>
      </c>
      <c r="D2249" s="37">
        <v>622.0883</v>
      </c>
      <c r="E2249" s="37">
        <v>622.0883</v>
      </c>
      <c r="F2249" s="37">
        <v>622.0883</v>
      </c>
      <c r="G2249" s="37"/>
      <c r="H2249" s="37"/>
      <c r="I2249" s="37"/>
      <c r="J2249" s="37"/>
      <c r="K2249" s="37"/>
    </row>
    <row r="2250" spans="1:11" x14ac:dyDescent="0.25">
      <c r="A2250" s="38">
        <v>41967</v>
      </c>
      <c r="B2250" s="37">
        <v>0</v>
      </c>
      <c r="C2250" s="37">
        <v>635.00369999999998</v>
      </c>
      <c r="D2250" s="37">
        <v>635.00369999999998</v>
      </c>
      <c r="E2250" s="37">
        <v>635.00369999999998</v>
      </c>
      <c r="F2250" s="37">
        <v>635.00369999999998</v>
      </c>
      <c r="G2250" s="37"/>
      <c r="H2250" s="37"/>
      <c r="I2250" s="37"/>
      <c r="J2250" s="37"/>
      <c r="K2250" s="37"/>
    </row>
    <row r="2251" spans="1:11" x14ac:dyDescent="0.25">
      <c r="A2251" s="38">
        <v>41968</v>
      </c>
      <c r="B2251" s="37">
        <v>0</v>
      </c>
      <c r="C2251" s="37">
        <v>637.88699999999994</v>
      </c>
      <c r="D2251" s="37">
        <v>637.88699999999994</v>
      </c>
      <c r="E2251" s="37">
        <v>637.88699999999994</v>
      </c>
      <c r="F2251" s="37">
        <v>637.88699999999994</v>
      </c>
      <c r="G2251" s="37"/>
      <c r="H2251" s="37"/>
      <c r="I2251" s="37"/>
      <c r="J2251" s="37"/>
      <c r="K2251" s="37"/>
    </row>
    <row r="2252" spans="1:11" x14ac:dyDescent="0.25">
      <c r="A2252" s="38">
        <v>41969</v>
      </c>
      <c r="B2252" s="37">
        <v>0</v>
      </c>
      <c r="C2252" s="37">
        <v>648.67830000000004</v>
      </c>
      <c r="D2252" s="37">
        <v>648.67830000000004</v>
      </c>
      <c r="E2252" s="37">
        <v>648.67830000000004</v>
      </c>
      <c r="F2252" s="37">
        <v>648.67830000000004</v>
      </c>
      <c r="G2252" s="37"/>
      <c r="H2252" s="37"/>
      <c r="I2252" s="37"/>
      <c r="J2252" s="37"/>
      <c r="K2252" s="37"/>
    </row>
    <row r="2253" spans="1:11" x14ac:dyDescent="0.25">
      <c r="A2253" s="38">
        <v>41971</v>
      </c>
      <c r="B2253" s="37">
        <v>0</v>
      </c>
      <c r="C2253" s="37">
        <v>626.46820000000002</v>
      </c>
      <c r="D2253" s="37">
        <v>626.46820000000002</v>
      </c>
      <c r="E2253" s="37">
        <v>626.46820000000002</v>
      </c>
      <c r="F2253" s="37">
        <v>626.46820000000002</v>
      </c>
      <c r="G2253" s="37"/>
      <c r="H2253" s="37"/>
      <c r="I2253" s="37"/>
      <c r="J2253" s="37"/>
      <c r="K2253" s="37"/>
    </row>
    <row r="2254" spans="1:11" x14ac:dyDescent="0.25">
      <c r="A2254" s="38">
        <v>41974</v>
      </c>
      <c r="B2254" s="37">
        <v>0</v>
      </c>
      <c r="C2254" s="37">
        <v>601.78189999999995</v>
      </c>
      <c r="D2254" s="37">
        <v>601.78189999999995</v>
      </c>
      <c r="E2254" s="37">
        <v>601.78189999999995</v>
      </c>
      <c r="F2254" s="37">
        <v>601.78189999999995</v>
      </c>
      <c r="G2254" s="37"/>
      <c r="H2254" s="37"/>
      <c r="I2254" s="37"/>
      <c r="J2254" s="37"/>
      <c r="K2254" s="37"/>
    </row>
    <row r="2255" spans="1:11" x14ac:dyDescent="0.25">
      <c r="A2255" s="38">
        <v>41975</v>
      </c>
      <c r="B2255" s="37">
        <v>0</v>
      </c>
      <c r="C2255" s="37">
        <v>635.71749999999997</v>
      </c>
      <c r="D2255" s="37">
        <v>635.71749999999997</v>
      </c>
      <c r="E2255" s="37">
        <v>635.71749999999997</v>
      </c>
      <c r="F2255" s="37">
        <v>635.71749999999997</v>
      </c>
      <c r="G2255" s="37"/>
      <c r="H2255" s="37"/>
      <c r="I2255" s="37"/>
      <c r="J2255" s="37"/>
      <c r="K2255" s="37"/>
    </row>
    <row r="2256" spans="1:11" x14ac:dyDescent="0.25">
      <c r="A2256" s="38">
        <v>41976</v>
      </c>
      <c r="B2256" s="37">
        <v>0</v>
      </c>
      <c r="C2256" s="37">
        <v>648.47270000000003</v>
      </c>
      <c r="D2256" s="37">
        <v>648.47270000000003</v>
      </c>
      <c r="E2256" s="37">
        <v>648.47270000000003</v>
      </c>
      <c r="F2256" s="37">
        <v>648.47270000000003</v>
      </c>
      <c r="G2256" s="37"/>
      <c r="H2256" s="37"/>
      <c r="I2256" s="37"/>
      <c r="J2256" s="37"/>
      <c r="K2256" s="37"/>
    </row>
    <row r="2257" spans="1:11" x14ac:dyDescent="0.25">
      <c r="A2257" s="38">
        <v>41977</v>
      </c>
      <c r="B2257" s="37">
        <v>0</v>
      </c>
      <c r="C2257" s="37">
        <v>648.31150000000002</v>
      </c>
      <c r="D2257" s="37">
        <v>648.31150000000002</v>
      </c>
      <c r="E2257" s="37">
        <v>648.31150000000002</v>
      </c>
      <c r="F2257" s="37">
        <v>648.31150000000002</v>
      </c>
      <c r="G2257" s="37"/>
      <c r="H2257" s="37"/>
      <c r="I2257" s="37"/>
      <c r="J2257" s="37"/>
      <c r="K2257" s="37"/>
    </row>
    <row r="2258" spans="1:11" x14ac:dyDescent="0.25">
      <c r="A2258" s="38">
        <v>41978</v>
      </c>
      <c r="B2258" s="37">
        <v>0</v>
      </c>
      <c r="C2258" s="37">
        <v>657.00969999999995</v>
      </c>
      <c r="D2258" s="37">
        <v>657.00969999999995</v>
      </c>
      <c r="E2258" s="37">
        <v>657.00969999999995</v>
      </c>
      <c r="F2258" s="37">
        <v>657.00969999999995</v>
      </c>
      <c r="G2258" s="37"/>
      <c r="H2258" s="37"/>
      <c r="I2258" s="37"/>
      <c r="J2258" s="37"/>
      <c r="K2258" s="37"/>
    </row>
    <row r="2259" spans="1:11" x14ac:dyDescent="0.25">
      <c r="A2259" s="38">
        <v>41981</v>
      </c>
      <c r="B2259" s="37">
        <v>0</v>
      </c>
      <c r="C2259" s="37">
        <v>629.49990000000003</v>
      </c>
      <c r="D2259" s="37">
        <v>629.49990000000003</v>
      </c>
      <c r="E2259" s="37">
        <v>629.49990000000003</v>
      </c>
      <c r="F2259" s="37">
        <v>629.49990000000003</v>
      </c>
      <c r="G2259" s="37"/>
      <c r="H2259" s="37"/>
      <c r="I2259" s="37"/>
      <c r="J2259" s="37"/>
      <c r="K2259" s="37"/>
    </row>
    <row r="2260" spans="1:11" x14ac:dyDescent="0.25">
      <c r="A2260" s="38">
        <v>41982</v>
      </c>
      <c r="B2260" s="37">
        <v>0</v>
      </c>
      <c r="C2260" s="37">
        <v>627.46770000000004</v>
      </c>
      <c r="D2260" s="37">
        <v>627.46770000000004</v>
      </c>
      <c r="E2260" s="37">
        <v>627.46770000000004</v>
      </c>
      <c r="F2260" s="37">
        <v>627.46770000000004</v>
      </c>
      <c r="G2260" s="37"/>
      <c r="H2260" s="37"/>
      <c r="I2260" s="37"/>
      <c r="J2260" s="37"/>
      <c r="K2260" s="37"/>
    </row>
    <row r="2261" spans="1:11" x14ac:dyDescent="0.25">
      <c r="A2261" s="38">
        <v>41983</v>
      </c>
      <c r="B2261" s="37">
        <v>0</v>
      </c>
      <c r="C2261" s="37">
        <v>560.28210000000001</v>
      </c>
      <c r="D2261" s="37">
        <v>560.28210000000001</v>
      </c>
      <c r="E2261" s="37">
        <v>560.28210000000001</v>
      </c>
      <c r="F2261" s="37">
        <v>560.28210000000001</v>
      </c>
      <c r="G2261" s="37"/>
      <c r="H2261" s="37"/>
      <c r="I2261" s="37"/>
      <c r="J2261" s="37"/>
      <c r="K2261" s="37"/>
    </row>
    <row r="2262" spans="1:11" x14ac:dyDescent="0.25">
      <c r="A2262" s="38">
        <v>41984</v>
      </c>
      <c r="B2262" s="37">
        <v>0</v>
      </c>
      <c r="C2262" s="37">
        <v>528.44539999999995</v>
      </c>
      <c r="D2262" s="37">
        <v>528.44539999999995</v>
      </c>
      <c r="E2262" s="37">
        <v>528.44539999999995</v>
      </c>
      <c r="F2262" s="37">
        <v>528.44539999999995</v>
      </c>
      <c r="G2262" s="37"/>
      <c r="H2262" s="37"/>
      <c r="I2262" s="37"/>
      <c r="J2262" s="37"/>
      <c r="K2262" s="37"/>
    </row>
    <row r="2263" spans="1:11" x14ac:dyDescent="0.25">
      <c r="A2263" s="38">
        <v>41985</v>
      </c>
      <c r="B2263" s="37">
        <v>0</v>
      </c>
      <c r="C2263" s="37">
        <v>494.03840000000002</v>
      </c>
      <c r="D2263" s="37">
        <v>494.03840000000002</v>
      </c>
      <c r="E2263" s="37">
        <v>494.03840000000002</v>
      </c>
      <c r="F2263" s="37">
        <v>494.03840000000002</v>
      </c>
      <c r="G2263" s="37"/>
      <c r="H2263" s="37"/>
      <c r="I2263" s="37"/>
      <c r="J2263" s="37"/>
      <c r="K2263" s="37"/>
    </row>
    <row r="2264" spans="1:11" x14ac:dyDescent="0.25">
      <c r="A2264" s="38">
        <v>41988</v>
      </c>
      <c r="B2264" s="37">
        <v>0</v>
      </c>
      <c r="C2264" s="37">
        <v>508.21069999999997</v>
      </c>
      <c r="D2264" s="37">
        <v>508.21069999999997</v>
      </c>
      <c r="E2264" s="37">
        <v>508.21069999999997</v>
      </c>
      <c r="F2264" s="37">
        <v>508.21069999999997</v>
      </c>
      <c r="G2264" s="37"/>
      <c r="H2264" s="37"/>
      <c r="I2264" s="37"/>
      <c r="J2264" s="37"/>
      <c r="K2264" s="37"/>
    </row>
    <row r="2265" spans="1:11" x14ac:dyDescent="0.25">
      <c r="A2265" s="38">
        <v>41989</v>
      </c>
      <c r="B2265" s="37">
        <v>0</v>
      </c>
      <c r="C2265" s="37">
        <v>487.5754</v>
      </c>
      <c r="D2265" s="37">
        <v>487.5754</v>
      </c>
      <c r="E2265" s="37">
        <v>487.5754</v>
      </c>
      <c r="F2265" s="37">
        <v>487.5754</v>
      </c>
      <c r="G2265" s="37"/>
      <c r="H2265" s="37"/>
      <c r="I2265" s="37"/>
      <c r="J2265" s="37"/>
      <c r="K2265" s="37"/>
    </row>
    <row r="2266" spans="1:11" x14ac:dyDescent="0.25">
      <c r="A2266" s="38">
        <v>41990</v>
      </c>
      <c r="B2266" s="37">
        <v>0</v>
      </c>
      <c r="C2266" s="37">
        <v>532.44740000000002</v>
      </c>
      <c r="D2266" s="37">
        <v>532.44740000000002</v>
      </c>
      <c r="E2266" s="37">
        <v>532.44740000000002</v>
      </c>
      <c r="F2266" s="37">
        <v>532.44740000000002</v>
      </c>
      <c r="G2266" s="37"/>
      <c r="H2266" s="37"/>
      <c r="I2266" s="37"/>
      <c r="J2266" s="37"/>
      <c r="K2266" s="37"/>
    </row>
    <row r="2267" spans="1:11" x14ac:dyDescent="0.25">
      <c r="A2267" s="38">
        <v>41991</v>
      </c>
      <c r="B2267" s="37">
        <v>0</v>
      </c>
      <c r="C2267" s="37">
        <v>546.74090000000001</v>
      </c>
      <c r="D2267" s="37">
        <v>546.74090000000001</v>
      </c>
      <c r="E2267" s="37">
        <v>546.74090000000001</v>
      </c>
      <c r="F2267" s="37">
        <v>546.74090000000001</v>
      </c>
      <c r="G2267" s="37"/>
      <c r="H2267" s="37"/>
      <c r="I2267" s="37"/>
      <c r="J2267" s="37"/>
      <c r="K2267" s="37"/>
    </row>
    <row r="2268" spans="1:11" x14ac:dyDescent="0.25">
      <c r="A2268" s="38">
        <v>41992</v>
      </c>
      <c r="B2268" s="37">
        <v>0</v>
      </c>
      <c r="C2268" s="37">
        <v>557.30179999999996</v>
      </c>
      <c r="D2268" s="37">
        <v>557.30179999999996</v>
      </c>
      <c r="E2268" s="37">
        <v>557.30179999999996</v>
      </c>
      <c r="F2268" s="37">
        <v>557.30179999999996</v>
      </c>
      <c r="G2268" s="37"/>
      <c r="H2268" s="37"/>
      <c r="I2268" s="37"/>
      <c r="J2268" s="37"/>
      <c r="K2268" s="37"/>
    </row>
    <row r="2269" spans="1:11" x14ac:dyDescent="0.25">
      <c r="A2269" s="38">
        <v>41995</v>
      </c>
      <c r="B2269" s="37">
        <v>0</v>
      </c>
      <c r="C2269" s="37">
        <v>579.68539999999996</v>
      </c>
      <c r="D2269" s="37">
        <v>579.68539999999996</v>
      </c>
      <c r="E2269" s="37">
        <v>579.68539999999996</v>
      </c>
      <c r="F2269" s="37">
        <v>579.68539999999996</v>
      </c>
      <c r="G2269" s="37"/>
      <c r="H2269" s="37"/>
      <c r="I2269" s="37"/>
      <c r="J2269" s="37"/>
      <c r="K2269" s="37"/>
    </row>
    <row r="2270" spans="1:11" x14ac:dyDescent="0.25">
      <c r="A2270" s="38">
        <v>41996</v>
      </c>
      <c r="B2270" s="37">
        <v>0</v>
      </c>
      <c r="C2270" s="37">
        <v>580.5598</v>
      </c>
      <c r="D2270" s="37">
        <v>580.5598</v>
      </c>
      <c r="E2270" s="37">
        <v>580.5598</v>
      </c>
      <c r="F2270" s="37">
        <v>580.5598</v>
      </c>
      <c r="G2270" s="37"/>
      <c r="H2270" s="37"/>
      <c r="I2270" s="37"/>
      <c r="J2270" s="37"/>
      <c r="K2270" s="37"/>
    </row>
    <row r="2271" spans="1:11" x14ac:dyDescent="0.25">
      <c r="A2271" s="38">
        <v>41997</v>
      </c>
      <c r="B2271" s="37">
        <v>0</v>
      </c>
      <c r="C2271" s="37">
        <v>577.61109999999996</v>
      </c>
      <c r="D2271" s="37">
        <v>577.61109999999996</v>
      </c>
      <c r="E2271" s="37">
        <v>577.61109999999996</v>
      </c>
      <c r="F2271" s="37">
        <v>577.61109999999996</v>
      </c>
      <c r="G2271" s="37"/>
      <c r="H2271" s="37"/>
      <c r="I2271" s="37"/>
      <c r="J2271" s="37"/>
      <c r="K2271" s="37"/>
    </row>
    <row r="2272" spans="1:11" x14ac:dyDescent="0.25">
      <c r="A2272" s="38">
        <v>41999</v>
      </c>
      <c r="B2272" s="37">
        <v>0</v>
      </c>
      <c r="C2272" s="37">
        <v>580.97209999999995</v>
      </c>
      <c r="D2272" s="37">
        <v>580.97209999999995</v>
      </c>
      <c r="E2272" s="37">
        <v>580.97209999999995</v>
      </c>
      <c r="F2272" s="37">
        <v>580.97209999999995</v>
      </c>
      <c r="G2272" s="37"/>
      <c r="H2272" s="37"/>
      <c r="I2272" s="37"/>
      <c r="J2272" s="37"/>
      <c r="K2272" s="37"/>
    </row>
    <row r="2273" spans="1:11" x14ac:dyDescent="0.25">
      <c r="A2273" s="38">
        <v>42002</v>
      </c>
      <c r="B2273" s="37">
        <v>0</v>
      </c>
      <c r="C2273" s="37">
        <v>584.9796</v>
      </c>
      <c r="D2273" s="37">
        <v>584.9796</v>
      </c>
      <c r="E2273" s="37">
        <v>584.9796</v>
      </c>
      <c r="F2273" s="37">
        <v>584.9796</v>
      </c>
      <c r="G2273" s="37"/>
      <c r="H2273" s="37"/>
      <c r="I2273" s="37"/>
      <c r="J2273" s="37"/>
      <c r="K2273" s="37"/>
    </row>
    <row r="2274" spans="1:11" x14ac:dyDescent="0.25">
      <c r="A2274" s="38">
        <v>42003</v>
      </c>
      <c r="B2274" s="37">
        <v>0</v>
      </c>
      <c r="C2274" s="37">
        <v>568.56209999999999</v>
      </c>
      <c r="D2274" s="37">
        <v>568.56209999999999</v>
      </c>
      <c r="E2274" s="37">
        <v>568.56209999999999</v>
      </c>
      <c r="F2274" s="37">
        <v>568.56209999999999</v>
      </c>
      <c r="G2274" s="37"/>
      <c r="H2274" s="37"/>
      <c r="I2274" s="37"/>
      <c r="J2274" s="37"/>
      <c r="K2274" s="37"/>
    </row>
    <row r="2275" spans="1:11" x14ac:dyDescent="0.25">
      <c r="A2275" s="38">
        <v>42004</v>
      </c>
      <c r="B2275" s="37">
        <v>0</v>
      </c>
      <c r="C2275" s="37">
        <v>515.92740000000003</v>
      </c>
      <c r="D2275" s="37">
        <v>515.92740000000003</v>
      </c>
      <c r="E2275" s="37">
        <v>515.92740000000003</v>
      </c>
      <c r="F2275" s="37">
        <v>515.92740000000003</v>
      </c>
      <c r="G2275" s="37"/>
      <c r="H2275" s="37"/>
      <c r="I2275" s="37"/>
      <c r="J2275" s="37"/>
      <c r="K2275" s="37"/>
    </row>
    <row r="2276" spans="1:11" x14ac:dyDescent="0.25">
      <c r="A2276" s="38">
        <v>42006</v>
      </c>
      <c r="B2276" s="37">
        <v>0</v>
      </c>
      <c r="C2276" s="37">
        <v>531.89559999999994</v>
      </c>
      <c r="D2276" s="37">
        <v>531.89559999999994</v>
      </c>
      <c r="E2276" s="37">
        <v>531.89559999999994</v>
      </c>
      <c r="F2276" s="37">
        <v>531.89559999999994</v>
      </c>
      <c r="G2276" s="37"/>
      <c r="H2276" s="37"/>
      <c r="I2276" s="37"/>
      <c r="J2276" s="37"/>
      <c r="K2276" s="37"/>
    </row>
    <row r="2277" spans="1:11" x14ac:dyDescent="0.25">
      <c r="A2277" s="38">
        <v>42009</v>
      </c>
      <c r="B2277" s="37">
        <v>0</v>
      </c>
      <c r="C2277" s="37">
        <v>491.74119999999999</v>
      </c>
      <c r="D2277" s="37">
        <v>491.74119999999999</v>
      </c>
      <c r="E2277" s="37">
        <v>491.74119999999999</v>
      </c>
      <c r="F2277" s="37">
        <v>491.74119999999999</v>
      </c>
      <c r="G2277" s="37"/>
      <c r="H2277" s="37"/>
      <c r="I2277" s="37"/>
      <c r="J2277" s="37"/>
      <c r="K2277" s="37"/>
    </row>
    <row r="2278" spans="1:11" x14ac:dyDescent="0.25">
      <c r="A2278" s="38">
        <v>42010</v>
      </c>
      <c r="B2278" s="37">
        <v>0</v>
      </c>
      <c r="C2278" s="37">
        <v>485.86630000000002</v>
      </c>
      <c r="D2278" s="37">
        <v>485.86630000000002</v>
      </c>
      <c r="E2278" s="37">
        <v>485.86630000000002</v>
      </c>
      <c r="F2278" s="37">
        <v>485.86630000000002</v>
      </c>
      <c r="G2278" s="37"/>
      <c r="H2278" s="37"/>
      <c r="I2278" s="37"/>
      <c r="J2278" s="37"/>
      <c r="K2278" s="37"/>
    </row>
    <row r="2279" spans="1:11" x14ac:dyDescent="0.25">
      <c r="A2279" s="38">
        <v>42011</v>
      </c>
      <c r="B2279" s="37">
        <v>0</v>
      </c>
      <c r="C2279" s="37">
        <v>494.97469999999998</v>
      </c>
      <c r="D2279" s="37">
        <v>494.97469999999998</v>
      </c>
      <c r="E2279" s="37">
        <v>494.97469999999998</v>
      </c>
      <c r="F2279" s="37">
        <v>494.97469999999998</v>
      </c>
      <c r="G2279" s="37"/>
      <c r="H2279" s="37"/>
      <c r="I2279" s="37"/>
      <c r="J2279" s="37"/>
      <c r="K2279" s="37"/>
    </row>
    <row r="2280" spans="1:11" x14ac:dyDescent="0.25">
      <c r="A2280" s="38">
        <v>42012</v>
      </c>
      <c r="B2280" s="37">
        <v>0</v>
      </c>
      <c r="C2280" s="37">
        <v>526.70420000000001</v>
      </c>
      <c r="D2280" s="37">
        <v>526.70420000000001</v>
      </c>
      <c r="E2280" s="37">
        <v>526.70420000000001</v>
      </c>
      <c r="F2280" s="37">
        <v>526.70420000000001</v>
      </c>
      <c r="G2280" s="37"/>
      <c r="H2280" s="37"/>
      <c r="I2280" s="37"/>
      <c r="J2280" s="37"/>
      <c r="K2280" s="37"/>
    </row>
    <row r="2281" spans="1:11" x14ac:dyDescent="0.25">
      <c r="A2281" s="38">
        <v>42013</v>
      </c>
      <c r="B2281" s="37">
        <v>0</v>
      </c>
      <c r="C2281" s="37">
        <v>507.12220000000002</v>
      </c>
      <c r="D2281" s="37">
        <v>507.12220000000002</v>
      </c>
      <c r="E2281" s="37">
        <v>507.12220000000002</v>
      </c>
      <c r="F2281" s="37">
        <v>507.12220000000002</v>
      </c>
      <c r="G2281" s="37"/>
      <c r="H2281" s="37"/>
      <c r="I2281" s="37"/>
      <c r="J2281" s="37"/>
      <c r="K2281" s="37"/>
    </row>
    <row r="2282" spans="1:11" x14ac:dyDescent="0.25">
      <c r="A2282" s="38">
        <v>42016</v>
      </c>
      <c r="B2282" s="37">
        <v>0</v>
      </c>
      <c r="C2282" s="37">
        <v>481.96749999999997</v>
      </c>
      <c r="D2282" s="37">
        <v>481.96749999999997</v>
      </c>
      <c r="E2282" s="37">
        <v>481.96749999999997</v>
      </c>
      <c r="F2282" s="37">
        <v>481.96749999999997</v>
      </c>
      <c r="G2282" s="37"/>
      <c r="H2282" s="37"/>
      <c r="I2282" s="37"/>
      <c r="J2282" s="37"/>
      <c r="K2282" s="37"/>
    </row>
    <row r="2283" spans="1:11" x14ac:dyDescent="0.25">
      <c r="A2283" s="38">
        <v>42017</v>
      </c>
      <c r="B2283" s="37">
        <v>0</v>
      </c>
      <c r="C2283" s="37">
        <v>467.85899999999998</v>
      </c>
      <c r="D2283" s="37">
        <v>467.85899999999998</v>
      </c>
      <c r="E2283" s="37">
        <v>467.85899999999998</v>
      </c>
      <c r="F2283" s="37">
        <v>467.85899999999998</v>
      </c>
      <c r="G2283" s="37"/>
      <c r="H2283" s="37"/>
      <c r="I2283" s="37"/>
      <c r="J2283" s="37"/>
      <c r="K2283" s="37"/>
    </row>
    <row r="2284" spans="1:11" x14ac:dyDescent="0.25">
      <c r="A2284" s="38">
        <v>42018</v>
      </c>
      <c r="B2284" s="37">
        <v>0</v>
      </c>
      <c r="C2284" s="37">
        <v>458.72559999999999</v>
      </c>
      <c r="D2284" s="37">
        <v>458.72559999999999</v>
      </c>
      <c r="E2284" s="37">
        <v>458.72559999999999</v>
      </c>
      <c r="F2284" s="37">
        <v>458.72559999999999</v>
      </c>
      <c r="G2284" s="37"/>
      <c r="H2284" s="37"/>
      <c r="I2284" s="37"/>
      <c r="J2284" s="37"/>
      <c r="K2284" s="37"/>
    </row>
    <row r="2285" spans="1:11" x14ac:dyDescent="0.25">
      <c r="A2285" s="38">
        <v>42019</v>
      </c>
      <c r="B2285" s="37">
        <v>0</v>
      </c>
      <c r="C2285" s="37">
        <v>448.14519999999999</v>
      </c>
      <c r="D2285" s="37">
        <v>448.14519999999999</v>
      </c>
      <c r="E2285" s="37">
        <v>448.14519999999999</v>
      </c>
      <c r="F2285" s="37">
        <v>448.14519999999999</v>
      </c>
      <c r="G2285" s="37"/>
      <c r="H2285" s="37"/>
      <c r="I2285" s="37"/>
      <c r="J2285" s="37"/>
      <c r="K2285" s="37"/>
    </row>
    <row r="2286" spans="1:11" x14ac:dyDescent="0.25">
      <c r="A2286" s="38">
        <v>42020</v>
      </c>
      <c r="B2286" s="37">
        <v>0</v>
      </c>
      <c r="C2286" s="37">
        <v>458.92610000000002</v>
      </c>
      <c r="D2286" s="37">
        <v>458.92610000000002</v>
      </c>
      <c r="E2286" s="37">
        <v>458.92610000000002</v>
      </c>
      <c r="F2286" s="37">
        <v>458.92610000000002</v>
      </c>
      <c r="G2286" s="37"/>
      <c r="H2286" s="37"/>
      <c r="I2286" s="37"/>
      <c r="J2286" s="37"/>
      <c r="K2286" s="37"/>
    </row>
    <row r="2287" spans="1:11" x14ac:dyDescent="0.25">
      <c r="A2287" s="38">
        <v>42024</v>
      </c>
      <c r="B2287" s="37">
        <v>0</v>
      </c>
      <c r="C2287" s="37">
        <v>459.16419999999999</v>
      </c>
      <c r="D2287" s="37">
        <v>459.16419999999999</v>
      </c>
      <c r="E2287" s="37">
        <v>459.16419999999999</v>
      </c>
      <c r="F2287" s="37">
        <v>459.16419999999999</v>
      </c>
      <c r="G2287" s="37"/>
      <c r="H2287" s="37"/>
      <c r="I2287" s="37"/>
      <c r="J2287" s="37"/>
      <c r="K2287" s="37"/>
    </row>
    <row r="2288" spans="1:11" x14ac:dyDescent="0.25">
      <c r="A2288" s="38">
        <v>42025</v>
      </c>
      <c r="B2288" s="37">
        <v>0</v>
      </c>
      <c r="C2288" s="37">
        <v>480.36689999999999</v>
      </c>
      <c r="D2288" s="37">
        <v>480.36689999999999</v>
      </c>
      <c r="E2288" s="37">
        <v>480.36689999999999</v>
      </c>
      <c r="F2288" s="37">
        <v>480.36689999999999</v>
      </c>
      <c r="G2288" s="37"/>
      <c r="H2288" s="37"/>
      <c r="I2288" s="37"/>
      <c r="J2288" s="37"/>
      <c r="K2288" s="37"/>
    </row>
    <row r="2289" spans="1:11" x14ac:dyDescent="0.25">
      <c r="A2289" s="38">
        <v>42026</v>
      </c>
      <c r="B2289" s="37">
        <v>0</v>
      </c>
      <c r="C2289" s="37">
        <v>511.64690000000002</v>
      </c>
      <c r="D2289" s="37">
        <v>511.64690000000002</v>
      </c>
      <c r="E2289" s="37">
        <v>511.64690000000002</v>
      </c>
      <c r="F2289" s="37">
        <v>511.64690000000002</v>
      </c>
      <c r="G2289" s="37"/>
      <c r="H2289" s="37"/>
      <c r="I2289" s="37"/>
      <c r="J2289" s="37"/>
      <c r="K2289" s="37"/>
    </row>
    <row r="2290" spans="1:11" x14ac:dyDescent="0.25">
      <c r="A2290" s="38">
        <v>42027</v>
      </c>
      <c r="B2290" s="37">
        <v>0</v>
      </c>
      <c r="C2290" s="37">
        <v>500.46390000000002</v>
      </c>
      <c r="D2290" s="37">
        <v>500.46390000000002</v>
      </c>
      <c r="E2290" s="37">
        <v>500.46390000000002</v>
      </c>
      <c r="F2290" s="37">
        <v>500.46390000000002</v>
      </c>
      <c r="G2290" s="37"/>
      <c r="H2290" s="37"/>
      <c r="I2290" s="37"/>
      <c r="J2290" s="37"/>
      <c r="K2290" s="37"/>
    </row>
    <row r="2291" spans="1:11" x14ac:dyDescent="0.25">
      <c r="A2291" s="38">
        <v>42030</v>
      </c>
      <c r="B2291" s="37">
        <v>0</v>
      </c>
      <c r="C2291" s="37">
        <v>521.202</v>
      </c>
      <c r="D2291" s="37">
        <v>521.202</v>
      </c>
      <c r="E2291" s="37">
        <v>521.202</v>
      </c>
      <c r="F2291" s="37">
        <v>521.202</v>
      </c>
      <c r="G2291" s="37"/>
      <c r="H2291" s="37"/>
      <c r="I2291" s="37"/>
      <c r="J2291" s="37"/>
      <c r="K2291" s="37"/>
    </row>
    <row r="2292" spans="1:11" x14ac:dyDescent="0.25">
      <c r="A2292" s="38">
        <v>42031</v>
      </c>
      <c r="B2292" s="37">
        <v>0</v>
      </c>
      <c r="C2292" s="37">
        <v>500.72059999999999</v>
      </c>
      <c r="D2292" s="37">
        <v>500.72059999999999</v>
      </c>
      <c r="E2292" s="37">
        <v>500.72059999999999</v>
      </c>
      <c r="F2292" s="37">
        <v>500.72059999999999</v>
      </c>
      <c r="G2292" s="37"/>
      <c r="H2292" s="37"/>
      <c r="I2292" s="37"/>
      <c r="J2292" s="37"/>
      <c r="K2292" s="37"/>
    </row>
    <row r="2293" spans="1:11" x14ac:dyDescent="0.25">
      <c r="A2293" s="38">
        <v>42032</v>
      </c>
      <c r="B2293" s="37">
        <v>0</v>
      </c>
      <c r="C2293" s="37">
        <v>457.23770000000002</v>
      </c>
      <c r="D2293" s="37">
        <v>457.23770000000002</v>
      </c>
      <c r="E2293" s="37">
        <v>457.23770000000002</v>
      </c>
      <c r="F2293" s="37">
        <v>457.23770000000002</v>
      </c>
      <c r="G2293" s="37"/>
      <c r="H2293" s="37"/>
      <c r="I2293" s="37"/>
      <c r="J2293" s="37"/>
      <c r="K2293" s="37"/>
    </row>
    <row r="2294" spans="1:11" x14ac:dyDescent="0.25">
      <c r="A2294" s="38">
        <v>42033</v>
      </c>
      <c r="B2294" s="37">
        <v>0</v>
      </c>
      <c r="C2294" s="37">
        <v>472.92680000000001</v>
      </c>
      <c r="D2294" s="37">
        <v>472.92680000000001</v>
      </c>
      <c r="E2294" s="37">
        <v>472.92680000000001</v>
      </c>
      <c r="F2294" s="37">
        <v>472.92680000000001</v>
      </c>
      <c r="G2294" s="37"/>
      <c r="H2294" s="37"/>
      <c r="I2294" s="37"/>
      <c r="J2294" s="37"/>
      <c r="K2294" s="37"/>
    </row>
    <row r="2295" spans="1:11" x14ac:dyDescent="0.25">
      <c r="A2295" s="38">
        <v>42034</v>
      </c>
      <c r="B2295" s="37">
        <v>0</v>
      </c>
      <c r="C2295" s="37">
        <v>426.72039999999998</v>
      </c>
      <c r="D2295" s="37">
        <v>426.72039999999998</v>
      </c>
      <c r="E2295" s="37">
        <v>426.72039999999998</v>
      </c>
      <c r="F2295" s="37">
        <v>426.72039999999998</v>
      </c>
      <c r="G2295" s="37"/>
      <c r="H2295" s="37"/>
      <c r="I2295" s="37"/>
      <c r="J2295" s="37"/>
      <c r="K2295" s="37"/>
    </row>
    <row r="2296" spans="1:11" x14ac:dyDescent="0.25">
      <c r="A2296" s="38">
        <v>42037</v>
      </c>
      <c r="B2296" s="37">
        <v>0</v>
      </c>
      <c r="C2296" s="37">
        <v>447.60849999999999</v>
      </c>
      <c r="D2296" s="37">
        <v>447.60849999999999</v>
      </c>
      <c r="E2296" s="37">
        <v>447.60849999999999</v>
      </c>
      <c r="F2296" s="37">
        <v>447.60849999999999</v>
      </c>
      <c r="G2296" s="37"/>
      <c r="H2296" s="37"/>
      <c r="I2296" s="37"/>
      <c r="J2296" s="37"/>
      <c r="K2296" s="37"/>
    </row>
    <row r="2297" spans="1:11" x14ac:dyDescent="0.25">
      <c r="A2297" s="38">
        <v>42038</v>
      </c>
      <c r="B2297" s="37">
        <v>0</v>
      </c>
      <c r="C2297" s="37">
        <v>470.76209999999998</v>
      </c>
      <c r="D2297" s="37">
        <v>470.76209999999998</v>
      </c>
      <c r="E2297" s="37">
        <v>470.76209999999998</v>
      </c>
      <c r="F2297" s="37">
        <v>470.76209999999998</v>
      </c>
      <c r="G2297" s="37"/>
      <c r="H2297" s="37"/>
      <c r="I2297" s="37"/>
      <c r="J2297" s="37"/>
      <c r="K2297" s="37"/>
    </row>
    <row r="2298" spans="1:11" x14ac:dyDescent="0.25">
      <c r="A2298" s="38">
        <v>42039</v>
      </c>
      <c r="B2298" s="37">
        <v>0</v>
      </c>
      <c r="C2298" s="37">
        <v>457.45620000000002</v>
      </c>
      <c r="D2298" s="37">
        <v>457.45620000000002</v>
      </c>
      <c r="E2298" s="37">
        <v>457.45620000000002</v>
      </c>
      <c r="F2298" s="37">
        <v>457.45620000000002</v>
      </c>
      <c r="G2298" s="37"/>
      <c r="H2298" s="37"/>
      <c r="I2298" s="37"/>
      <c r="J2298" s="37"/>
      <c r="K2298" s="37"/>
    </row>
    <row r="2299" spans="1:11" x14ac:dyDescent="0.25">
      <c r="A2299" s="38">
        <v>42040</v>
      </c>
      <c r="B2299" s="37">
        <v>0</v>
      </c>
      <c r="C2299" s="37">
        <v>475.072</v>
      </c>
      <c r="D2299" s="37">
        <v>475.072</v>
      </c>
      <c r="E2299" s="37">
        <v>475.072</v>
      </c>
      <c r="F2299" s="37">
        <v>475.072</v>
      </c>
      <c r="G2299" s="37"/>
      <c r="H2299" s="37"/>
      <c r="I2299" s="37"/>
      <c r="J2299" s="37"/>
      <c r="K2299" s="37"/>
    </row>
    <row r="2300" spans="1:11" x14ac:dyDescent="0.25">
      <c r="A2300" s="38">
        <v>42041</v>
      </c>
      <c r="B2300" s="37">
        <v>0</v>
      </c>
      <c r="C2300" s="37">
        <v>447.28269999999998</v>
      </c>
      <c r="D2300" s="37">
        <v>447.28269999999998</v>
      </c>
      <c r="E2300" s="37">
        <v>447.28269999999998</v>
      </c>
      <c r="F2300" s="37">
        <v>447.28269999999998</v>
      </c>
      <c r="G2300" s="37"/>
      <c r="H2300" s="37"/>
      <c r="I2300" s="37"/>
      <c r="J2300" s="37"/>
      <c r="K2300" s="37"/>
    </row>
    <row r="2301" spans="1:11" x14ac:dyDescent="0.25">
      <c r="A2301" s="38">
        <v>42044</v>
      </c>
      <c r="B2301" s="37">
        <v>0</v>
      </c>
      <c r="C2301" s="37">
        <v>449.39569999999998</v>
      </c>
      <c r="D2301" s="37">
        <v>449.39569999999998</v>
      </c>
      <c r="E2301" s="37">
        <v>449.39569999999998</v>
      </c>
      <c r="F2301" s="37">
        <v>449.39569999999998</v>
      </c>
      <c r="G2301" s="37"/>
      <c r="H2301" s="37"/>
      <c r="I2301" s="37"/>
      <c r="J2301" s="37"/>
      <c r="K2301" s="37"/>
    </row>
    <row r="2302" spans="1:11" x14ac:dyDescent="0.25">
      <c r="A2302" s="38">
        <v>42045</v>
      </c>
      <c r="B2302" s="37">
        <v>0</v>
      </c>
      <c r="C2302" s="37">
        <v>469.36219999999997</v>
      </c>
      <c r="D2302" s="37">
        <v>469.36219999999997</v>
      </c>
      <c r="E2302" s="37">
        <v>469.36219999999997</v>
      </c>
      <c r="F2302" s="37">
        <v>469.36219999999997</v>
      </c>
      <c r="G2302" s="37"/>
      <c r="H2302" s="37"/>
      <c r="I2302" s="37"/>
      <c r="J2302" s="37"/>
      <c r="K2302" s="37"/>
    </row>
    <row r="2303" spans="1:11" x14ac:dyDescent="0.25">
      <c r="A2303" s="38">
        <v>42046</v>
      </c>
      <c r="B2303" s="37">
        <v>0</v>
      </c>
      <c r="C2303" s="37">
        <v>462.37479999999999</v>
      </c>
      <c r="D2303" s="37">
        <v>462.37479999999999</v>
      </c>
      <c r="E2303" s="37">
        <v>462.37479999999999</v>
      </c>
      <c r="F2303" s="37">
        <v>462.37479999999999</v>
      </c>
      <c r="G2303" s="37"/>
      <c r="H2303" s="37"/>
      <c r="I2303" s="37"/>
      <c r="J2303" s="37"/>
      <c r="K2303" s="37"/>
    </row>
    <row r="2304" spans="1:11" x14ac:dyDescent="0.25">
      <c r="A2304" s="38">
        <v>42047</v>
      </c>
      <c r="B2304" s="37">
        <v>0</v>
      </c>
      <c r="C2304" s="37">
        <v>493.8904</v>
      </c>
      <c r="D2304" s="37">
        <v>493.8904</v>
      </c>
      <c r="E2304" s="37">
        <v>493.8904</v>
      </c>
      <c r="F2304" s="37">
        <v>493.8904</v>
      </c>
      <c r="G2304" s="37"/>
      <c r="H2304" s="37"/>
      <c r="I2304" s="37"/>
      <c r="J2304" s="37"/>
      <c r="K2304" s="37"/>
    </row>
    <row r="2305" spans="1:11" x14ac:dyDescent="0.25">
      <c r="A2305" s="38">
        <v>42048</v>
      </c>
      <c r="B2305" s="37">
        <v>0</v>
      </c>
      <c r="C2305" s="37">
        <v>498.53129999999999</v>
      </c>
      <c r="D2305" s="37">
        <v>498.53129999999999</v>
      </c>
      <c r="E2305" s="37">
        <v>498.53129999999999</v>
      </c>
      <c r="F2305" s="37">
        <v>498.53129999999999</v>
      </c>
      <c r="G2305" s="37"/>
      <c r="H2305" s="37"/>
      <c r="I2305" s="37"/>
      <c r="J2305" s="37"/>
      <c r="K2305" s="37"/>
    </row>
    <row r="2306" spans="1:11" x14ac:dyDescent="0.25">
      <c r="A2306" s="38">
        <v>42052</v>
      </c>
      <c r="B2306" s="37">
        <v>0</v>
      </c>
      <c r="C2306" s="37">
        <v>495.85</v>
      </c>
      <c r="D2306" s="37">
        <v>495.85</v>
      </c>
      <c r="E2306" s="37">
        <v>495.85</v>
      </c>
      <c r="F2306" s="37">
        <v>495.85</v>
      </c>
      <c r="G2306" s="37"/>
      <c r="H2306" s="37"/>
      <c r="I2306" s="37"/>
      <c r="J2306" s="37"/>
      <c r="K2306" s="37"/>
    </row>
    <row r="2307" spans="1:11" x14ac:dyDescent="0.25">
      <c r="A2307" s="38">
        <v>42053</v>
      </c>
      <c r="B2307" s="37">
        <v>0</v>
      </c>
      <c r="C2307" s="37">
        <v>501.0265</v>
      </c>
      <c r="D2307" s="37">
        <v>501.0265</v>
      </c>
      <c r="E2307" s="37">
        <v>501.0265</v>
      </c>
      <c r="F2307" s="37">
        <v>501.0265</v>
      </c>
      <c r="G2307" s="37"/>
      <c r="H2307" s="37"/>
      <c r="I2307" s="37"/>
      <c r="J2307" s="37"/>
      <c r="K2307" s="37"/>
    </row>
    <row r="2308" spans="1:11" x14ac:dyDescent="0.25">
      <c r="A2308" s="38">
        <v>42054</v>
      </c>
      <c r="B2308" s="37">
        <v>0</v>
      </c>
      <c r="C2308" s="37">
        <v>510.3451</v>
      </c>
      <c r="D2308" s="37">
        <v>510.3451</v>
      </c>
      <c r="E2308" s="37">
        <v>510.3451</v>
      </c>
      <c r="F2308" s="37">
        <v>510.3451</v>
      </c>
      <c r="G2308" s="37"/>
      <c r="H2308" s="37"/>
      <c r="I2308" s="37"/>
      <c r="J2308" s="37"/>
      <c r="K2308" s="37"/>
    </row>
    <row r="2309" spans="1:11" x14ac:dyDescent="0.25">
      <c r="A2309" s="38">
        <v>42055</v>
      </c>
      <c r="B2309" s="37">
        <v>0</v>
      </c>
      <c r="C2309" s="37">
        <v>531.33870000000002</v>
      </c>
      <c r="D2309" s="37">
        <v>531.33870000000002</v>
      </c>
      <c r="E2309" s="37">
        <v>531.33870000000002</v>
      </c>
      <c r="F2309" s="37">
        <v>531.33870000000002</v>
      </c>
      <c r="G2309" s="37"/>
      <c r="H2309" s="37"/>
      <c r="I2309" s="37"/>
      <c r="J2309" s="37"/>
      <c r="K2309" s="37"/>
    </row>
    <row r="2310" spans="1:11" x14ac:dyDescent="0.25">
      <c r="A2310" s="38">
        <v>42058</v>
      </c>
      <c r="B2310" s="37">
        <v>0</v>
      </c>
      <c r="C2310" s="37">
        <v>527.02610000000004</v>
      </c>
      <c r="D2310" s="37">
        <v>527.02610000000004</v>
      </c>
      <c r="E2310" s="37">
        <v>527.02610000000004</v>
      </c>
      <c r="F2310" s="37">
        <v>527.02610000000004</v>
      </c>
      <c r="G2310" s="37"/>
      <c r="H2310" s="37"/>
      <c r="I2310" s="37"/>
      <c r="J2310" s="37"/>
      <c r="K2310" s="37"/>
    </row>
    <row r="2311" spans="1:11" x14ac:dyDescent="0.25">
      <c r="A2311" s="38">
        <v>42059</v>
      </c>
      <c r="B2311" s="37">
        <v>0</v>
      </c>
      <c r="C2311" s="37">
        <v>550.67349999999999</v>
      </c>
      <c r="D2311" s="37">
        <v>550.67349999999999</v>
      </c>
      <c r="E2311" s="37">
        <v>550.67349999999999</v>
      </c>
      <c r="F2311" s="37">
        <v>550.67349999999999</v>
      </c>
      <c r="G2311" s="37"/>
      <c r="H2311" s="37"/>
      <c r="I2311" s="37"/>
      <c r="J2311" s="37"/>
      <c r="K2311" s="37"/>
    </row>
    <row r="2312" spans="1:11" x14ac:dyDescent="0.25">
      <c r="A2312" s="38">
        <v>42060</v>
      </c>
      <c r="B2312" s="37">
        <v>0</v>
      </c>
      <c r="C2312" s="37">
        <v>547.50919999999996</v>
      </c>
      <c r="D2312" s="37">
        <v>547.50919999999996</v>
      </c>
      <c r="E2312" s="37">
        <v>547.50919999999996</v>
      </c>
      <c r="F2312" s="37">
        <v>547.50919999999996</v>
      </c>
      <c r="G2312" s="37"/>
      <c r="H2312" s="37"/>
      <c r="I2312" s="37"/>
      <c r="J2312" s="37"/>
      <c r="K2312" s="37"/>
    </row>
    <row r="2313" spans="1:11" x14ac:dyDescent="0.25">
      <c r="A2313" s="38">
        <v>42061</v>
      </c>
      <c r="B2313" s="37">
        <v>0</v>
      </c>
      <c r="C2313" s="37">
        <v>551.15070000000003</v>
      </c>
      <c r="D2313" s="37">
        <v>551.15070000000003</v>
      </c>
      <c r="E2313" s="37">
        <v>551.15070000000003</v>
      </c>
      <c r="F2313" s="37">
        <v>551.15070000000003</v>
      </c>
      <c r="G2313" s="37"/>
      <c r="H2313" s="37"/>
      <c r="I2313" s="37"/>
      <c r="J2313" s="37"/>
      <c r="K2313" s="37"/>
    </row>
    <row r="2314" spans="1:11" x14ac:dyDescent="0.25">
      <c r="A2314" s="38">
        <v>42062</v>
      </c>
      <c r="B2314" s="37">
        <v>0</v>
      </c>
      <c r="C2314" s="37">
        <v>553.46839999999997</v>
      </c>
      <c r="D2314" s="37">
        <v>553.46839999999997</v>
      </c>
      <c r="E2314" s="37">
        <v>553.46839999999997</v>
      </c>
      <c r="F2314" s="37">
        <v>553.46839999999997</v>
      </c>
      <c r="G2314" s="37"/>
      <c r="H2314" s="37"/>
      <c r="I2314" s="37"/>
      <c r="J2314" s="37"/>
      <c r="K2314" s="37"/>
    </row>
    <row r="2315" spans="1:11" x14ac:dyDescent="0.25">
      <c r="A2315" s="38">
        <v>42065</v>
      </c>
      <c r="B2315" s="37">
        <v>0</v>
      </c>
      <c r="C2315" s="37">
        <v>574.01900000000001</v>
      </c>
      <c r="D2315" s="37">
        <v>574.01900000000001</v>
      </c>
      <c r="E2315" s="37">
        <v>574.01900000000001</v>
      </c>
      <c r="F2315" s="37">
        <v>574.01900000000001</v>
      </c>
      <c r="G2315" s="37"/>
      <c r="H2315" s="37"/>
      <c r="I2315" s="37"/>
      <c r="J2315" s="37"/>
      <c r="K2315" s="37"/>
    </row>
    <row r="2316" spans="1:11" x14ac:dyDescent="0.25">
      <c r="A2316" s="38">
        <v>42066</v>
      </c>
      <c r="B2316" s="37">
        <v>0</v>
      </c>
      <c r="C2316" s="37">
        <v>560.51099999999997</v>
      </c>
      <c r="D2316" s="37">
        <v>560.51099999999997</v>
      </c>
      <c r="E2316" s="37">
        <v>560.51099999999997</v>
      </c>
      <c r="F2316" s="37">
        <v>560.51099999999997</v>
      </c>
      <c r="G2316" s="37"/>
      <c r="H2316" s="37"/>
      <c r="I2316" s="37"/>
      <c r="J2316" s="37"/>
      <c r="K2316" s="37"/>
    </row>
    <row r="2317" spans="1:11" x14ac:dyDescent="0.25">
      <c r="A2317" s="38">
        <v>42067</v>
      </c>
      <c r="B2317" s="37">
        <v>0</v>
      </c>
      <c r="C2317" s="37">
        <v>562.20389999999998</v>
      </c>
      <c r="D2317" s="37">
        <v>562.20389999999998</v>
      </c>
      <c r="E2317" s="37">
        <v>562.20389999999998</v>
      </c>
      <c r="F2317" s="37">
        <v>562.20389999999998</v>
      </c>
      <c r="G2317" s="37"/>
      <c r="H2317" s="37"/>
      <c r="I2317" s="37"/>
      <c r="J2317" s="37"/>
      <c r="K2317" s="37"/>
    </row>
    <row r="2318" spans="1:11" x14ac:dyDescent="0.25">
      <c r="A2318" s="38">
        <v>42068</v>
      </c>
      <c r="B2318" s="37">
        <v>0</v>
      </c>
      <c r="C2318" s="37">
        <v>569.55909999999994</v>
      </c>
      <c r="D2318" s="37">
        <v>569.55909999999994</v>
      </c>
      <c r="E2318" s="37">
        <v>569.55909999999994</v>
      </c>
      <c r="F2318" s="37">
        <v>569.55909999999994</v>
      </c>
      <c r="G2318" s="37"/>
      <c r="H2318" s="37"/>
      <c r="I2318" s="37"/>
      <c r="J2318" s="37"/>
      <c r="K2318" s="37"/>
    </row>
    <row r="2319" spans="1:11" x14ac:dyDescent="0.25">
      <c r="A2319" s="38">
        <v>42069</v>
      </c>
      <c r="B2319" s="37">
        <v>0</v>
      </c>
      <c r="C2319" s="37">
        <v>542.62850000000003</v>
      </c>
      <c r="D2319" s="37">
        <v>542.62850000000003</v>
      </c>
      <c r="E2319" s="37">
        <v>542.62850000000003</v>
      </c>
      <c r="F2319" s="37">
        <v>542.62850000000003</v>
      </c>
      <c r="G2319" s="37"/>
      <c r="H2319" s="37"/>
      <c r="I2319" s="37"/>
      <c r="J2319" s="37"/>
      <c r="K2319" s="37"/>
    </row>
    <row r="2320" spans="1:11" x14ac:dyDescent="0.25">
      <c r="A2320" s="38">
        <v>42072</v>
      </c>
      <c r="B2320" s="37">
        <v>0</v>
      </c>
      <c r="C2320" s="37">
        <v>554.8904</v>
      </c>
      <c r="D2320" s="37">
        <v>554.8904</v>
      </c>
      <c r="E2320" s="37">
        <v>554.8904</v>
      </c>
      <c r="F2320" s="37">
        <v>554.8904</v>
      </c>
      <c r="G2320" s="37"/>
      <c r="H2320" s="37"/>
      <c r="I2320" s="37"/>
      <c r="J2320" s="37"/>
      <c r="K2320" s="37"/>
    </row>
    <row r="2321" spans="1:11" x14ac:dyDescent="0.25">
      <c r="A2321" s="38">
        <v>42073</v>
      </c>
      <c r="B2321" s="37">
        <v>0</v>
      </c>
      <c r="C2321" s="37">
        <v>533.34249999999997</v>
      </c>
      <c r="D2321" s="37">
        <v>533.34249999999997</v>
      </c>
      <c r="E2321" s="37">
        <v>533.34249999999997</v>
      </c>
      <c r="F2321" s="37">
        <v>533.34249999999997</v>
      </c>
      <c r="G2321" s="37"/>
      <c r="H2321" s="37"/>
      <c r="I2321" s="37"/>
      <c r="J2321" s="37"/>
      <c r="K2321" s="37"/>
    </row>
    <row r="2322" spans="1:11" x14ac:dyDescent="0.25">
      <c r="A2322" s="38">
        <v>42074</v>
      </c>
      <c r="B2322" s="37">
        <v>0</v>
      </c>
      <c r="C2322" s="37">
        <v>519.20029999999997</v>
      </c>
      <c r="D2322" s="37">
        <v>519.20029999999997</v>
      </c>
      <c r="E2322" s="37">
        <v>519.20029999999997</v>
      </c>
      <c r="F2322" s="37">
        <v>519.20029999999997</v>
      </c>
      <c r="G2322" s="37"/>
      <c r="H2322" s="37"/>
      <c r="I2322" s="37"/>
      <c r="J2322" s="37"/>
      <c r="K2322" s="37"/>
    </row>
    <row r="2323" spans="1:11" x14ac:dyDescent="0.25">
      <c r="A2323" s="38">
        <v>42075</v>
      </c>
      <c r="B2323" s="37">
        <v>0</v>
      </c>
      <c r="C2323" s="37">
        <v>551.00310000000002</v>
      </c>
      <c r="D2323" s="37">
        <v>551.00310000000002</v>
      </c>
      <c r="E2323" s="37">
        <v>551.00310000000002</v>
      </c>
      <c r="F2323" s="37">
        <v>551.00310000000002</v>
      </c>
      <c r="G2323" s="37"/>
      <c r="H2323" s="37"/>
      <c r="I2323" s="37"/>
      <c r="J2323" s="37"/>
      <c r="K2323" s="37"/>
    </row>
    <row r="2324" spans="1:11" x14ac:dyDescent="0.25">
      <c r="A2324" s="38">
        <v>42076</v>
      </c>
      <c r="B2324" s="37">
        <v>0</v>
      </c>
      <c r="C2324" s="37">
        <v>537.81659999999999</v>
      </c>
      <c r="D2324" s="37">
        <v>537.81659999999999</v>
      </c>
      <c r="E2324" s="37">
        <v>537.81659999999999</v>
      </c>
      <c r="F2324" s="37">
        <v>537.81659999999999</v>
      </c>
      <c r="G2324" s="37"/>
      <c r="H2324" s="37"/>
      <c r="I2324" s="37"/>
      <c r="J2324" s="37"/>
      <c r="K2324" s="37"/>
    </row>
    <row r="2325" spans="1:11" x14ac:dyDescent="0.25">
      <c r="A2325" s="38">
        <v>42079</v>
      </c>
      <c r="B2325" s="37">
        <v>0</v>
      </c>
      <c r="C2325" s="37">
        <v>550.0652</v>
      </c>
      <c r="D2325" s="37">
        <v>550.0652</v>
      </c>
      <c r="E2325" s="37">
        <v>550.0652</v>
      </c>
      <c r="F2325" s="37">
        <v>550.0652</v>
      </c>
      <c r="G2325" s="37"/>
      <c r="H2325" s="37"/>
      <c r="I2325" s="37"/>
      <c r="J2325" s="37"/>
      <c r="K2325" s="37"/>
    </row>
    <row r="2326" spans="1:11" x14ac:dyDescent="0.25">
      <c r="A2326" s="38">
        <v>42080</v>
      </c>
      <c r="B2326" s="37">
        <v>0</v>
      </c>
      <c r="C2326" s="37">
        <v>554.61189999999999</v>
      </c>
      <c r="D2326" s="37">
        <v>554.61189999999999</v>
      </c>
      <c r="E2326" s="37">
        <v>554.61189999999999</v>
      </c>
      <c r="F2326" s="37">
        <v>554.61189999999999</v>
      </c>
      <c r="G2326" s="37"/>
      <c r="H2326" s="37"/>
      <c r="I2326" s="37"/>
      <c r="J2326" s="37"/>
      <c r="K2326" s="37"/>
    </row>
    <row r="2327" spans="1:11" x14ac:dyDescent="0.25">
      <c r="A2327" s="38">
        <v>42081</v>
      </c>
      <c r="B2327" s="37">
        <v>0</v>
      </c>
      <c r="C2327" s="37">
        <v>576.74509999999998</v>
      </c>
      <c r="D2327" s="37">
        <v>576.74509999999998</v>
      </c>
      <c r="E2327" s="37">
        <v>576.74509999999998</v>
      </c>
      <c r="F2327" s="37">
        <v>576.74509999999998</v>
      </c>
      <c r="G2327" s="37"/>
      <c r="H2327" s="37"/>
      <c r="I2327" s="37"/>
      <c r="J2327" s="37"/>
      <c r="K2327" s="37"/>
    </row>
    <row r="2328" spans="1:11" x14ac:dyDescent="0.25">
      <c r="A2328" s="38">
        <v>42082</v>
      </c>
      <c r="B2328" s="37">
        <v>0</v>
      </c>
      <c r="C2328" s="37">
        <v>576.34379999999999</v>
      </c>
      <c r="D2328" s="37">
        <v>576.34379999999999</v>
      </c>
      <c r="E2328" s="37">
        <v>576.34379999999999</v>
      </c>
      <c r="F2328" s="37">
        <v>576.34379999999999</v>
      </c>
      <c r="G2328" s="37"/>
      <c r="H2328" s="37"/>
      <c r="I2328" s="37"/>
      <c r="J2328" s="37"/>
      <c r="K2328" s="37"/>
    </row>
    <row r="2329" spans="1:11" x14ac:dyDescent="0.25">
      <c r="A2329" s="38">
        <v>42083</v>
      </c>
      <c r="B2329" s="37">
        <v>0</v>
      </c>
      <c r="C2329" s="37">
        <v>588.52260000000001</v>
      </c>
      <c r="D2329" s="37">
        <v>588.52260000000001</v>
      </c>
      <c r="E2329" s="37">
        <v>588.52260000000001</v>
      </c>
      <c r="F2329" s="37">
        <v>588.52260000000001</v>
      </c>
      <c r="G2329" s="37"/>
      <c r="H2329" s="37"/>
      <c r="I2329" s="37"/>
      <c r="J2329" s="37"/>
      <c r="K2329" s="37"/>
    </row>
    <row r="2330" spans="1:11" x14ac:dyDescent="0.25">
      <c r="A2330" s="38">
        <v>42086</v>
      </c>
      <c r="B2330" s="37">
        <v>0</v>
      </c>
      <c r="C2330" s="37">
        <v>599.56740000000002</v>
      </c>
      <c r="D2330" s="37">
        <v>599.56740000000002</v>
      </c>
      <c r="E2330" s="37">
        <v>599.56740000000002</v>
      </c>
      <c r="F2330" s="37">
        <v>599.56740000000002</v>
      </c>
      <c r="G2330" s="37"/>
      <c r="H2330" s="37"/>
      <c r="I2330" s="37"/>
      <c r="J2330" s="37"/>
      <c r="K2330" s="37"/>
    </row>
    <row r="2331" spans="1:11" x14ac:dyDescent="0.25">
      <c r="A2331" s="38">
        <v>42087</v>
      </c>
      <c r="B2331" s="37">
        <v>0</v>
      </c>
      <c r="C2331" s="37">
        <v>598.98350000000005</v>
      </c>
      <c r="D2331" s="37">
        <v>598.98350000000005</v>
      </c>
      <c r="E2331" s="37">
        <v>598.98350000000005</v>
      </c>
      <c r="F2331" s="37">
        <v>598.98350000000005</v>
      </c>
      <c r="G2331" s="37"/>
      <c r="H2331" s="37"/>
      <c r="I2331" s="37"/>
      <c r="J2331" s="37"/>
      <c r="K2331" s="37"/>
    </row>
    <row r="2332" spans="1:11" x14ac:dyDescent="0.25">
      <c r="A2332" s="38">
        <v>42088</v>
      </c>
      <c r="B2332" s="37">
        <v>0</v>
      </c>
      <c r="C2332" s="37">
        <v>572.58190000000002</v>
      </c>
      <c r="D2332" s="37">
        <v>572.58190000000002</v>
      </c>
      <c r="E2332" s="37">
        <v>572.58190000000002</v>
      </c>
      <c r="F2332" s="37">
        <v>572.58190000000002</v>
      </c>
      <c r="G2332" s="37"/>
      <c r="H2332" s="37"/>
      <c r="I2332" s="37"/>
      <c r="J2332" s="37"/>
      <c r="K2332" s="37"/>
    </row>
    <row r="2333" spans="1:11" x14ac:dyDescent="0.25">
      <c r="A2333" s="38">
        <v>42089</v>
      </c>
      <c r="B2333" s="37">
        <v>0</v>
      </c>
      <c r="C2333" s="37">
        <v>574.9597</v>
      </c>
      <c r="D2333" s="37">
        <v>574.9597</v>
      </c>
      <c r="E2333" s="37">
        <v>574.9597</v>
      </c>
      <c r="F2333" s="37">
        <v>574.9597</v>
      </c>
      <c r="G2333" s="37"/>
      <c r="H2333" s="37"/>
      <c r="I2333" s="37"/>
      <c r="J2333" s="37"/>
      <c r="K2333" s="37"/>
    </row>
    <row r="2334" spans="1:11" x14ac:dyDescent="0.25">
      <c r="A2334" s="38">
        <v>42090</v>
      </c>
      <c r="B2334" s="37">
        <v>0</v>
      </c>
      <c r="C2334" s="37">
        <v>583.53639999999996</v>
      </c>
      <c r="D2334" s="37">
        <v>583.53639999999996</v>
      </c>
      <c r="E2334" s="37">
        <v>583.53639999999996</v>
      </c>
      <c r="F2334" s="37">
        <v>583.53639999999996</v>
      </c>
      <c r="G2334" s="37"/>
      <c r="H2334" s="37"/>
      <c r="I2334" s="37"/>
      <c r="J2334" s="37"/>
      <c r="K2334" s="37"/>
    </row>
    <row r="2335" spans="1:11" x14ac:dyDescent="0.25">
      <c r="A2335" s="38">
        <v>42093</v>
      </c>
      <c r="B2335" s="37">
        <v>0</v>
      </c>
      <c r="C2335" s="37">
        <v>602.07399999999996</v>
      </c>
      <c r="D2335" s="37">
        <v>602.07399999999996</v>
      </c>
      <c r="E2335" s="37">
        <v>602.07399999999996</v>
      </c>
      <c r="F2335" s="37">
        <v>602.07399999999996</v>
      </c>
      <c r="G2335" s="37"/>
      <c r="H2335" s="37"/>
      <c r="I2335" s="37"/>
      <c r="J2335" s="37"/>
      <c r="K2335" s="37"/>
    </row>
    <row r="2336" spans="1:11" x14ac:dyDescent="0.25">
      <c r="A2336" s="38">
        <v>42094</v>
      </c>
      <c r="B2336" s="37">
        <v>0</v>
      </c>
      <c r="C2336" s="37">
        <v>585.9846</v>
      </c>
      <c r="D2336" s="37">
        <v>585.9846</v>
      </c>
      <c r="E2336" s="37">
        <v>585.9846</v>
      </c>
      <c r="F2336" s="37">
        <v>585.9846</v>
      </c>
      <c r="G2336" s="37"/>
      <c r="H2336" s="37"/>
      <c r="I2336" s="37"/>
      <c r="J2336" s="37"/>
      <c r="K2336" s="37"/>
    </row>
    <row r="2337" spans="1:11" x14ac:dyDescent="0.25">
      <c r="A2337" s="38">
        <v>42095</v>
      </c>
      <c r="B2337" s="37">
        <v>0</v>
      </c>
      <c r="C2337" s="37">
        <v>584.84199999999998</v>
      </c>
      <c r="D2337" s="37">
        <v>584.84199999999998</v>
      </c>
      <c r="E2337" s="37">
        <v>584.84199999999998</v>
      </c>
      <c r="F2337" s="37">
        <v>584.84199999999998</v>
      </c>
      <c r="G2337" s="37"/>
      <c r="H2337" s="37"/>
      <c r="I2337" s="37"/>
      <c r="J2337" s="37"/>
      <c r="K2337" s="37"/>
    </row>
    <row r="2338" spans="1:11" x14ac:dyDescent="0.25">
      <c r="A2338" s="38">
        <v>42096</v>
      </c>
      <c r="B2338" s="37">
        <v>0</v>
      </c>
      <c r="C2338" s="37">
        <v>599.22270000000003</v>
      </c>
      <c r="D2338" s="37">
        <v>599.22270000000003</v>
      </c>
      <c r="E2338" s="37">
        <v>599.22270000000003</v>
      </c>
      <c r="F2338" s="37">
        <v>599.22270000000003</v>
      </c>
      <c r="G2338" s="37"/>
      <c r="H2338" s="37"/>
      <c r="I2338" s="37"/>
      <c r="J2338" s="37"/>
      <c r="K2338" s="37"/>
    </row>
    <row r="2339" spans="1:11" x14ac:dyDescent="0.25">
      <c r="A2339" s="38">
        <v>42100</v>
      </c>
      <c r="B2339" s="37">
        <v>0</v>
      </c>
      <c r="C2339" s="37">
        <v>611.14250000000004</v>
      </c>
      <c r="D2339" s="37">
        <v>611.14250000000004</v>
      </c>
      <c r="E2339" s="37">
        <v>611.14250000000004</v>
      </c>
      <c r="F2339" s="37">
        <v>611.14250000000004</v>
      </c>
      <c r="G2339" s="37"/>
      <c r="H2339" s="37"/>
      <c r="I2339" s="37"/>
      <c r="J2339" s="37"/>
      <c r="K2339" s="37"/>
    </row>
    <row r="2340" spans="1:11" x14ac:dyDescent="0.25">
      <c r="A2340" s="38">
        <v>42101</v>
      </c>
      <c r="B2340" s="37">
        <v>0</v>
      </c>
      <c r="C2340" s="37">
        <v>614.23059999999998</v>
      </c>
      <c r="D2340" s="37">
        <v>614.23059999999998</v>
      </c>
      <c r="E2340" s="37">
        <v>614.23059999999998</v>
      </c>
      <c r="F2340" s="37">
        <v>614.23059999999998</v>
      </c>
      <c r="G2340" s="37"/>
      <c r="H2340" s="37"/>
      <c r="I2340" s="37"/>
      <c r="J2340" s="37"/>
      <c r="K2340" s="37"/>
    </row>
    <row r="2341" spans="1:11" x14ac:dyDescent="0.25">
      <c r="A2341" s="38">
        <v>42102</v>
      </c>
      <c r="B2341" s="37">
        <v>0</v>
      </c>
      <c r="C2341" s="37">
        <v>621.93629999999996</v>
      </c>
      <c r="D2341" s="37">
        <v>621.93629999999996</v>
      </c>
      <c r="E2341" s="37">
        <v>621.93629999999996</v>
      </c>
      <c r="F2341" s="37">
        <v>621.93629999999996</v>
      </c>
      <c r="G2341" s="37"/>
      <c r="H2341" s="37"/>
      <c r="I2341" s="37"/>
      <c r="J2341" s="37"/>
      <c r="K2341" s="37"/>
    </row>
    <row r="2342" spans="1:11" x14ac:dyDescent="0.25">
      <c r="A2342" s="38">
        <v>42103</v>
      </c>
      <c r="B2342" s="37">
        <v>0</v>
      </c>
      <c r="C2342" s="37">
        <v>644.38980000000004</v>
      </c>
      <c r="D2342" s="37">
        <v>644.38980000000004</v>
      </c>
      <c r="E2342" s="37">
        <v>644.38980000000004</v>
      </c>
      <c r="F2342" s="37">
        <v>644.38980000000004</v>
      </c>
      <c r="G2342" s="37"/>
      <c r="H2342" s="37"/>
      <c r="I2342" s="37"/>
      <c r="J2342" s="37"/>
      <c r="K2342" s="37"/>
    </row>
    <row r="2343" spans="1:11" x14ac:dyDescent="0.25">
      <c r="A2343" s="38">
        <v>42104</v>
      </c>
      <c r="B2343" s="37">
        <v>0</v>
      </c>
      <c r="C2343" s="37">
        <v>673.94949999999994</v>
      </c>
      <c r="D2343" s="37">
        <v>673.94949999999994</v>
      </c>
      <c r="E2343" s="37">
        <v>673.94949999999994</v>
      </c>
      <c r="F2343" s="37">
        <v>673.94949999999994</v>
      </c>
      <c r="G2343" s="37"/>
      <c r="H2343" s="37"/>
      <c r="I2343" s="37"/>
      <c r="J2343" s="37"/>
      <c r="K2343" s="37"/>
    </row>
    <row r="2344" spans="1:11" x14ac:dyDescent="0.25">
      <c r="A2344" s="38">
        <v>42107</v>
      </c>
      <c r="B2344" s="37">
        <v>0</v>
      </c>
      <c r="C2344" s="37">
        <v>652.60530000000006</v>
      </c>
      <c r="D2344" s="37">
        <v>652.60530000000006</v>
      </c>
      <c r="E2344" s="37">
        <v>652.60530000000006</v>
      </c>
      <c r="F2344" s="37">
        <v>652.60530000000006</v>
      </c>
      <c r="G2344" s="37"/>
      <c r="H2344" s="37"/>
      <c r="I2344" s="37"/>
      <c r="J2344" s="37"/>
      <c r="K2344" s="37"/>
    </row>
    <row r="2345" spans="1:11" x14ac:dyDescent="0.25">
      <c r="A2345" s="38">
        <v>42108</v>
      </c>
      <c r="B2345" s="37">
        <v>0</v>
      </c>
      <c r="C2345" s="37">
        <v>662.55930000000001</v>
      </c>
      <c r="D2345" s="37">
        <v>662.55930000000001</v>
      </c>
      <c r="E2345" s="37">
        <v>662.55930000000001</v>
      </c>
      <c r="F2345" s="37">
        <v>662.55930000000001</v>
      </c>
      <c r="G2345" s="37"/>
      <c r="H2345" s="37"/>
      <c r="I2345" s="37"/>
      <c r="J2345" s="37"/>
      <c r="K2345" s="37"/>
    </row>
    <row r="2346" spans="1:11" x14ac:dyDescent="0.25">
      <c r="A2346" s="38">
        <v>42109</v>
      </c>
      <c r="B2346" s="37">
        <v>0</v>
      </c>
      <c r="C2346" s="37">
        <v>674.75109999999995</v>
      </c>
      <c r="D2346" s="37">
        <v>674.75109999999995</v>
      </c>
      <c r="E2346" s="37">
        <v>674.75109999999995</v>
      </c>
      <c r="F2346" s="37">
        <v>674.75109999999995</v>
      </c>
      <c r="G2346" s="37"/>
      <c r="H2346" s="37"/>
      <c r="I2346" s="37"/>
      <c r="J2346" s="37"/>
      <c r="K2346" s="37"/>
    </row>
    <row r="2347" spans="1:11" x14ac:dyDescent="0.25">
      <c r="A2347" s="38">
        <v>42110</v>
      </c>
      <c r="B2347" s="37">
        <v>0</v>
      </c>
      <c r="C2347" s="37">
        <v>687.41430000000003</v>
      </c>
      <c r="D2347" s="37">
        <v>687.41430000000003</v>
      </c>
      <c r="E2347" s="37">
        <v>687.41430000000003</v>
      </c>
      <c r="F2347" s="37">
        <v>687.41430000000003</v>
      </c>
      <c r="G2347" s="37"/>
      <c r="H2347" s="37"/>
      <c r="I2347" s="37"/>
      <c r="J2347" s="37"/>
      <c r="K2347" s="37"/>
    </row>
    <row r="2348" spans="1:11" x14ac:dyDescent="0.25">
      <c r="A2348" s="38">
        <v>42111</v>
      </c>
      <c r="B2348" s="37">
        <v>0</v>
      </c>
      <c r="C2348" s="37">
        <v>662.11379999999997</v>
      </c>
      <c r="D2348" s="37">
        <v>662.11379999999997</v>
      </c>
      <c r="E2348" s="37">
        <v>662.11379999999997</v>
      </c>
      <c r="F2348" s="37">
        <v>662.11379999999997</v>
      </c>
      <c r="G2348" s="37"/>
      <c r="H2348" s="37"/>
      <c r="I2348" s="37"/>
      <c r="J2348" s="37"/>
      <c r="K2348" s="37"/>
    </row>
    <row r="2349" spans="1:11" x14ac:dyDescent="0.25">
      <c r="A2349" s="38">
        <v>42114</v>
      </c>
      <c r="B2349" s="37">
        <v>0</v>
      </c>
      <c r="C2349" s="37">
        <v>687.41629999999998</v>
      </c>
      <c r="D2349" s="37">
        <v>687.41629999999998</v>
      </c>
      <c r="E2349" s="37">
        <v>687.41629999999998</v>
      </c>
      <c r="F2349" s="37">
        <v>687.41629999999998</v>
      </c>
      <c r="G2349" s="37"/>
      <c r="H2349" s="37"/>
      <c r="I2349" s="37"/>
      <c r="J2349" s="37"/>
      <c r="K2349" s="37"/>
    </row>
    <row r="2350" spans="1:11" x14ac:dyDescent="0.25">
      <c r="A2350" s="38">
        <v>42115</v>
      </c>
      <c r="B2350" s="37">
        <v>0</v>
      </c>
      <c r="C2350" s="37">
        <v>687.34450000000004</v>
      </c>
      <c r="D2350" s="37">
        <v>687.34450000000004</v>
      </c>
      <c r="E2350" s="37">
        <v>687.34450000000004</v>
      </c>
      <c r="F2350" s="37">
        <v>687.34450000000004</v>
      </c>
      <c r="G2350" s="37"/>
      <c r="H2350" s="37"/>
      <c r="I2350" s="37"/>
      <c r="J2350" s="37"/>
      <c r="K2350" s="37"/>
    </row>
    <row r="2351" spans="1:11" x14ac:dyDescent="0.25">
      <c r="A2351" s="38">
        <v>42116</v>
      </c>
      <c r="B2351" s="37">
        <v>0</v>
      </c>
      <c r="C2351" s="37">
        <v>694.40020000000004</v>
      </c>
      <c r="D2351" s="37">
        <v>694.40020000000004</v>
      </c>
      <c r="E2351" s="37">
        <v>694.40020000000004</v>
      </c>
      <c r="F2351" s="37">
        <v>694.40020000000004</v>
      </c>
      <c r="G2351" s="37"/>
      <c r="H2351" s="37"/>
      <c r="I2351" s="37"/>
      <c r="J2351" s="37"/>
      <c r="K2351" s="37"/>
    </row>
    <row r="2352" spans="1:11" x14ac:dyDescent="0.25">
      <c r="A2352" s="38">
        <v>42117</v>
      </c>
      <c r="B2352" s="37">
        <v>0</v>
      </c>
      <c r="C2352" s="37">
        <v>703.19330000000002</v>
      </c>
      <c r="D2352" s="37">
        <v>703.19330000000002</v>
      </c>
      <c r="E2352" s="37">
        <v>703.19330000000002</v>
      </c>
      <c r="F2352" s="37">
        <v>703.19330000000002</v>
      </c>
      <c r="G2352" s="37"/>
      <c r="H2352" s="37"/>
      <c r="I2352" s="37"/>
      <c r="J2352" s="37"/>
      <c r="K2352" s="37"/>
    </row>
    <row r="2353" spans="1:11" x14ac:dyDescent="0.25">
      <c r="A2353" s="38">
        <v>42118</v>
      </c>
      <c r="B2353" s="37">
        <v>0</v>
      </c>
      <c r="C2353" s="37">
        <v>708.50160000000005</v>
      </c>
      <c r="D2353" s="37">
        <v>708.50160000000005</v>
      </c>
      <c r="E2353" s="37">
        <v>708.50160000000005</v>
      </c>
      <c r="F2353" s="37">
        <v>708.50160000000005</v>
      </c>
      <c r="G2353" s="37"/>
      <c r="H2353" s="37"/>
      <c r="I2353" s="37"/>
      <c r="J2353" s="37"/>
      <c r="K2353" s="37"/>
    </row>
    <row r="2354" spans="1:11" x14ac:dyDescent="0.25">
      <c r="A2354" s="38">
        <v>42121</v>
      </c>
      <c r="B2354" s="37">
        <v>0</v>
      </c>
      <c r="C2354" s="37">
        <v>683.84019999999998</v>
      </c>
      <c r="D2354" s="37">
        <v>683.84019999999998</v>
      </c>
      <c r="E2354" s="37">
        <v>683.84019999999998</v>
      </c>
      <c r="F2354" s="37">
        <v>683.84019999999998</v>
      </c>
      <c r="G2354" s="37"/>
      <c r="H2354" s="37"/>
      <c r="I2354" s="37"/>
      <c r="J2354" s="37"/>
      <c r="K2354" s="37"/>
    </row>
    <row r="2355" spans="1:11" x14ac:dyDescent="0.25">
      <c r="A2355" s="38">
        <v>42122</v>
      </c>
      <c r="B2355" s="37">
        <v>0</v>
      </c>
      <c r="C2355" s="37">
        <v>709.36400000000003</v>
      </c>
      <c r="D2355" s="37">
        <v>709.36400000000003</v>
      </c>
      <c r="E2355" s="37">
        <v>709.36400000000003</v>
      </c>
      <c r="F2355" s="37">
        <v>709.36400000000003</v>
      </c>
      <c r="G2355" s="37"/>
      <c r="H2355" s="37"/>
      <c r="I2355" s="37"/>
      <c r="J2355" s="37"/>
      <c r="K2355" s="37"/>
    </row>
    <row r="2356" spans="1:11" x14ac:dyDescent="0.25">
      <c r="A2356" s="38">
        <v>42123</v>
      </c>
      <c r="B2356" s="37">
        <v>0</v>
      </c>
      <c r="C2356" s="37">
        <v>689.51639999999998</v>
      </c>
      <c r="D2356" s="37">
        <v>689.51639999999998</v>
      </c>
      <c r="E2356" s="37">
        <v>689.51639999999998</v>
      </c>
      <c r="F2356" s="37">
        <v>689.51639999999998</v>
      </c>
      <c r="G2356" s="37"/>
      <c r="H2356" s="37"/>
      <c r="I2356" s="37"/>
      <c r="J2356" s="37"/>
      <c r="K2356" s="37"/>
    </row>
    <row r="2357" spans="1:11" x14ac:dyDescent="0.25">
      <c r="A2357" s="38">
        <v>42124</v>
      </c>
      <c r="B2357" s="37">
        <v>0</v>
      </c>
      <c r="C2357" s="37">
        <v>668.7482</v>
      </c>
      <c r="D2357" s="37">
        <v>668.7482</v>
      </c>
      <c r="E2357" s="37">
        <v>668.7482</v>
      </c>
      <c r="F2357" s="37">
        <v>668.7482</v>
      </c>
      <c r="G2357" s="37"/>
      <c r="H2357" s="37"/>
      <c r="I2357" s="37"/>
      <c r="J2357" s="37"/>
      <c r="K2357" s="37"/>
    </row>
    <row r="2358" spans="1:11" x14ac:dyDescent="0.25">
      <c r="A2358" s="38">
        <v>42125</v>
      </c>
      <c r="B2358" s="37">
        <v>0</v>
      </c>
      <c r="C2358" s="37">
        <v>705.24369999999999</v>
      </c>
      <c r="D2358" s="37">
        <v>705.24369999999999</v>
      </c>
      <c r="E2358" s="37">
        <v>705.24369999999999</v>
      </c>
      <c r="F2358" s="37">
        <v>705.24369999999999</v>
      </c>
      <c r="G2358" s="37"/>
      <c r="H2358" s="37"/>
      <c r="I2358" s="37"/>
      <c r="J2358" s="37"/>
      <c r="K2358" s="37"/>
    </row>
    <row r="2359" spans="1:11" x14ac:dyDescent="0.25">
      <c r="A2359" s="38">
        <v>42128</v>
      </c>
      <c r="B2359" s="37">
        <v>0</v>
      </c>
      <c r="C2359" s="37">
        <v>702.74009999999998</v>
      </c>
      <c r="D2359" s="37">
        <v>702.74009999999998</v>
      </c>
      <c r="E2359" s="37">
        <v>702.74009999999998</v>
      </c>
      <c r="F2359" s="37">
        <v>702.74009999999998</v>
      </c>
      <c r="G2359" s="37"/>
      <c r="H2359" s="37"/>
      <c r="I2359" s="37"/>
      <c r="J2359" s="37"/>
      <c r="K2359" s="37"/>
    </row>
    <row r="2360" spans="1:11" x14ac:dyDescent="0.25">
      <c r="A2360" s="38">
        <v>42129</v>
      </c>
      <c r="B2360" s="37">
        <v>0</v>
      </c>
      <c r="C2360" s="37">
        <v>681.1232</v>
      </c>
      <c r="D2360" s="37">
        <v>681.1232</v>
      </c>
      <c r="E2360" s="37">
        <v>681.1232</v>
      </c>
      <c r="F2360" s="37">
        <v>681.1232</v>
      </c>
      <c r="G2360" s="37"/>
      <c r="H2360" s="37"/>
      <c r="I2360" s="37"/>
      <c r="J2360" s="37"/>
      <c r="K2360" s="37"/>
    </row>
    <row r="2361" spans="1:11" x14ac:dyDescent="0.25">
      <c r="A2361" s="38">
        <v>42130</v>
      </c>
      <c r="B2361" s="37">
        <v>0</v>
      </c>
      <c r="C2361" s="37">
        <v>665.75959999999998</v>
      </c>
      <c r="D2361" s="37">
        <v>665.75959999999998</v>
      </c>
      <c r="E2361" s="37">
        <v>665.75959999999998</v>
      </c>
      <c r="F2361" s="37">
        <v>665.75959999999998</v>
      </c>
      <c r="G2361" s="37"/>
      <c r="H2361" s="37"/>
      <c r="I2361" s="37"/>
      <c r="J2361" s="37"/>
      <c r="K2361" s="37"/>
    </row>
    <row r="2362" spans="1:11" x14ac:dyDescent="0.25">
      <c r="A2362" s="38">
        <v>42131</v>
      </c>
      <c r="B2362" s="37">
        <v>0</v>
      </c>
      <c r="C2362" s="37">
        <v>674.15890000000002</v>
      </c>
      <c r="D2362" s="37">
        <v>674.15890000000002</v>
      </c>
      <c r="E2362" s="37">
        <v>674.15890000000002</v>
      </c>
      <c r="F2362" s="37">
        <v>674.15890000000002</v>
      </c>
      <c r="G2362" s="37"/>
      <c r="H2362" s="37"/>
      <c r="I2362" s="37"/>
      <c r="J2362" s="37"/>
      <c r="K2362" s="37"/>
    </row>
    <row r="2363" spans="1:11" x14ac:dyDescent="0.25">
      <c r="A2363" s="38">
        <v>42132</v>
      </c>
      <c r="B2363" s="37">
        <v>0</v>
      </c>
      <c r="C2363" s="37">
        <v>710.36220000000003</v>
      </c>
      <c r="D2363" s="37">
        <v>710.36220000000003</v>
      </c>
      <c r="E2363" s="37">
        <v>710.36220000000003</v>
      </c>
      <c r="F2363" s="37">
        <v>710.36220000000003</v>
      </c>
      <c r="G2363" s="37"/>
      <c r="H2363" s="37"/>
      <c r="I2363" s="37"/>
      <c r="J2363" s="37"/>
      <c r="K2363" s="37"/>
    </row>
    <row r="2364" spans="1:11" x14ac:dyDescent="0.25">
      <c r="A2364" s="38">
        <v>42135</v>
      </c>
      <c r="B2364" s="37">
        <v>0</v>
      </c>
      <c r="C2364" s="37">
        <v>690.1934</v>
      </c>
      <c r="D2364" s="37">
        <v>690.1934</v>
      </c>
      <c r="E2364" s="37">
        <v>690.1934</v>
      </c>
      <c r="F2364" s="37">
        <v>690.1934</v>
      </c>
      <c r="G2364" s="37"/>
      <c r="H2364" s="37"/>
      <c r="I2364" s="37"/>
      <c r="J2364" s="37"/>
      <c r="K2364" s="37"/>
    </row>
    <row r="2365" spans="1:11" x14ac:dyDescent="0.25">
      <c r="A2365" s="38">
        <v>42136</v>
      </c>
      <c r="B2365" s="37">
        <v>0</v>
      </c>
      <c r="C2365" s="37">
        <v>692.9751</v>
      </c>
      <c r="D2365" s="37">
        <v>692.9751</v>
      </c>
      <c r="E2365" s="37">
        <v>692.9751</v>
      </c>
      <c r="F2365" s="37">
        <v>692.9751</v>
      </c>
      <c r="G2365" s="37"/>
      <c r="H2365" s="37"/>
      <c r="I2365" s="37"/>
      <c r="J2365" s="37"/>
      <c r="K2365" s="37"/>
    </row>
    <row r="2366" spans="1:11" x14ac:dyDescent="0.25">
      <c r="A2366" s="38">
        <v>42137</v>
      </c>
      <c r="B2366" s="37">
        <v>0</v>
      </c>
      <c r="C2366" s="37">
        <v>703.27499999999998</v>
      </c>
      <c r="D2366" s="37">
        <v>703.27499999999998</v>
      </c>
      <c r="E2366" s="37">
        <v>703.27499999999998</v>
      </c>
      <c r="F2366" s="37">
        <v>703.27499999999998</v>
      </c>
      <c r="G2366" s="37"/>
      <c r="H2366" s="37"/>
      <c r="I2366" s="37"/>
      <c r="J2366" s="37"/>
      <c r="K2366" s="37"/>
    </row>
    <row r="2367" spans="1:11" x14ac:dyDescent="0.25">
      <c r="A2367" s="38">
        <v>42138</v>
      </c>
      <c r="B2367" s="37">
        <v>0</v>
      </c>
      <c r="C2367" s="37">
        <v>718.10940000000005</v>
      </c>
      <c r="D2367" s="37">
        <v>718.10940000000005</v>
      </c>
      <c r="E2367" s="37">
        <v>718.10940000000005</v>
      </c>
      <c r="F2367" s="37">
        <v>718.10940000000005</v>
      </c>
      <c r="G2367" s="37"/>
      <c r="H2367" s="37"/>
      <c r="I2367" s="37"/>
      <c r="J2367" s="37"/>
      <c r="K2367" s="37"/>
    </row>
    <row r="2368" spans="1:11" x14ac:dyDescent="0.25">
      <c r="A2368" s="38">
        <v>42139</v>
      </c>
      <c r="B2368" s="37">
        <v>0</v>
      </c>
      <c r="C2368" s="37">
        <v>725.32640000000004</v>
      </c>
      <c r="D2368" s="37">
        <v>725.32640000000004</v>
      </c>
      <c r="E2368" s="37">
        <v>725.32640000000004</v>
      </c>
      <c r="F2368" s="37">
        <v>725.32640000000004</v>
      </c>
      <c r="G2368" s="37"/>
      <c r="H2368" s="37"/>
      <c r="I2368" s="37"/>
      <c r="J2368" s="37"/>
      <c r="K2368" s="37"/>
    </row>
    <row r="2369" spans="1:11" x14ac:dyDescent="0.25">
      <c r="A2369" s="38">
        <v>42142</v>
      </c>
      <c r="B2369" s="37">
        <v>0</v>
      </c>
      <c r="C2369" s="37">
        <v>751.79229999999995</v>
      </c>
      <c r="D2369" s="37">
        <v>751.79229999999995</v>
      </c>
      <c r="E2369" s="37">
        <v>751.79229999999995</v>
      </c>
      <c r="F2369" s="37">
        <v>751.79229999999995</v>
      </c>
      <c r="G2369" s="37"/>
      <c r="H2369" s="37"/>
      <c r="I2369" s="37"/>
      <c r="J2369" s="37"/>
      <c r="K2369" s="37"/>
    </row>
    <row r="2370" spans="1:11" x14ac:dyDescent="0.25">
      <c r="A2370" s="38">
        <v>42143</v>
      </c>
      <c r="B2370" s="37">
        <v>0</v>
      </c>
      <c r="C2370" s="37">
        <v>759.37900000000002</v>
      </c>
      <c r="D2370" s="37">
        <v>759.37900000000002</v>
      </c>
      <c r="E2370" s="37">
        <v>759.37900000000002</v>
      </c>
      <c r="F2370" s="37">
        <v>759.37900000000002</v>
      </c>
      <c r="G2370" s="37"/>
      <c r="H2370" s="37"/>
      <c r="I2370" s="37"/>
      <c r="J2370" s="37"/>
      <c r="K2370" s="37"/>
    </row>
    <row r="2371" spans="1:11" x14ac:dyDescent="0.25">
      <c r="A2371" s="38">
        <v>42144</v>
      </c>
      <c r="B2371" s="37">
        <v>0</v>
      </c>
      <c r="C2371" s="37">
        <v>755.78250000000003</v>
      </c>
      <c r="D2371" s="37">
        <v>755.78250000000003</v>
      </c>
      <c r="E2371" s="37">
        <v>755.78250000000003</v>
      </c>
      <c r="F2371" s="37">
        <v>755.78250000000003</v>
      </c>
      <c r="G2371" s="37"/>
      <c r="H2371" s="37"/>
      <c r="I2371" s="37"/>
      <c r="J2371" s="37"/>
      <c r="K2371" s="37"/>
    </row>
    <row r="2372" spans="1:11" x14ac:dyDescent="0.25">
      <c r="A2372" s="38">
        <v>42145</v>
      </c>
      <c r="B2372" s="37">
        <v>0</v>
      </c>
      <c r="C2372" s="37">
        <v>780.84439999999995</v>
      </c>
      <c r="D2372" s="37">
        <v>780.84439999999995</v>
      </c>
      <c r="E2372" s="37">
        <v>780.84439999999995</v>
      </c>
      <c r="F2372" s="37">
        <v>780.84439999999995</v>
      </c>
      <c r="G2372" s="37"/>
      <c r="H2372" s="37"/>
      <c r="I2372" s="37"/>
      <c r="J2372" s="37"/>
      <c r="K2372" s="37"/>
    </row>
    <row r="2373" spans="1:11" x14ac:dyDescent="0.25">
      <c r="A2373" s="38">
        <v>42146</v>
      </c>
      <c r="B2373" s="37">
        <v>0</v>
      </c>
      <c r="C2373" s="37">
        <v>775.16369999999995</v>
      </c>
      <c r="D2373" s="37">
        <v>775.16369999999995</v>
      </c>
      <c r="E2373" s="37">
        <v>775.16369999999995</v>
      </c>
      <c r="F2373" s="37">
        <v>775.16369999999995</v>
      </c>
      <c r="G2373" s="37"/>
      <c r="H2373" s="37"/>
      <c r="I2373" s="37"/>
      <c r="J2373" s="37"/>
      <c r="K2373" s="37"/>
    </row>
    <row r="2374" spans="1:11" x14ac:dyDescent="0.25">
      <c r="A2374" s="38">
        <v>42150</v>
      </c>
      <c r="B2374" s="37">
        <v>0</v>
      </c>
      <c r="C2374" s="37">
        <v>747.09400000000005</v>
      </c>
      <c r="D2374" s="37">
        <v>747.09400000000005</v>
      </c>
      <c r="E2374" s="37">
        <v>747.09400000000005</v>
      </c>
      <c r="F2374" s="37">
        <v>747.09400000000005</v>
      </c>
      <c r="G2374" s="37"/>
      <c r="H2374" s="37"/>
      <c r="I2374" s="37"/>
      <c r="J2374" s="37"/>
      <c r="K2374" s="37"/>
    </row>
    <row r="2375" spans="1:11" x14ac:dyDescent="0.25">
      <c r="A2375" s="38">
        <v>42151</v>
      </c>
      <c r="B2375" s="37">
        <v>0</v>
      </c>
      <c r="C2375" s="37">
        <v>776.44560000000001</v>
      </c>
      <c r="D2375" s="37">
        <v>776.44560000000001</v>
      </c>
      <c r="E2375" s="37">
        <v>776.44560000000001</v>
      </c>
      <c r="F2375" s="37">
        <v>776.44560000000001</v>
      </c>
      <c r="G2375" s="37"/>
      <c r="H2375" s="37"/>
      <c r="I2375" s="37"/>
      <c r="J2375" s="37"/>
      <c r="K2375" s="37"/>
    </row>
    <row r="2376" spans="1:11" x14ac:dyDescent="0.25">
      <c r="A2376" s="38">
        <v>42152</v>
      </c>
      <c r="B2376" s="37">
        <v>0</v>
      </c>
      <c r="C2376" s="37">
        <v>764.33879999999999</v>
      </c>
      <c r="D2376" s="37">
        <v>764.33879999999999</v>
      </c>
      <c r="E2376" s="37">
        <v>764.33879999999999</v>
      </c>
      <c r="F2376" s="37">
        <v>764.33879999999999</v>
      </c>
      <c r="G2376" s="37"/>
      <c r="H2376" s="37"/>
      <c r="I2376" s="37"/>
      <c r="J2376" s="37"/>
      <c r="K2376" s="37"/>
    </row>
    <row r="2377" spans="1:11" x14ac:dyDescent="0.25">
      <c r="A2377" s="38">
        <v>42153</v>
      </c>
      <c r="B2377" s="37">
        <v>0</v>
      </c>
      <c r="C2377" s="37">
        <v>763.53269999999998</v>
      </c>
      <c r="D2377" s="37">
        <v>763.53269999999998</v>
      </c>
      <c r="E2377" s="37">
        <v>763.53269999999998</v>
      </c>
      <c r="F2377" s="37">
        <v>763.53269999999998</v>
      </c>
      <c r="G2377" s="37"/>
      <c r="H2377" s="37"/>
      <c r="I2377" s="37"/>
      <c r="J2377" s="37"/>
      <c r="K2377" s="37"/>
    </row>
    <row r="2378" spans="1:11" x14ac:dyDescent="0.25">
      <c r="A2378" s="38">
        <v>42156</v>
      </c>
      <c r="B2378" s="37">
        <v>0</v>
      </c>
      <c r="C2378" s="37">
        <v>768.55340000000001</v>
      </c>
      <c r="D2378" s="37">
        <v>768.55340000000001</v>
      </c>
      <c r="E2378" s="37">
        <v>768.55340000000001</v>
      </c>
      <c r="F2378" s="37">
        <v>768.55340000000001</v>
      </c>
      <c r="G2378" s="37"/>
      <c r="H2378" s="37"/>
      <c r="I2378" s="37"/>
      <c r="J2378" s="37"/>
      <c r="K2378" s="37"/>
    </row>
    <row r="2379" spans="1:11" x14ac:dyDescent="0.25">
      <c r="A2379" s="38">
        <v>42157</v>
      </c>
      <c r="B2379" s="37">
        <v>0</v>
      </c>
      <c r="C2379" s="37">
        <v>753.30150000000003</v>
      </c>
      <c r="D2379" s="37">
        <v>753.30150000000003</v>
      </c>
      <c r="E2379" s="37">
        <v>753.30150000000003</v>
      </c>
      <c r="F2379" s="37">
        <v>753.30150000000003</v>
      </c>
      <c r="G2379" s="37"/>
      <c r="H2379" s="37"/>
      <c r="I2379" s="37"/>
      <c r="J2379" s="37"/>
      <c r="K2379" s="37"/>
    </row>
    <row r="2380" spans="1:11" x14ac:dyDescent="0.25">
      <c r="A2380" s="38">
        <v>42158</v>
      </c>
      <c r="B2380" s="37">
        <v>0</v>
      </c>
      <c r="C2380" s="37">
        <v>766.53769999999997</v>
      </c>
      <c r="D2380" s="37">
        <v>766.53769999999997</v>
      </c>
      <c r="E2380" s="37">
        <v>766.53769999999997</v>
      </c>
      <c r="F2380" s="37">
        <v>766.53769999999997</v>
      </c>
      <c r="G2380" s="37"/>
      <c r="H2380" s="37"/>
      <c r="I2380" s="37"/>
      <c r="J2380" s="37"/>
      <c r="K2380" s="37"/>
    </row>
    <row r="2381" spans="1:11" x14ac:dyDescent="0.25">
      <c r="A2381" s="38">
        <v>42159</v>
      </c>
      <c r="B2381" s="37">
        <v>0</v>
      </c>
      <c r="C2381" s="37">
        <v>741.12919999999997</v>
      </c>
      <c r="D2381" s="37">
        <v>741.12919999999997</v>
      </c>
      <c r="E2381" s="37">
        <v>741.12919999999997</v>
      </c>
      <c r="F2381" s="37">
        <v>741.12919999999997</v>
      </c>
      <c r="G2381" s="37"/>
      <c r="H2381" s="37"/>
      <c r="I2381" s="37"/>
      <c r="J2381" s="37"/>
      <c r="K2381" s="37"/>
    </row>
    <row r="2382" spans="1:11" x14ac:dyDescent="0.25">
      <c r="A2382" s="38">
        <v>42160</v>
      </c>
      <c r="B2382" s="37">
        <v>0</v>
      </c>
      <c r="C2382" s="37">
        <v>753.3134</v>
      </c>
      <c r="D2382" s="37">
        <v>753.3134</v>
      </c>
      <c r="E2382" s="37">
        <v>753.3134</v>
      </c>
      <c r="F2382" s="37">
        <v>753.3134</v>
      </c>
      <c r="G2382" s="37"/>
      <c r="H2382" s="37"/>
      <c r="I2382" s="37"/>
      <c r="J2382" s="37"/>
      <c r="K2382" s="37"/>
    </row>
    <row r="2383" spans="1:11" x14ac:dyDescent="0.25">
      <c r="A2383" s="38">
        <v>42163</v>
      </c>
      <c r="B2383" s="37">
        <v>0</v>
      </c>
      <c r="C2383" s="37">
        <v>737.65769999999998</v>
      </c>
      <c r="D2383" s="37">
        <v>737.65769999999998</v>
      </c>
      <c r="E2383" s="37">
        <v>737.65769999999998</v>
      </c>
      <c r="F2383" s="37">
        <v>737.65769999999998</v>
      </c>
      <c r="G2383" s="37"/>
      <c r="H2383" s="37"/>
      <c r="I2383" s="37"/>
      <c r="J2383" s="37"/>
      <c r="K2383" s="37"/>
    </row>
    <row r="2384" spans="1:11" x14ac:dyDescent="0.25">
      <c r="A2384" s="38">
        <v>42164</v>
      </c>
      <c r="B2384" s="37">
        <v>0</v>
      </c>
      <c r="C2384" s="37">
        <v>747.6191</v>
      </c>
      <c r="D2384" s="37">
        <v>747.6191</v>
      </c>
      <c r="E2384" s="37">
        <v>747.6191</v>
      </c>
      <c r="F2384" s="37">
        <v>747.6191</v>
      </c>
      <c r="G2384" s="37"/>
      <c r="H2384" s="37"/>
      <c r="I2384" s="37"/>
      <c r="J2384" s="37"/>
      <c r="K2384" s="37"/>
    </row>
    <row r="2385" spans="1:11" x14ac:dyDescent="0.25">
      <c r="A2385" s="38">
        <v>42165</v>
      </c>
      <c r="B2385" s="37">
        <v>0</v>
      </c>
      <c r="C2385" s="37">
        <v>779.50289999999995</v>
      </c>
      <c r="D2385" s="37">
        <v>779.50289999999995</v>
      </c>
      <c r="E2385" s="37">
        <v>779.50289999999995</v>
      </c>
      <c r="F2385" s="37">
        <v>779.50289999999995</v>
      </c>
      <c r="G2385" s="37"/>
      <c r="H2385" s="37"/>
      <c r="I2385" s="37"/>
      <c r="J2385" s="37"/>
      <c r="K2385" s="37"/>
    </row>
    <row r="2386" spans="1:11" x14ac:dyDescent="0.25">
      <c r="A2386" s="38">
        <v>42166</v>
      </c>
      <c r="B2386" s="37">
        <v>0</v>
      </c>
      <c r="C2386" s="37">
        <v>795.72109999999998</v>
      </c>
      <c r="D2386" s="37">
        <v>795.72109999999998</v>
      </c>
      <c r="E2386" s="37">
        <v>795.72109999999998</v>
      </c>
      <c r="F2386" s="37">
        <v>795.72109999999998</v>
      </c>
      <c r="G2386" s="37"/>
      <c r="H2386" s="37"/>
      <c r="I2386" s="37"/>
      <c r="J2386" s="37"/>
      <c r="K2386" s="37"/>
    </row>
    <row r="2387" spans="1:11" x14ac:dyDescent="0.25">
      <c r="A2387" s="38">
        <v>42167</v>
      </c>
      <c r="B2387" s="37">
        <v>0</v>
      </c>
      <c r="C2387" s="37">
        <v>786.17769999999996</v>
      </c>
      <c r="D2387" s="37">
        <v>786.17769999999996</v>
      </c>
      <c r="E2387" s="37">
        <v>786.17769999999996</v>
      </c>
      <c r="F2387" s="37">
        <v>786.17769999999996</v>
      </c>
      <c r="G2387" s="37"/>
      <c r="H2387" s="37"/>
      <c r="I2387" s="37"/>
      <c r="J2387" s="37"/>
      <c r="K2387" s="37"/>
    </row>
    <row r="2388" spans="1:11" x14ac:dyDescent="0.25">
      <c r="A2388" s="38">
        <v>42170</v>
      </c>
      <c r="B2388" s="37">
        <v>0</v>
      </c>
      <c r="C2388" s="37">
        <v>752.10640000000001</v>
      </c>
      <c r="D2388" s="37">
        <v>752.10640000000001</v>
      </c>
      <c r="E2388" s="37">
        <v>752.10640000000001</v>
      </c>
      <c r="F2388" s="37">
        <v>752.10640000000001</v>
      </c>
      <c r="G2388" s="37"/>
      <c r="H2388" s="37"/>
      <c r="I2388" s="37"/>
      <c r="J2388" s="37"/>
      <c r="K2388" s="37"/>
    </row>
    <row r="2389" spans="1:11" x14ac:dyDescent="0.25">
      <c r="A2389" s="38">
        <v>42171</v>
      </c>
      <c r="B2389" s="37">
        <v>0</v>
      </c>
      <c r="C2389" s="37">
        <v>767.18359999999996</v>
      </c>
      <c r="D2389" s="37">
        <v>767.18359999999996</v>
      </c>
      <c r="E2389" s="37">
        <v>767.18359999999996</v>
      </c>
      <c r="F2389" s="37">
        <v>767.18359999999996</v>
      </c>
      <c r="G2389" s="37"/>
      <c r="H2389" s="37"/>
      <c r="I2389" s="37"/>
      <c r="J2389" s="37"/>
      <c r="K2389" s="37"/>
    </row>
    <row r="2390" spans="1:11" x14ac:dyDescent="0.25">
      <c r="A2390" s="38">
        <v>42172</v>
      </c>
      <c r="B2390" s="37">
        <v>0</v>
      </c>
      <c r="C2390" s="37">
        <v>767.67719999999997</v>
      </c>
      <c r="D2390" s="37">
        <v>767.67719999999997</v>
      </c>
      <c r="E2390" s="37">
        <v>767.67719999999997</v>
      </c>
      <c r="F2390" s="37">
        <v>767.67719999999997</v>
      </c>
      <c r="G2390" s="37"/>
      <c r="H2390" s="37"/>
      <c r="I2390" s="37"/>
      <c r="J2390" s="37"/>
      <c r="K2390" s="37"/>
    </row>
    <row r="2391" spans="1:11" x14ac:dyDescent="0.25">
      <c r="A2391" s="38">
        <v>42173</v>
      </c>
      <c r="B2391" s="37">
        <v>0</v>
      </c>
      <c r="C2391" s="37">
        <v>789.05529999999999</v>
      </c>
      <c r="D2391" s="37">
        <v>789.05529999999999</v>
      </c>
      <c r="E2391" s="37">
        <v>789.05529999999999</v>
      </c>
      <c r="F2391" s="37">
        <v>789.05529999999999</v>
      </c>
      <c r="G2391" s="37"/>
      <c r="H2391" s="37"/>
      <c r="I2391" s="37"/>
      <c r="J2391" s="37"/>
      <c r="K2391" s="37"/>
    </row>
    <row r="2392" spans="1:11" x14ac:dyDescent="0.25">
      <c r="A2392" s="38">
        <v>42174</v>
      </c>
      <c r="B2392" s="37">
        <v>0</v>
      </c>
      <c r="C2392" s="37">
        <v>781.90099999999995</v>
      </c>
      <c r="D2392" s="37">
        <v>781.90099999999995</v>
      </c>
      <c r="E2392" s="37">
        <v>781.90099999999995</v>
      </c>
      <c r="F2392" s="37">
        <v>781.90099999999995</v>
      </c>
      <c r="G2392" s="37"/>
      <c r="H2392" s="37"/>
      <c r="I2392" s="37"/>
      <c r="J2392" s="37"/>
      <c r="K2392" s="37"/>
    </row>
    <row r="2393" spans="1:11" x14ac:dyDescent="0.25">
      <c r="A2393" s="38">
        <v>42177</v>
      </c>
      <c r="B2393" s="37">
        <v>0</v>
      </c>
      <c r="C2393" s="37">
        <v>817.52009999999996</v>
      </c>
      <c r="D2393" s="37">
        <v>817.52009999999996</v>
      </c>
      <c r="E2393" s="37">
        <v>817.52009999999996</v>
      </c>
      <c r="F2393" s="37">
        <v>817.52009999999996</v>
      </c>
      <c r="G2393" s="37"/>
      <c r="H2393" s="37"/>
      <c r="I2393" s="37"/>
      <c r="J2393" s="37"/>
      <c r="K2393" s="37"/>
    </row>
    <row r="2394" spans="1:11" x14ac:dyDescent="0.25">
      <c r="A2394" s="38">
        <v>42178</v>
      </c>
      <c r="B2394" s="37">
        <v>0</v>
      </c>
      <c r="C2394" s="37">
        <v>837.28539999999998</v>
      </c>
      <c r="D2394" s="37">
        <v>837.28539999999998</v>
      </c>
      <c r="E2394" s="37">
        <v>837.28539999999998</v>
      </c>
      <c r="F2394" s="37">
        <v>837.28539999999998</v>
      </c>
      <c r="G2394" s="37"/>
      <c r="H2394" s="37"/>
      <c r="I2394" s="37"/>
      <c r="J2394" s="37"/>
      <c r="K2394" s="37"/>
    </row>
    <row r="2395" spans="1:11" x14ac:dyDescent="0.25">
      <c r="A2395" s="38">
        <v>42179</v>
      </c>
      <c r="B2395" s="37">
        <v>0</v>
      </c>
      <c r="C2395" s="37">
        <v>820.90419999999995</v>
      </c>
      <c r="D2395" s="37">
        <v>820.90419999999995</v>
      </c>
      <c r="E2395" s="37">
        <v>820.90419999999995</v>
      </c>
      <c r="F2395" s="37">
        <v>820.90419999999995</v>
      </c>
      <c r="G2395" s="37"/>
      <c r="H2395" s="37"/>
      <c r="I2395" s="37"/>
      <c r="J2395" s="37"/>
      <c r="K2395" s="37"/>
    </row>
    <row r="2396" spans="1:11" x14ac:dyDescent="0.25">
      <c r="A2396" s="38">
        <v>42180</v>
      </c>
      <c r="B2396" s="37">
        <v>0</v>
      </c>
      <c r="C2396" s="37">
        <v>815.18020000000001</v>
      </c>
      <c r="D2396" s="37">
        <v>815.18020000000001</v>
      </c>
      <c r="E2396" s="37">
        <v>815.18020000000001</v>
      </c>
      <c r="F2396" s="37">
        <v>815.18020000000001</v>
      </c>
      <c r="G2396" s="37"/>
      <c r="H2396" s="37"/>
      <c r="I2396" s="37"/>
      <c r="J2396" s="37"/>
      <c r="K2396" s="37"/>
    </row>
    <row r="2397" spans="1:11" x14ac:dyDescent="0.25">
      <c r="A2397" s="38">
        <v>42181</v>
      </c>
      <c r="B2397" s="37">
        <v>0</v>
      </c>
      <c r="C2397" s="37">
        <v>817.03359999999998</v>
      </c>
      <c r="D2397" s="37">
        <v>817.03359999999998</v>
      </c>
      <c r="E2397" s="37">
        <v>817.03359999999998</v>
      </c>
      <c r="F2397" s="37">
        <v>817.03359999999998</v>
      </c>
      <c r="G2397" s="37"/>
      <c r="H2397" s="37"/>
      <c r="I2397" s="37"/>
      <c r="J2397" s="37"/>
      <c r="K2397" s="37"/>
    </row>
    <row r="2398" spans="1:11" x14ac:dyDescent="0.25">
      <c r="A2398" s="38">
        <v>42184</v>
      </c>
      <c r="B2398" s="37">
        <v>0</v>
      </c>
      <c r="C2398" s="37">
        <v>678.53779999999995</v>
      </c>
      <c r="D2398" s="37">
        <v>678.53779999999995</v>
      </c>
      <c r="E2398" s="37">
        <v>678.53779999999995</v>
      </c>
      <c r="F2398" s="37">
        <v>678.53779999999995</v>
      </c>
      <c r="G2398" s="37"/>
      <c r="H2398" s="37"/>
      <c r="I2398" s="37"/>
      <c r="J2398" s="37"/>
      <c r="K2398" s="37"/>
    </row>
    <row r="2399" spans="1:11" x14ac:dyDescent="0.25">
      <c r="A2399" s="38">
        <v>42185</v>
      </c>
      <c r="B2399" s="37">
        <v>0</v>
      </c>
      <c r="C2399" s="37">
        <v>681.51760000000002</v>
      </c>
      <c r="D2399" s="37">
        <v>681.51760000000002</v>
      </c>
      <c r="E2399" s="37">
        <v>681.51760000000002</v>
      </c>
      <c r="F2399" s="37">
        <v>681.51760000000002</v>
      </c>
      <c r="G2399" s="37"/>
      <c r="H2399" s="37"/>
      <c r="I2399" s="37"/>
      <c r="J2399" s="37"/>
      <c r="K2399" s="37"/>
    </row>
    <row r="2400" spans="1:11" x14ac:dyDescent="0.25">
      <c r="A2400" s="38">
        <v>42186</v>
      </c>
      <c r="B2400" s="37">
        <v>0</v>
      </c>
      <c r="C2400" s="37">
        <v>726.03660000000002</v>
      </c>
      <c r="D2400" s="37">
        <v>726.03660000000002</v>
      </c>
      <c r="E2400" s="37">
        <v>726.03660000000002</v>
      </c>
      <c r="F2400" s="37">
        <v>726.03660000000002</v>
      </c>
      <c r="G2400" s="37"/>
      <c r="H2400" s="37"/>
      <c r="I2400" s="37"/>
      <c r="J2400" s="37"/>
      <c r="K2400" s="37"/>
    </row>
    <row r="2401" spans="1:11" x14ac:dyDescent="0.25">
      <c r="A2401" s="38">
        <v>42187</v>
      </c>
      <c r="B2401" s="37">
        <v>0</v>
      </c>
      <c r="C2401" s="37">
        <v>685.01750000000004</v>
      </c>
      <c r="D2401" s="37">
        <v>685.01750000000004</v>
      </c>
      <c r="E2401" s="37">
        <v>685.01750000000004</v>
      </c>
      <c r="F2401" s="37">
        <v>685.01750000000004</v>
      </c>
      <c r="G2401" s="37"/>
      <c r="H2401" s="37"/>
      <c r="I2401" s="37"/>
      <c r="J2401" s="37"/>
      <c r="K2401" s="37"/>
    </row>
    <row r="2402" spans="1:11" x14ac:dyDescent="0.25">
      <c r="A2402" s="38">
        <v>42191</v>
      </c>
      <c r="B2402" s="37">
        <v>0</v>
      </c>
      <c r="C2402" s="37">
        <v>666.173</v>
      </c>
      <c r="D2402" s="37">
        <v>666.173</v>
      </c>
      <c r="E2402" s="37">
        <v>666.173</v>
      </c>
      <c r="F2402" s="37">
        <v>666.173</v>
      </c>
      <c r="G2402" s="37"/>
      <c r="H2402" s="37"/>
      <c r="I2402" s="37"/>
      <c r="J2402" s="37"/>
      <c r="K2402" s="37"/>
    </row>
    <row r="2403" spans="1:11" x14ac:dyDescent="0.25">
      <c r="A2403" s="38">
        <v>42192</v>
      </c>
      <c r="B2403" s="37">
        <v>0</v>
      </c>
      <c r="C2403" s="37">
        <v>698.17179999999996</v>
      </c>
      <c r="D2403" s="37">
        <v>698.17179999999996</v>
      </c>
      <c r="E2403" s="37">
        <v>698.17179999999996</v>
      </c>
      <c r="F2403" s="37">
        <v>698.17179999999996</v>
      </c>
      <c r="G2403" s="37"/>
      <c r="H2403" s="37"/>
      <c r="I2403" s="37"/>
      <c r="J2403" s="37"/>
      <c r="K2403" s="37"/>
    </row>
    <row r="2404" spans="1:11" x14ac:dyDescent="0.25">
      <c r="A2404" s="38">
        <v>42193</v>
      </c>
      <c r="B2404" s="37">
        <v>0</v>
      </c>
      <c r="C2404" s="37">
        <v>636.55709999999999</v>
      </c>
      <c r="D2404" s="37">
        <v>636.55709999999999</v>
      </c>
      <c r="E2404" s="37">
        <v>636.55709999999999</v>
      </c>
      <c r="F2404" s="37">
        <v>636.55709999999999</v>
      </c>
      <c r="G2404" s="37"/>
      <c r="H2404" s="37"/>
      <c r="I2404" s="37"/>
      <c r="J2404" s="37"/>
      <c r="K2404" s="37"/>
    </row>
    <row r="2405" spans="1:11" x14ac:dyDescent="0.25">
      <c r="A2405" s="38">
        <v>42194</v>
      </c>
      <c r="B2405" s="37">
        <v>0</v>
      </c>
      <c r="C2405" s="37">
        <v>632.53520000000003</v>
      </c>
      <c r="D2405" s="37">
        <v>632.53520000000003</v>
      </c>
      <c r="E2405" s="37">
        <v>632.53520000000003</v>
      </c>
      <c r="F2405" s="37">
        <v>632.53520000000003</v>
      </c>
      <c r="G2405" s="37"/>
      <c r="H2405" s="37"/>
      <c r="I2405" s="37"/>
      <c r="J2405" s="37"/>
      <c r="K2405" s="37"/>
    </row>
    <row r="2406" spans="1:11" x14ac:dyDescent="0.25">
      <c r="A2406" s="38">
        <v>42195</v>
      </c>
      <c r="B2406" s="37">
        <v>0</v>
      </c>
      <c r="C2406" s="37">
        <v>677.67520000000002</v>
      </c>
      <c r="D2406" s="37">
        <v>677.67520000000002</v>
      </c>
      <c r="E2406" s="37">
        <v>677.67520000000002</v>
      </c>
      <c r="F2406" s="37">
        <v>677.67520000000002</v>
      </c>
      <c r="G2406" s="37"/>
      <c r="H2406" s="37"/>
      <c r="I2406" s="37"/>
      <c r="J2406" s="37"/>
      <c r="K2406" s="37"/>
    </row>
    <row r="2407" spans="1:11" x14ac:dyDescent="0.25">
      <c r="A2407" s="38">
        <v>42198</v>
      </c>
      <c r="B2407" s="37">
        <v>0</v>
      </c>
      <c r="C2407" s="37">
        <v>748.16610000000003</v>
      </c>
      <c r="D2407" s="37">
        <v>748.16610000000003</v>
      </c>
      <c r="E2407" s="37">
        <v>748.16610000000003</v>
      </c>
      <c r="F2407" s="37">
        <v>748.16610000000003</v>
      </c>
      <c r="G2407" s="37"/>
      <c r="H2407" s="37"/>
      <c r="I2407" s="37"/>
      <c r="J2407" s="37"/>
      <c r="K2407" s="37"/>
    </row>
    <row r="2408" spans="1:11" x14ac:dyDescent="0.25">
      <c r="A2408" s="38">
        <v>42199</v>
      </c>
      <c r="B2408" s="37">
        <v>0</v>
      </c>
      <c r="C2408" s="37">
        <v>750.48889999999994</v>
      </c>
      <c r="D2408" s="37">
        <v>750.48889999999994</v>
      </c>
      <c r="E2408" s="37">
        <v>750.48889999999994</v>
      </c>
      <c r="F2408" s="37">
        <v>750.48889999999994</v>
      </c>
      <c r="G2408" s="37"/>
      <c r="H2408" s="37"/>
      <c r="I2408" s="37"/>
      <c r="J2408" s="37"/>
      <c r="K2408" s="37"/>
    </row>
    <row r="2409" spans="1:11" x14ac:dyDescent="0.25">
      <c r="A2409" s="38">
        <v>42200</v>
      </c>
      <c r="B2409" s="37">
        <v>0</v>
      </c>
      <c r="C2409" s="37">
        <v>750.16210000000001</v>
      </c>
      <c r="D2409" s="37">
        <v>750.16210000000001</v>
      </c>
      <c r="E2409" s="37">
        <v>750.16210000000001</v>
      </c>
      <c r="F2409" s="37">
        <v>750.16210000000001</v>
      </c>
      <c r="G2409" s="37"/>
      <c r="H2409" s="37"/>
      <c r="I2409" s="37"/>
      <c r="J2409" s="37"/>
      <c r="K2409" s="37"/>
    </row>
    <row r="2410" spans="1:11" x14ac:dyDescent="0.25">
      <c r="A2410" s="38">
        <v>42201</v>
      </c>
      <c r="B2410" s="37">
        <v>0</v>
      </c>
      <c r="C2410" s="37">
        <v>802.69380000000001</v>
      </c>
      <c r="D2410" s="37">
        <v>802.69380000000001</v>
      </c>
      <c r="E2410" s="37">
        <v>802.69380000000001</v>
      </c>
      <c r="F2410" s="37">
        <v>802.69380000000001</v>
      </c>
      <c r="G2410" s="37"/>
      <c r="H2410" s="37"/>
      <c r="I2410" s="37"/>
      <c r="J2410" s="37"/>
      <c r="K2410" s="37"/>
    </row>
    <row r="2411" spans="1:11" x14ac:dyDescent="0.25">
      <c r="A2411" s="38">
        <v>42202</v>
      </c>
      <c r="B2411" s="37">
        <v>0</v>
      </c>
      <c r="C2411" s="37">
        <v>809.67920000000004</v>
      </c>
      <c r="D2411" s="37">
        <v>809.67920000000004</v>
      </c>
      <c r="E2411" s="37">
        <v>809.67920000000004</v>
      </c>
      <c r="F2411" s="37">
        <v>809.67920000000004</v>
      </c>
      <c r="G2411" s="37"/>
      <c r="H2411" s="37"/>
      <c r="I2411" s="37"/>
      <c r="J2411" s="37"/>
      <c r="K2411" s="37"/>
    </row>
    <row r="2412" spans="1:11" x14ac:dyDescent="0.25">
      <c r="A2412" s="38">
        <v>42205</v>
      </c>
      <c r="B2412" s="37">
        <v>0</v>
      </c>
      <c r="C2412" s="37">
        <v>814.82380000000001</v>
      </c>
      <c r="D2412" s="37">
        <v>814.82380000000001</v>
      </c>
      <c r="E2412" s="37">
        <v>814.82380000000001</v>
      </c>
      <c r="F2412" s="37">
        <v>814.82380000000001</v>
      </c>
      <c r="G2412" s="37"/>
      <c r="H2412" s="37"/>
      <c r="I2412" s="37"/>
      <c r="J2412" s="37"/>
      <c r="K2412" s="37"/>
    </row>
    <row r="2413" spans="1:11" x14ac:dyDescent="0.25">
      <c r="A2413" s="38">
        <v>42206</v>
      </c>
      <c r="B2413" s="37">
        <v>0</v>
      </c>
      <c r="C2413" s="37">
        <v>817.22630000000004</v>
      </c>
      <c r="D2413" s="37">
        <v>817.22630000000004</v>
      </c>
      <c r="E2413" s="37">
        <v>817.22630000000004</v>
      </c>
      <c r="F2413" s="37">
        <v>817.22630000000004</v>
      </c>
      <c r="G2413" s="37"/>
      <c r="H2413" s="37"/>
      <c r="I2413" s="37"/>
      <c r="J2413" s="37"/>
      <c r="K2413" s="37"/>
    </row>
    <row r="2414" spans="1:11" x14ac:dyDescent="0.25">
      <c r="A2414" s="38">
        <v>42207</v>
      </c>
      <c r="B2414" s="37">
        <v>0</v>
      </c>
      <c r="C2414" s="37">
        <v>818.94079999999997</v>
      </c>
      <c r="D2414" s="37">
        <v>818.94079999999997</v>
      </c>
      <c r="E2414" s="37">
        <v>818.94079999999997</v>
      </c>
      <c r="F2414" s="37">
        <v>818.94079999999997</v>
      </c>
      <c r="G2414" s="37"/>
      <c r="H2414" s="37"/>
      <c r="I2414" s="37"/>
      <c r="J2414" s="37"/>
      <c r="K2414" s="37"/>
    </row>
    <row r="2415" spans="1:11" x14ac:dyDescent="0.25">
      <c r="A2415" s="38">
        <v>42208</v>
      </c>
      <c r="B2415" s="37">
        <v>0</v>
      </c>
      <c r="C2415" s="37">
        <v>804.56089999999995</v>
      </c>
      <c r="D2415" s="37">
        <v>804.56089999999995</v>
      </c>
      <c r="E2415" s="37">
        <v>804.56089999999995</v>
      </c>
      <c r="F2415" s="37">
        <v>804.56089999999995</v>
      </c>
      <c r="G2415" s="37"/>
      <c r="H2415" s="37"/>
      <c r="I2415" s="37"/>
      <c r="J2415" s="37"/>
      <c r="K2415" s="37"/>
    </row>
    <row r="2416" spans="1:11" x14ac:dyDescent="0.25">
      <c r="A2416" s="38">
        <v>42209</v>
      </c>
      <c r="B2416" s="37">
        <v>0</v>
      </c>
      <c r="C2416" s="37">
        <v>781.68190000000004</v>
      </c>
      <c r="D2416" s="37">
        <v>781.68190000000004</v>
      </c>
      <c r="E2416" s="37">
        <v>781.68190000000004</v>
      </c>
      <c r="F2416" s="37">
        <v>781.68190000000004</v>
      </c>
      <c r="G2416" s="37"/>
      <c r="H2416" s="37"/>
      <c r="I2416" s="37"/>
      <c r="J2416" s="37"/>
      <c r="K2416" s="37"/>
    </row>
    <row r="2417" spans="1:11" x14ac:dyDescent="0.25">
      <c r="A2417" s="38">
        <v>42212</v>
      </c>
      <c r="B2417" s="37">
        <v>0</v>
      </c>
      <c r="C2417" s="37">
        <v>732.51430000000005</v>
      </c>
      <c r="D2417" s="37">
        <v>732.51430000000005</v>
      </c>
      <c r="E2417" s="37">
        <v>732.51430000000005</v>
      </c>
      <c r="F2417" s="37">
        <v>732.51430000000005</v>
      </c>
      <c r="G2417" s="37"/>
      <c r="H2417" s="37"/>
      <c r="I2417" s="37"/>
      <c r="J2417" s="37"/>
      <c r="K2417" s="37"/>
    </row>
    <row r="2418" spans="1:11" x14ac:dyDescent="0.25">
      <c r="A2418" s="38">
        <v>42213</v>
      </c>
      <c r="B2418" s="37">
        <v>0</v>
      </c>
      <c r="C2418" s="37">
        <v>798.73329999999999</v>
      </c>
      <c r="D2418" s="37">
        <v>798.73329999999999</v>
      </c>
      <c r="E2418" s="37">
        <v>798.73329999999999</v>
      </c>
      <c r="F2418" s="37">
        <v>798.73329999999999</v>
      </c>
      <c r="G2418" s="37"/>
      <c r="H2418" s="37"/>
      <c r="I2418" s="37"/>
      <c r="J2418" s="37"/>
      <c r="K2418" s="37"/>
    </row>
    <row r="2419" spans="1:11" x14ac:dyDescent="0.25">
      <c r="A2419" s="38">
        <v>42214</v>
      </c>
      <c r="B2419" s="37">
        <v>0</v>
      </c>
      <c r="C2419" s="37">
        <v>807.58540000000005</v>
      </c>
      <c r="D2419" s="37">
        <v>807.58540000000005</v>
      </c>
      <c r="E2419" s="37">
        <v>807.58540000000005</v>
      </c>
      <c r="F2419" s="37">
        <v>807.58540000000005</v>
      </c>
      <c r="G2419" s="37"/>
      <c r="H2419" s="37"/>
      <c r="I2419" s="37"/>
      <c r="J2419" s="37"/>
      <c r="K2419" s="37"/>
    </row>
    <row r="2420" spans="1:11" x14ac:dyDescent="0.25">
      <c r="A2420" s="38">
        <v>42215</v>
      </c>
      <c r="B2420" s="37">
        <v>0</v>
      </c>
      <c r="C2420" s="37">
        <v>814.46230000000003</v>
      </c>
      <c r="D2420" s="37">
        <v>814.46230000000003</v>
      </c>
      <c r="E2420" s="37">
        <v>814.46230000000003</v>
      </c>
      <c r="F2420" s="37">
        <v>814.46230000000003</v>
      </c>
      <c r="G2420" s="37"/>
      <c r="H2420" s="37"/>
      <c r="I2420" s="37"/>
      <c r="J2420" s="37"/>
      <c r="K2420" s="37"/>
    </row>
    <row r="2421" spans="1:11" x14ac:dyDescent="0.25">
      <c r="A2421" s="38">
        <v>42216</v>
      </c>
      <c r="B2421" s="37">
        <v>0</v>
      </c>
      <c r="C2421" s="37">
        <v>812.44100000000003</v>
      </c>
      <c r="D2421" s="37">
        <v>812.44100000000003</v>
      </c>
      <c r="E2421" s="37">
        <v>812.44100000000003</v>
      </c>
      <c r="F2421" s="37">
        <v>812.44100000000003</v>
      </c>
      <c r="G2421" s="37"/>
      <c r="H2421" s="37"/>
      <c r="I2421" s="37"/>
      <c r="J2421" s="37"/>
      <c r="K2421" s="37"/>
    </row>
    <row r="2422" spans="1:11" x14ac:dyDescent="0.25">
      <c r="A2422" s="38">
        <v>42219</v>
      </c>
      <c r="B2422" s="37">
        <v>0</v>
      </c>
      <c r="C2422" s="37">
        <v>822.67439999999999</v>
      </c>
      <c r="D2422" s="37">
        <v>822.67439999999999</v>
      </c>
      <c r="E2422" s="37">
        <v>822.67439999999999</v>
      </c>
      <c r="F2422" s="37">
        <v>822.67439999999999</v>
      </c>
      <c r="G2422" s="37"/>
      <c r="H2422" s="37"/>
      <c r="I2422" s="37"/>
      <c r="J2422" s="37"/>
      <c r="K2422" s="37"/>
    </row>
    <row r="2423" spans="1:11" x14ac:dyDescent="0.25">
      <c r="A2423" s="38">
        <v>42220</v>
      </c>
      <c r="B2423" s="37">
        <v>0</v>
      </c>
      <c r="C2423" s="37">
        <v>819.72050000000002</v>
      </c>
      <c r="D2423" s="37">
        <v>819.72050000000002</v>
      </c>
      <c r="E2423" s="37">
        <v>819.72050000000002</v>
      </c>
      <c r="F2423" s="37">
        <v>819.72050000000002</v>
      </c>
      <c r="G2423" s="37"/>
      <c r="H2423" s="37"/>
      <c r="I2423" s="37"/>
      <c r="J2423" s="37"/>
      <c r="K2423" s="37"/>
    </row>
    <row r="2424" spans="1:11" x14ac:dyDescent="0.25">
      <c r="A2424" s="38">
        <v>42221</v>
      </c>
      <c r="B2424" s="37">
        <v>0</v>
      </c>
      <c r="C2424" s="37">
        <v>830.11440000000005</v>
      </c>
      <c r="D2424" s="37">
        <v>830.11440000000005</v>
      </c>
      <c r="E2424" s="37">
        <v>830.11440000000005</v>
      </c>
      <c r="F2424" s="37">
        <v>830.11440000000005</v>
      </c>
      <c r="G2424" s="37"/>
      <c r="H2424" s="37"/>
      <c r="I2424" s="37"/>
      <c r="J2424" s="37"/>
      <c r="K2424" s="37"/>
    </row>
    <row r="2425" spans="1:11" x14ac:dyDescent="0.25">
      <c r="A2425" s="38">
        <v>42222</v>
      </c>
      <c r="B2425" s="37">
        <v>0</v>
      </c>
      <c r="C2425" s="37">
        <v>798.49919999999997</v>
      </c>
      <c r="D2425" s="37">
        <v>798.49919999999997</v>
      </c>
      <c r="E2425" s="37">
        <v>798.49919999999997</v>
      </c>
      <c r="F2425" s="37">
        <v>798.49919999999997</v>
      </c>
      <c r="G2425" s="37"/>
      <c r="H2425" s="37"/>
      <c r="I2425" s="37"/>
      <c r="J2425" s="37"/>
      <c r="K2425" s="37"/>
    </row>
    <row r="2426" spans="1:11" x14ac:dyDescent="0.25">
      <c r="A2426" s="38">
        <v>42223</v>
      </c>
      <c r="B2426" s="37">
        <v>0</v>
      </c>
      <c r="C2426" s="37">
        <v>804.64890000000003</v>
      </c>
      <c r="D2426" s="37">
        <v>804.64890000000003</v>
      </c>
      <c r="E2426" s="37">
        <v>804.64890000000003</v>
      </c>
      <c r="F2426" s="37">
        <v>804.64890000000003</v>
      </c>
      <c r="G2426" s="37"/>
      <c r="H2426" s="37"/>
      <c r="I2426" s="37"/>
      <c r="J2426" s="37"/>
      <c r="K2426" s="37"/>
    </row>
    <row r="2427" spans="1:11" x14ac:dyDescent="0.25">
      <c r="A2427" s="38">
        <v>42226</v>
      </c>
      <c r="B2427" s="37">
        <v>0</v>
      </c>
      <c r="C2427" s="37">
        <v>834.97450000000003</v>
      </c>
      <c r="D2427" s="37">
        <v>834.97450000000003</v>
      </c>
      <c r="E2427" s="37">
        <v>834.97450000000003</v>
      </c>
      <c r="F2427" s="37">
        <v>834.97450000000003</v>
      </c>
      <c r="G2427" s="37"/>
      <c r="H2427" s="37"/>
      <c r="I2427" s="37"/>
      <c r="J2427" s="37"/>
      <c r="K2427" s="37"/>
    </row>
    <row r="2428" spans="1:11" x14ac:dyDescent="0.25">
      <c r="A2428" s="38">
        <v>42227</v>
      </c>
      <c r="B2428" s="37">
        <v>0</v>
      </c>
      <c r="C2428" s="37">
        <v>795.60900000000004</v>
      </c>
      <c r="D2428" s="37">
        <v>795.60900000000004</v>
      </c>
      <c r="E2428" s="37">
        <v>795.60900000000004</v>
      </c>
      <c r="F2428" s="37">
        <v>795.60900000000004</v>
      </c>
      <c r="G2428" s="37"/>
      <c r="H2428" s="37"/>
      <c r="I2428" s="37"/>
      <c r="J2428" s="37"/>
      <c r="K2428" s="37"/>
    </row>
    <row r="2429" spans="1:11" x14ac:dyDescent="0.25">
      <c r="A2429" s="38">
        <v>42228</v>
      </c>
      <c r="B2429" s="37">
        <v>0</v>
      </c>
      <c r="C2429" s="37">
        <v>799.5308</v>
      </c>
      <c r="D2429" s="37">
        <v>799.5308</v>
      </c>
      <c r="E2429" s="37">
        <v>799.5308</v>
      </c>
      <c r="F2429" s="37">
        <v>799.5308</v>
      </c>
      <c r="G2429" s="37"/>
      <c r="H2429" s="37"/>
      <c r="I2429" s="37"/>
      <c r="J2429" s="37"/>
      <c r="K2429" s="37"/>
    </row>
    <row r="2430" spans="1:11" x14ac:dyDescent="0.25">
      <c r="A2430" s="38">
        <v>42229</v>
      </c>
      <c r="B2430" s="37">
        <v>0</v>
      </c>
      <c r="C2430" s="37">
        <v>809.0077</v>
      </c>
      <c r="D2430" s="37">
        <v>809.0077</v>
      </c>
      <c r="E2430" s="37">
        <v>809.0077</v>
      </c>
      <c r="F2430" s="37">
        <v>809.0077</v>
      </c>
      <c r="G2430" s="37"/>
      <c r="H2430" s="37"/>
      <c r="I2430" s="37"/>
      <c r="J2430" s="37"/>
      <c r="K2430" s="37"/>
    </row>
    <row r="2431" spans="1:11" x14ac:dyDescent="0.25">
      <c r="A2431" s="38">
        <v>42230</v>
      </c>
      <c r="B2431" s="37">
        <v>0</v>
      </c>
      <c r="C2431" s="37">
        <v>810.37779999999998</v>
      </c>
      <c r="D2431" s="37">
        <v>810.37779999999998</v>
      </c>
      <c r="E2431" s="37">
        <v>810.37779999999998</v>
      </c>
      <c r="F2431" s="37">
        <v>810.37779999999998</v>
      </c>
      <c r="G2431" s="37"/>
      <c r="H2431" s="37"/>
      <c r="I2431" s="37"/>
      <c r="J2431" s="37"/>
      <c r="K2431" s="37"/>
    </row>
    <row r="2432" spans="1:11" x14ac:dyDescent="0.25">
      <c r="A2432" s="38">
        <v>42233</v>
      </c>
      <c r="B2432" s="37">
        <v>0</v>
      </c>
      <c r="C2432" s="37">
        <v>819.41129999999998</v>
      </c>
      <c r="D2432" s="37">
        <v>819.41129999999998</v>
      </c>
      <c r="E2432" s="37">
        <v>819.41129999999998</v>
      </c>
      <c r="F2432" s="37">
        <v>819.41129999999998</v>
      </c>
      <c r="G2432" s="37"/>
      <c r="H2432" s="37"/>
      <c r="I2432" s="37"/>
      <c r="J2432" s="37"/>
      <c r="K2432" s="37"/>
    </row>
    <row r="2433" spans="1:11" x14ac:dyDescent="0.25">
      <c r="A2433" s="38">
        <v>42234</v>
      </c>
      <c r="B2433" s="37">
        <v>0</v>
      </c>
      <c r="C2433" s="37">
        <v>808.84109999999998</v>
      </c>
      <c r="D2433" s="37">
        <v>808.84109999999998</v>
      </c>
      <c r="E2433" s="37">
        <v>808.84109999999998</v>
      </c>
      <c r="F2433" s="37">
        <v>808.84109999999998</v>
      </c>
      <c r="G2433" s="37"/>
      <c r="H2433" s="37"/>
      <c r="I2433" s="37"/>
      <c r="J2433" s="37"/>
      <c r="K2433" s="37"/>
    </row>
    <row r="2434" spans="1:11" x14ac:dyDescent="0.25">
      <c r="A2434" s="38">
        <v>42235</v>
      </c>
      <c r="B2434" s="37">
        <v>0</v>
      </c>
      <c r="C2434" s="37">
        <v>797.66629999999998</v>
      </c>
      <c r="D2434" s="37">
        <v>797.66629999999998</v>
      </c>
      <c r="E2434" s="37">
        <v>797.66629999999998</v>
      </c>
      <c r="F2434" s="37">
        <v>797.66629999999998</v>
      </c>
      <c r="G2434" s="37"/>
      <c r="H2434" s="37"/>
      <c r="I2434" s="37"/>
      <c r="J2434" s="37"/>
      <c r="K2434" s="37"/>
    </row>
    <row r="2435" spans="1:11" x14ac:dyDescent="0.25">
      <c r="A2435" s="38">
        <v>42236</v>
      </c>
      <c r="B2435" s="37">
        <v>0</v>
      </c>
      <c r="C2435" s="37">
        <v>725.63549999999998</v>
      </c>
      <c r="D2435" s="37">
        <v>725.63549999999998</v>
      </c>
      <c r="E2435" s="37">
        <v>725.63549999999998</v>
      </c>
      <c r="F2435" s="37">
        <v>725.63549999999998</v>
      </c>
      <c r="G2435" s="37"/>
      <c r="H2435" s="37"/>
      <c r="I2435" s="37"/>
      <c r="J2435" s="37"/>
      <c r="K2435" s="37"/>
    </row>
    <row r="2436" spans="1:11" x14ac:dyDescent="0.25">
      <c r="A2436" s="38">
        <v>42237</v>
      </c>
      <c r="B2436" s="37">
        <v>0</v>
      </c>
      <c r="C2436" s="37">
        <v>615.66250000000002</v>
      </c>
      <c r="D2436" s="37">
        <v>615.66250000000002</v>
      </c>
      <c r="E2436" s="37">
        <v>615.66250000000002</v>
      </c>
      <c r="F2436" s="37">
        <v>615.66250000000002</v>
      </c>
      <c r="G2436" s="37"/>
      <c r="H2436" s="37"/>
      <c r="I2436" s="37"/>
      <c r="J2436" s="37"/>
      <c r="K2436" s="37"/>
    </row>
    <row r="2437" spans="1:11" x14ac:dyDescent="0.25">
      <c r="A2437" s="38">
        <v>42240</v>
      </c>
      <c r="B2437" s="37">
        <v>0</v>
      </c>
      <c r="C2437" s="37">
        <v>505.18610000000001</v>
      </c>
      <c r="D2437" s="37">
        <v>505.18610000000001</v>
      </c>
      <c r="E2437" s="37">
        <v>505.18610000000001</v>
      </c>
      <c r="F2437" s="37">
        <v>505.18610000000001</v>
      </c>
      <c r="G2437" s="37"/>
      <c r="H2437" s="37"/>
      <c r="I2437" s="37"/>
      <c r="J2437" s="37"/>
      <c r="K2437" s="37"/>
    </row>
    <row r="2438" spans="1:11" x14ac:dyDescent="0.25">
      <c r="A2438" s="38">
        <v>42241</v>
      </c>
      <c r="B2438" s="37">
        <v>0</v>
      </c>
      <c r="C2438" s="37">
        <v>459.0258</v>
      </c>
      <c r="D2438" s="37">
        <v>459.0258</v>
      </c>
      <c r="E2438" s="37">
        <v>459.0258</v>
      </c>
      <c r="F2438" s="37">
        <v>459.0258</v>
      </c>
      <c r="G2438" s="37"/>
      <c r="H2438" s="37"/>
      <c r="I2438" s="37"/>
      <c r="J2438" s="37"/>
      <c r="K2438" s="37"/>
    </row>
    <row r="2439" spans="1:11" x14ac:dyDescent="0.25">
      <c r="A2439" s="38">
        <v>42242</v>
      </c>
      <c r="B2439" s="37">
        <v>0</v>
      </c>
      <c r="C2439" s="37">
        <v>497.24029999999999</v>
      </c>
      <c r="D2439" s="37">
        <v>497.24029999999999</v>
      </c>
      <c r="E2439" s="37">
        <v>497.24029999999999</v>
      </c>
      <c r="F2439" s="37">
        <v>497.24029999999999</v>
      </c>
      <c r="G2439" s="37"/>
      <c r="H2439" s="37"/>
      <c r="I2439" s="37"/>
      <c r="J2439" s="37"/>
      <c r="K2439" s="37"/>
    </row>
    <row r="2440" spans="1:11" x14ac:dyDescent="0.25">
      <c r="A2440" s="38">
        <v>42243</v>
      </c>
      <c r="B2440" s="37">
        <v>0</v>
      </c>
      <c r="C2440" s="37">
        <v>484.03859999999997</v>
      </c>
      <c r="D2440" s="37">
        <v>484.03859999999997</v>
      </c>
      <c r="E2440" s="37">
        <v>484.03859999999997</v>
      </c>
      <c r="F2440" s="37">
        <v>484.03859999999997</v>
      </c>
      <c r="G2440" s="37"/>
      <c r="H2440" s="37"/>
      <c r="I2440" s="37"/>
      <c r="J2440" s="37"/>
      <c r="K2440" s="37"/>
    </row>
    <row r="2441" spans="1:11" x14ac:dyDescent="0.25">
      <c r="A2441" s="38">
        <v>42244</v>
      </c>
      <c r="B2441" s="37">
        <v>0</v>
      </c>
      <c r="C2441" s="37">
        <v>449.20359999999999</v>
      </c>
      <c r="D2441" s="37">
        <v>449.20359999999999</v>
      </c>
      <c r="E2441" s="37">
        <v>449.20359999999999</v>
      </c>
      <c r="F2441" s="37">
        <v>449.20359999999999</v>
      </c>
      <c r="G2441" s="37"/>
      <c r="H2441" s="37"/>
      <c r="I2441" s="37"/>
      <c r="J2441" s="37"/>
      <c r="K2441" s="37"/>
    </row>
    <row r="2442" spans="1:11" x14ac:dyDescent="0.25">
      <c r="A2442" s="38">
        <v>42247</v>
      </c>
      <c r="B2442" s="37">
        <v>0</v>
      </c>
      <c r="C2442" s="37">
        <v>446.28590000000003</v>
      </c>
      <c r="D2442" s="37">
        <v>446.28590000000003</v>
      </c>
      <c r="E2442" s="37">
        <v>446.28590000000003</v>
      </c>
      <c r="F2442" s="37">
        <v>446.28590000000003</v>
      </c>
      <c r="G2442" s="37"/>
      <c r="H2442" s="37"/>
      <c r="I2442" s="37"/>
      <c r="J2442" s="37"/>
      <c r="K2442" s="37"/>
    </row>
    <row r="2443" spans="1:11" x14ac:dyDescent="0.25">
      <c r="A2443" s="38">
        <v>42248</v>
      </c>
      <c r="B2443" s="37">
        <v>0</v>
      </c>
      <c r="C2443" s="37">
        <v>377.25839999999999</v>
      </c>
      <c r="D2443" s="37">
        <v>377.25839999999999</v>
      </c>
      <c r="E2443" s="37">
        <v>377.25839999999999</v>
      </c>
      <c r="F2443" s="37">
        <v>377.25839999999999</v>
      </c>
      <c r="G2443" s="37"/>
      <c r="H2443" s="37"/>
      <c r="I2443" s="37"/>
      <c r="J2443" s="37"/>
      <c r="K2443" s="37"/>
    </row>
    <row r="2444" spans="1:11" x14ac:dyDescent="0.25">
      <c r="A2444" s="38">
        <v>42249</v>
      </c>
      <c r="B2444" s="37">
        <v>0</v>
      </c>
      <c r="C2444" s="37">
        <v>414.65480000000002</v>
      </c>
      <c r="D2444" s="37">
        <v>414.65480000000002</v>
      </c>
      <c r="E2444" s="37">
        <v>414.65480000000002</v>
      </c>
      <c r="F2444" s="37">
        <v>414.65480000000002</v>
      </c>
      <c r="G2444" s="37"/>
      <c r="H2444" s="37"/>
      <c r="I2444" s="37"/>
      <c r="J2444" s="37"/>
      <c r="K2444" s="37"/>
    </row>
    <row r="2445" spans="1:11" x14ac:dyDescent="0.25">
      <c r="A2445" s="38">
        <v>42250</v>
      </c>
      <c r="B2445" s="37">
        <v>0</v>
      </c>
      <c r="C2445" s="37">
        <v>419.72399999999999</v>
      </c>
      <c r="D2445" s="37">
        <v>419.72399999999999</v>
      </c>
      <c r="E2445" s="37">
        <v>419.72399999999999</v>
      </c>
      <c r="F2445" s="37">
        <v>419.72399999999999</v>
      </c>
      <c r="G2445" s="37"/>
      <c r="H2445" s="37"/>
      <c r="I2445" s="37"/>
      <c r="J2445" s="37"/>
      <c r="K2445" s="37"/>
    </row>
    <row r="2446" spans="1:11" x14ac:dyDescent="0.25">
      <c r="A2446" s="38">
        <v>42251</v>
      </c>
      <c r="B2446" s="37">
        <v>0</v>
      </c>
      <c r="C2446" s="37">
        <v>397.18689999999998</v>
      </c>
      <c r="D2446" s="37">
        <v>397.18689999999998</v>
      </c>
      <c r="E2446" s="37">
        <v>397.18689999999998</v>
      </c>
      <c r="F2446" s="37">
        <v>397.18689999999998</v>
      </c>
      <c r="G2446" s="37"/>
      <c r="H2446" s="37"/>
      <c r="I2446" s="37"/>
      <c r="J2446" s="37"/>
      <c r="K2446" s="37"/>
    </row>
    <row r="2447" spans="1:11" x14ac:dyDescent="0.25">
      <c r="A2447" s="38">
        <v>42255</v>
      </c>
      <c r="B2447" s="37">
        <v>0</v>
      </c>
      <c r="C2447" s="37">
        <v>426.64569999999998</v>
      </c>
      <c r="D2447" s="37">
        <v>426.64569999999998</v>
      </c>
      <c r="E2447" s="37">
        <v>426.64569999999998</v>
      </c>
      <c r="F2447" s="37">
        <v>426.64569999999998</v>
      </c>
      <c r="G2447" s="37"/>
      <c r="H2447" s="37"/>
      <c r="I2447" s="37"/>
      <c r="J2447" s="37"/>
      <c r="K2447" s="37"/>
    </row>
    <row r="2448" spans="1:11" x14ac:dyDescent="0.25">
      <c r="A2448" s="38">
        <v>42256</v>
      </c>
      <c r="B2448" s="37">
        <v>0</v>
      </c>
      <c r="C2448" s="37">
        <v>416.40870000000001</v>
      </c>
      <c r="D2448" s="37">
        <v>416.40870000000001</v>
      </c>
      <c r="E2448" s="37">
        <v>416.40870000000001</v>
      </c>
      <c r="F2448" s="37">
        <v>416.40870000000001</v>
      </c>
      <c r="G2448" s="37"/>
      <c r="H2448" s="37"/>
      <c r="I2448" s="37"/>
      <c r="J2448" s="37"/>
      <c r="K2448" s="37"/>
    </row>
    <row r="2449" spans="1:11" x14ac:dyDescent="0.25">
      <c r="A2449" s="38">
        <v>42257</v>
      </c>
      <c r="B2449" s="37">
        <v>0</v>
      </c>
      <c r="C2449" s="37">
        <v>423.40550000000002</v>
      </c>
      <c r="D2449" s="37">
        <v>423.40550000000002</v>
      </c>
      <c r="E2449" s="37">
        <v>423.40550000000002</v>
      </c>
      <c r="F2449" s="37">
        <v>423.40550000000002</v>
      </c>
      <c r="G2449" s="37"/>
      <c r="H2449" s="37"/>
      <c r="I2449" s="37"/>
      <c r="J2449" s="37"/>
      <c r="K2449" s="37"/>
    </row>
    <row r="2450" spans="1:11" x14ac:dyDescent="0.25">
      <c r="A2450" s="38">
        <v>42258</v>
      </c>
      <c r="B2450" s="37">
        <v>0</v>
      </c>
      <c r="C2450" s="37">
        <v>436.82069999999999</v>
      </c>
      <c r="D2450" s="37">
        <v>436.82069999999999</v>
      </c>
      <c r="E2450" s="37">
        <v>436.82069999999999</v>
      </c>
      <c r="F2450" s="37">
        <v>436.82069999999999</v>
      </c>
      <c r="G2450" s="37"/>
      <c r="H2450" s="37"/>
      <c r="I2450" s="37"/>
      <c r="J2450" s="37"/>
      <c r="K2450" s="37"/>
    </row>
    <row r="2451" spans="1:11" x14ac:dyDescent="0.25">
      <c r="A2451" s="38">
        <v>42261</v>
      </c>
      <c r="B2451" s="37">
        <v>0</v>
      </c>
      <c r="C2451" s="37">
        <v>435.72250000000003</v>
      </c>
      <c r="D2451" s="37">
        <v>435.72250000000003</v>
      </c>
      <c r="E2451" s="37">
        <v>435.72250000000003</v>
      </c>
      <c r="F2451" s="37">
        <v>435.72250000000003</v>
      </c>
      <c r="G2451" s="37"/>
      <c r="H2451" s="37"/>
      <c r="I2451" s="37"/>
      <c r="J2451" s="37"/>
      <c r="K2451" s="37"/>
    </row>
    <row r="2452" spans="1:11" x14ac:dyDescent="0.25">
      <c r="A2452" s="38">
        <v>42262</v>
      </c>
      <c r="B2452" s="37">
        <v>0</v>
      </c>
      <c r="C2452" s="37">
        <v>479.30459999999999</v>
      </c>
      <c r="D2452" s="37">
        <v>479.30459999999999</v>
      </c>
      <c r="E2452" s="37">
        <v>479.30459999999999</v>
      </c>
      <c r="F2452" s="37">
        <v>479.30459999999999</v>
      </c>
      <c r="G2452" s="37"/>
      <c r="H2452" s="37"/>
      <c r="I2452" s="37"/>
      <c r="J2452" s="37"/>
      <c r="K2452" s="37"/>
    </row>
    <row r="2453" spans="1:11" x14ac:dyDescent="0.25">
      <c r="A2453" s="38">
        <v>42263</v>
      </c>
      <c r="B2453" s="37">
        <v>0</v>
      </c>
      <c r="C2453" s="37">
        <v>508.28370000000001</v>
      </c>
      <c r="D2453" s="37">
        <v>508.28370000000001</v>
      </c>
      <c r="E2453" s="37">
        <v>508.28370000000001</v>
      </c>
      <c r="F2453" s="37">
        <v>508.28370000000001</v>
      </c>
      <c r="G2453" s="37"/>
      <c r="H2453" s="37"/>
      <c r="I2453" s="37"/>
      <c r="J2453" s="37"/>
      <c r="K2453" s="37"/>
    </row>
    <row r="2454" spans="1:11" x14ac:dyDescent="0.25">
      <c r="A2454" s="38">
        <v>42264</v>
      </c>
      <c r="B2454" s="37">
        <v>0</v>
      </c>
      <c r="C2454" s="37">
        <v>515.37360000000001</v>
      </c>
      <c r="D2454" s="37">
        <v>515.37360000000001</v>
      </c>
      <c r="E2454" s="37">
        <v>515.37360000000001</v>
      </c>
      <c r="F2454" s="37">
        <v>515.37360000000001</v>
      </c>
      <c r="G2454" s="37"/>
      <c r="H2454" s="37"/>
      <c r="I2454" s="37"/>
      <c r="J2454" s="37"/>
      <c r="K2454" s="37"/>
    </row>
    <row r="2455" spans="1:11" x14ac:dyDescent="0.25">
      <c r="A2455" s="38">
        <v>42265</v>
      </c>
      <c r="B2455" s="37">
        <v>0</v>
      </c>
      <c r="C2455" s="37">
        <v>445.62349999999998</v>
      </c>
      <c r="D2455" s="37">
        <v>445.62349999999998</v>
      </c>
      <c r="E2455" s="37">
        <v>445.62349999999998</v>
      </c>
      <c r="F2455" s="37">
        <v>445.62349999999998</v>
      </c>
      <c r="G2455" s="37"/>
      <c r="H2455" s="37"/>
      <c r="I2455" s="37"/>
      <c r="J2455" s="37"/>
      <c r="K2455" s="37"/>
    </row>
    <row r="2456" spans="1:11" x14ac:dyDescent="0.25">
      <c r="A2456" s="38">
        <v>42268</v>
      </c>
      <c r="B2456" s="37">
        <v>0</v>
      </c>
      <c r="C2456" s="37">
        <v>473.71980000000002</v>
      </c>
      <c r="D2456" s="37">
        <v>473.71980000000002</v>
      </c>
      <c r="E2456" s="37">
        <v>473.71980000000002</v>
      </c>
      <c r="F2456" s="37">
        <v>473.71980000000002</v>
      </c>
      <c r="G2456" s="37"/>
      <c r="H2456" s="37"/>
      <c r="I2456" s="37"/>
      <c r="J2456" s="37"/>
      <c r="K2456" s="37"/>
    </row>
    <row r="2457" spans="1:11" x14ac:dyDescent="0.25">
      <c r="A2457" s="38">
        <v>42269</v>
      </c>
      <c r="B2457" s="37">
        <v>0</v>
      </c>
      <c r="C2457" s="37">
        <v>444.97340000000003</v>
      </c>
      <c r="D2457" s="37">
        <v>444.97340000000003</v>
      </c>
      <c r="E2457" s="37">
        <v>444.97340000000003</v>
      </c>
      <c r="F2457" s="37">
        <v>444.97340000000003</v>
      </c>
      <c r="G2457" s="37"/>
      <c r="H2457" s="37"/>
      <c r="I2457" s="37"/>
      <c r="J2457" s="37"/>
      <c r="K2457" s="37"/>
    </row>
    <row r="2458" spans="1:11" x14ac:dyDescent="0.25">
      <c r="A2458" s="38">
        <v>42270</v>
      </c>
      <c r="B2458" s="37">
        <v>0</v>
      </c>
      <c r="C2458" s="37">
        <v>461.1549</v>
      </c>
      <c r="D2458" s="37">
        <v>461.1549</v>
      </c>
      <c r="E2458" s="37">
        <v>461.1549</v>
      </c>
      <c r="F2458" s="37">
        <v>461.1549</v>
      </c>
      <c r="G2458" s="37"/>
      <c r="H2458" s="37"/>
      <c r="I2458" s="37"/>
      <c r="J2458" s="37"/>
      <c r="K2458" s="37"/>
    </row>
    <row r="2459" spans="1:11" x14ac:dyDescent="0.25">
      <c r="A2459" s="38">
        <v>42271</v>
      </c>
      <c r="B2459" s="37">
        <v>0</v>
      </c>
      <c r="C2459" s="37">
        <v>446.8494</v>
      </c>
      <c r="D2459" s="37">
        <v>446.8494</v>
      </c>
      <c r="E2459" s="37">
        <v>446.8494</v>
      </c>
      <c r="F2459" s="37">
        <v>446.8494</v>
      </c>
      <c r="G2459" s="37"/>
      <c r="H2459" s="37"/>
      <c r="I2459" s="37"/>
      <c r="J2459" s="37"/>
      <c r="K2459" s="37"/>
    </row>
    <row r="2460" spans="1:11" x14ac:dyDescent="0.25">
      <c r="A2460" s="38">
        <v>42272</v>
      </c>
      <c r="B2460" s="37">
        <v>0</v>
      </c>
      <c r="C2460" s="37">
        <v>437.65480000000002</v>
      </c>
      <c r="D2460" s="37">
        <v>437.65480000000002</v>
      </c>
      <c r="E2460" s="37">
        <v>437.65480000000002</v>
      </c>
      <c r="F2460" s="37">
        <v>437.65480000000002</v>
      </c>
      <c r="G2460" s="37"/>
      <c r="H2460" s="37"/>
      <c r="I2460" s="37"/>
      <c r="J2460" s="37"/>
      <c r="K2460" s="37"/>
    </row>
    <row r="2461" spans="1:11" x14ac:dyDescent="0.25">
      <c r="A2461" s="38">
        <v>42275</v>
      </c>
      <c r="B2461" s="37">
        <v>0</v>
      </c>
      <c r="C2461" s="37">
        <v>408.0016</v>
      </c>
      <c r="D2461" s="37">
        <v>408.0016</v>
      </c>
      <c r="E2461" s="37">
        <v>408.0016</v>
      </c>
      <c r="F2461" s="37">
        <v>408.0016</v>
      </c>
      <c r="G2461" s="37"/>
      <c r="H2461" s="37"/>
      <c r="I2461" s="37"/>
      <c r="J2461" s="37"/>
      <c r="K2461" s="37"/>
    </row>
    <row r="2462" spans="1:11" x14ac:dyDescent="0.25">
      <c r="A2462" s="38">
        <v>42276</v>
      </c>
      <c r="B2462" s="37">
        <v>0</v>
      </c>
      <c r="C2462" s="37">
        <v>403.41820000000001</v>
      </c>
      <c r="D2462" s="37">
        <v>403.41820000000001</v>
      </c>
      <c r="E2462" s="37">
        <v>403.41820000000001</v>
      </c>
      <c r="F2462" s="37">
        <v>403.41820000000001</v>
      </c>
      <c r="G2462" s="37"/>
      <c r="H2462" s="37"/>
      <c r="I2462" s="37"/>
      <c r="J2462" s="37"/>
      <c r="K2462" s="37"/>
    </row>
    <row r="2463" spans="1:11" x14ac:dyDescent="0.25">
      <c r="A2463" s="38">
        <v>42277</v>
      </c>
      <c r="B2463" s="37">
        <v>0</v>
      </c>
      <c r="C2463" s="37">
        <v>424.67770000000002</v>
      </c>
      <c r="D2463" s="37">
        <v>424.67770000000002</v>
      </c>
      <c r="E2463" s="37">
        <v>424.67770000000002</v>
      </c>
      <c r="F2463" s="37">
        <v>424.67770000000002</v>
      </c>
      <c r="G2463" s="37"/>
      <c r="H2463" s="37"/>
      <c r="I2463" s="37"/>
      <c r="J2463" s="37"/>
      <c r="K2463" s="37"/>
    </row>
    <row r="2464" spans="1:11" x14ac:dyDescent="0.25">
      <c r="A2464" s="38">
        <v>42278</v>
      </c>
      <c r="B2464" s="37">
        <v>0</v>
      </c>
      <c r="C2464" s="37">
        <v>427.23360000000002</v>
      </c>
      <c r="D2464" s="37">
        <v>427.23360000000002</v>
      </c>
      <c r="E2464" s="37">
        <v>427.23360000000002</v>
      </c>
      <c r="F2464" s="37">
        <v>427.23360000000002</v>
      </c>
      <c r="G2464" s="37"/>
      <c r="H2464" s="37"/>
      <c r="I2464" s="37"/>
      <c r="J2464" s="37"/>
      <c r="K2464" s="37"/>
    </row>
    <row r="2465" spans="1:11" x14ac:dyDescent="0.25">
      <c r="A2465" s="38">
        <v>42279</v>
      </c>
      <c r="B2465" s="37">
        <v>0</v>
      </c>
      <c r="C2465" s="37">
        <v>449.31459999999998</v>
      </c>
      <c r="D2465" s="37">
        <v>449.31459999999998</v>
      </c>
      <c r="E2465" s="37">
        <v>449.31459999999998</v>
      </c>
      <c r="F2465" s="37">
        <v>449.31459999999998</v>
      </c>
      <c r="G2465" s="37"/>
      <c r="H2465" s="37"/>
      <c r="I2465" s="37"/>
      <c r="J2465" s="37"/>
      <c r="K2465" s="37"/>
    </row>
    <row r="2466" spans="1:11" x14ac:dyDescent="0.25">
      <c r="A2466" s="38">
        <v>42282</v>
      </c>
      <c r="B2466" s="37">
        <v>0</v>
      </c>
      <c r="C2466" s="37">
        <v>477.4631</v>
      </c>
      <c r="D2466" s="37">
        <v>477.4631</v>
      </c>
      <c r="E2466" s="37">
        <v>477.4631</v>
      </c>
      <c r="F2466" s="37">
        <v>477.4631</v>
      </c>
      <c r="G2466" s="37"/>
      <c r="H2466" s="37"/>
      <c r="I2466" s="37"/>
      <c r="J2466" s="37"/>
      <c r="K2466" s="37"/>
    </row>
    <row r="2467" spans="1:11" x14ac:dyDescent="0.25">
      <c r="A2467" s="38">
        <v>42283</v>
      </c>
      <c r="B2467" s="37">
        <v>0</v>
      </c>
      <c r="C2467" s="37">
        <v>472.58969999999999</v>
      </c>
      <c r="D2467" s="37">
        <v>472.58969999999999</v>
      </c>
      <c r="E2467" s="37">
        <v>472.58969999999999</v>
      </c>
      <c r="F2467" s="37">
        <v>472.58969999999999</v>
      </c>
      <c r="G2467" s="37"/>
      <c r="H2467" s="37"/>
      <c r="I2467" s="37"/>
      <c r="J2467" s="37"/>
      <c r="K2467" s="37"/>
    </row>
    <row r="2468" spans="1:11" x14ac:dyDescent="0.25">
      <c r="A2468" s="38">
        <v>42284</v>
      </c>
      <c r="B2468" s="37">
        <v>0</v>
      </c>
      <c r="C2468" s="37">
        <v>482.34609999999998</v>
      </c>
      <c r="D2468" s="37">
        <v>482.34609999999998</v>
      </c>
      <c r="E2468" s="37">
        <v>482.34609999999998</v>
      </c>
      <c r="F2468" s="37">
        <v>482.34609999999998</v>
      </c>
      <c r="G2468" s="37"/>
      <c r="H2468" s="37"/>
      <c r="I2468" s="37"/>
      <c r="J2468" s="37"/>
      <c r="K2468" s="37"/>
    </row>
    <row r="2469" spans="1:11" x14ac:dyDescent="0.25">
      <c r="A2469" s="38">
        <v>42285</v>
      </c>
      <c r="B2469" s="37">
        <v>0</v>
      </c>
      <c r="C2469" s="37">
        <v>505.74639999999999</v>
      </c>
      <c r="D2469" s="37">
        <v>505.74639999999999</v>
      </c>
      <c r="E2469" s="37">
        <v>505.74639999999999</v>
      </c>
      <c r="F2469" s="37">
        <v>505.74639999999999</v>
      </c>
      <c r="G2469" s="37"/>
      <c r="H2469" s="37"/>
      <c r="I2469" s="37"/>
      <c r="J2469" s="37"/>
      <c r="K2469" s="37"/>
    </row>
    <row r="2470" spans="1:11" x14ac:dyDescent="0.25">
      <c r="A2470" s="38">
        <v>42286</v>
      </c>
      <c r="B2470" s="37">
        <v>0</v>
      </c>
      <c r="C2470" s="37">
        <v>506.5335</v>
      </c>
      <c r="D2470" s="37">
        <v>506.5335</v>
      </c>
      <c r="E2470" s="37">
        <v>506.5335</v>
      </c>
      <c r="F2470" s="37">
        <v>506.5335</v>
      </c>
      <c r="G2470" s="37"/>
      <c r="H2470" s="37"/>
      <c r="I2470" s="37"/>
      <c r="J2470" s="37"/>
      <c r="K2470" s="37"/>
    </row>
    <row r="2471" spans="1:11" x14ac:dyDescent="0.25">
      <c r="A2471" s="38">
        <v>42289</v>
      </c>
      <c r="B2471" s="37">
        <v>0</v>
      </c>
      <c r="C2471" s="37">
        <v>537.53840000000002</v>
      </c>
      <c r="D2471" s="37">
        <v>537.53840000000002</v>
      </c>
      <c r="E2471" s="37">
        <v>537.53840000000002</v>
      </c>
      <c r="F2471" s="37">
        <v>537.53840000000002</v>
      </c>
      <c r="G2471" s="37"/>
      <c r="H2471" s="37"/>
      <c r="I2471" s="37"/>
      <c r="J2471" s="37"/>
      <c r="K2471" s="37"/>
    </row>
    <row r="2472" spans="1:11" x14ac:dyDescent="0.25">
      <c r="A2472" s="38">
        <v>42290</v>
      </c>
      <c r="B2472" s="37">
        <v>0</v>
      </c>
      <c r="C2472" s="37">
        <v>507.88760000000002</v>
      </c>
      <c r="D2472" s="37">
        <v>507.88760000000002</v>
      </c>
      <c r="E2472" s="37">
        <v>507.88760000000002</v>
      </c>
      <c r="F2472" s="37">
        <v>507.88760000000002</v>
      </c>
      <c r="G2472" s="37"/>
      <c r="H2472" s="37"/>
      <c r="I2472" s="37"/>
      <c r="J2472" s="37"/>
      <c r="K2472" s="37"/>
    </row>
    <row r="2473" spans="1:11" x14ac:dyDescent="0.25">
      <c r="A2473" s="38">
        <v>42291</v>
      </c>
      <c r="B2473" s="37">
        <v>0</v>
      </c>
      <c r="C2473" s="37">
        <v>496.53719999999998</v>
      </c>
      <c r="D2473" s="37">
        <v>496.53719999999998</v>
      </c>
      <c r="E2473" s="37">
        <v>496.53719999999998</v>
      </c>
      <c r="F2473" s="37">
        <v>496.53719999999998</v>
      </c>
      <c r="G2473" s="37"/>
      <c r="H2473" s="37"/>
      <c r="I2473" s="37"/>
      <c r="J2473" s="37"/>
      <c r="K2473" s="37"/>
    </row>
    <row r="2474" spans="1:11" x14ac:dyDescent="0.25">
      <c r="A2474" s="38">
        <v>42292</v>
      </c>
      <c r="B2474" s="37">
        <v>0</v>
      </c>
      <c r="C2474" s="37">
        <v>533.86320000000001</v>
      </c>
      <c r="D2474" s="37">
        <v>533.86320000000001</v>
      </c>
      <c r="E2474" s="37">
        <v>533.86320000000001</v>
      </c>
      <c r="F2474" s="37">
        <v>533.86320000000001</v>
      </c>
      <c r="G2474" s="37"/>
      <c r="H2474" s="37"/>
      <c r="I2474" s="37"/>
      <c r="J2474" s="37"/>
      <c r="K2474" s="37"/>
    </row>
    <row r="2475" spans="1:11" x14ac:dyDescent="0.25">
      <c r="A2475" s="38">
        <v>42293</v>
      </c>
      <c r="B2475" s="37">
        <v>0</v>
      </c>
      <c r="C2475" s="37">
        <v>538.54409999999996</v>
      </c>
      <c r="D2475" s="37">
        <v>538.54409999999996</v>
      </c>
      <c r="E2475" s="37">
        <v>538.54409999999996</v>
      </c>
      <c r="F2475" s="37">
        <v>538.54409999999996</v>
      </c>
      <c r="G2475" s="37"/>
      <c r="H2475" s="37"/>
      <c r="I2475" s="37"/>
      <c r="J2475" s="37"/>
      <c r="K2475" s="37"/>
    </row>
    <row r="2476" spans="1:11" x14ac:dyDescent="0.25">
      <c r="A2476" s="38">
        <v>42296</v>
      </c>
      <c r="B2476" s="37">
        <v>0</v>
      </c>
      <c r="C2476" s="37">
        <v>576.17849999999999</v>
      </c>
      <c r="D2476" s="37">
        <v>576.17849999999999</v>
      </c>
      <c r="E2476" s="37">
        <v>576.17849999999999</v>
      </c>
      <c r="F2476" s="37">
        <v>576.17849999999999</v>
      </c>
      <c r="G2476" s="37"/>
      <c r="H2476" s="37"/>
      <c r="I2476" s="37"/>
      <c r="J2476" s="37"/>
      <c r="K2476" s="37"/>
    </row>
    <row r="2477" spans="1:11" x14ac:dyDescent="0.25">
      <c r="A2477" s="38">
        <v>42297</v>
      </c>
      <c r="B2477" s="37">
        <v>0</v>
      </c>
      <c r="C2477" s="37">
        <v>560.79579999999999</v>
      </c>
      <c r="D2477" s="37">
        <v>560.79579999999999</v>
      </c>
      <c r="E2477" s="37">
        <v>560.79579999999999</v>
      </c>
      <c r="F2477" s="37">
        <v>560.79579999999999</v>
      </c>
      <c r="G2477" s="37"/>
      <c r="H2477" s="37"/>
      <c r="I2477" s="37"/>
      <c r="J2477" s="37"/>
      <c r="K2477" s="37"/>
    </row>
    <row r="2478" spans="1:11" x14ac:dyDescent="0.25">
      <c r="A2478" s="38">
        <v>42298</v>
      </c>
      <c r="B2478" s="37">
        <v>0</v>
      </c>
      <c r="C2478" s="37">
        <v>520.49710000000005</v>
      </c>
      <c r="D2478" s="37">
        <v>520.49710000000005</v>
      </c>
      <c r="E2478" s="37">
        <v>520.49710000000005</v>
      </c>
      <c r="F2478" s="37">
        <v>520.49710000000005</v>
      </c>
      <c r="G2478" s="37"/>
      <c r="H2478" s="37"/>
      <c r="I2478" s="37"/>
      <c r="J2478" s="37"/>
      <c r="K2478" s="37"/>
    </row>
    <row r="2479" spans="1:11" x14ac:dyDescent="0.25">
      <c r="A2479" s="38">
        <v>42299</v>
      </c>
      <c r="B2479" s="37">
        <v>0</v>
      </c>
      <c r="C2479" s="37">
        <v>565.32150000000001</v>
      </c>
      <c r="D2479" s="37">
        <v>565.32150000000001</v>
      </c>
      <c r="E2479" s="37">
        <v>565.32150000000001</v>
      </c>
      <c r="F2479" s="37">
        <v>565.32150000000001</v>
      </c>
      <c r="G2479" s="37"/>
      <c r="H2479" s="37"/>
      <c r="I2479" s="37"/>
      <c r="J2479" s="37"/>
      <c r="K2479" s="37"/>
    </row>
    <row r="2480" spans="1:11" x14ac:dyDescent="0.25">
      <c r="A2480" s="38">
        <v>42300</v>
      </c>
      <c r="B2480" s="37">
        <v>0</v>
      </c>
      <c r="C2480" s="37">
        <v>558.65560000000005</v>
      </c>
      <c r="D2480" s="37">
        <v>558.65560000000005</v>
      </c>
      <c r="E2480" s="37">
        <v>558.65560000000005</v>
      </c>
      <c r="F2480" s="37">
        <v>558.65560000000005</v>
      </c>
      <c r="G2480" s="37"/>
      <c r="H2480" s="37"/>
      <c r="I2480" s="37"/>
      <c r="J2480" s="37"/>
      <c r="K2480" s="37"/>
    </row>
    <row r="2481" spans="1:11" x14ac:dyDescent="0.25">
      <c r="A2481" s="38">
        <v>42303</v>
      </c>
      <c r="B2481" s="37">
        <v>0</v>
      </c>
      <c r="C2481" s="37">
        <v>542.2758</v>
      </c>
      <c r="D2481" s="37">
        <v>542.2758</v>
      </c>
      <c r="E2481" s="37">
        <v>542.2758</v>
      </c>
      <c r="F2481" s="37">
        <v>542.2758</v>
      </c>
      <c r="G2481" s="37"/>
      <c r="H2481" s="37"/>
      <c r="I2481" s="37"/>
      <c r="J2481" s="37"/>
      <c r="K2481" s="37"/>
    </row>
    <row r="2482" spans="1:11" x14ac:dyDescent="0.25">
      <c r="A2482" s="38">
        <v>42304</v>
      </c>
      <c r="B2482" s="37">
        <v>0</v>
      </c>
      <c r="C2482" s="37">
        <v>551.51440000000002</v>
      </c>
      <c r="D2482" s="37">
        <v>551.51440000000002</v>
      </c>
      <c r="E2482" s="37">
        <v>551.51440000000002</v>
      </c>
      <c r="F2482" s="37">
        <v>551.51440000000002</v>
      </c>
      <c r="G2482" s="37"/>
      <c r="H2482" s="37"/>
      <c r="I2482" s="37"/>
      <c r="J2482" s="37"/>
      <c r="K2482" s="37"/>
    </row>
    <row r="2483" spans="1:11" x14ac:dyDescent="0.25">
      <c r="A2483" s="38">
        <v>42305</v>
      </c>
      <c r="B2483" s="37">
        <v>0</v>
      </c>
      <c r="C2483" s="37">
        <v>568.12480000000005</v>
      </c>
      <c r="D2483" s="37">
        <v>568.12480000000005</v>
      </c>
      <c r="E2483" s="37">
        <v>568.12480000000005</v>
      </c>
      <c r="F2483" s="37">
        <v>568.12480000000005</v>
      </c>
      <c r="G2483" s="37"/>
      <c r="H2483" s="37"/>
      <c r="I2483" s="37"/>
      <c r="J2483" s="37"/>
      <c r="K2483" s="37"/>
    </row>
    <row r="2484" spans="1:11" x14ac:dyDescent="0.25">
      <c r="A2484" s="38">
        <v>42306</v>
      </c>
      <c r="B2484" s="37">
        <v>0</v>
      </c>
      <c r="C2484" s="37">
        <v>563.14160000000004</v>
      </c>
      <c r="D2484" s="37">
        <v>563.14160000000004</v>
      </c>
      <c r="E2484" s="37">
        <v>563.14160000000004</v>
      </c>
      <c r="F2484" s="37">
        <v>563.14160000000004</v>
      </c>
      <c r="G2484" s="37"/>
      <c r="H2484" s="37"/>
      <c r="I2484" s="37"/>
      <c r="J2484" s="37"/>
      <c r="K2484" s="37"/>
    </row>
    <row r="2485" spans="1:11" x14ac:dyDescent="0.25">
      <c r="A2485" s="38">
        <v>42307</v>
      </c>
      <c r="B2485" s="37">
        <v>0</v>
      </c>
      <c r="C2485" s="37">
        <v>554.97810000000004</v>
      </c>
      <c r="D2485" s="37">
        <v>554.97810000000004</v>
      </c>
      <c r="E2485" s="37">
        <v>554.97810000000004</v>
      </c>
      <c r="F2485" s="37">
        <v>554.97810000000004</v>
      </c>
      <c r="G2485" s="37"/>
      <c r="H2485" s="37"/>
      <c r="I2485" s="37"/>
      <c r="J2485" s="37"/>
      <c r="K2485" s="37"/>
    </row>
    <row r="2486" spans="1:11" x14ac:dyDescent="0.25">
      <c r="A2486" s="38">
        <v>42310</v>
      </c>
      <c r="B2486" s="37">
        <v>0</v>
      </c>
      <c r="C2486" s="37">
        <v>582.52179999999998</v>
      </c>
      <c r="D2486" s="37">
        <v>582.52179999999998</v>
      </c>
      <c r="E2486" s="37">
        <v>582.52179999999998</v>
      </c>
      <c r="F2486" s="37">
        <v>582.52179999999998</v>
      </c>
      <c r="G2486" s="37"/>
      <c r="H2486" s="37"/>
      <c r="I2486" s="37"/>
      <c r="J2486" s="37"/>
      <c r="K2486" s="37"/>
    </row>
    <row r="2487" spans="1:11" x14ac:dyDescent="0.25">
      <c r="A2487" s="38">
        <v>42311</v>
      </c>
      <c r="B2487" s="37">
        <v>0</v>
      </c>
      <c r="C2487" s="37">
        <v>567.49459999999999</v>
      </c>
      <c r="D2487" s="37">
        <v>567.49459999999999</v>
      </c>
      <c r="E2487" s="37">
        <v>567.49459999999999</v>
      </c>
      <c r="F2487" s="37">
        <v>567.49459999999999</v>
      </c>
      <c r="G2487" s="37"/>
      <c r="H2487" s="37"/>
      <c r="I2487" s="37"/>
      <c r="J2487" s="37"/>
      <c r="K2487" s="37"/>
    </row>
    <row r="2488" spans="1:11" x14ac:dyDescent="0.25">
      <c r="A2488" s="38">
        <v>42312</v>
      </c>
      <c r="B2488" s="37">
        <v>0</v>
      </c>
      <c r="C2488" s="37">
        <v>546.58510000000001</v>
      </c>
      <c r="D2488" s="37">
        <v>546.58510000000001</v>
      </c>
      <c r="E2488" s="37">
        <v>546.58510000000001</v>
      </c>
      <c r="F2488" s="37">
        <v>546.58510000000001</v>
      </c>
      <c r="G2488" s="37"/>
      <c r="H2488" s="37"/>
      <c r="I2488" s="37"/>
      <c r="J2488" s="37"/>
      <c r="K2488" s="37"/>
    </row>
    <row r="2489" spans="1:11" x14ac:dyDescent="0.25">
      <c r="A2489" s="38">
        <v>42313</v>
      </c>
      <c r="B2489" s="37">
        <v>0</v>
      </c>
      <c r="C2489" s="37">
        <v>562.49570000000006</v>
      </c>
      <c r="D2489" s="37">
        <v>562.49570000000006</v>
      </c>
      <c r="E2489" s="37">
        <v>562.49570000000006</v>
      </c>
      <c r="F2489" s="37">
        <v>562.49570000000006</v>
      </c>
      <c r="G2489" s="37"/>
      <c r="H2489" s="37"/>
      <c r="I2489" s="37"/>
      <c r="J2489" s="37"/>
      <c r="K2489" s="37"/>
    </row>
    <row r="2490" spans="1:11" x14ac:dyDescent="0.25">
      <c r="A2490" s="38">
        <v>42314</v>
      </c>
      <c r="B2490" s="37">
        <v>0</v>
      </c>
      <c r="C2490" s="37">
        <v>573.67790000000002</v>
      </c>
      <c r="D2490" s="37">
        <v>573.67790000000002</v>
      </c>
      <c r="E2490" s="37">
        <v>573.67790000000002</v>
      </c>
      <c r="F2490" s="37">
        <v>573.67790000000002</v>
      </c>
      <c r="G2490" s="37"/>
      <c r="H2490" s="37"/>
      <c r="I2490" s="37"/>
      <c r="J2490" s="37"/>
      <c r="K2490" s="37"/>
    </row>
    <row r="2491" spans="1:11" x14ac:dyDescent="0.25">
      <c r="A2491" s="38">
        <v>42317</v>
      </c>
      <c r="B2491" s="37">
        <v>0</v>
      </c>
      <c r="C2491" s="37">
        <v>546.93259999999998</v>
      </c>
      <c r="D2491" s="37">
        <v>546.93259999999998</v>
      </c>
      <c r="E2491" s="37">
        <v>546.93259999999998</v>
      </c>
      <c r="F2491" s="37">
        <v>546.93259999999998</v>
      </c>
      <c r="G2491" s="37"/>
      <c r="H2491" s="37"/>
      <c r="I2491" s="37"/>
      <c r="J2491" s="37"/>
      <c r="K2491" s="37"/>
    </row>
    <row r="2492" spans="1:11" x14ac:dyDescent="0.25">
      <c r="A2492" s="38">
        <v>42318</v>
      </c>
      <c r="B2492" s="37">
        <v>0</v>
      </c>
      <c r="C2492" s="37">
        <v>559.89080000000001</v>
      </c>
      <c r="D2492" s="37">
        <v>559.89080000000001</v>
      </c>
      <c r="E2492" s="37">
        <v>559.89080000000001</v>
      </c>
      <c r="F2492" s="37">
        <v>559.89080000000001</v>
      </c>
      <c r="G2492" s="37"/>
      <c r="H2492" s="37"/>
      <c r="I2492" s="37"/>
      <c r="J2492" s="37"/>
      <c r="K2492" s="37"/>
    </row>
    <row r="2493" spans="1:11" x14ac:dyDescent="0.25">
      <c r="A2493" s="38">
        <v>42319</v>
      </c>
      <c r="B2493" s="37">
        <v>0</v>
      </c>
      <c r="C2493" s="37">
        <v>548.42349999999999</v>
      </c>
      <c r="D2493" s="37">
        <v>548.42349999999999</v>
      </c>
      <c r="E2493" s="37">
        <v>548.42349999999999</v>
      </c>
      <c r="F2493" s="37">
        <v>548.42349999999999</v>
      </c>
      <c r="G2493" s="37"/>
      <c r="H2493" s="37"/>
      <c r="I2493" s="37"/>
      <c r="J2493" s="37"/>
      <c r="K2493" s="37"/>
    </row>
    <row r="2494" spans="1:11" x14ac:dyDescent="0.25">
      <c r="A2494" s="38">
        <v>42320</v>
      </c>
      <c r="B2494" s="37">
        <v>0</v>
      </c>
      <c r="C2494" s="37">
        <v>498.05349999999999</v>
      </c>
      <c r="D2494" s="37">
        <v>498.05349999999999</v>
      </c>
      <c r="E2494" s="37">
        <v>498.05349999999999</v>
      </c>
      <c r="F2494" s="37">
        <v>498.05349999999999</v>
      </c>
      <c r="G2494" s="37"/>
      <c r="H2494" s="37"/>
      <c r="I2494" s="37"/>
      <c r="J2494" s="37"/>
      <c r="K2494" s="37"/>
    </row>
    <row r="2495" spans="1:11" x14ac:dyDescent="0.25">
      <c r="A2495" s="38">
        <v>42321</v>
      </c>
      <c r="B2495" s="37">
        <v>0</v>
      </c>
      <c r="C2495" s="37">
        <v>462.5573</v>
      </c>
      <c r="D2495" s="37">
        <v>462.5573</v>
      </c>
      <c r="E2495" s="37">
        <v>462.5573</v>
      </c>
      <c r="F2495" s="37">
        <v>462.5573</v>
      </c>
      <c r="G2495" s="37"/>
      <c r="H2495" s="37"/>
      <c r="I2495" s="37"/>
      <c r="J2495" s="37"/>
      <c r="K2495" s="37"/>
    </row>
    <row r="2496" spans="1:11" x14ac:dyDescent="0.25">
      <c r="A2496" s="38">
        <v>42324</v>
      </c>
      <c r="B2496" s="37">
        <v>0</v>
      </c>
      <c r="C2496" s="37">
        <v>508.48660000000001</v>
      </c>
      <c r="D2496" s="37">
        <v>508.48660000000001</v>
      </c>
      <c r="E2496" s="37">
        <v>508.48660000000001</v>
      </c>
      <c r="F2496" s="37">
        <v>508.48660000000001</v>
      </c>
      <c r="G2496" s="37"/>
      <c r="H2496" s="37"/>
      <c r="I2496" s="37"/>
      <c r="J2496" s="37"/>
      <c r="K2496" s="37"/>
    </row>
    <row r="2497" spans="1:11" x14ac:dyDescent="0.25">
      <c r="A2497" s="38">
        <v>42325</v>
      </c>
      <c r="B2497" s="37">
        <v>0</v>
      </c>
      <c r="C2497" s="37">
        <v>484.62900000000002</v>
      </c>
      <c r="D2497" s="37">
        <v>484.62900000000002</v>
      </c>
      <c r="E2497" s="37">
        <v>484.62900000000002</v>
      </c>
      <c r="F2497" s="37">
        <v>484.62900000000002</v>
      </c>
      <c r="G2497" s="37"/>
      <c r="H2497" s="37"/>
      <c r="I2497" s="37"/>
      <c r="J2497" s="37"/>
      <c r="K2497" s="37"/>
    </row>
    <row r="2498" spans="1:11" x14ac:dyDescent="0.25">
      <c r="A2498" s="38">
        <v>42326</v>
      </c>
      <c r="B2498" s="37">
        <v>0</v>
      </c>
      <c r="C2498" s="37">
        <v>515.78740000000005</v>
      </c>
      <c r="D2498" s="37">
        <v>515.78740000000005</v>
      </c>
      <c r="E2498" s="37">
        <v>515.78740000000005</v>
      </c>
      <c r="F2498" s="37">
        <v>515.78740000000005</v>
      </c>
      <c r="G2498" s="37"/>
      <c r="H2498" s="37"/>
      <c r="I2498" s="37"/>
      <c r="J2498" s="37"/>
      <c r="K2498" s="37"/>
    </row>
    <row r="2499" spans="1:11" x14ac:dyDescent="0.25">
      <c r="A2499" s="38">
        <v>42327</v>
      </c>
      <c r="B2499" s="37">
        <v>0</v>
      </c>
      <c r="C2499" s="37">
        <v>495.6096</v>
      </c>
      <c r="D2499" s="37">
        <v>495.6096</v>
      </c>
      <c r="E2499" s="37">
        <v>495.6096</v>
      </c>
      <c r="F2499" s="37">
        <v>495.6096</v>
      </c>
      <c r="G2499" s="37"/>
      <c r="H2499" s="37"/>
      <c r="I2499" s="37"/>
      <c r="J2499" s="37"/>
      <c r="K2499" s="37"/>
    </row>
    <row r="2500" spans="1:11" x14ac:dyDescent="0.25">
      <c r="A2500" s="38">
        <v>42328</v>
      </c>
      <c r="B2500" s="37">
        <v>0</v>
      </c>
      <c r="C2500" s="37">
        <v>513.3587</v>
      </c>
      <c r="D2500" s="37">
        <v>513.3587</v>
      </c>
      <c r="E2500" s="37">
        <v>513.3587</v>
      </c>
      <c r="F2500" s="37">
        <v>513.3587</v>
      </c>
      <c r="G2500" s="37"/>
      <c r="H2500" s="37"/>
      <c r="I2500" s="37"/>
      <c r="J2500" s="37"/>
      <c r="K2500" s="37"/>
    </row>
    <row r="2501" spans="1:11" x14ac:dyDescent="0.25">
      <c r="A2501" s="38">
        <v>42331</v>
      </c>
      <c r="B2501" s="37">
        <v>0</v>
      </c>
      <c r="C2501" s="37">
        <v>527.64279999999997</v>
      </c>
      <c r="D2501" s="37">
        <v>527.64279999999997</v>
      </c>
      <c r="E2501" s="37">
        <v>527.64279999999997</v>
      </c>
      <c r="F2501" s="37">
        <v>527.64279999999997</v>
      </c>
      <c r="G2501" s="37"/>
      <c r="H2501" s="37"/>
      <c r="I2501" s="37"/>
      <c r="J2501" s="37"/>
      <c r="K2501" s="37"/>
    </row>
    <row r="2502" spans="1:11" x14ac:dyDescent="0.25">
      <c r="A2502" s="38">
        <v>42332</v>
      </c>
      <c r="B2502" s="37">
        <v>0</v>
      </c>
      <c r="C2502" s="37">
        <v>522.9221</v>
      </c>
      <c r="D2502" s="37">
        <v>522.9221</v>
      </c>
      <c r="E2502" s="37">
        <v>522.9221</v>
      </c>
      <c r="F2502" s="37">
        <v>522.9221</v>
      </c>
      <c r="G2502" s="37"/>
      <c r="H2502" s="37"/>
      <c r="I2502" s="37"/>
      <c r="J2502" s="37"/>
      <c r="K2502" s="37"/>
    </row>
    <row r="2503" spans="1:11" x14ac:dyDescent="0.25">
      <c r="A2503" s="38">
        <v>42333</v>
      </c>
      <c r="B2503" s="37">
        <v>0</v>
      </c>
      <c r="C2503" s="37">
        <v>531.77639999999997</v>
      </c>
      <c r="D2503" s="37">
        <v>531.77639999999997</v>
      </c>
      <c r="E2503" s="37">
        <v>531.77639999999997</v>
      </c>
      <c r="F2503" s="37">
        <v>531.77639999999997</v>
      </c>
      <c r="G2503" s="37"/>
      <c r="H2503" s="37"/>
      <c r="I2503" s="37"/>
      <c r="J2503" s="37"/>
      <c r="K2503" s="37"/>
    </row>
    <row r="2504" spans="1:11" x14ac:dyDescent="0.25">
      <c r="A2504" s="38">
        <v>42335</v>
      </c>
      <c r="B2504" s="37">
        <v>0</v>
      </c>
      <c r="C2504" s="37">
        <v>525.92190000000005</v>
      </c>
      <c r="D2504" s="37">
        <v>525.92190000000005</v>
      </c>
      <c r="E2504" s="37">
        <v>525.92190000000005</v>
      </c>
      <c r="F2504" s="37">
        <v>525.92190000000005</v>
      </c>
      <c r="G2504" s="37"/>
      <c r="H2504" s="37"/>
      <c r="I2504" s="37"/>
      <c r="J2504" s="37"/>
      <c r="K2504" s="37"/>
    </row>
    <row r="2505" spans="1:11" x14ac:dyDescent="0.25">
      <c r="A2505" s="38">
        <v>42338</v>
      </c>
      <c r="B2505" s="37">
        <v>0</v>
      </c>
      <c r="C2505" s="37">
        <v>530.30510000000004</v>
      </c>
      <c r="D2505" s="37">
        <v>530.30510000000004</v>
      </c>
      <c r="E2505" s="37">
        <v>530.30510000000004</v>
      </c>
      <c r="F2505" s="37">
        <v>530.30510000000004</v>
      </c>
      <c r="G2505" s="37"/>
      <c r="H2505" s="37"/>
      <c r="I2505" s="37"/>
      <c r="J2505" s="37"/>
      <c r="K2505" s="37"/>
    </row>
    <row r="2506" spans="1:11" x14ac:dyDescent="0.25">
      <c r="A2506" s="38">
        <v>42339</v>
      </c>
      <c r="B2506" s="37">
        <v>0</v>
      </c>
      <c r="C2506" s="37">
        <v>553.3066</v>
      </c>
      <c r="D2506" s="37">
        <v>553.3066</v>
      </c>
      <c r="E2506" s="37">
        <v>553.3066</v>
      </c>
      <c r="F2506" s="37">
        <v>553.3066</v>
      </c>
      <c r="G2506" s="37"/>
      <c r="H2506" s="37"/>
      <c r="I2506" s="37"/>
      <c r="J2506" s="37"/>
      <c r="K2506" s="37"/>
    </row>
    <row r="2507" spans="1:11" x14ac:dyDescent="0.25">
      <c r="A2507" s="38">
        <v>42340</v>
      </c>
      <c r="B2507" s="37">
        <v>0</v>
      </c>
      <c r="C2507" s="37">
        <v>530.89580000000001</v>
      </c>
      <c r="D2507" s="37">
        <v>530.89580000000001</v>
      </c>
      <c r="E2507" s="37">
        <v>530.89580000000001</v>
      </c>
      <c r="F2507" s="37">
        <v>530.89580000000001</v>
      </c>
      <c r="G2507" s="37"/>
      <c r="H2507" s="37"/>
      <c r="I2507" s="37"/>
      <c r="J2507" s="37"/>
      <c r="K2507" s="37"/>
    </row>
    <row r="2508" spans="1:11" x14ac:dyDescent="0.25">
      <c r="A2508" s="38">
        <v>42341</v>
      </c>
      <c r="B2508" s="37">
        <v>0</v>
      </c>
      <c r="C2508" s="37">
        <v>489.76859999999999</v>
      </c>
      <c r="D2508" s="37">
        <v>489.76859999999999</v>
      </c>
      <c r="E2508" s="37">
        <v>489.76859999999999</v>
      </c>
      <c r="F2508" s="37">
        <v>489.76859999999999</v>
      </c>
      <c r="G2508" s="37"/>
      <c r="H2508" s="37"/>
      <c r="I2508" s="37"/>
      <c r="J2508" s="37"/>
      <c r="K2508" s="37"/>
    </row>
    <row r="2509" spans="1:11" x14ac:dyDescent="0.25">
      <c r="A2509" s="38">
        <v>42342</v>
      </c>
      <c r="B2509" s="37">
        <v>0</v>
      </c>
      <c r="C2509" s="37">
        <v>536.45119999999997</v>
      </c>
      <c r="D2509" s="37">
        <v>536.45119999999997</v>
      </c>
      <c r="E2509" s="37">
        <v>536.45119999999997</v>
      </c>
      <c r="F2509" s="37">
        <v>536.45119999999997</v>
      </c>
      <c r="G2509" s="37"/>
      <c r="H2509" s="37"/>
      <c r="I2509" s="37"/>
      <c r="J2509" s="37"/>
      <c r="K2509" s="37"/>
    </row>
    <row r="2510" spans="1:11" x14ac:dyDescent="0.25">
      <c r="A2510" s="38">
        <v>42345</v>
      </c>
      <c r="B2510" s="37">
        <v>0</v>
      </c>
      <c r="C2510" s="37">
        <v>522.1</v>
      </c>
      <c r="D2510" s="37">
        <v>522.1</v>
      </c>
      <c r="E2510" s="37">
        <v>522.1</v>
      </c>
      <c r="F2510" s="37">
        <v>522.1</v>
      </c>
      <c r="G2510" s="37"/>
      <c r="H2510" s="37"/>
      <c r="I2510" s="37"/>
      <c r="J2510" s="37"/>
      <c r="K2510" s="37"/>
    </row>
    <row r="2511" spans="1:11" x14ac:dyDescent="0.25">
      <c r="A2511" s="38">
        <v>42346</v>
      </c>
      <c r="B2511" s="37">
        <v>0</v>
      </c>
      <c r="C2511" s="37">
        <v>506.19470000000001</v>
      </c>
      <c r="D2511" s="37">
        <v>506.19470000000001</v>
      </c>
      <c r="E2511" s="37">
        <v>506.19470000000001</v>
      </c>
      <c r="F2511" s="37">
        <v>506.19470000000001</v>
      </c>
      <c r="G2511" s="37"/>
      <c r="H2511" s="37"/>
      <c r="I2511" s="37"/>
      <c r="J2511" s="37"/>
      <c r="K2511" s="37"/>
    </row>
    <row r="2512" spans="1:11" x14ac:dyDescent="0.25">
      <c r="A2512" s="38">
        <v>42347</v>
      </c>
      <c r="B2512" s="37">
        <v>0</v>
      </c>
      <c r="C2512" s="37">
        <v>486.87470000000002</v>
      </c>
      <c r="D2512" s="37">
        <v>486.87470000000002</v>
      </c>
      <c r="E2512" s="37">
        <v>486.87470000000002</v>
      </c>
      <c r="F2512" s="37">
        <v>486.87470000000002</v>
      </c>
      <c r="G2512" s="37"/>
      <c r="H2512" s="37"/>
      <c r="I2512" s="37"/>
      <c r="J2512" s="37"/>
      <c r="K2512" s="37"/>
    </row>
    <row r="2513" spans="1:11" x14ac:dyDescent="0.25">
      <c r="A2513" s="38">
        <v>42348</v>
      </c>
      <c r="B2513" s="37">
        <v>0</v>
      </c>
      <c r="C2513" s="37">
        <v>480.30970000000002</v>
      </c>
      <c r="D2513" s="37">
        <v>480.30970000000002</v>
      </c>
      <c r="E2513" s="37">
        <v>480.30970000000002</v>
      </c>
      <c r="F2513" s="37">
        <v>480.30970000000002</v>
      </c>
      <c r="G2513" s="37"/>
      <c r="H2513" s="37"/>
      <c r="I2513" s="37"/>
      <c r="J2513" s="37"/>
      <c r="K2513" s="37"/>
    </row>
    <row r="2514" spans="1:11" x14ac:dyDescent="0.25">
      <c r="A2514" s="38">
        <v>42349</v>
      </c>
      <c r="B2514" s="37">
        <v>0</v>
      </c>
      <c r="C2514" s="37">
        <v>407.46910000000003</v>
      </c>
      <c r="D2514" s="37">
        <v>407.46910000000003</v>
      </c>
      <c r="E2514" s="37">
        <v>407.46910000000003</v>
      </c>
      <c r="F2514" s="37">
        <v>407.46910000000003</v>
      </c>
      <c r="G2514" s="37"/>
      <c r="H2514" s="37"/>
      <c r="I2514" s="37"/>
      <c r="J2514" s="37"/>
      <c r="K2514" s="37"/>
    </row>
    <row r="2515" spans="1:11" x14ac:dyDescent="0.25">
      <c r="A2515" s="38">
        <v>42352</v>
      </c>
      <c r="B2515" s="37">
        <v>0</v>
      </c>
      <c r="C2515" s="37">
        <v>436.18029999999999</v>
      </c>
      <c r="D2515" s="37">
        <v>436.18029999999999</v>
      </c>
      <c r="E2515" s="37">
        <v>436.18029999999999</v>
      </c>
      <c r="F2515" s="37">
        <v>436.18029999999999</v>
      </c>
      <c r="G2515" s="37"/>
      <c r="H2515" s="37"/>
      <c r="I2515" s="37"/>
      <c r="J2515" s="37"/>
      <c r="K2515" s="37"/>
    </row>
    <row r="2516" spans="1:11" x14ac:dyDescent="0.25">
      <c r="A2516" s="38">
        <v>42353</v>
      </c>
      <c r="B2516" s="37">
        <v>0</v>
      </c>
      <c r="C2516" s="37">
        <v>456.50380000000001</v>
      </c>
      <c r="D2516" s="37">
        <v>456.50380000000001</v>
      </c>
      <c r="E2516" s="37">
        <v>456.50380000000001</v>
      </c>
      <c r="F2516" s="37">
        <v>456.50380000000001</v>
      </c>
      <c r="G2516" s="37"/>
      <c r="H2516" s="37"/>
      <c r="I2516" s="37"/>
      <c r="J2516" s="37"/>
      <c r="K2516" s="37"/>
    </row>
    <row r="2517" spans="1:11" x14ac:dyDescent="0.25">
      <c r="A2517" s="38">
        <v>42354</v>
      </c>
      <c r="B2517" s="37">
        <v>0</v>
      </c>
      <c r="C2517" s="37">
        <v>488.48050000000001</v>
      </c>
      <c r="D2517" s="37">
        <v>488.48050000000001</v>
      </c>
      <c r="E2517" s="37">
        <v>488.48050000000001</v>
      </c>
      <c r="F2517" s="37">
        <v>488.48050000000001</v>
      </c>
      <c r="G2517" s="37"/>
      <c r="H2517" s="37"/>
      <c r="I2517" s="37"/>
      <c r="J2517" s="37"/>
      <c r="K2517" s="37"/>
    </row>
    <row r="2518" spans="1:11" x14ac:dyDescent="0.25">
      <c r="A2518" s="38">
        <v>42355</v>
      </c>
      <c r="B2518" s="37">
        <v>0</v>
      </c>
      <c r="C2518" s="37">
        <v>470.18509999999998</v>
      </c>
      <c r="D2518" s="37">
        <v>470.18509999999998</v>
      </c>
      <c r="E2518" s="37">
        <v>470.18509999999998</v>
      </c>
      <c r="F2518" s="37">
        <v>470.18509999999998</v>
      </c>
      <c r="G2518" s="37"/>
      <c r="H2518" s="37"/>
      <c r="I2518" s="37"/>
      <c r="J2518" s="37"/>
      <c r="K2518" s="37"/>
    </row>
    <row r="2519" spans="1:11" x14ac:dyDescent="0.25">
      <c r="A2519" s="38">
        <v>42356</v>
      </c>
      <c r="B2519" s="37">
        <v>0</v>
      </c>
      <c r="C2519" s="37">
        <v>430.38900000000001</v>
      </c>
      <c r="D2519" s="37">
        <v>430.38900000000001</v>
      </c>
      <c r="E2519" s="37">
        <v>430.38900000000001</v>
      </c>
      <c r="F2519" s="37">
        <v>430.38900000000001</v>
      </c>
      <c r="G2519" s="37"/>
      <c r="H2519" s="37"/>
      <c r="I2519" s="37"/>
      <c r="J2519" s="37"/>
      <c r="K2519" s="37"/>
    </row>
    <row r="2520" spans="1:11" x14ac:dyDescent="0.25">
      <c r="A2520" s="38">
        <v>42359</v>
      </c>
      <c r="B2520" s="37">
        <v>0</v>
      </c>
      <c r="C2520" s="37">
        <v>443.43490000000003</v>
      </c>
      <c r="D2520" s="37">
        <v>443.43490000000003</v>
      </c>
      <c r="E2520" s="37">
        <v>443.43490000000003</v>
      </c>
      <c r="F2520" s="37">
        <v>443.43490000000003</v>
      </c>
      <c r="G2520" s="37"/>
      <c r="H2520" s="37"/>
      <c r="I2520" s="37"/>
      <c r="J2520" s="37"/>
      <c r="K2520" s="37"/>
    </row>
    <row r="2521" spans="1:11" x14ac:dyDescent="0.25">
      <c r="A2521" s="38">
        <v>42360</v>
      </c>
      <c r="B2521" s="37">
        <v>0</v>
      </c>
      <c r="C2521" s="37">
        <v>468.71379999999999</v>
      </c>
      <c r="D2521" s="37">
        <v>468.71379999999999</v>
      </c>
      <c r="E2521" s="37">
        <v>468.71379999999999</v>
      </c>
      <c r="F2521" s="37">
        <v>468.71379999999999</v>
      </c>
      <c r="G2521" s="37"/>
      <c r="H2521" s="37"/>
      <c r="I2521" s="37"/>
      <c r="J2521" s="37"/>
      <c r="K2521" s="37"/>
    </row>
    <row r="2522" spans="1:11" x14ac:dyDescent="0.25">
      <c r="A2522" s="38">
        <v>42361</v>
      </c>
      <c r="B2522" s="37">
        <v>0</v>
      </c>
      <c r="C2522" s="37">
        <v>480.4513</v>
      </c>
      <c r="D2522" s="37">
        <v>480.4513</v>
      </c>
      <c r="E2522" s="37">
        <v>480.4513</v>
      </c>
      <c r="F2522" s="37">
        <v>480.4513</v>
      </c>
      <c r="G2522" s="37"/>
      <c r="H2522" s="37"/>
      <c r="I2522" s="37"/>
      <c r="J2522" s="37"/>
      <c r="K2522" s="37"/>
    </row>
    <row r="2523" spans="1:11" x14ac:dyDescent="0.25">
      <c r="A2523" s="38">
        <v>42362</v>
      </c>
      <c r="B2523" s="37">
        <v>0</v>
      </c>
      <c r="C2523" s="37">
        <v>469.27409999999998</v>
      </c>
      <c r="D2523" s="37">
        <v>469.27409999999998</v>
      </c>
      <c r="E2523" s="37">
        <v>469.27409999999998</v>
      </c>
      <c r="F2523" s="37">
        <v>469.27409999999998</v>
      </c>
      <c r="G2523" s="37"/>
      <c r="H2523" s="37"/>
      <c r="I2523" s="37"/>
      <c r="J2523" s="37"/>
      <c r="K2523" s="37"/>
    </row>
    <row r="2524" spans="1:11" x14ac:dyDescent="0.25">
      <c r="A2524" s="38">
        <v>42366</v>
      </c>
      <c r="B2524" s="37">
        <v>0</v>
      </c>
      <c r="C2524" s="37">
        <v>477.9819</v>
      </c>
      <c r="D2524" s="37">
        <v>477.9819</v>
      </c>
      <c r="E2524" s="37">
        <v>477.9819</v>
      </c>
      <c r="F2524" s="37">
        <v>477.9819</v>
      </c>
      <c r="G2524" s="37"/>
      <c r="H2524" s="37"/>
      <c r="I2524" s="37"/>
      <c r="J2524" s="37"/>
      <c r="K2524" s="37"/>
    </row>
    <row r="2525" spans="1:11" x14ac:dyDescent="0.25">
      <c r="A2525" s="38">
        <v>42367</v>
      </c>
      <c r="B2525" s="37">
        <v>0</v>
      </c>
      <c r="C2525" s="37">
        <v>486.50360000000001</v>
      </c>
      <c r="D2525" s="37">
        <v>486.50360000000001</v>
      </c>
      <c r="E2525" s="37">
        <v>486.50360000000001</v>
      </c>
      <c r="F2525" s="37">
        <v>486.50360000000001</v>
      </c>
      <c r="G2525" s="37"/>
      <c r="H2525" s="37"/>
      <c r="I2525" s="37"/>
      <c r="J2525" s="37"/>
      <c r="K2525" s="37"/>
    </row>
    <row r="2526" spans="1:11" x14ac:dyDescent="0.25">
      <c r="A2526" s="38">
        <v>42368</v>
      </c>
      <c r="B2526" s="37">
        <v>0</v>
      </c>
      <c r="C2526" s="37">
        <v>471.83370000000002</v>
      </c>
      <c r="D2526" s="37">
        <v>471.83370000000002</v>
      </c>
      <c r="E2526" s="37">
        <v>471.83370000000002</v>
      </c>
      <c r="F2526" s="37">
        <v>471.83370000000002</v>
      </c>
      <c r="G2526" s="37"/>
      <c r="H2526" s="37"/>
      <c r="I2526" s="37"/>
      <c r="J2526" s="37"/>
      <c r="K2526" s="37"/>
    </row>
    <row r="2527" spans="1:11" x14ac:dyDescent="0.25">
      <c r="A2527" s="38">
        <v>42369</v>
      </c>
      <c r="B2527" s="37">
        <v>0</v>
      </c>
      <c r="C2527" s="37">
        <v>463.00130000000001</v>
      </c>
      <c r="D2527" s="37">
        <v>463.00130000000001</v>
      </c>
      <c r="E2527" s="37">
        <v>463.00130000000001</v>
      </c>
      <c r="F2527" s="37">
        <v>463.00130000000001</v>
      </c>
      <c r="G2527" s="37"/>
      <c r="H2527" s="37"/>
      <c r="I2527" s="37"/>
      <c r="J2527" s="37"/>
      <c r="K2527" s="37"/>
    </row>
    <row r="2528" spans="1:11" x14ac:dyDescent="0.25">
      <c r="A2528" s="38">
        <v>42373</v>
      </c>
      <c r="B2528" s="37">
        <v>0</v>
      </c>
      <c r="C2528" s="37">
        <v>428.24220000000003</v>
      </c>
      <c r="D2528" s="37">
        <v>428.24220000000003</v>
      </c>
      <c r="E2528" s="37">
        <v>428.24220000000003</v>
      </c>
      <c r="F2528" s="37">
        <v>428.24220000000003</v>
      </c>
      <c r="G2528" s="37"/>
      <c r="H2528" s="37"/>
      <c r="I2528" s="37"/>
      <c r="J2528" s="37"/>
      <c r="K2528" s="37"/>
    </row>
    <row r="2529" spans="1:11" x14ac:dyDescent="0.25">
      <c r="A2529" s="38">
        <v>42374</v>
      </c>
      <c r="B2529" s="37">
        <v>0</v>
      </c>
      <c r="C2529" s="37">
        <v>444.29379999999998</v>
      </c>
      <c r="D2529" s="37">
        <v>444.29379999999998</v>
      </c>
      <c r="E2529" s="37">
        <v>444.29379999999998</v>
      </c>
      <c r="F2529" s="37">
        <v>444.29379999999998</v>
      </c>
      <c r="G2529" s="37"/>
      <c r="H2529" s="37"/>
      <c r="I2529" s="37"/>
      <c r="J2529" s="37"/>
      <c r="K2529" s="37"/>
    </row>
    <row r="2530" spans="1:11" x14ac:dyDescent="0.25">
      <c r="A2530" s="38">
        <v>42375</v>
      </c>
      <c r="B2530" s="37">
        <v>0</v>
      </c>
      <c r="C2530" s="37">
        <v>427.92500000000001</v>
      </c>
      <c r="D2530" s="37">
        <v>427.92500000000001</v>
      </c>
      <c r="E2530" s="37">
        <v>427.92500000000001</v>
      </c>
      <c r="F2530" s="37">
        <v>427.92500000000001</v>
      </c>
      <c r="G2530" s="37"/>
      <c r="H2530" s="37"/>
      <c r="I2530" s="37"/>
      <c r="J2530" s="37"/>
      <c r="K2530" s="37"/>
    </row>
    <row r="2531" spans="1:11" x14ac:dyDescent="0.25">
      <c r="A2531" s="38">
        <v>42376</v>
      </c>
      <c r="B2531" s="37">
        <v>0</v>
      </c>
      <c r="C2531" s="37">
        <v>389.71640000000002</v>
      </c>
      <c r="D2531" s="37">
        <v>389.71640000000002</v>
      </c>
      <c r="E2531" s="37">
        <v>389.71640000000002</v>
      </c>
      <c r="F2531" s="37">
        <v>389.71640000000002</v>
      </c>
      <c r="G2531" s="37"/>
      <c r="H2531" s="37"/>
      <c r="I2531" s="37"/>
      <c r="J2531" s="37"/>
      <c r="K2531" s="37"/>
    </row>
    <row r="2532" spans="1:11" x14ac:dyDescent="0.25">
      <c r="A2532" s="38">
        <v>42377</v>
      </c>
      <c r="B2532" s="37">
        <v>0</v>
      </c>
      <c r="C2532" s="37">
        <v>363.19389999999999</v>
      </c>
      <c r="D2532" s="37">
        <v>363.19389999999999</v>
      </c>
      <c r="E2532" s="37">
        <v>363.19389999999999</v>
      </c>
      <c r="F2532" s="37">
        <v>363.19389999999999</v>
      </c>
      <c r="G2532" s="37"/>
      <c r="H2532" s="37"/>
      <c r="I2532" s="37"/>
      <c r="J2532" s="37"/>
      <c r="K2532" s="37"/>
    </row>
    <row r="2533" spans="1:11" x14ac:dyDescent="0.25">
      <c r="A2533" s="38">
        <v>42380</v>
      </c>
      <c r="B2533" s="37">
        <v>0</v>
      </c>
      <c r="C2533" s="37">
        <v>374.68650000000002</v>
      </c>
      <c r="D2533" s="37">
        <v>374.68650000000002</v>
      </c>
      <c r="E2533" s="37">
        <v>374.68650000000002</v>
      </c>
      <c r="F2533" s="37">
        <v>374.68650000000002</v>
      </c>
      <c r="G2533" s="37"/>
      <c r="H2533" s="37"/>
      <c r="I2533" s="37"/>
      <c r="J2533" s="37"/>
      <c r="K2533" s="37"/>
    </row>
    <row r="2534" spans="1:11" x14ac:dyDescent="0.25">
      <c r="A2534" s="38">
        <v>42381</v>
      </c>
      <c r="B2534" s="37">
        <v>0</v>
      </c>
      <c r="C2534" s="37">
        <v>393.24689999999998</v>
      </c>
      <c r="D2534" s="37">
        <v>393.24689999999998</v>
      </c>
      <c r="E2534" s="37">
        <v>393.24689999999998</v>
      </c>
      <c r="F2534" s="37">
        <v>393.24689999999998</v>
      </c>
      <c r="G2534" s="37"/>
      <c r="H2534" s="37"/>
      <c r="I2534" s="37"/>
      <c r="J2534" s="37"/>
      <c r="K2534" s="37"/>
    </row>
    <row r="2535" spans="1:11" x14ac:dyDescent="0.25">
      <c r="A2535" s="38">
        <v>42382</v>
      </c>
      <c r="B2535" s="37">
        <v>0</v>
      </c>
      <c r="C2535" s="37">
        <v>354.56990000000002</v>
      </c>
      <c r="D2535" s="37">
        <v>354.56990000000002</v>
      </c>
      <c r="E2535" s="37">
        <v>354.56990000000002</v>
      </c>
      <c r="F2535" s="37">
        <v>354.56990000000002</v>
      </c>
      <c r="G2535" s="37"/>
      <c r="H2535" s="37"/>
      <c r="I2535" s="37"/>
      <c r="J2535" s="37"/>
      <c r="K2535" s="37"/>
    </row>
    <row r="2536" spans="1:11" x14ac:dyDescent="0.25">
      <c r="A2536" s="38">
        <v>42383</v>
      </c>
      <c r="B2536" s="37">
        <v>0</v>
      </c>
      <c r="C2536" s="37">
        <v>368.67500000000001</v>
      </c>
      <c r="D2536" s="37">
        <v>368.67500000000001</v>
      </c>
      <c r="E2536" s="37">
        <v>368.67500000000001</v>
      </c>
      <c r="F2536" s="37">
        <v>368.67500000000001</v>
      </c>
      <c r="G2536" s="37"/>
      <c r="H2536" s="37"/>
      <c r="I2536" s="37"/>
      <c r="J2536" s="37"/>
      <c r="K2536" s="37"/>
    </row>
    <row r="2537" spans="1:11" x14ac:dyDescent="0.25">
      <c r="A2537" s="38">
        <v>42384</v>
      </c>
      <c r="B2537" s="37">
        <v>0</v>
      </c>
      <c r="C2537" s="37">
        <v>333.1071</v>
      </c>
      <c r="D2537" s="37">
        <v>333.1071</v>
      </c>
      <c r="E2537" s="37">
        <v>333.1071</v>
      </c>
      <c r="F2537" s="37">
        <v>333.1071</v>
      </c>
      <c r="G2537" s="37"/>
      <c r="H2537" s="37"/>
      <c r="I2537" s="37"/>
      <c r="J2537" s="37"/>
      <c r="K2537" s="37"/>
    </row>
    <row r="2538" spans="1:11" x14ac:dyDescent="0.25">
      <c r="A2538" s="38">
        <v>42388</v>
      </c>
      <c r="B2538" s="37">
        <v>0</v>
      </c>
      <c r="C2538" s="37">
        <v>332.47719999999998</v>
      </c>
      <c r="D2538" s="37">
        <v>332.47719999999998</v>
      </c>
      <c r="E2538" s="37">
        <v>332.47719999999998</v>
      </c>
      <c r="F2538" s="37">
        <v>332.47719999999998</v>
      </c>
      <c r="G2538" s="37"/>
      <c r="H2538" s="37"/>
      <c r="I2538" s="37"/>
      <c r="J2538" s="37"/>
      <c r="K2538" s="37"/>
    </row>
    <row r="2539" spans="1:11" x14ac:dyDescent="0.25">
      <c r="A2539" s="38">
        <v>42389</v>
      </c>
      <c r="B2539" s="37">
        <v>0</v>
      </c>
      <c r="C2539" s="37">
        <v>322.6139</v>
      </c>
      <c r="D2539" s="37">
        <v>322.6139</v>
      </c>
      <c r="E2539" s="37">
        <v>322.6139</v>
      </c>
      <c r="F2539" s="37">
        <v>322.6139</v>
      </c>
      <c r="G2539" s="37"/>
      <c r="H2539" s="37"/>
      <c r="I2539" s="37"/>
      <c r="J2539" s="37"/>
      <c r="K2539" s="37"/>
    </row>
    <row r="2540" spans="1:11" x14ac:dyDescent="0.25">
      <c r="A2540" s="38">
        <v>42390</v>
      </c>
      <c r="B2540" s="37">
        <v>0</v>
      </c>
      <c r="C2540" s="37">
        <v>324.56729999999999</v>
      </c>
      <c r="D2540" s="37">
        <v>324.56729999999999</v>
      </c>
      <c r="E2540" s="37">
        <v>324.56729999999999</v>
      </c>
      <c r="F2540" s="37">
        <v>324.56729999999999</v>
      </c>
      <c r="G2540" s="37"/>
      <c r="H2540" s="37"/>
      <c r="I2540" s="37"/>
      <c r="J2540" s="37"/>
      <c r="K2540" s="37"/>
    </row>
    <row r="2541" spans="1:11" x14ac:dyDescent="0.25">
      <c r="A2541" s="38">
        <v>42391</v>
      </c>
      <c r="B2541" s="37">
        <v>0</v>
      </c>
      <c r="C2541" s="37">
        <v>350.61380000000003</v>
      </c>
      <c r="D2541" s="37">
        <v>350.61380000000003</v>
      </c>
      <c r="E2541" s="37">
        <v>350.61380000000003</v>
      </c>
      <c r="F2541" s="37">
        <v>350.61380000000003</v>
      </c>
      <c r="G2541" s="37"/>
      <c r="H2541" s="37"/>
      <c r="I2541" s="37"/>
      <c r="J2541" s="37"/>
      <c r="K2541" s="37"/>
    </row>
    <row r="2542" spans="1:11" x14ac:dyDescent="0.25">
      <c r="A2542" s="38">
        <v>42394</v>
      </c>
      <c r="B2542" s="37">
        <v>0</v>
      </c>
      <c r="C2542" s="37">
        <v>334.62479999999999</v>
      </c>
      <c r="D2542" s="37">
        <v>334.62479999999999</v>
      </c>
      <c r="E2542" s="37">
        <v>334.62479999999999</v>
      </c>
      <c r="F2542" s="37">
        <v>334.62479999999999</v>
      </c>
      <c r="G2542" s="37"/>
      <c r="H2542" s="37"/>
      <c r="I2542" s="37"/>
      <c r="J2542" s="37"/>
      <c r="K2542" s="37"/>
    </row>
    <row r="2543" spans="1:11" x14ac:dyDescent="0.25">
      <c r="A2543" s="38">
        <v>42395</v>
      </c>
      <c r="B2543" s="37">
        <v>0</v>
      </c>
      <c r="C2543" s="37">
        <v>349.97899999999998</v>
      </c>
      <c r="D2543" s="37">
        <v>349.97899999999998</v>
      </c>
      <c r="E2543" s="37">
        <v>349.97899999999998</v>
      </c>
      <c r="F2543" s="37">
        <v>349.97899999999998</v>
      </c>
      <c r="G2543" s="37"/>
      <c r="H2543" s="37"/>
      <c r="I2543" s="37"/>
      <c r="J2543" s="37"/>
      <c r="K2543" s="37"/>
    </row>
    <row r="2544" spans="1:11" x14ac:dyDescent="0.25">
      <c r="A2544" s="38">
        <v>42396</v>
      </c>
      <c r="B2544" s="37">
        <v>0</v>
      </c>
      <c r="C2544" s="37">
        <v>334.7303</v>
      </c>
      <c r="D2544" s="37">
        <v>334.7303</v>
      </c>
      <c r="E2544" s="37">
        <v>334.7303</v>
      </c>
      <c r="F2544" s="37">
        <v>334.7303</v>
      </c>
      <c r="G2544" s="37"/>
      <c r="H2544" s="37"/>
      <c r="I2544" s="37"/>
      <c r="J2544" s="37"/>
      <c r="K2544" s="37"/>
    </row>
    <row r="2545" spans="1:11" x14ac:dyDescent="0.25">
      <c r="A2545" s="38">
        <v>42397</v>
      </c>
      <c r="B2545" s="37">
        <v>0</v>
      </c>
      <c r="C2545" s="37">
        <v>346.66950000000003</v>
      </c>
      <c r="D2545" s="37">
        <v>346.66950000000003</v>
      </c>
      <c r="E2545" s="37">
        <v>346.66950000000003</v>
      </c>
      <c r="F2545" s="37">
        <v>346.66950000000003</v>
      </c>
      <c r="G2545" s="37"/>
      <c r="H2545" s="37"/>
      <c r="I2545" s="37"/>
      <c r="J2545" s="37"/>
      <c r="K2545" s="37"/>
    </row>
    <row r="2546" spans="1:11" x14ac:dyDescent="0.25">
      <c r="A2546" s="38">
        <v>42398</v>
      </c>
      <c r="B2546" s="37">
        <v>0</v>
      </c>
      <c r="C2546" s="37">
        <v>361.97179999999997</v>
      </c>
      <c r="D2546" s="37">
        <v>361.97179999999997</v>
      </c>
      <c r="E2546" s="37">
        <v>361.97179999999997</v>
      </c>
      <c r="F2546" s="37">
        <v>361.97179999999997</v>
      </c>
      <c r="G2546" s="37"/>
      <c r="H2546" s="37"/>
      <c r="I2546" s="37"/>
      <c r="J2546" s="37"/>
      <c r="K2546" s="37"/>
    </row>
    <row r="2547" spans="1:11" x14ac:dyDescent="0.25">
      <c r="A2547" s="38">
        <v>42401</v>
      </c>
      <c r="B2547" s="37">
        <v>0</v>
      </c>
      <c r="C2547" s="37">
        <v>367.93040000000002</v>
      </c>
      <c r="D2547" s="37">
        <v>367.93040000000002</v>
      </c>
      <c r="E2547" s="37">
        <v>367.93040000000002</v>
      </c>
      <c r="F2547" s="37">
        <v>367.93040000000002</v>
      </c>
      <c r="G2547" s="37"/>
      <c r="H2547" s="37"/>
      <c r="I2547" s="37"/>
      <c r="J2547" s="37"/>
      <c r="K2547" s="37"/>
    </row>
    <row r="2548" spans="1:11" x14ac:dyDescent="0.25">
      <c r="A2548" s="38">
        <v>42402</v>
      </c>
      <c r="B2548" s="37">
        <v>0</v>
      </c>
      <c r="C2548" s="37">
        <v>340.26499999999999</v>
      </c>
      <c r="D2548" s="37">
        <v>340.26499999999999</v>
      </c>
      <c r="E2548" s="37">
        <v>340.26499999999999</v>
      </c>
      <c r="F2548" s="37">
        <v>340.26499999999999</v>
      </c>
      <c r="G2548" s="37"/>
      <c r="H2548" s="37"/>
      <c r="I2548" s="37"/>
      <c r="J2548" s="37"/>
      <c r="K2548" s="37"/>
    </row>
    <row r="2549" spans="1:11" x14ac:dyDescent="0.25">
      <c r="A2549" s="38">
        <v>42403</v>
      </c>
      <c r="B2549" s="37">
        <v>0</v>
      </c>
      <c r="C2549" s="37">
        <v>343.98430000000002</v>
      </c>
      <c r="D2549" s="37">
        <v>343.98430000000002</v>
      </c>
      <c r="E2549" s="37">
        <v>343.98430000000002</v>
      </c>
      <c r="F2549" s="37">
        <v>343.98430000000002</v>
      </c>
      <c r="G2549" s="37"/>
      <c r="H2549" s="37"/>
      <c r="I2549" s="37"/>
      <c r="J2549" s="37"/>
      <c r="K2549" s="37"/>
    </row>
    <row r="2550" spans="1:11" x14ac:dyDescent="0.25">
      <c r="A2550" s="38">
        <v>42404</v>
      </c>
      <c r="B2550" s="37">
        <v>0</v>
      </c>
      <c r="C2550" s="37">
        <v>341.18770000000001</v>
      </c>
      <c r="D2550" s="37">
        <v>341.18770000000001</v>
      </c>
      <c r="E2550" s="37">
        <v>341.18770000000001</v>
      </c>
      <c r="F2550" s="37">
        <v>341.18770000000001</v>
      </c>
      <c r="G2550" s="37"/>
      <c r="H2550" s="37"/>
      <c r="I2550" s="37"/>
      <c r="J2550" s="37"/>
      <c r="K2550" s="37"/>
    </row>
    <row r="2551" spans="1:11" x14ac:dyDescent="0.25">
      <c r="A2551" s="38">
        <v>42405</v>
      </c>
      <c r="B2551" s="37">
        <v>0</v>
      </c>
      <c r="C2551" s="37">
        <v>326.52499999999998</v>
      </c>
      <c r="D2551" s="37">
        <v>326.52499999999998</v>
      </c>
      <c r="E2551" s="37">
        <v>326.52499999999998</v>
      </c>
      <c r="F2551" s="37">
        <v>326.52499999999998</v>
      </c>
      <c r="G2551" s="37"/>
      <c r="H2551" s="37"/>
      <c r="I2551" s="37"/>
      <c r="J2551" s="37"/>
      <c r="K2551" s="37"/>
    </row>
    <row r="2552" spans="1:11" x14ac:dyDescent="0.25">
      <c r="A2552" s="38">
        <v>42408</v>
      </c>
      <c r="B2552" s="37">
        <v>0</v>
      </c>
      <c r="C2552" s="37">
        <v>314.61750000000001</v>
      </c>
      <c r="D2552" s="37">
        <v>314.61750000000001</v>
      </c>
      <c r="E2552" s="37">
        <v>314.61750000000001</v>
      </c>
      <c r="F2552" s="37">
        <v>314.61750000000001</v>
      </c>
      <c r="G2552" s="37"/>
      <c r="H2552" s="37"/>
      <c r="I2552" s="37"/>
      <c r="J2552" s="37"/>
      <c r="K2552" s="37"/>
    </row>
    <row r="2553" spans="1:11" x14ac:dyDescent="0.25">
      <c r="A2553" s="38">
        <v>42409</v>
      </c>
      <c r="B2553" s="37">
        <v>0</v>
      </c>
      <c r="C2553" s="37">
        <v>309.69299999999998</v>
      </c>
      <c r="D2553" s="37">
        <v>309.69299999999998</v>
      </c>
      <c r="E2553" s="37">
        <v>309.69299999999998</v>
      </c>
      <c r="F2553" s="37">
        <v>309.69299999999998</v>
      </c>
      <c r="G2553" s="37"/>
      <c r="H2553" s="37"/>
      <c r="I2553" s="37"/>
      <c r="J2553" s="37"/>
      <c r="K2553" s="37"/>
    </row>
    <row r="2554" spans="1:11" x14ac:dyDescent="0.25">
      <c r="A2554" s="38">
        <v>42410</v>
      </c>
      <c r="B2554" s="37">
        <v>0</v>
      </c>
      <c r="C2554" s="37">
        <v>308.1671</v>
      </c>
      <c r="D2554" s="37">
        <v>308.1671</v>
      </c>
      <c r="E2554" s="37">
        <v>308.1671</v>
      </c>
      <c r="F2554" s="37">
        <v>308.1671</v>
      </c>
      <c r="G2554" s="37"/>
      <c r="H2554" s="37"/>
      <c r="I2554" s="37"/>
      <c r="J2554" s="37"/>
      <c r="K2554" s="37"/>
    </row>
    <row r="2555" spans="1:11" x14ac:dyDescent="0.25">
      <c r="A2555" s="38">
        <v>42411</v>
      </c>
      <c r="B2555" s="37">
        <v>0</v>
      </c>
      <c r="C2555" s="37">
        <v>293.19779999999997</v>
      </c>
      <c r="D2555" s="37">
        <v>293.19779999999997</v>
      </c>
      <c r="E2555" s="37">
        <v>293.19779999999997</v>
      </c>
      <c r="F2555" s="37">
        <v>293.19779999999997</v>
      </c>
      <c r="G2555" s="37"/>
      <c r="H2555" s="37"/>
      <c r="I2555" s="37"/>
      <c r="J2555" s="37"/>
      <c r="K2555" s="37"/>
    </row>
    <row r="2556" spans="1:11" x14ac:dyDescent="0.25">
      <c r="A2556" s="38">
        <v>42412</v>
      </c>
      <c r="B2556" s="37">
        <v>0</v>
      </c>
      <c r="C2556" s="37">
        <v>301.41000000000003</v>
      </c>
      <c r="D2556" s="37">
        <v>301.41000000000003</v>
      </c>
      <c r="E2556" s="37">
        <v>301.41000000000003</v>
      </c>
      <c r="F2556" s="37">
        <v>301.41000000000003</v>
      </c>
      <c r="G2556" s="37"/>
      <c r="H2556" s="37"/>
      <c r="I2556" s="37"/>
      <c r="J2556" s="37"/>
      <c r="K2556" s="37"/>
    </row>
    <row r="2557" spans="1:11" x14ac:dyDescent="0.25">
      <c r="A2557" s="38">
        <v>42416</v>
      </c>
      <c r="B2557" s="37">
        <v>0</v>
      </c>
      <c r="C2557" s="37">
        <v>315.4923</v>
      </c>
      <c r="D2557" s="37">
        <v>315.4923</v>
      </c>
      <c r="E2557" s="37">
        <v>315.4923</v>
      </c>
      <c r="F2557" s="37">
        <v>315.4923</v>
      </c>
      <c r="G2557" s="37"/>
      <c r="H2557" s="37"/>
      <c r="I2557" s="37"/>
      <c r="J2557" s="37"/>
      <c r="K2557" s="37"/>
    </row>
    <row r="2558" spans="1:11" x14ac:dyDescent="0.25">
      <c r="A2558" s="38">
        <v>42417</v>
      </c>
      <c r="B2558" s="37">
        <v>0</v>
      </c>
      <c r="C2558" s="37">
        <v>328.43419999999998</v>
      </c>
      <c r="D2558" s="37">
        <v>328.43419999999998</v>
      </c>
      <c r="E2558" s="37">
        <v>328.43419999999998</v>
      </c>
      <c r="F2558" s="37">
        <v>328.43419999999998</v>
      </c>
      <c r="G2558" s="37"/>
      <c r="H2558" s="37"/>
      <c r="I2558" s="37"/>
      <c r="J2558" s="37"/>
      <c r="K2558" s="37"/>
    </row>
    <row r="2559" spans="1:11" x14ac:dyDescent="0.25">
      <c r="A2559" s="38">
        <v>42418</v>
      </c>
      <c r="B2559" s="37">
        <v>0</v>
      </c>
      <c r="C2559" s="37">
        <v>328.87130000000002</v>
      </c>
      <c r="D2559" s="37">
        <v>328.87130000000002</v>
      </c>
      <c r="E2559" s="37">
        <v>328.87130000000002</v>
      </c>
      <c r="F2559" s="37">
        <v>328.87130000000002</v>
      </c>
      <c r="G2559" s="37"/>
      <c r="H2559" s="37"/>
      <c r="I2559" s="37"/>
      <c r="J2559" s="37"/>
      <c r="K2559" s="37"/>
    </row>
    <row r="2560" spans="1:11" x14ac:dyDescent="0.25">
      <c r="A2560" s="38">
        <v>42419</v>
      </c>
      <c r="B2560" s="37">
        <v>0</v>
      </c>
      <c r="C2560" s="37">
        <v>337.38569999999999</v>
      </c>
      <c r="D2560" s="37">
        <v>337.38569999999999</v>
      </c>
      <c r="E2560" s="37">
        <v>337.38569999999999</v>
      </c>
      <c r="F2560" s="37">
        <v>337.38569999999999</v>
      </c>
      <c r="G2560" s="37"/>
      <c r="H2560" s="37"/>
      <c r="I2560" s="37"/>
      <c r="J2560" s="37"/>
      <c r="K2560" s="37"/>
    </row>
    <row r="2561" spans="1:11" x14ac:dyDescent="0.25">
      <c r="A2561" s="38">
        <v>42422</v>
      </c>
      <c r="B2561" s="37">
        <v>0</v>
      </c>
      <c r="C2561" s="37">
        <v>356.60180000000003</v>
      </c>
      <c r="D2561" s="37">
        <v>356.60180000000003</v>
      </c>
      <c r="E2561" s="37">
        <v>356.60180000000003</v>
      </c>
      <c r="F2561" s="37">
        <v>356.60180000000003</v>
      </c>
      <c r="G2561" s="37"/>
      <c r="H2561" s="37"/>
      <c r="I2561" s="37"/>
      <c r="J2561" s="37"/>
      <c r="K2561" s="37"/>
    </row>
    <row r="2562" spans="1:11" x14ac:dyDescent="0.25">
      <c r="A2562" s="38">
        <v>42423</v>
      </c>
      <c r="B2562" s="37">
        <v>0</v>
      </c>
      <c r="C2562" s="37">
        <v>341.2885</v>
      </c>
      <c r="D2562" s="37">
        <v>341.2885</v>
      </c>
      <c r="E2562" s="37">
        <v>341.2885</v>
      </c>
      <c r="F2562" s="37">
        <v>341.2885</v>
      </c>
      <c r="G2562" s="37"/>
      <c r="H2562" s="37"/>
      <c r="I2562" s="37"/>
      <c r="J2562" s="37"/>
      <c r="K2562" s="37"/>
    </row>
    <row r="2563" spans="1:11" x14ac:dyDescent="0.25">
      <c r="A2563" s="38">
        <v>42424</v>
      </c>
      <c r="B2563" s="37">
        <v>0</v>
      </c>
      <c r="C2563" s="37">
        <v>341.7921</v>
      </c>
      <c r="D2563" s="37">
        <v>341.7921</v>
      </c>
      <c r="E2563" s="37">
        <v>341.7921</v>
      </c>
      <c r="F2563" s="37">
        <v>341.7921</v>
      </c>
      <c r="G2563" s="37"/>
      <c r="H2563" s="37"/>
      <c r="I2563" s="37"/>
      <c r="J2563" s="37"/>
      <c r="K2563" s="37"/>
    </row>
    <row r="2564" spans="1:11" x14ac:dyDescent="0.25">
      <c r="A2564" s="38">
        <v>42425</v>
      </c>
      <c r="B2564" s="37">
        <v>0</v>
      </c>
      <c r="C2564" s="37">
        <v>353.45479999999998</v>
      </c>
      <c r="D2564" s="37">
        <v>353.45479999999998</v>
      </c>
      <c r="E2564" s="37">
        <v>353.45479999999998</v>
      </c>
      <c r="F2564" s="37">
        <v>353.45479999999998</v>
      </c>
      <c r="G2564" s="37"/>
      <c r="H2564" s="37"/>
      <c r="I2564" s="37"/>
      <c r="J2564" s="37"/>
      <c r="K2564" s="37"/>
    </row>
    <row r="2565" spans="1:11" x14ac:dyDescent="0.25">
      <c r="A2565" s="38">
        <v>42426</v>
      </c>
      <c r="B2565" s="37">
        <v>0</v>
      </c>
      <c r="C2565" s="37">
        <v>349.81830000000002</v>
      </c>
      <c r="D2565" s="37">
        <v>349.81830000000002</v>
      </c>
      <c r="E2565" s="37">
        <v>349.81830000000002</v>
      </c>
      <c r="F2565" s="37">
        <v>349.81830000000002</v>
      </c>
      <c r="G2565" s="37"/>
      <c r="H2565" s="37"/>
      <c r="I2565" s="37"/>
      <c r="J2565" s="37"/>
      <c r="K2565" s="37"/>
    </row>
    <row r="2566" spans="1:11" x14ac:dyDescent="0.25">
      <c r="A2566" s="38">
        <v>42429</v>
      </c>
      <c r="B2566" s="37">
        <v>0</v>
      </c>
      <c r="C2566" s="37">
        <v>346.04880000000003</v>
      </c>
      <c r="D2566" s="37">
        <v>346.04880000000003</v>
      </c>
      <c r="E2566" s="37">
        <v>346.04880000000003</v>
      </c>
      <c r="F2566" s="37">
        <v>346.04880000000003</v>
      </c>
      <c r="G2566" s="37"/>
      <c r="H2566" s="37"/>
      <c r="I2566" s="37"/>
      <c r="J2566" s="37"/>
      <c r="K2566" s="37"/>
    </row>
    <row r="2567" spans="1:11" x14ac:dyDescent="0.25">
      <c r="A2567" s="38">
        <v>42430</v>
      </c>
      <c r="B2567" s="37">
        <v>0</v>
      </c>
      <c r="C2567" s="37">
        <v>371.88209999999998</v>
      </c>
      <c r="D2567" s="37">
        <v>371.88209999999998</v>
      </c>
      <c r="E2567" s="37">
        <v>371.88209999999998</v>
      </c>
      <c r="F2567" s="37">
        <v>371.88209999999998</v>
      </c>
      <c r="G2567" s="37"/>
      <c r="H2567" s="37"/>
      <c r="I2567" s="37"/>
      <c r="J2567" s="37"/>
      <c r="K2567" s="37"/>
    </row>
    <row r="2568" spans="1:11" x14ac:dyDescent="0.25">
      <c r="A2568" s="38">
        <v>42431</v>
      </c>
      <c r="B2568" s="37">
        <v>0</v>
      </c>
      <c r="C2568" s="37">
        <v>379.61430000000001</v>
      </c>
      <c r="D2568" s="37">
        <v>379.61430000000001</v>
      </c>
      <c r="E2568" s="37">
        <v>379.61430000000001</v>
      </c>
      <c r="F2568" s="37">
        <v>379.61430000000001</v>
      </c>
      <c r="G2568" s="37"/>
      <c r="H2568" s="37"/>
      <c r="I2568" s="37"/>
      <c r="J2568" s="37"/>
      <c r="K2568" s="37"/>
    </row>
    <row r="2569" spans="1:11" x14ac:dyDescent="0.25">
      <c r="A2569" s="38">
        <v>42432</v>
      </c>
      <c r="B2569" s="37">
        <v>0</v>
      </c>
      <c r="C2569" s="37">
        <v>393.1891</v>
      </c>
      <c r="D2569" s="37">
        <v>393.1891</v>
      </c>
      <c r="E2569" s="37">
        <v>393.1891</v>
      </c>
      <c r="F2569" s="37">
        <v>393.1891</v>
      </c>
      <c r="G2569" s="37"/>
      <c r="H2569" s="37"/>
      <c r="I2569" s="37"/>
      <c r="J2569" s="37"/>
      <c r="K2569" s="37"/>
    </row>
    <row r="2570" spans="1:11" x14ac:dyDescent="0.25">
      <c r="A2570" s="38">
        <v>42433</v>
      </c>
      <c r="B2570" s="37">
        <v>0</v>
      </c>
      <c r="C2570" s="37">
        <v>389.58030000000002</v>
      </c>
      <c r="D2570" s="37">
        <v>389.58030000000002</v>
      </c>
      <c r="E2570" s="37">
        <v>389.58030000000002</v>
      </c>
      <c r="F2570" s="37">
        <v>389.58030000000002</v>
      </c>
      <c r="G2570" s="37"/>
      <c r="H2570" s="37"/>
      <c r="I2570" s="37"/>
      <c r="J2570" s="37"/>
      <c r="K2570" s="37"/>
    </row>
    <row r="2571" spans="1:11" x14ac:dyDescent="0.25">
      <c r="A2571" s="38">
        <v>42436</v>
      </c>
      <c r="B2571" s="37">
        <v>0</v>
      </c>
      <c r="C2571" s="37">
        <v>387.11130000000003</v>
      </c>
      <c r="D2571" s="37">
        <v>387.11130000000003</v>
      </c>
      <c r="E2571" s="37">
        <v>387.11130000000003</v>
      </c>
      <c r="F2571" s="37">
        <v>387.11130000000003</v>
      </c>
      <c r="G2571" s="37"/>
      <c r="H2571" s="37"/>
      <c r="I2571" s="37"/>
      <c r="J2571" s="37"/>
      <c r="K2571" s="37"/>
    </row>
    <row r="2572" spans="1:11" x14ac:dyDescent="0.25">
      <c r="A2572" s="38">
        <v>42437</v>
      </c>
      <c r="B2572" s="37">
        <v>0</v>
      </c>
      <c r="C2572" s="37">
        <v>373.55410000000001</v>
      </c>
      <c r="D2572" s="37">
        <v>373.55410000000001</v>
      </c>
      <c r="E2572" s="37">
        <v>373.55410000000001</v>
      </c>
      <c r="F2572" s="37">
        <v>373.55410000000001</v>
      </c>
      <c r="G2572" s="37"/>
      <c r="H2572" s="37"/>
      <c r="I2572" s="37"/>
      <c r="J2572" s="37"/>
      <c r="K2572" s="37"/>
    </row>
    <row r="2573" spans="1:11" x14ac:dyDescent="0.25">
      <c r="A2573" s="38">
        <v>42438</v>
      </c>
      <c r="B2573" s="37">
        <v>0</v>
      </c>
      <c r="C2573" s="37">
        <v>377.00020000000001</v>
      </c>
      <c r="D2573" s="37">
        <v>377.00020000000001</v>
      </c>
      <c r="E2573" s="37">
        <v>377.00020000000001</v>
      </c>
      <c r="F2573" s="37">
        <v>377.00020000000001</v>
      </c>
      <c r="G2573" s="37"/>
      <c r="H2573" s="37"/>
      <c r="I2573" s="37"/>
      <c r="J2573" s="37"/>
      <c r="K2573" s="37"/>
    </row>
    <row r="2574" spans="1:11" x14ac:dyDescent="0.25">
      <c r="A2574" s="38">
        <v>42439</v>
      </c>
      <c r="B2574" s="37">
        <v>0</v>
      </c>
      <c r="C2574" s="37">
        <v>383.05070000000001</v>
      </c>
      <c r="D2574" s="37">
        <v>383.05070000000001</v>
      </c>
      <c r="E2574" s="37">
        <v>383.05070000000001</v>
      </c>
      <c r="F2574" s="37">
        <v>383.05070000000001</v>
      </c>
      <c r="G2574" s="37"/>
      <c r="H2574" s="37"/>
      <c r="I2574" s="37"/>
      <c r="J2574" s="37"/>
      <c r="K2574" s="37"/>
    </row>
    <row r="2575" spans="1:11" x14ac:dyDescent="0.25">
      <c r="A2575" s="38">
        <v>42440</v>
      </c>
      <c r="B2575" s="37">
        <v>0</v>
      </c>
      <c r="C2575" s="37">
        <v>403.30650000000003</v>
      </c>
      <c r="D2575" s="37">
        <v>403.30650000000003</v>
      </c>
      <c r="E2575" s="37">
        <v>403.30650000000003</v>
      </c>
      <c r="F2575" s="37">
        <v>403.30650000000003</v>
      </c>
      <c r="G2575" s="37"/>
      <c r="H2575" s="37"/>
      <c r="I2575" s="37"/>
      <c r="J2575" s="37"/>
      <c r="K2575" s="37"/>
    </row>
    <row r="2576" spans="1:11" x14ac:dyDescent="0.25">
      <c r="A2576" s="38">
        <v>42443</v>
      </c>
      <c r="B2576" s="37">
        <v>0</v>
      </c>
      <c r="C2576" s="37">
        <v>411.74329999999998</v>
      </c>
      <c r="D2576" s="37">
        <v>411.74329999999998</v>
      </c>
      <c r="E2576" s="37">
        <v>411.74329999999998</v>
      </c>
      <c r="F2576" s="37">
        <v>411.74329999999998</v>
      </c>
      <c r="G2576" s="37"/>
      <c r="H2576" s="37"/>
      <c r="I2576" s="37"/>
      <c r="J2576" s="37"/>
      <c r="K2576" s="37"/>
    </row>
    <row r="2577" spans="1:11" x14ac:dyDescent="0.25">
      <c r="A2577" s="38">
        <v>42444</v>
      </c>
      <c r="B2577" s="37">
        <v>0</v>
      </c>
      <c r="C2577" s="37">
        <v>403.70850000000002</v>
      </c>
      <c r="D2577" s="37">
        <v>403.70850000000002</v>
      </c>
      <c r="E2577" s="37">
        <v>403.70850000000002</v>
      </c>
      <c r="F2577" s="37">
        <v>403.70850000000002</v>
      </c>
      <c r="G2577" s="37"/>
      <c r="H2577" s="37"/>
      <c r="I2577" s="37"/>
      <c r="J2577" s="37"/>
      <c r="K2577" s="37"/>
    </row>
    <row r="2578" spans="1:11" x14ac:dyDescent="0.25">
      <c r="A2578" s="38">
        <v>42445</v>
      </c>
      <c r="B2578" s="37">
        <v>0</v>
      </c>
      <c r="C2578" s="37">
        <v>419.80599999999998</v>
      </c>
      <c r="D2578" s="37">
        <v>419.80599999999998</v>
      </c>
      <c r="E2578" s="37">
        <v>419.80599999999998</v>
      </c>
      <c r="F2578" s="37">
        <v>419.80599999999998</v>
      </c>
      <c r="G2578" s="37"/>
      <c r="H2578" s="37"/>
      <c r="I2578" s="37"/>
      <c r="J2578" s="37"/>
      <c r="K2578" s="37"/>
    </row>
    <row r="2579" spans="1:11" x14ac:dyDescent="0.25">
      <c r="A2579" s="38">
        <v>42446</v>
      </c>
      <c r="B2579" s="37">
        <v>0</v>
      </c>
      <c r="C2579" s="37">
        <v>432.19929999999999</v>
      </c>
      <c r="D2579" s="37">
        <v>432.19929999999999</v>
      </c>
      <c r="E2579" s="37">
        <v>432.19929999999999</v>
      </c>
      <c r="F2579" s="37">
        <v>432.19929999999999</v>
      </c>
      <c r="G2579" s="37"/>
      <c r="H2579" s="37"/>
      <c r="I2579" s="37"/>
      <c r="J2579" s="37"/>
      <c r="K2579" s="37"/>
    </row>
    <row r="2580" spans="1:11" x14ac:dyDescent="0.25">
      <c r="A2580" s="38">
        <v>42447</v>
      </c>
      <c r="B2580" s="37">
        <v>0</v>
      </c>
      <c r="C2580" s="37">
        <v>434.94560000000001</v>
      </c>
      <c r="D2580" s="37">
        <v>434.94560000000001</v>
      </c>
      <c r="E2580" s="37">
        <v>434.94560000000001</v>
      </c>
      <c r="F2580" s="37">
        <v>434.94560000000001</v>
      </c>
      <c r="G2580" s="37"/>
      <c r="H2580" s="37"/>
      <c r="I2580" s="37"/>
      <c r="J2580" s="37"/>
      <c r="K2580" s="37"/>
    </row>
    <row r="2581" spans="1:11" x14ac:dyDescent="0.25">
      <c r="A2581" s="38">
        <v>42450</v>
      </c>
      <c r="B2581" s="37">
        <v>0</v>
      </c>
      <c r="C2581" s="37">
        <v>445.93009999999998</v>
      </c>
      <c r="D2581" s="37">
        <v>445.93009999999998</v>
      </c>
      <c r="E2581" s="37">
        <v>445.93009999999998</v>
      </c>
      <c r="F2581" s="37">
        <v>445.93009999999998</v>
      </c>
      <c r="G2581" s="37"/>
      <c r="H2581" s="37"/>
      <c r="I2581" s="37"/>
      <c r="J2581" s="37"/>
      <c r="K2581" s="37"/>
    </row>
    <row r="2582" spans="1:11" x14ac:dyDescent="0.25">
      <c r="A2582" s="38">
        <v>42451</v>
      </c>
      <c r="B2582" s="37">
        <v>0</v>
      </c>
      <c r="C2582" s="37">
        <v>451.66149999999999</v>
      </c>
      <c r="D2582" s="37">
        <v>451.66149999999999</v>
      </c>
      <c r="E2582" s="37">
        <v>451.66149999999999</v>
      </c>
      <c r="F2582" s="37">
        <v>451.66149999999999</v>
      </c>
      <c r="G2582" s="37"/>
      <c r="H2582" s="37"/>
      <c r="I2582" s="37"/>
      <c r="J2582" s="37"/>
      <c r="K2582" s="37"/>
    </row>
    <row r="2583" spans="1:11" x14ac:dyDescent="0.25">
      <c r="A2583" s="38">
        <v>42452</v>
      </c>
      <c r="B2583" s="37">
        <v>0</v>
      </c>
      <c r="C2583" s="37">
        <v>431.95030000000003</v>
      </c>
      <c r="D2583" s="37">
        <v>431.95030000000003</v>
      </c>
      <c r="E2583" s="37">
        <v>431.95030000000003</v>
      </c>
      <c r="F2583" s="37">
        <v>431.95030000000003</v>
      </c>
      <c r="G2583" s="37"/>
      <c r="H2583" s="37"/>
      <c r="I2583" s="37"/>
      <c r="J2583" s="37"/>
      <c r="K2583" s="37"/>
    </row>
    <row r="2584" spans="1:11" x14ac:dyDescent="0.25">
      <c r="A2584" s="38">
        <v>42453</v>
      </c>
      <c r="B2584" s="37">
        <v>0</v>
      </c>
      <c r="C2584" s="37">
        <v>433.32850000000002</v>
      </c>
      <c r="D2584" s="37">
        <v>433.32850000000002</v>
      </c>
      <c r="E2584" s="37">
        <v>433.32850000000002</v>
      </c>
      <c r="F2584" s="37">
        <v>433.32850000000002</v>
      </c>
      <c r="G2584" s="37"/>
      <c r="H2584" s="37"/>
      <c r="I2584" s="37"/>
      <c r="J2584" s="37"/>
      <c r="K2584" s="37"/>
    </row>
    <row r="2585" spans="1:11" x14ac:dyDescent="0.25">
      <c r="A2585" s="38">
        <v>42457</v>
      </c>
      <c r="B2585" s="37">
        <v>0</v>
      </c>
      <c r="C2585" s="37">
        <v>440.09699999999998</v>
      </c>
      <c r="D2585" s="37">
        <v>440.09699999999998</v>
      </c>
      <c r="E2585" s="37">
        <v>440.09699999999998</v>
      </c>
      <c r="F2585" s="37">
        <v>440.09699999999998</v>
      </c>
      <c r="G2585" s="37"/>
      <c r="H2585" s="37"/>
      <c r="I2585" s="37"/>
      <c r="J2585" s="37"/>
      <c r="K2585" s="37"/>
    </row>
    <row r="2586" spans="1:11" x14ac:dyDescent="0.25">
      <c r="A2586" s="38">
        <v>42458</v>
      </c>
      <c r="B2586" s="37">
        <v>0</v>
      </c>
      <c r="C2586" s="37">
        <v>464.22210000000001</v>
      </c>
      <c r="D2586" s="37">
        <v>464.22210000000001</v>
      </c>
      <c r="E2586" s="37">
        <v>464.22210000000001</v>
      </c>
      <c r="F2586" s="37">
        <v>464.22210000000001</v>
      </c>
      <c r="G2586" s="37"/>
      <c r="H2586" s="37"/>
      <c r="I2586" s="37"/>
      <c r="J2586" s="37"/>
      <c r="K2586" s="37"/>
    </row>
    <row r="2587" spans="1:11" x14ac:dyDescent="0.25">
      <c r="A2587" s="38">
        <v>42459</v>
      </c>
      <c r="B2587" s="37">
        <v>0</v>
      </c>
      <c r="C2587" s="37">
        <v>477.26010000000002</v>
      </c>
      <c r="D2587" s="37">
        <v>477.26010000000002</v>
      </c>
      <c r="E2587" s="37">
        <v>477.26010000000002</v>
      </c>
      <c r="F2587" s="37">
        <v>477.26010000000002</v>
      </c>
      <c r="G2587" s="37"/>
      <c r="H2587" s="37"/>
      <c r="I2587" s="37"/>
      <c r="J2587" s="37"/>
      <c r="K2587" s="37"/>
    </row>
    <row r="2588" spans="1:11" x14ac:dyDescent="0.25">
      <c r="A2588" s="38">
        <v>42460</v>
      </c>
      <c r="B2588" s="37">
        <v>0</v>
      </c>
      <c r="C2588" s="37">
        <v>473.26</v>
      </c>
      <c r="D2588" s="37">
        <v>473.26</v>
      </c>
      <c r="E2588" s="37">
        <v>473.26</v>
      </c>
      <c r="F2588" s="37">
        <v>473.26</v>
      </c>
      <c r="G2588" s="37"/>
      <c r="H2588" s="37"/>
      <c r="I2588" s="37"/>
      <c r="J2588" s="37"/>
      <c r="K2588" s="37"/>
    </row>
    <row r="2589" spans="1:11" x14ac:dyDescent="0.25">
      <c r="A2589" s="38">
        <v>42461</v>
      </c>
      <c r="B2589" s="37">
        <v>0</v>
      </c>
      <c r="C2589" s="37">
        <v>487.27800000000002</v>
      </c>
      <c r="D2589" s="37">
        <v>487.27800000000002</v>
      </c>
      <c r="E2589" s="37">
        <v>487.27800000000002</v>
      </c>
      <c r="F2589" s="37">
        <v>487.27800000000002</v>
      </c>
      <c r="G2589" s="37"/>
      <c r="H2589" s="37"/>
      <c r="I2589" s="37"/>
      <c r="J2589" s="37"/>
      <c r="K2589" s="37"/>
    </row>
    <row r="2590" spans="1:11" x14ac:dyDescent="0.25">
      <c r="A2590" s="38">
        <v>42464</v>
      </c>
      <c r="B2590" s="37">
        <v>0</v>
      </c>
      <c r="C2590" s="37">
        <v>473.51819999999998</v>
      </c>
      <c r="D2590" s="37">
        <v>473.51819999999998</v>
      </c>
      <c r="E2590" s="37">
        <v>473.51819999999998</v>
      </c>
      <c r="F2590" s="37">
        <v>473.51819999999998</v>
      </c>
      <c r="G2590" s="37"/>
      <c r="H2590" s="37"/>
      <c r="I2590" s="37"/>
      <c r="J2590" s="37"/>
      <c r="K2590" s="37"/>
    </row>
    <row r="2591" spans="1:11" x14ac:dyDescent="0.25">
      <c r="A2591" s="38">
        <v>42465</v>
      </c>
      <c r="B2591" s="37">
        <v>0</v>
      </c>
      <c r="C2591" s="37">
        <v>447.94420000000002</v>
      </c>
      <c r="D2591" s="37">
        <v>447.94420000000002</v>
      </c>
      <c r="E2591" s="37">
        <v>447.94420000000002</v>
      </c>
      <c r="F2591" s="37">
        <v>447.94420000000002</v>
      </c>
      <c r="G2591" s="37"/>
      <c r="H2591" s="37"/>
      <c r="I2591" s="37"/>
      <c r="J2591" s="37"/>
      <c r="K2591" s="37"/>
    </row>
    <row r="2592" spans="1:11" x14ac:dyDescent="0.25">
      <c r="A2592" s="38">
        <v>42466</v>
      </c>
      <c r="B2592" s="37">
        <v>0</v>
      </c>
      <c r="C2592" s="37">
        <v>474.58749999999998</v>
      </c>
      <c r="D2592" s="37">
        <v>474.58749999999998</v>
      </c>
      <c r="E2592" s="37">
        <v>474.58749999999998</v>
      </c>
      <c r="F2592" s="37">
        <v>474.58749999999998</v>
      </c>
      <c r="G2592" s="37"/>
      <c r="H2592" s="37"/>
      <c r="I2592" s="37"/>
      <c r="J2592" s="37"/>
      <c r="K2592" s="37"/>
    </row>
    <row r="2593" spans="1:11" x14ac:dyDescent="0.25">
      <c r="A2593" s="38">
        <v>42467</v>
      </c>
      <c r="B2593" s="37">
        <v>0</v>
      </c>
      <c r="C2593" s="37">
        <v>430.79840000000002</v>
      </c>
      <c r="D2593" s="37">
        <v>430.79840000000002</v>
      </c>
      <c r="E2593" s="37">
        <v>430.79840000000002</v>
      </c>
      <c r="F2593" s="37">
        <v>430.79840000000002</v>
      </c>
      <c r="G2593" s="37"/>
      <c r="H2593" s="37"/>
      <c r="I2593" s="37"/>
      <c r="J2593" s="37"/>
      <c r="K2593" s="37"/>
    </row>
    <row r="2594" spans="1:11" x14ac:dyDescent="0.25">
      <c r="A2594" s="38">
        <v>42468</v>
      </c>
      <c r="B2594" s="37">
        <v>0</v>
      </c>
      <c r="C2594" s="37">
        <v>439.36919999999998</v>
      </c>
      <c r="D2594" s="37">
        <v>439.36919999999998</v>
      </c>
      <c r="E2594" s="37">
        <v>439.36919999999998</v>
      </c>
      <c r="F2594" s="37">
        <v>439.36919999999998</v>
      </c>
      <c r="G2594" s="37"/>
      <c r="H2594" s="37"/>
      <c r="I2594" s="37"/>
      <c r="J2594" s="37"/>
      <c r="K2594" s="37"/>
    </row>
    <row r="2595" spans="1:11" x14ac:dyDescent="0.25">
      <c r="A2595" s="38">
        <v>42471</v>
      </c>
      <c r="B2595" s="37">
        <v>0</v>
      </c>
      <c r="C2595" s="37">
        <v>437.52199999999999</v>
      </c>
      <c r="D2595" s="37">
        <v>437.52199999999999</v>
      </c>
      <c r="E2595" s="37">
        <v>437.52199999999999</v>
      </c>
      <c r="F2595" s="37">
        <v>437.52199999999999</v>
      </c>
      <c r="G2595" s="37"/>
      <c r="H2595" s="37"/>
      <c r="I2595" s="37"/>
      <c r="J2595" s="37"/>
      <c r="K2595" s="37"/>
    </row>
    <row r="2596" spans="1:11" x14ac:dyDescent="0.25">
      <c r="A2596" s="38">
        <v>42472</v>
      </c>
      <c r="B2596" s="37">
        <v>0</v>
      </c>
      <c r="C2596" s="37">
        <v>451.21510000000001</v>
      </c>
      <c r="D2596" s="37">
        <v>451.21510000000001</v>
      </c>
      <c r="E2596" s="37">
        <v>451.21510000000001</v>
      </c>
      <c r="F2596" s="37">
        <v>451.21510000000001</v>
      </c>
      <c r="G2596" s="37"/>
      <c r="H2596" s="37"/>
      <c r="I2596" s="37"/>
      <c r="J2596" s="37"/>
      <c r="K2596" s="37"/>
    </row>
    <row r="2597" spans="1:11" x14ac:dyDescent="0.25">
      <c r="A2597" s="38">
        <v>42473</v>
      </c>
      <c r="B2597" s="37">
        <v>0</v>
      </c>
      <c r="C2597" s="37">
        <v>473.0222</v>
      </c>
      <c r="D2597" s="37">
        <v>473.0222</v>
      </c>
      <c r="E2597" s="37">
        <v>473.0222</v>
      </c>
      <c r="F2597" s="37">
        <v>473.0222</v>
      </c>
      <c r="G2597" s="37"/>
      <c r="H2597" s="37"/>
      <c r="I2597" s="37"/>
      <c r="J2597" s="37"/>
      <c r="K2597" s="37"/>
    </row>
    <row r="2598" spans="1:11" x14ac:dyDescent="0.25">
      <c r="A2598" s="38">
        <v>42474</v>
      </c>
      <c r="B2598" s="37">
        <v>0</v>
      </c>
      <c r="C2598" s="37">
        <v>474.73239999999998</v>
      </c>
      <c r="D2598" s="37">
        <v>474.73239999999998</v>
      </c>
      <c r="E2598" s="37">
        <v>474.73239999999998</v>
      </c>
      <c r="F2598" s="37">
        <v>474.73239999999998</v>
      </c>
      <c r="G2598" s="37"/>
      <c r="H2598" s="37"/>
      <c r="I2598" s="37"/>
      <c r="J2598" s="37"/>
      <c r="K2598" s="37"/>
    </row>
    <row r="2599" spans="1:11" x14ac:dyDescent="0.25">
      <c r="A2599" s="38">
        <v>42475</v>
      </c>
      <c r="B2599" s="37">
        <v>0</v>
      </c>
      <c r="C2599" s="37">
        <v>480.90809999999999</v>
      </c>
      <c r="D2599" s="37">
        <v>480.90809999999999</v>
      </c>
      <c r="E2599" s="37">
        <v>480.90809999999999</v>
      </c>
      <c r="F2599" s="37">
        <v>480.90809999999999</v>
      </c>
      <c r="G2599" s="37"/>
      <c r="H2599" s="37"/>
      <c r="I2599" s="37"/>
      <c r="J2599" s="37"/>
      <c r="K2599" s="37"/>
    </row>
    <row r="2600" spans="1:11" x14ac:dyDescent="0.25">
      <c r="A2600" s="38">
        <v>42478</v>
      </c>
      <c r="B2600" s="37">
        <v>0</v>
      </c>
      <c r="C2600" s="37">
        <v>511.22910000000002</v>
      </c>
      <c r="D2600" s="37">
        <v>511.22910000000002</v>
      </c>
      <c r="E2600" s="37">
        <v>511.22910000000002</v>
      </c>
      <c r="F2600" s="37">
        <v>511.22910000000002</v>
      </c>
      <c r="G2600" s="37"/>
      <c r="H2600" s="37"/>
      <c r="I2600" s="37"/>
      <c r="J2600" s="37"/>
      <c r="K2600" s="37"/>
    </row>
    <row r="2601" spans="1:11" x14ac:dyDescent="0.25">
      <c r="A2601" s="38">
        <v>42479</v>
      </c>
      <c r="B2601" s="37">
        <v>0</v>
      </c>
      <c r="C2601" s="37">
        <v>505.46280000000002</v>
      </c>
      <c r="D2601" s="37">
        <v>505.46280000000002</v>
      </c>
      <c r="E2601" s="37">
        <v>505.46280000000002</v>
      </c>
      <c r="F2601" s="37">
        <v>505.46280000000002</v>
      </c>
      <c r="G2601" s="37"/>
      <c r="H2601" s="37"/>
      <c r="I2601" s="37"/>
      <c r="J2601" s="37"/>
      <c r="K2601" s="37"/>
    </row>
    <row r="2602" spans="1:11" x14ac:dyDescent="0.25">
      <c r="A2602" s="38">
        <v>42480</v>
      </c>
      <c r="B2602" s="37">
        <v>0</v>
      </c>
      <c r="C2602" s="37">
        <v>502.98050000000001</v>
      </c>
      <c r="D2602" s="37">
        <v>502.98050000000001</v>
      </c>
      <c r="E2602" s="37">
        <v>502.98050000000001</v>
      </c>
      <c r="F2602" s="37">
        <v>502.98050000000001</v>
      </c>
      <c r="G2602" s="37"/>
      <c r="H2602" s="37"/>
      <c r="I2602" s="37"/>
      <c r="J2602" s="37"/>
      <c r="K2602" s="37"/>
    </row>
    <row r="2603" spans="1:11" x14ac:dyDescent="0.25">
      <c r="A2603" s="38">
        <v>42481</v>
      </c>
      <c r="B2603" s="37">
        <v>0</v>
      </c>
      <c r="C2603" s="37">
        <v>492.02780000000001</v>
      </c>
      <c r="D2603" s="37">
        <v>492.02780000000001</v>
      </c>
      <c r="E2603" s="37">
        <v>492.02780000000001</v>
      </c>
      <c r="F2603" s="37">
        <v>492.02780000000001</v>
      </c>
      <c r="G2603" s="37"/>
      <c r="H2603" s="37"/>
      <c r="I2603" s="37"/>
      <c r="J2603" s="37"/>
      <c r="K2603" s="37"/>
    </row>
    <row r="2604" spans="1:11" x14ac:dyDescent="0.25">
      <c r="A2604" s="38">
        <v>42482</v>
      </c>
      <c r="B2604" s="37">
        <v>0</v>
      </c>
      <c r="C2604" s="37">
        <v>505.40940000000001</v>
      </c>
      <c r="D2604" s="37">
        <v>505.40940000000001</v>
      </c>
      <c r="E2604" s="37">
        <v>505.40940000000001</v>
      </c>
      <c r="F2604" s="37">
        <v>505.40940000000001</v>
      </c>
      <c r="G2604" s="37"/>
      <c r="H2604" s="37"/>
      <c r="I2604" s="37"/>
      <c r="J2604" s="37"/>
      <c r="K2604" s="37"/>
    </row>
    <row r="2605" spans="1:11" x14ac:dyDescent="0.25">
      <c r="A2605" s="38">
        <v>42485</v>
      </c>
      <c r="B2605" s="37">
        <v>0</v>
      </c>
      <c r="C2605" s="37">
        <v>496.17809999999997</v>
      </c>
      <c r="D2605" s="37">
        <v>496.17809999999997</v>
      </c>
      <c r="E2605" s="37">
        <v>496.17809999999997</v>
      </c>
      <c r="F2605" s="37">
        <v>496.17809999999997</v>
      </c>
      <c r="G2605" s="37"/>
      <c r="H2605" s="37"/>
      <c r="I2605" s="37"/>
      <c r="J2605" s="37"/>
      <c r="K2605" s="37"/>
    </row>
    <row r="2606" spans="1:11" x14ac:dyDescent="0.25">
      <c r="A2606" s="38">
        <v>42486</v>
      </c>
      <c r="B2606" s="37">
        <v>0</v>
      </c>
      <c r="C2606" s="37">
        <v>508.863</v>
      </c>
      <c r="D2606" s="37">
        <v>508.863</v>
      </c>
      <c r="E2606" s="37">
        <v>508.863</v>
      </c>
      <c r="F2606" s="37">
        <v>508.863</v>
      </c>
      <c r="G2606" s="37"/>
      <c r="H2606" s="37"/>
      <c r="I2606" s="37"/>
      <c r="J2606" s="37"/>
      <c r="K2606" s="37"/>
    </row>
    <row r="2607" spans="1:11" x14ac:dyDescent="0.25">
      <c r="A2607" s="38">
        <v>42487</v>
      </c>
      <c r="B2607" s="37">
        <v>0</v>
      </c>
      <c r="C2607" s="37">
        <v>525.91210000000001</v>
      </c>
      <c r="D2607" s="37">
        <v>525.91210000000001</v>
      </c>
      <c r="E2607" s="37">
        <v>525.91210000000001</v>
      </c>
      <c r="F2607" s="37">
        <v>525.91210000000001</v>
      </c>
      <c r="G2607" s="37"/>
      <c r="H2607" s="37"/>
      <c r="I2607" s="37"/>
      <c r="J2607" s="37"/>
      <c r="K2607" s="37"/>
    </row>
    <row r="2608" spans="1:11" x14ac:dyDescent="0.25">
      <c r="A2608" s="38">
        <v>42488</v>
      </c>
      <c r="B2608" s="37">
        <v>0</v>
      </c>
      <c r="C2608" s="37">
        <v>493.80130000000003</v>
      </c>
      <c r="D2608" s="37">
        <v>493.80130000000003</v>
      </c>
      <c r="E2608" s="37">
        <v>493.80130000000003</v>
      </c>
      <c r="F2608" s="37">
        <v>493.80130000000003</v>
      </c>
      <c r="G2608" s="37"/>
      <c r="H2608" s="37"/>
      <c r="I2608" s="37"/>
      <c r="J2608" s="37"/>
      <c r="K2608" s="37"/>
    </row>
    <row r="2609" spans="1:11" x14ac:dyDescent="0.25">
      <c r="A2609" s="38">
        <v>42489</v>
      </c>
      <c r="B2609" s="37">
        <v>0</v>
      </c>
      <c r="C2609" s="37">
        <v>476.26909999999998</v>
      </c>
      <c r="D2609" s="37">
        <v>476.26909999999998</v>
      </c>
      <c r="E2609" s="37">
        <v>476.26909999999998</v>
      </c>
      <c r="F2609" s="37">
        <v>476.26909999999998</v>
      </c>
      <c r="G2609" s="37"/>
      <c r="H2609" s="37"/>
      <c r="I2609" s="37"/>
      <c r="J2609" s="37"/>
      <c r="K2609" s="37"/>
    </row>
    <row r="2610" spans="1:11" x14ac:dyDescent="0.25">
      <c r="A2610" s="38">
        <v>42492</v>
      </c>
      <c r="B2610" s="37">
        <v>0</v>
      </c>
      <c r="C2610" s="37">
        <v>506.54480000000001</v>
      </c>
      <c r="D2610" s="37">
        <v>506.54480000000001</v>
      </c>
      <c r="E2610" s="37">
        <v>506.54480000000001</v>
      </c>
      <c r="F2610" s="37">
        <v>506.54480000000001</v>
      </c>
      <c r="G2610" s="37"/>
      <c r="H2610" s="37"/>
      <c r="I2610" s="37"/>
      <c r="J2610" s="37"/>
      <c r="K2610" s="37"/>
    </row>
    <row r="2611" spans="1:11" x14ac:dyDescent="0.25">
      <c r="A2611" s="38">
        <v>42493</v>
      </c>
      <c r="B2611" s="37">
        <v>0</v>
      </c>
      <c r="C2611" s="37">
        <v>481.23930000000001</v>
      </c>
      <c r="D2611" s="37">
        <v>481.23930000000001</v>
      </c>
      <c r="E2611" s="37">
        <v>481.23930000000001</v>
      </c>
      <c r="F2611" s="37">
        <v>481.23930000000001</v>
      </c>
      <c r="G2611" s="37"/>
      <c r="H2611" s="37"/>
      <c r="I2611" s="37"/>
      <c r="J2611" s="37"/>
      <c r="K2611" s="37"/>
    </row>
    <row r="2612" spans="1:11" x14ac:dyDescent="0.25">
      <c r="A2612" s="38">
        <v>42494</v>
      </c>
      <c r="B2612" s="37">
        <v>0</v>
      </c>
      <c r="C2612" s="37">
        <v>476.78840000000002</v>
      </c>
      <c r="D2612" s="37">
        <v>476.78840000000002</v>
      </c>
      <c r="E2612" s="37">
        <v>476.78840000000002</v>
      </c>
      <c r="F2612" s="37">
        <v>476.78840000000002</v>
      </c>
      <c r="G2612" s="37"/>
      <c r="H2612" s="37"/>
      <c r="I2612" s="37"/>
      <c r="J2612" s="37"/>
      <c r="K2612" s="37"/>
    </row>
    <row r="2613" spans="1:11" x14ac:dyDescent="0.25">
      <c r="A2613" s="38">
        <v>42495</v>
      </c>
      <c r="B2613" s="37">
        <v>0</v>
      </c>
      <c r="C2613" s="37">
        <v>474.55079999999998</v>
      </c>
      <c r="D2613" s="37">
        <v>474.55079999999998</v>
      </c>
      <c r="E2613" s="37">
        <v>474.55079999999998</v>
      </c>
      <c r="F2613" s="37">
        <v>474.55079999999998</v>
      </c>
      <c r="G2613" s="37"/>
      <c r="H2613" s="37"/>
      <c r="I2613" s="37"/>
      <c r="J2613" s="37"/>
      <c r="K2613" s="37"/>
    </row>
    <row r="2614" spans="1:11" x14ac:dyDescent="0.25">
      <c r="A2614" s="38">
        <v>42496</v>
      </c>
      <c r="B2614" s="37">
        <v>0</v>
      </c>
      <c r="C2614" s="37">
        <v>496.3734</v>
      </c>
      <c r="D2614" s="37">
        <v>496.3734</v>
      </c>
      <c r="E2614" s="37">
        <v>496.3734</v>
      </c>
      <c r="F2614" s="37">
        <v>496.3734</v>
      </c>
      <c r="G2614" s="37"/>
      <c r="H2614" s="37"/>
      <c r="I2614" s="37"/>
      <c r="J2614" s="37"/>
      <c r="K2614" s="37"/>
    </row>
    <row r="2615" spans="1:11" x14ac:dyDescent="0.25">
      <c r="A2615" s="38">
        <v>42499</v>
      </c>
      <c r="B2615" s="37">
        <v>0</v>
      </c>
      <c r="C2615" s="37">
        <v>509.68939999999998</v>
      </c>
      <c r="D2615" s="37">
        <v>509.68939999999998</v>
      </c>
      <c r="E2615" s="37">
        <v>509.68939999999998</v>
      </c>
      <c r="F2615" s="37">
        <v>509.68939999999998</v>
      </c>
      <c r="G2615" s="37"/>
      <c r="H2615" s="37"/>
      <c r="I2615" s="37"/>
      <c r="J2615" s="37"/>
      <c r="K2615" s="37"/>
    </row>
    <row r="2616" spans="1:11" x14ac:dyDescent="0.25">
      <c r="A2616" s="38">
        <v>42500</v>
      </c>
      <c r="B2616" s="37">
        <v>0</v>
      </c>
      <c r="C2616" s="37">
        <v>533.89559999999994</v>
      </c>
      <c r="D2616" s="37">
        <v>533.89559999999994</v>
      </c>
      <c r="E2616" s="37">
        <v>533.89559999999994</v>
      </c>
      <c r="F2616" s="37">
        <v>533.89559999999994</v>
      </c>
      <c r="G2616" s="37"/>
      <c r="H2616" s="37"/>
      <c r="I2616" s="37"/>
      <c r="J2616" s="37"/>
      <c r="K2616" s="37"/>
    </row>
    <row r="2617" spans="1:11" x14ac:dyDescent="0.25">
      <c r="A2617" s="38">
        <v>42501</v>
      </c>
      <c r="B2617" s="37">
        <v>0</v>
      </c>
      <c r="C2617" s="37">
        <v>513.82010000000002</v>
      </c>
      <c r="D2617" s="37">
        <v>513.82010000000002</v>
      </c>
      <c r="E2617" s="37">
        <v>513.82010000000002</v>
      </c>
      <c r="F2617" s="37">
        <v>513.82010000000002</v>
      </c>
      <c r="G2617" s="37"/>
      <c r="H2617" s="37"/>
      <c r="I2617" s="37"/>
      <c r="J2617" s="37"/>
      <c r="K2617" s="37"/>
    </row>
    <row r="2618" spans="1:11" x14ac:dyDescent="0.25">
      <c r="A2618" s="38">
        <v>42502</v>
      </c>
      <c r="B2618" s="37">
        <v>0</v>
      </c>
      <c r="C2618" s="37">
        <v>522.61659999999995</v>
      </c>
      <c r="D2618" s="37">
        <v>522.61659999999995</v>
      </c>
      <c r="E2618" s="37">
        <v>522.61659999999995</v>
      </c>
      <c r="F2618" s="37">
        <v>522.61659999999995</v>
      </c>
      <c r="G2618" s="37"/>
      <c r="H2618" s="37"/>
      <c r="I2618" s="37"/>
      <c r="J2618" s="37"/>
      <c r="K2618" s="37"/>
    </row>
    <row r="2619" spans="1:11" x14ac:dyDescent="0.25">
      <c r="A2619" s="38">
        <v>42503</v>
      </c>
      <c r="B2619" s="37">
        <v>0</v>
      </c>
      <c r="C2619" s="37">
        <v>502.57119999999998</v>
      </c>
      <c r="D2619" s="37">
        <v>502.57119999999998</v>
      </c>
      <c r="E2619" s="37">
        <v>502.57119999999998</v>
      </c>
      <c r="F2619" s="37">
        <v>502.57119999999998</v>
      </c>
      <c r="G2619" s="37"/>
      <c r="H2619" s="37"/>
      <c r="I2619" s="37"/>
      <c r="J2619" s="37"/>
      <c r="K2619" s="37"/>
    </row>
    <row r="2620" spans="1:11" x14ac:dyDescent="0.25">
      <c r="A2620" s="38">
        <v>42506</v>
      </c>
      <c r="B2620" s="37">
        <v>0</v>
      </c>
      <c r="C2620" s="37">
        <v>526.67859999999996</v>
      </c>
      <c r="D2620" s="37">
        <v>526.67859999999996</v>
      </c>
      <c r="E2620" s="37">
        <v>526.67859999999996</v>
      </c>
      <c r="F2620" s="37">
        <v>526.67859999999996</v>
      </c>
      <c r="G2620" s="37"/>
      <c r="H2620" s="37"/>
      <c r="I2620" s="37"/>
      <c r="J2620" s="37"/>
      <c r="K2620" s="37"/>
    </row>
    <row r="2621" spans="1:11" x14ac:dyDescent="0.25">
      <c r="A2621" s="38">
        <v>42507</v>
      </c>
      <c r="B2621" s="37">
        <v>0</v>
      </c>
      <c r="C2621" s="37">
        <v>499.46710000000002</v>
      </c>
      <c r="D2621" s="37">
        <v>499.46710000000002</v>
      </c>
      <c r="E2621" s="37">
        <v>499.46710000000002</v>
      </c>
      <c r="F2621" s="37">
        <v>499.46710000000002</v>
      </c>
      <c r="G2621" s="37"/>
      <c r="H2621" s="37"/>
      <c r="I2621" s="37"/>
      <c r="J2621" s="37"/>
      <c r="K2621" s="37"/>
    </row>
    <row r="2622" spans="1:11" x14ac:dyDescent="0.25">
      <c r="A2622" s="38">
        <v>42508</v>
      </c>
      <c r="B2622" s="37">
        <v>0</v>
      </c>
      <c r="C2622" s="37">
        <v>498.64019999999999</v>
      </c>
      <c r="D2622" s="37">
        <v>498.64019999999999</v>
      </c>
      <c r="E2622" s="37">
        <v>498.64019999999999</v>
      </c>
      <c r="F2622" s="37">
        <v>498.64019999999999</v>
      </c>
      <c r="G2622" s="37"/>
      <c r="H2622" s="37"/>
      <c r="I2622" s="37"/>
      <c r="J2622" s="37"/>
      <c r="K2622" s="37"/>
    </row>
    <row r="2623" spans="1:11" x14ac:dyDescent="0.25">
      <c r="A2623" s="38">
        <v>42509</v>
      </c>
      <c r="B2623" s="37">
        <v>0</v>
      </c>
      <c r="C2623" s="37">
        <v>499.60539999999997</v>
      </c>
      <c r="D2623" s="37">
        <v>499.60539999999997</v>
      </c>
      <c r="E2623" s="37">
        <v>499.60539999999997</v>
      </c>
      <c r="F2623" s="37">
        <v>499.60539999999997</v>
      </c>
      <c r="G2623" s="37"/>
      <c r="H2623" s="37"/>
      <c r="I2623" s="37"/>
      <c r="J2623" s="37"/>
      <c r="K2623" s="37"/>
    </row>
    <row r="2624" spans="1:11" x14ac:dyDescent="0.25">
      <c r="A2624" s="38">
        <v>42510</v>
      </c>
      <c r="B2624" s="37">
        <v>0</v>
      </c>
      <c r="C2624" s="37">
        <v>516.63300000000004</v>
      </c>
      <c r="D2624" s="37">
        <v>516.63300000000004</v>
      </c>
      <c r="E2624" s="37">
        <v>516.63300000000004</v>
      </c>
      <c r="F2624" s="37">
        <v>516.63300000000004</v>
      </c>
      <c r="G2624" s="37"/>
      <c r="H2624" s="37"/>
      <c r="I2624" s="37"/>
      <c r="J2624" s="37"/>
      <c r="K2624" s="37"/>
    </row>
    <row r="2625" spans="1:11" x14ac:dyDescent="0.25">
      <c r="A2625" s="38">
        <v>42513</v>
      </c>
      <c r="B2625" s="37">
        <v>0</v>
      </c>
      <c r="C2625" s="37">
        <v>520.53250000000003</v>
      </c>
      <c r="D2625" s="37">
        <v>520.53250000000003</v>
      </c>
      <c r="E2625" s="37">
        <v>520.53250000000003</v>
      </c>
      <c r="F2625" s="37">
        <v>520.53250000000003</v>
      </c>
      <c r="G2625" s="37"/>
      <c r="H2625" s="37"/>
      <c r="I2625" s="37"/>
      <c r="J2625" s="37"/>
      <c r="K2625" s="37"/>
    </row>
    <row r="2626" spans="1:11" x14ac:dyDescent="0.25">
      <c r="A2626" s="38">
        <v>42514</v>
      </c>
      <c r="B2626" s="37">
        <v>0</v>
      </c>
      <c r="C2626" s="37">
        <v>544.54629999999997</v>
      </c>
      <c r="D2626" s="37">
        <v>544.54629999999997</v>
      </c>
      <c r="E2626" s="37">
        <v>544.54629999999997</v>
      </c>
      <c r="F2626" s="37">
        <v>544.54629999999997</v>
      </c>
      <c r="G2626" s="37"/>
      <c r="H2626" s="37"/>
      <c r="I2626" s="37"/>
      <c r="J2626" s="37"/>
      <c r="K2626" s="37"/>
    </row>
    <row r="2627" spans="1:11" x14ac:dyDescent="0.25">
      <c r="A2627" s="38">
        <v>42515</v>
      </c>
      <c r="B2627" s="37">
        <v>0</v>
      </c>
      <c r="C2627" s="37">
        <v>551.53589999999997</v>
      </c>
      <c r="D2627" s="37">
        <v>551.53589999999997</v>
      </c>
      <c r="E2627" s="37">
        <v>551.53589999999997</v>
      </c>
      <c r="F2627" s="37">
        <v>551.53589999999997</v>
      </c>
      <c r="G2627" s="37"/>
      <c r="H2627" s="37"/>
      <c r="I2627" s="37"/>
      <c r="J2627" s="37"/>
      <c r="K2627" s="37"/>
    </row>
    <row r="2628" spans="1:11" x14ac:dyDescent="0.25">
      <c r="A2628" s="38">
        <v>42516</v>
      </c>
      <c r="B2628" s="37">
        <v>0</v>
      </c>
      <c r="C2628" s="37">
        <v>557.33920000000001</v>
      </c>
      <c r="D2628" s="37">
        <v>557.33920000000001</v>
      </c>
      <c r="E2628" s="37">
        <v>557.33920000000001</v>
      </c>
      <c r="F2628" s="37">
        <v>557.33920000000001</v>
      </c>
      <c r="G2628" s="37"/>
      <c r="H2628" s="37"/>
      <c r="I2628" s="37"/>
      <c r="J2628" s="37"/>
      <c r="K2628" s="37"/>
    </row>
    <row r="2629" spans="1:11" x14ac:dyDescent="0.25">
      <c r="A2629" s="38">
        <v>42517</v>
      </c>
      <c r="B2629" s="37">
        <v>0</v>
      </c>
      <c r="C2629" s="37">
        <v>573.01419999999996</v>
      </c>
      <c r="D2629" s="37">
        <v>573.01419999999996</v>
      </c>
      <c r="E2629" s="37">
        <v>573.01419999999996</v>
      </c>
      <c r="F2629" s="37">
        <v>573.01419999999996</v>
      </c>
      <c r="G2629" s="37"/>
      <c r="H2629" s="37"/>
      <c r="I2629" s="37"/>
      <c r="J2629" s="37"/>
      <c r="K2629" s="37"/>
    </row>
    <row r="2630" spans="1:11" x14ac:dyDescent="0.25">
      <c r="A2630" s="38">
        <v>42521</v>
      </c>
      <c r="B2630" s="37">
        <v>0</v>
      </c>
      <c r="C2630" s="37">
        <v>574.30349999999999</v>
      </c>
      <c r="D2630" s="37">
        <v>574.30349999999999</v>
      </c>
      <c r="E2630" s="37">
        <v>574.30349999999999</v>
      </c>
      <c r="F2630" s="37">
        <v>574.30349999999999</v>
      </c>
      <c r="G2630" s="37"/>
      <c r="H2630" s="37"/>
      <c r="I2630" s="37"/>
      <c r="J2630" s="37"/>
      <c r="K2630" s="37"/>
    </row>
    <row r="2631" spans="1:11" x14ac:dyDescent="0.25">
      <c r="A2631" s="38">
        <v>42522</v>
      </c>
      <c r="B2631" s="37">
        <v>0</v>
      </c>
      <c r="C2631" s="37">
        <v>578.58510000000001</v>
      </c>
      <c r="D2631" s="37">
        <v>578.58510000000001</v>
      </c>
      <c r="E2631" s="37">
        <v>578.58510000000001</v>
      </c>
      <c r="F2631" s="37">
        <v>578.58510000000001</v>
      </c>
      <c r="G2631" s="37"/>
      <c r="H2631" s="37"/>
      <c r="I2631" s="37"/>
      <c r="J2631" s="37"/>
      <c r="K2631" s="37"/>
    </row>
    <row r="2632" spans="1:11" x14ac:dyDescent="0.25">
      <c r="A2632" s="38">
        <v>42523</v>
      </c>
      <c r="B2632" s="37">
        <v>0</v>
      </c>
      <c r="C2632" s="37">
        <v>592.56679999999994</v>
      </c>
      <c r="D2632" s="37">
        <v>592.56679999999994</v>
      </c>
      <c r="E2632" s="37">
        <v>592.56679999999994</v>
      </c>
      <c r="F2632" s="37">
        <v>592.56679999999994</v>
      </c>
      <c r="G2632" s="37"/>
      <c r="H2632" s="37"/>
      <c r="I2632" s="37"/>
      <c r="J2632" s="37"/>
      <c r="K2632" s="37"/>
    </row>
    <row r="2633" spans="1:11" x14ac:dyDescent="0.25">
      <c r="A2633" s="38">
        <v>42524</v>
      </c>
      <c r="B2633" s="37">
        <v>0</v>
      </c>
      <c r="C2633" s="37">
        <v>596.81039999999996</v>
      </c>
      <c r="D2633" s="37">
        <v>596.81039999999996</v>
      </c>
      <c r="E2633" s="37">
        <v>596.81039999999996</v>
      </c>
      <c r="F2633" s="37">
        <v>596.81039999999996</v>
      </c>
      <c r="G2633" s="37"/>
      <c r="H2633" s="37"/>
      <c r="I2633" s="37"/>
      <c r="J2633" s="37"/>
      <c r="K2633" s="37"/>
    </row>
    <row r="2634" spans="1:11" x14ac:dyDescent="0.25">
      <c r="A2634" s="38">
        <v>42527</v>
      </c>
      <c r="B2634" s="37">
        <v>0</v>
      </c>
      <c r="C2634" s="37">
        <v>603.08280000000002</v>
      </c>
      <c r="D2634" s="37">
        <v>603.08280000000002</v>
      </c>
      <c r="E2634" s="37">
        <v>603.08280000000002</v>
      </c>
      <c r="F2634" s="37">
        <v>603.08280000000002</v>
      </c>
      <c r="G2634" s="37"/>
      <c r="H2634" s="37"/>
      <c r="I2634" s="37"/>
      <c r="J2634" s="37"/>
      <c r="K2634" s="37"/>
    </row>
    <row r="2635" spans="1:11" x14ac:dyDescent="0.25">
      <c r="A2635" s="38">
        <v>42528</v>
      </c>
      <c r="B2635" s="37">
        <v>0</v>
      </c>
      <c r="C2635" s="37">
        <v>603.83069999999998</v>
      </c>
      <c r="D2635" s="37">
        <v>603.83069999999998</v>
      </c>
      <c r="E2635" s="37">
        <v>603.83069999999998</v>
      </c>
      <c r="F2635" s="37">
        <v>603.83069999999998</v>
      </c>
      <c r="G2635" s="37"/>
      <c r="H2635" s="37"/>
      <c r="I2635" s="37"/>
      <c r="J2635" s="37"/>
      <c r="K2635" s="37"/>
    </row>
    <row r="2636" spans="1:11" x14ac:dyDescent="0.25">
      <c r="A2636" s="38">
        <v>42529</v>
      </c>
      <c r="B2636" s="37">
        <v>0</v>
      </c>
      <c r="C2636" s="37">
        <v>600.51930000000004</v>
      </c>
      <c r="D2636" s="37">
        <v>600.51930000000004</v>
      </c>
      <c r="E2636" s="37">
        <v>600.51930000000004</v>
      </c>
      <c r="F2636" s="37">
        <v>600.51930000000004</v>
      </c>
      <c r="G2636" s="37"/>
      <c r="H2636" s="37"/>
      <c r="I2636" s="37"/>
      <c r="J2636" s="37"/>
      <c r="K2636" s="37"/>
    </row>
    <row r="2637" spans="1:11" x14ac:dyDescent="0.25">
      <c r="A2637" s="38">
        <v>42530</v>
      </c>
      <c r="B2637" s="37">
        <v>0</v>
      </c>
      <c r="C2637" s="37">
        <v>588.2079</v>
      </c>
      <c r="D2637" s="37">
        <v>588.2079</v>
      </c>
      <c r="E2637" s="37">
        <v>588.2079</v>
      </c>
      <c r="F2637" s="37">
        <v>588.2079</v>
      </c>
      <c r="G2637" s="37"/>
      <c r="H2637" s="37"/>
      <c r="I2637" s="37"/>
      <c r="J2637" s="37"/>
      <c r="K2637" s="37"/>
    </row>
    <row r="2638" spans="1:11" x14ac:dyDescent="0.25">
      <c r="A2638" s="38">
        <v>42531</v>
      </c>
      <c r="B2638" s="37">
        <v>0</v>
      </c>
      <c r="C2638" s="37">
        <v>537.64660000000003</v>
      </c>
      <c r="D2638" s="37">
        <v>537.64660000000003</v>
      </c>
      <c r="E2638" s="37">
        <v>537.64660000000003</v>
      </c>
      <c r="F2638" s="37">
        <v>537.64660000000003</v>
      </c>
      <c r="G2638" s="37"/>
      <c r="H2638" s="37"/>
      <c r="I2638" s="37"/>
      <c r="J2638" s="37"/>
      <c r="K2638" s="37"/>
    </row>
    <row r="2639" spans="1:11" x14ac:dyDescent="0.25">
      <c r="A2639" s="38">
        <v>42534</v>
      </c>
      <c r="B2639" s="37">
        <v>0</v>
      </c>
      <c r="C2639" s="37">
        <v>456.0061</v>
      </c>
      <c r="D2639" s="37">
        <v>456.0061</v>
      </c>
      <c r="E2639" s="37">
        <v>456.0061</v>
      </c>
      <c r="F2639" s="37">
        <v>456.0061</v>
      </c>
      <c r="G2639" s="37"/>
      <c r="H2639" s="37"/>
      <c r="I2639" s="37"/>
      <c r="J2639" s="37"/>
      <c r="K2639" s="37"/>
    </row>
    <row r="2640" spans="1:11" x14ac:dyDescent="0.25">
      <c r="A2640" s="38">
        <v>42535</v>
      </c>
      <c r="B2640" s="37">
        <v>0</v>
      </c>
      <c r="C2640" s="37">
        <v>462.45609999999999</v>
      </c>
      <c r="D2640" s="37">
        <v>462.45609999999999</v>
      </c>
      <c r="E2640" s="37">
        <v>462.45609999999999</v>
      </c>
      <c r="F2640" s="37">
        <v>462.45609999999999</v>
      </c>
      <c r="G2640" s="37"/>
      <c r="H2640" s="37"/>
      <c r="I2640" s="37"/>
      <c r="J2640" s="37"/>
      <c r="K2640" s="37"/>
    </row>
    <row r="2641" spans="1:11" x14ac:dyDescent="0.25">
      <c r="A2641" s="38">
        <v>42536</v>
      </c>
      <c r="B2641" s="37">
        <v>0</v>
      </c>
      <c r="C2641" s="37">
        <v>470.00830000000002</v>
      </c>
      <c r="D2641" s="37">
        <v>470.00830000000002</v>
      </c>
      <c r="E2641" s="37">
        <v>470.00830000000002</v>
      </c>
      <c r="F2641" s="37">
        <v>470.00830000000002</v>
      </c>
      <c r="G2641" s="37"/>
      <c r="H2641" s="37"/>
      <c r="I2641" s="37"/>
      <c r="J2641" s="37"/>
      <c r="K2641" s="37"/>
    </row>
    <row r="2642" spans="1:11" x14ac:dyDescent="0.25">
      <c r="A2642" s="38">
        <v>42537</v>
      </c>
      <c r="B2642" s="37">
        <v>0</v>
      </c>
      <c r="C2642" s="37">
        <v>482.22500000000002</v>
      </c>
      <c r="D2642" s="37">
        <v>482.22500000000002</v>
      </c>
      <c r="E2642" s="37">
        <v>482.22500000000002</v>
      </c>
      <c r="F2642" s="37">
        <v>482.22500000000002</v>
      </c>
      <c r="G2642" s="37"/>
      <c r="H2642" s="37"/>
      <c r="I2642" s="37"/>
      <c r="J2642" s="37"/>
      <c r="K2642" s="37"/>
    </row>
    <row r="2643" spans="1:11" x14ac:dyDescent="0.25">
      <c r="A2643" s="38">
        <v>42538</v>
      </c>
      <c r="B2643" s="37">
        <v>0</v>
      </c>
      <c r="C2643" s="37">
        <v>479.70940000000002</v>
      </c>
      <c r="D2643" s="37">
        <v>479.70940000000002</v>
      </c>
      <c r="E2643" s="37">
        <v>479.70940000000002</v>
      </c>
      <c r="F2643" s="37">
        <v>479.70940000000002</v>
      </c>
      <c r="G2643" s="37"/>
      <c r="H2643" s="37"/>
      <c r="I2643" s="37"/>
      <c r="J2643" s="37"/>
      <c r="K2643" s="37"/>
    </row>
    <row r="2644" spans="1:11" x14ac:dyDescent="0.25">
      <c r="A2644" s="38">
        <v>42541</v>
      </c>
      <c r="B2644" s="37">
        <v>0</v>
      </c>
      <c r="C2644" s="37">
        <v>516.64229999999998</v>
      </c>
      <c r="D2644" s="37">
        <v>516.64229999999998</v>
      </c>
      <c r="E2644" s="37">
        <v>516.64229999999998</v>
      </c>
      <c r="F2644" s="37">
        <v>516.64229999999998</v>
      </c>
      <c r="G2644" s="37"/>
      <c r="H2644" s="37"/>
      <c r="I2644" s="37"/>
      <c r="J2644" s="37"/>
      <c r="K2644" s="37"/>
    </row>
    <row r="2645" spans="1:11" x14ac:dyDescent="0.25">
      <c r="A2645" s="38">
        <v>42542</v>
      </c>
      <c r="B2645" s="37">
        <v>0</v>
      </c>
      <c r="C2645" s="37">
        <v>513.67470000000003</v>
      </c>
      <c r="D2645" s="37">
        <v>513.67470000000003</v>
      </c>
      <c r="E2645" s="37">
        <v>513.67470000000003</v>
      </c>
      <c r="F2645" s="37">
        <v>513.67470000000003</v>
      </c>
      <c r="G2645" s="37"/>
      <c r="H2645" s="37"/>
      <c r="I2645" s="37"/>
      <c r="J2645" s="37"/>
      <c r="K2645" s="37"/>
    </row>
    <row r="2646" spans="1:11" x14ac:dyDescent="0.25">
      <c r="A2646" s="38">
        <v>42543</v>
      </c>
      <c r="B2646" s="37">
        <v>0</v>
      </c>
      <c r="C2646" s="37">
        <v>493.48570000000001</v>
      </c>
      <c r="D2646" s="37">
        <v>493.48570000000001</v>
      </c>
      <c r="E2646" s="37">
        <v>493.48570000000001</v>
      </c>
      <c r="F2646" s="37">
        <v>493.48570000000001</v>
      </c>
      <c r="G2646" s="37"/>
      <c r="H2646" s="37"/>
      <c r="I2646" s="37"/>
      <c r="J2646" s="37"/>
      <c r="K2646" s="37"/>
    </row>
    <row r="2647" spans="1:11" x14ac:dyDescent="0.25">
      <c r="A2647" s="38">
        <v>42544</v>
      </c>
      <c r="B2647" s="37">
        <v>0</v>
      </c>
      <c r="C2647" s="37">
        <v>542.149</v>
      </c>
      <c r="D2647" s="37">
        <v>542.149</v>
      </c>
      <c r="E2647" s="37">
        <v>542.149</v>
      </c>
      <c r="F2647" s="37">
        <v>542.149</v>
      </c>
      <c r="G2647" s="37"/>
      <c r="H2647" s="37"/>
      <c r="I2647" s="37"/>
      <c r="J2647" s="37"/>
      <c r="K2647" s="37"/>
    </row>
    <row r="2648" spans="1:11" x14ac:dyDescent="0.25">
      <c r="A2648" s="38">
        <v>42545</v>
      </c>
      <c r="B2648" s="37">
        <v>0</v>
      </c>
      <c r="C2648" s="37">
        <v>421.1112</v>
      </c>
      <c r="D2648" s="37">
        <v>421.1112</v>
      </c>
      <c r="E2648" s="37">
        <v>421.1112</v>
      </c>
      <c r="F2648" s="37">
        <v>421.1112</v>
      </c>
      <c r="G2648" s="37"/>
      <c r="H2648" s="37"/>
      <c r="I2648" s="37"/>
      <c r="J2648" s="37"/>
      <c r="K2648" s="37"/>
    </row>
    <row r="2649" spans="1:11" x14ac:dyDescent="0.25">
      <c r="A2649" s="38">
        <v>42548</v>
      </c>
      <c r="B2649" s="37">
        <v>0</v>
      </c>
      <c r="C2649" s="37">
        <v>414.5027</v>
      </c>
      <c r="D2649" s="37">
        <v>414.5027</v>
      </c>
      <c r="E2649" s="37">
        <v>414.5027</v>
      </c>
      <c r="F2649" s="37">
        <v>414.5027</v>
      </c>
      <c r="G2649" s="37"/>
      <c r="H2649" s="37"/>
      <c r="I2649" s="37"/>
      <c r="J2649" s="37"/>
      <c r="K2649" s="37"/>
    </row>
    <row r="2650" spans="1:11" x14ac:dyDescent="0.25">
      <c r="A2650" s="38">
        <v>42549</v>
      </c>
      <c r="B2650" s="37">
        <v>0</v>
      </c>
      <c r="C2650" s="37">
        <v>459.02249999999998</v>
      </c>
      <c r="D2650" s="37">
        <v>459.02249999999998</v>
      </c>
      <c r="E2650" s="37">
        <v>459.02249999999998</v>
      </c>
      <c r="F2650" s="37">
        <v>459.02249999999998</v>
      </c>
      <c r="G2650" s="37"/>
      <c r="H2650" s="37"/>
      <c r="I2650" s="37"/>
      <c r="J2650" s="37"/>
      <c r="K2650" s="37"/>
    </row>
    <row r="2651" spans="1:11" x14ac:dyDescent="0.25">
      <c r="A2651" s="38">
        <v>42550</v>
      </c>
      <c r="B2651" s="37">
        <v>0</v>
      </c>
      <c r="C2651" s="37">
        <v>482.18299999999999</v>
      </c>
      <c r="D2651" s="37">
        <v>482.18299999999999</v>
      </c>
      <c r="E2651" s="37">
        <v>482.18299999999999</v>
      </c>
      <c r="F2651" s="37">
        <v>482.18299999999999</v>
      </c>
      <c r="G2651" s="37"/>
      <c r="H2651" s="37"/>
      <c r="I2651" s="37"/>
      <c r="J2651" s="37"/>
      <c r="K2651" s="37"/>
    </row>
    <row r="2652" spans="1:11" x14ac:dyDescent="0.25">
      <c r="A2652" s="38">
        <v>42551</v>
      </c>
      <c r="B2652" s="37">
        <v>0</v>
      </c>
      <c r="C2652" s="37">
        <v>495.07799999999997</v>
      </c>
      <c r="D2652" s="37">
        <v>495.07799999999997</v>
      </c>
      <c r="E2652" s="37">
        <v>495.07799999999997</v>
      </c>
      <c r="F2652" s="37">
        <v>495.07799999999997</v>
      </c>
      <c r="G2652" s="37"/>
      <c r="H2652" s="37"/>
      <c r="I2652" s="37"/>
      <c r="J2652" s="37"/>
      <c r="K2652" s="37"/>
    </row>
    <row r="2653" spans="1:11" x14ac:dyDescent="0.25">
      <c r="A2653" s="38">
        <v>42552</v>
      </c>
      <c r="B2653" s="37">
        <v>0</v>
      </c>
      <c r="C2653" s="37">
        <v>513.30259999999998</v>
      </c>
      <c r="D2653" s="37">
        <v>513.30259999999998</v>
      </c>
      <c r="E2653" s="37">
        <v>513.30259999999998</v>
      </c>
      <c r="F2653" s="37">
        <v>513.30259999999998</v>
      </c>
      <c r="G2653" s="37"/>
      <c r="H2653" s="37"/>
      <c r="I2653" s="37"/>
      <c r="J2653" s="37"/>
      <c r="K2653" s="37"/>
    </row>
    <row r="2654" spans="1:11" x14ac:dyDescent="0.25">
      <c r="A2654" s="38">
        <v>42556</v>
      </c>
      <c r="B2654" s="37">
        <v>0</v>
      </c>
      <c r="C2654" s="37">
        <v>504.97570000000002</v>
      </c>
      <c r="D2654" s="37">
        <v>504.97570000000002</v>
      </c>
      <c r="E2654" s="37">
        <v>504.97570000000002</v>
      </c>
      <c r="F2654" s="37">
        <v>504.97570000000002</v>
      </c>
      <c r="G2654" s="37"/>
      <c r="H2654" s="37"/>
      <c r="I2654" s="37"/>
      <c r="J2654" s="37"/>
      <c r="K2654" s="37"/>
    </row>
    <row r="2655" spans="1:11" x14ac:dyDescent="0.25">
      <c r="A2655" s="38">
        <v>42557</v>
      </c>
      <c r="B2655" s="37">
        <v>0</v>
      </c>
      <c r="C2655" s="37">
        <v>517.00340000000006</v>
      </c>
      <c r="D2655" s="37">
        <v>517.00340000000006</v>
      </c>
      <c r="E2655" s="37">
        <v>517.00340000000006</v>
      </c>
      <c r="F2655" s="37">
        <v>517.00340000000006</v>
      </c>
      <c r="G2655" s="37"/>
      <c r="H2655" s="37"/>
      <c r="I2655" s="37"/>
      <c r="J2655" s="37"/>
      <c r="K2655" s="37"/>
    </row>
    <row r="2656" spans="1:11" x14ac:dyDescent="0.25">
      <c r="A2656" s="38">
        <v>42558</v>
      </c>
      <c r="B2656" s="37">
        <v>0</v>
      </c>
      <c r="C2656" s="37">
        <v>525.67020000000002</v>
      </c>
      <c r="D2656" s="37">
        <v>525.67020000000002</v>
      </c>
      <c r="E2656" s="37">
        <v>525.67020000000002</v>
      </c>
      <c r="F2656" s="37">
        <v>525.67020000000002</v>
      </c>
      <c r="G2656" s="37"/>
      <c r="H2656" s="37"/>
      <c r="I2656" s="37"/>
      <c r="J2656" s="37"/>
      <c r="K2656" s="37"/>
    </row>
    <row r="2657" spans="1:11" x14ac:dyDescent="0.25">
      <c r="A2657" s="38">
        <v>42559</v>
      </c>
      <c r="B2657" s="37">
        <v>0</v>
      </c>
      <c r="C2657" s="37">
        <v>560.66740000000004</v>
      </c>
      <c r="D2657" s="37">
        <v>560.66740000000004</v>
      </c>
      <c r="E2657" s="37">
        <v>560.66740000000004</v>
      </c>
      <c r="F2657" s="37">
        <v>560.66740000000004</v>
      </c>
      <c r="G2657" s="37"/>
      <c r="H2657" s="37"/>
      <c r="I2657" s="37"/>
      <c r="J2657" s="37"/>
      <c r="K2657" s="37"/>
    </row>
    <row r="2658" spans="1:11" x14ac:dyDescent="0.25">
      <c r="A2658" s="38">
        <v>42562</v>
      </c>
      <c r="B2658" s="37">
        <v>0</v>
      </c>
      <c r="C2658" s="37">
        <v>561.04340000000002</v>
      </c>
      <c r="D2658" s="37">
        <v>561.04340000000002</v>
      </c>
      <c r="E2658" s="37">
        <v>561.04340000000002</v>
      </c>
      <c r="F2658" s="37">
        <v>561.04340000000002</v>
      </c>
      <c r="G2658" s="37"/>
      <c r="H2658" s="37"/>
      <c r="I2658" s="37"/>
      <c r="J2658" s="37"/>
      <c r="K2658" s="37"/>
    </row>
    <row r="2659" spans="1:11" x14ac:dyDescent="0.25">
      <c r="A2659" s="38">
        <v>42563</v>
      </c>
      <c r="B2659" s="37">
        <v>0</v>
      </c>
      <c r="C2659" s="37">
        <v>572.71370000000002</v>
      </c>
      <c r="D2659" s="37">
        <v>572.71370000000002</v>
      </c>
      <c r="E2659" s="37">
        <v>572.71370000000002</v>
      </c>
      <c r="F2659" s="37">
        <v>572.71370000000002</v>
      </c>
      <c r="G2659" s="37"/>
      <c r="H2659" s="37"/>
      <c r="I2659" s="37"/>
      <c r="J2659" s="37"/>
      <c r="K2659" s="37"/>
    </row>
    <row r="2660" spans="1:11" x14ac:dyDescent="0.25">
      <c r="A2660" s="38">
        <v>42564</v>
      </c>
      <c r="B2660" s="37">
        <v>0</v>
      </c>
      <c r="C2660" s="37">
        <v>582.21839999999997</v>
      </c>
      <c r="D2660" s="37">
        <v>582.21839999999997</v>
      </c>
      <c r="E2660" s="37">
        <v>582.21839999999997</v>
      </c>
      <c r="F2660" s="37">
        <v>582.21839999999997</v>
      </c>
      <c r="G2660" s="37"/>
      <c r="H2660" s="37"/>
      <c r="I2660" s="37"/>
      <c r="J2660" s="37"/>
      <c r="K2660" s="37"/>
    </row>
    <row r="2661" spans="1:11" x14ac:dyDescent="0.25">
      <c r="A2661" s="38">
        <v>42565</v>
      </c>
      <c r="B2661" s="37">
        <v>0</v>
      </c>
      <c r="C2661" s="37">
        <v>585.29139999999995</v>
      </c>
      <c r="D2661" s="37">
        <v>585.29139999999995</v>
      </c>
      <c r="E2661" s="37">
        <v>585.29139999999995</v>
      </c>
      <c r="F2661" s="37">
        <v>585.29139999999995</v>
      </c>
      <c r="G2661" s="37"/>
      <c r="H2661" s="37"/>
      <c r="I2661" s="37"/>
      <c r="J2661" s="37"/>
      <c r="K2661" s="37"/>
    </row>
    <row r="2662" spans="1:11" x14ac:dyDescent="0.25">
      <c r="A2662" s="38">
        <v>42566</v>
      </c>
      <c r="B2662" s="37">
        <v>0</v>
      </c>
      <c r="C2662" s="37">
        <v>587.28399999999999</v>
      </c>
      <c r="D2662" s="37">
        <v>587.28399999999999</v>
      </c>
      <c r="E2662" s="37">
        <v>587.28399999999999</v>
      </c>
      <c r="F2662" s="37">
        <v>587.28399999999999</v>
      </c>
      <c r="G2662" s="37"/>
      <c r="H2662" s="37"/>
      <c r="I2662" s="37"/>
      <c r="J2662" s="37"/>
      <c r="K2662" s="37"/>
    </row>
    <row r="2663" spans="1:11" x14ac:dyDescent="0.25">
      <c r="A2663" s="38">
        <v>42569</v>
      </c>
      <c r="B2663" s="37">
        <v>0</v>
      </c>
      <c r="C2663" s="37">
        <v>599.80240000000003</v>
      </c>
      <c r="D2663" s="37">
        <v>599.80240000000003</v>
      </c>
      <c r="E2663" s="37">
        <v>599.80240000000003</v>
      </c>
      <c r="F2663" s="37">
        <v>599.80240000000003</v>
      </c>
      <c r="G2663" s="37"/>
      <c r="H2663" s="37"/>
      <c r="I2663" s="37"/>
      <c r="J2663" s="37"/>
      <c r="K2663" s="37"/>
    </row>
    <row r="2664" spans="1:11" x14ac:dyDescent="0.25">
      <c r="A2664" s="38">
        <v>42570</v>
      </c>
      <c r="B2664" s="37">
        <v>0</v>
      </c>
      <c r="C2664" s="37">
        <v>594.07000000000005</v>
      </c>
      <c r="D2664" s="37">
        <v>594.07000000000005</v>
      </c>
      <c r="E2664" s="37">
        <v>594.07000000000005</v>
      </c>
      <c r="F2664" s="37">
        <v>594.07000000000005</v>
      </c>
      <c r="G2664" s="37"/>
      <c r="H2664" s="37"/>
      <c r="I2664" s="37"/>
      <c r="J2664" s="37"/>
      <c r="K2664" s="37"/>
    </row>
    <row r="2665" spans="1:11" x14ac:dyDescent="0.25">
      <c r="A2665" s="38">
        <v>42571</v>
      </c>
      <c r="B2665" s="37">
        <v>0</v>
      </c>
      <c r="C2665" s="37">
        <v>613.88480000000004</v>
      </c>
      <c r="D2665" s="37">
        <v>613.88480000000004</v>
      </c>
      <c r="E2665" s="37">
        <v>613.88480000000004</v>
      </c>
      <c r="F2665" s="37">
        <v>613.88480000000004</v>
      </c>
      <c r="G2665" s="37"/>
      <c r="H2665" s="37"/>
      <c r="I2665" s="37"/>
      <c r="J2665" s="37"/>
      <c r="K2665" s="37"/>
    </row>
    <row r="2666" spans="1:11" x14ac:dyDescent="0.25">
      <c r="A2666" s="38">
        <v>42572</v>
      </c>
      <c r="B2666" s="37">
        <v>0</v>
      </c>
      <c r="C2666" s="37">
        <v>596.22029999999995</v>
      </c>
      <c r="D2666" s="37">
        <v>596.22029999999995</v>
      </c>
      <c r="E2666" s="37">
        <v>596.22029999999995</v>
      </c>
      <c r="F2666" s="37">
        <v>596.22029999999995</v>
      </c>
      <c r="G2666" s="37"/>
      <c r="H2666" s="37"/>
      <c r="I2666" s="37"/>
      <c r="J2666" s="37"/>
      <c r="K2666" s="37"/>
    </row>
    <row r="2667" spans="1:11" x14ac:dyDescent="0.25">
      <c r="A2667" s="38">
        <v>42573</v>
      </c>
      <c r="B2667" s="37">
        <v>0</v>
      </c>
      <c r="C2667" s="37">
        <v>611.3646</v>
      </c>
      <c r="D2667" s="37">
        <v>611.3646</v>
      </c>
      <c r="E2667" s="37">
        <v>611.3646</v>
      </c>
      <c r="F2667" s="37">
        <v>611.3646</v>
      </c>
      <c r="G2667" s="37"/>
      <c r="H2667" s="37"/>
      <c r="I2667" s="37"/>
      <c r="J2667" s="37"/>
      <c r="K2667" s="37"/>
    </row>
    <row r="2668" spans="1:11" x14ac:dyDescent="0.25">
      <c r="A2668" s="38">
        <v>42576</v>
      </c>
      <c r="B2668" s="37">
        <v>0</v>
      </c>
      <c r="C2668" s="37">
        <v>611.20860000000005</v>
      </c>
      <c r="D2668" s="37">
        <v>611.20860000000005</v>
      </c>
      <c r="E2668" s="37">
        <v>611.20860000000005</v>
      </c>
      <c r="F2668" s="37">
        <v>611.20860000000005</v>
      </c>
      <c r="G2668" s="37"/>
      <c r="H2668" s="37"/>
      <c r="I2668" s="37"/>
      <c r="J2668" s="37"/>
      <c r="K2668" s="37"/>
    </row>
    <row r="2669" spans="1:11" x14ac:dyDescent="0.25">
      <c r="A2669" s="38">
        <v>42577</v>
      </c>
      <c r="B2669" s="37">
        <v>0</v>
      </c>
      <c r="C2669" s="37">
        <v>616.77980000000002</v>
      </c>
      <c r="D2669" s="37">
        <v>616.77980000000002</v>
      </c>
      <c r="E2669" s="37">
        <v>616.77980000000002</v>
      </c>
      <c r="F2669" s="37">
        <v>616.77980000000002</v>
      </c>
      <c r="G2669" s="37"/>
      <c r="H2669" s="37"/>
      <c r="I2669" s="37"/>
      <c r="J2669" s="37"/>
      <c r="K2669" s="37"/>
    </row>
    <row r="2670" spans="1:11" x14ac:dyDescent="0.25">
      <c r="A2670" s="38">
        <v>42578</v>
      </c>
      <c r="B2670" s="37">
        <v>0</v>
      </c>
      <c r="C2670" s="37">
        <v>632.42669999999998</v>
      </c>
      <c r="D2670" s="37">
        <v>632.42669999999998</v>
      </c>
      <c r="E2670" s="37">
        <v>632.42669999999998</v>
      </c>
      <c r="F2670" s="37">
        <v>632.42669999999998</v>
      </c>
      <c r="G2670" s="37"/>
      <c r="H2670" s="37"/>
      <c r="I2670" s="37"/>
      <c r="J2670" s="37"/>
      <c r="K2670" s="37"/>
    </row>
    <row r="2671" spans="1:11" x14ac:dyDescent="0.25">
      <c r="A2671" s="38">
        <v>42579</v>
      </c>
      <c r="B2671" s="37">
        <v>0</v>
      </c>
      <c r="C2671" s="37">
        <v>645.57249999999999</v>
      </c>
      <c r="D2671" s="37">
        <v>645.57249999999999</v>
      </c>
      <c r="E2671" s="37">
        <v>645.57249999999999</v>
      </c>
      <c r="F2671" s="37">
        <v>645.57249999999999</v>
      </c>
      <c r="G2671" s="37"/>
      <c r="H2671" s="37"/>
      <c r="I2671" s="37"/>
      <c r="J2671" s="37"/>
      <c r="K2671" s="37"/>
    </row>
    <row r="2672" spans="1:11" x14ac:dyDescent="0.25">
      <c r="A2672" s="38">
        <v>42580</v>
      </c>
      <c r="B2672" s="37">
        <v>0</v>
      </c>
      <c r="C2672" s="37">
        <v>669.33489999999995</v>
      </c>
      <c r="D2672" s="37">
        <v>669.33489999999995</v>
      </c>
      <c r="E2672" s="37">
        <v>669.33489999999995</v>
      </c>
      <c r="F2672" s="37">
        <v>669.33489999999995</v>
      </c>
      <c r="G2672" s="37"/>
      <c r="H2672" s="37"/>
      <c r="I2672" s="37"/>
      <c r="J2672" s="37"/>
      <c r="K2672" s="37"/>
    </row>
    <row r="2673" spans="1:11" x14ac:dyDescent="0.25">
      <c r="A2673" s="38">
        <v>42583</v>
      </c>
      <c r="B2673" s="37">
        <v>0</v>
      </c>
      <c r="C2673" s="37">
        <v>675.10029999999995</v>
      </c>
      <c r="D2673" s="37">
        <v>675.10029999999995</v>
      </c>
      <c r="E2673" s="37">
        <v>675.10029999999995</v>
      </c>
      <c r="F2673" s="37">
        <v>675.10029999999995</v>
      </c>
      <c r="G2673" s="37"/>
      <c r="H2673" s="37"/>
      <c r="I2673" s="37"/>
      <c r="J2673" s="37"/>
      <c r="K2673" s="37"/>
    </row>
    <row r="2674" spans="1:11" x14ac:dyDescent="0.25">
      <c r="A2674" s="38">
        <v>42584</v>
      </c>
      <c r="B2674" s="37">
        <v>0</v>
      </c>
      <c r="C2674" s="37">
        <v>650.77800000000002</v>
      </c>
      <c r="D2674" s="37">
        <v>650.77800000000002</v>
      </c>
      <c r="E2674" s="37">
        <v>650.77800000000002</v>
      </c>
      <c r="F2674" s="37">
        <v>650.77800000000002</v>
      </c>
      <c r="G2674" s="37"/>
      <c r="H2674" s="37"/>
      <c r="I2674" s="37"/>
      <c r="J2674" s="37"/>
      <c r="K2674" s="37"/>
    </row>
    <row r="2675" spans="1:11" x14ac:dyDescent="0.25">
      <c r="A2675" s="38">
        <v>42585</v>
      </c>
      <c r="B2675" s="37">
        <v>0</v>
      </c>
      <c r="C2675" s="37">
        <v>666.92160000000001</v>
      </c>
      <c r="D2675" s="37">
        <v>666.92160000000001</v>
      </c>
      <c r="E2675" s="37">
        <v>666.92160000000001</v>
      </c>
      <c r="F2675" s="37">
        <v>666.92160000000001</v>
      </c>
      <c r="G2675" s="37"/>
      <c r="H2675" s="37"/>
      <c r="I2675" s="37"/>
      <c r="J2675" s="37"/>
      <c r="K2675" s="37"/>
    </row>
    <row r="2676" spans="1:11" x14ac:dyDescent="0.25">
      <c r="A2676" s="38">
        <v>42586</v>
      </c>
      <c r="B2676" s="37">
        <v>0</v>
      </c>
      <c r="C2676" s="37">
        <v>685.04459999999995</v>
      </c>
      <c r="D2676" s="37">
        <v>685.04459999999995</v>
      </c>
      <c r="E2676" s="37">
        <v>685.04459999999995</v>
      </c>
      <c r="F2676" s="37">
        <v>685.04459999999995</v>
      </c>
      <c r="G2676" s="37"/>
      <c r="H2676" s="37"/>
      <c r="I2676" s="37"/>
      <c r="J2676" s="37"/>
      <c r="K2676" s="37"/>
    </row>
    <row r="2677" spans="1:11" x14ac:dyDescent="0.25">
      <c r="A2677" s="38">
        <v>42587</v>
      </c>
      <c r="B2677" s="37">
        <v>0</v>
      </c>
      <c r="C2677" s="37">
        <v>709.95860000000005</v>
      </c>
      <c r="D2677" s="37">
        <v>709.95860000000005</v>
      </c>
      <c r="E2677" s="37">
        <v>709.95860000000005</v>
      </c>
      <c r="F2677" s="37">
        <v>709.95860000000005</v>
      </c>
      <c r="G2677" s="37"/>
      <c r="H2677" s="37"/>
      <c r="I2677" s="37"/>
      <c r="J2677" s="37"/>
      <c r="K2677" s="37"/>
    </row>
    <row r="2678" spans="1:11" x14ac:dyDescent="0.25">
      <c r="A2678" s="38">
        <v>42590</v>
      </c>
      <c r="B2678" s="37">
        <v>0</v>
      </c>
      <c r="C2678" s="37">
        <v>723.04579999999999</v>
      </c>
      <c r="D2678" s="37">
        <v>723.04579999999999</v>
      </c>
      <c r="E2678" s="37">
        <v>723.04579999999999</v>
      </c>
      <c r="F2678" s="37">
        <v>723.04579999999999</v>
      </c>
      <c r="G2678" s="37"/>
      <c r="H2678" s="37"/>
      <c r="I2678" s="37"/>
      <c r="J2678" s="37"/>
      <c r="K2678" s="37"/>
    </row>
    <row r="2679" spans="1:11" x14ac:dyDescent="0.25">
      <c r="A2679" s="38">
        <v>42591</v>
      </c>
      <c r="B2679" s="37">
        <v>0</v>
      </c>
      <c r="C2679" s="37">
        <v>733.74159999999995</v>
      </c>
      <c r="D2679" s="37">
        <v>733.74159999999995</v>
      </c>
      <c r="E2679" s="37">
        <v>733.74159999999995</v>
      </c>
      <c r="F2679" s="37">
        <v>733.74159999999995</v>
      </c>
      <c r="G2679" s="37"/>
      <c r="H2679" s="37"/>
      <c r="I2679" s="37"/>
      <c r="J2679" s="37"/>
      <c r="K2679" s="37"/>
    </row>
    <row r="2680" spans="1:11" x14ac:dyDescent="0.25">
      <c r="A2680" s="38">
        <v>42592</v>
      </c>
      <c r="B2680" s="37">
        <v>0</v>
      </c>
      <c r="C2680" s="37">
        <v>716.43640000000005</v>
      </c>
      <c r="D2680" s="37">
        <v>716.43640000000005</v>
      </c>
      <c r="E2680" s="37">
        <v>716.43640000000005</v>
      </c>
      <c r="F2680" s="37">
        <v>716.43640000000005</v>
      </c>
      <c r="G2680" s="37"/>
      <c r="H2680" s="37"/>
      <c r="I2680" s="37"/>
      <c r="J2680" s="37"/>
      <c r="K2680" s="37"/>
    </row>
    <row r="2681" spans="1:11" x14ac:dyDescent="0.25">
      <c r="A2681" s="38">
        <v>42593</v>
      </c>
      <c r="B2681" s="37">
        <v>0</v>
      </c>
      <c r="C2681" s="37">
        <v>723.71730000000002</v>
      </c>
      <c r="D2681" s="37">
        <v>723.71730000000002</v>
      </c>
      <c r="E2681" s="37">
        <v>723.71730000000002</v>
      </c>
      <c r="F2681" s="37">
        <v>723.71730000000002</v>
      </c>
      <c r="G2681" s="37"/>
      <c r="H2681" s="37"/>
      <c r="I2681" s="37"/>
      <c r="J2681" s="37"/>
      <c r="K2681" s="37"/>
    </row>
    <row r="2682" spans="1:11" x14ac:dyDescent="0.25">
      <c r="A2682" s="38">
        <v>42594</v>
      </c>
      <c r="B2682" s="37">
        <v>0</v>
      </c>
      <c r="C2682" s="37">
        <v>729.90899999999999</v>
      </c>
      <c r="D2682" s="37">
        <v>729.90899999999999</v>
      </c>
      <c r="E2682" s="37">
        <v>729.90899999999999</v>
      </c>
      <c r="F2682" s="37">
        <v>729.90899999999999</v>
      </c>
      <c r="G2682" s="37"/>
      <c r="H2682" s="37"/>
      <c r="I2682" s="37"/>
      <c r="J2682" s="37"/>
      <c r="K2682" s="37"/>
    </row>
    <row r="2683" spans="1:11" x14ac:dyDescent="0.25">
      <c r="A2683" s="38">
        <v>42597</v>
      </c>
      <c r="B2683" s="37">
        <v>0</v>
      </c>
      <c r="C2683" s="37">
        <v>741.20619999999997</v>
      </c>
      <c r="D2683" s="37">
        <v>741.20619999999997</v>
      </c>
      <c r="E2683" s="37">
        <v>741.20619999999997</v>
      </c>
      <c r="F2683" s="37">
        <v>741.20619999999997</v>
      </c>
      <c r="G2683" s="37"/>
      <c r="H2683" s="37"/>
      <c r="I2683" s="37"/>
      <c r="J2683" s="37"/>
      <c r="K2683" s="37"/>
    </row>
    <row r="2684" spans="1:11" x14ac:dyDescent="0.25">
      <c r="A2684" s="38">
        <v>42598</v>
      </c>
      <c r="B2684" s="37">
        <v>0</v>
      </c>
      <c r="C2684" s="37">
        <v>717.21950000000004</v>
      </c>
      <c r="D2684" s="37">
        <v>717.21950000000004</v>
      </c>
      <c r="E2684" s="37">
        <v>717.21950000000004</v>
      </c>
      <c r="F2684" s="37">
        <v>717.21950000000004</v>
      </c>
      <c r="G2684" s="37"/>
      <c r="H2684" s="37"/>
      <c r="I2684" s="37"/>
      <c r="J2684" s="37"/>
      <c r="K2684" s="37"/>
    </row>
    <row r="2685" spans="1:11" x14ac:dyDescent="0.25">
      <c r="A2685" s="38">
        <v>42599</v>
      </c>
      <c r="B2685" s="37">
        <v>0</v>
      </c>
      <c r="C2685" s="37">
        <v>734.64369999999997</v>
      </c>
      <c r="D2685" s="37">
        <v>734.64369999999997</v>
      </c>
      <c r="E2685" s="37">
        <v>734.64369999999997</v>
      </c>
      <c r="F2685" s="37">
        <v>734.64369999999997</v>
      </c>
      <c r="G2685" s="37"/>
      <c r="H2685" s="37"/>
      <c r="I2685" s="37"/>
      <c r="J2685" s="37"/>
      <c r="K2685" s="37"/>
    </row>
    <row r="2686" spans="1:11" x14ac:dyDescent="0.25">
      <c r="A2686" s="38">
        <v>42600</v>
      </c>
      <c r="B2686" s="37">
        <v>0</v>
      </c>
      <c r="C2686" s="37">
        <v>744.17399999999998</v>
      </c>
      <c r="D2686" s="37">
        <v>744.17399999999998</v>
      </c>
      <c r="E2686" s="37">
        <v>744.17399999999998</v>
      </c>
      <c r="F2686" s="37">
        <v>744.17399999999998</v>
      </c>
      <c r="G2686" s="37"/>
      <c r="H2686" s="37"/>
      <c r="I2686" s="37"/>
      <c r="J2686" s="37"/>
      <c r="K2686" s="37"/>
    </row>
    <row r="2687" spans="1:11" x14ac:dyDescent="0.25">
      <c r="A2687" s="38">
        <v>42601</v>
      </c>
      <c r="B2687" s="37">
        <v>0</v>
      </c>
      <c r="C2687" s="37">
        <v>743.50459999999998</v>
      </c>
      <c r="D2687" s="37">
        <v>743.50459999999998</v>
      </c>
      <c r="E2687" s="37">
        <v>743.50459999999998</v>
      </c>
      <c r="F2687" s="37">
        <v>743.50459999999998</v>
      </c>
      <c r="G2687" s="37"/>
      <c r="H2687" s="37"/>
      <c r="I2687" s="37"/>
      <c r="J2687" s="37"/>
      <c r="K2687" s="37"/>
    </row>
    <row r="2688" spans="1:11" x14ac:dyDescent="0.25">
      <c r="A2688" s="38">
        <v>42604</v>
      </c>
      <c r="B2688" s="37">
        <v>0</v>
      </c>
      <c r="C2688" s="37">
        <v>739.89170000000001</v>
      </c>
      <c r="D2688" s="37">
        <v>739.89170000000001</v>
      </c>
      <c r="E2688" s="37">
        <v>739.89170000000001</v>
      </c>
      <c r="F2688" s="37">
        <v>739.89170000000001</v>
      </c>
      <c r="G2688" s="37"/>
      <c r="H2688" s="37"/>
      <c r="I2688" s="37"/>
      <c r="J2688" s="37"/>
      <c r="K2688" s="37"/>
    </row>
    <row r="2689" spans="1:11" x14ac:dyDescent="0.25">
      <c r="A2689" s="38">
        <v>42605</v>
      </c>
      <c r="B2689" s="37">
        <v>0</v>
      </c>
      <c r="C2689" s="37">
        <v>743.57230000000004</v>
      </c>
      <c r="D2689" s="37">
        <v>743.57230000000004</v>
      </c>
      <c r="E2689" s="37">
        <v>743.57230000000004</v>
      </c>
      <c r="F2689" s="37">
        <v>743.57230000000004</v>
      </c>
      <c r="G2689" s="37"/>
      <c r="H2689" s="37"/>
      <c r="I2689" s="37"/>
      <c r="J2689" s="37"/>
      <c r="K2689" s="37"/>
    </row>
    <row r="2690" spans="1:11" x14ac:dyDescent="0.25">
      <c r="A2690" s="38">
        <v>42606</v>
      </c>
      <c r="B2690" s="37">
        <v>0</v>
      </c>
      <c r="C2690" s="37">
        <v>720.19010000000003</v>
      </c>
      <c r="D2690" s="37">
        <v>720.19010000000003</v>
      </c>
      <c r="E2690" s="37">
        <v>720.19010000000003</v>
      </c>
      <c r="F2690" s="37">
        <v>720.19010000000003</v>
      </c>
      <c r="G2690" s="37"/>
      <c r="H2690" s="37"/>
      <c r="I2690" s="37"/>
      <c r="J2690" s="37"/>
      <c r="K2690" s="37"/>
    </row>
    <row r="2691" spans="1:11" x14ac:dyDescent="0.25">
      <c r="A2691" s="38">
        <v>42607</v>
      </c>
      <c r="B2691" s="37">
        <v>0</v>
      </c>
      <c r="C2691" s="37">
        <v>724.33169999999996</v>
      </c>
      <c r="D2691" s="37">
        <v>724.33169999999996</v>
      </c>
      <c r="E2691" s="37">
        <v>724.33169999999996</v>
      </c>
      <c r="F2691" s="37">
        <v>724.33169999999996</v>
      </c>
      <c r="G2691" s="37"/>
      <c r="H2691" s="37"/>
      <c r="I2691" s="37"/>
      <c r="J2691" s="37"/>
      <c r="K2691" s="37"/>
    </row>
    <row r="2692" spans="1:11" x14ac:dyDescent="0.25">
      <c r="A2692" s="38">
        <v>42608</v>
      </c>
      <c r="B2692" s="37">
        <v>0</v>
      </c>
      <c r="C2692" s="37">
        <v>719.37130000000002</v>
      </c>
      <c r="D2692" s="37">
        <v>719.37130000000002</v>
      </c>
      <c r="E2692" s="37">
        <v>719.37130000000002</v>
      </c>
      <c r="F2692" s="37">
        <v>719.37130000000002</v>
      </c>
      <c r="G2692" s="37"/>
      <c r="H2692" s="37"/>
      <c r="I2692" s="37"/>
      <c r="J2692" s="37"/>
      <c r="K2692" s="37"/>
    </row>
    <row r="2693" spans="1:11" x14ac:dyDescent="0.25">
      <c r="A2693" s="38">
        <v>42611</v>
      </c>
      <c r="B2693" s="37">
        <v>0</v>
      </c>
      <c r="C2693" s="37">
        <v>737.86339999999996</v>
      </c>
      <c r="D2693" s="37">
        <v>737.86339999999996</v>
      </c>
      <c r="E2693" s="37">
        <v>737.86339999999996</v>
      </c>
      <c r="F2693" s="37">
        <v>737.86339999999996</v>
      </c>
      <c r="G2693" s="37"/>
      <c r="H2693" s="37"/>
      <c r="I2693" s="37"/>
      <c r="J2693" s="37"/>
      <c r="K2693" s="37"/>
    </row>
    <row r="2694" spans="1:11" x14ac:dyDescent="0.25">
      <c r="A2694" s="38">
        <v>42612</v>
      </c>
      <c r="B2694" s="37">
        <v>0</v>
      </c>
      <c r="C2694" s="37">
        <v>741.31449999999995</v>
      </c>
      <c r="D2694" s="37">
        <v>741.31449999999995</v>
      </c>
      <c r="E2694" s="37">
        <v>741.31449999999995</v>
      </c>
      <c r="F2694" s="37">
        <v>741.31449999999995</v>
      </c>
      <c r="G2694" s="37"/>
      <c r="H2694" s="37"/>
      <c r="I2694" s="37"/>
      <c r="J2694" s="37"/>
      <c r="K2694" s="37"/>
    </row>
    <row r="2695" spans="1:11" x14ac:dyDescent="0.25">
      <c r="A2695" s="38">
        <v>42613</v>
      </c>
      <c r="B2695" s="37">
        <v>0</v>
      </c>
      <c r="C2695" s="37">
        <v>740.19979999999998</v>
      </c>
      <c r="D2695" s="37">
        <v>740.19979999999998</v>
      </c>
      <c r="E2695" s="37">
        <v>740.19979999999998</v>
      </c>
      <c r="F2695" s="37">
        <v>740.19979999999998</v>
      </c>
      <c r="G2695" s="37"/>
      <c r="H2695" s="37"/>
      <c r="I2695" s="37"/>
      <c r="J2695" s="37"/>
      <c r="K2695" s="37"/>
    </row>
    <row r="2696" spans="1:11" x14ac:dyDescent="0.25">
      <c r="A2696" s="38">
        <v>42614</v>
      </c>
      <c r="B2696" s="37">
        <v>0</v>
      </c>
      <c r="C2696" s="37">
        <v>741.54169999999999</v>
      </c>
      <c r="D2696" s="37">
        <v>741.54169999999999</v>
      </c>
      <c r="E2696" s="37">
        <v>741.54169999999999</v>
      </c>
      <c r="F2696" s="37">
        <v>741.54169999999999</v>
      </c>
      <c r="G2696" s="37"/>
      <c r="H2696" s="37"/>
      <c r="I2696" s="37"/>
      <c r="J2696" s="37"/>
      <c r="K2696" s="37"/>
    </row>
    <row r="2697" spans="1:11" x14ac:dyDescent="0.25">
      <c r="A2697" s="38">
        <v>42615</v>
      </c>
      <c r="B2697" s="37">
        <v>0</v>
      </c>
      <c r="C2697" s="37">
        <v>768.48969999999997</v>
      </c>
      <c r="D2697" s="37">
        <v>768.48969999999997</v>
      </c>
      <c r="E2697" s="37">
        <v>768.48969999999997</v>
      </c>
      <c r="F2697" s="37">
        <v>768.48969999999997</v>
      </c>
      <c r="G2697" s="37"/>
      <c r="H2697" s="37"/>
      <c r="I2697" s="37"/>
      <c r="J2697" s="37"/>
      <c r="K2697" s="37"/>
    </row>
    <row r="2698" spans="1:11" x14ac:dyDescent="0.25">
      <c r="A2698" s="38">
        <v>42619</v>
      </c>
      <c r="B2698" s="37">
        <v>0</v>
      </c>
      <c r="C2698" s="37">
        <v>788.37699999999995</v>
      </c>
      <c r="D2698" s="37">
        <v>788.37699999999995</v>
      </c>
      <c r="E2698" s="37">
        <v>788.37699999999995</v>
      </c>
      <c r="F2698" s="37">
        <v>788.37699999999995</v>
      </c>
      <c r="G2698" s="37"/>
      <c r="H2698" s="37"/>
      <c r="I2698" s="37"/>
      <c r="J2698" s="37"/>
      <c r="K2698" s="37"/>
    </row>
    <row r="2699" spans="1:11" x14ac:dyDescent="0.25">
      <c r="A2699" s="38">
        <v>42620</v>
      </c>
      <c r="B2699" s="37">
        <v>0</v>
      </c>
      <c r="C2699" s="37">
        <v>798.89859999999999</v>
      </c>
      <c r="D2699" s="37">
        <v>798.89859999999999</v>
      </c>
      <c r="E2699" s="37">
        <v>798.89859999999999</v>
      </c>
      <c r="F2699" s="37">
        <v>798.89859999999999</v>
      </c>
      <c r="G2699" s="37"/>
      <c r="H2699" s="37"/>
      <c r="I2699" s="37"/>
      <c r="J2699" s="37"/>
      <c r="K2699" s="37"/>
    </row>
    <row r="2700" spans="1:11" x14ac:dyDescent="0.25">
      <c r="A2700" s="38">
        <v>42621</v>
      </c>
      <c r="B2700" s="37">
        <v>0</v>
      </c>
      <c r="C2700" s="37">
        <v>797.14760000000001</v>
      </c>
      <c r="D2700" s="37">
        <v>797.14760000000001</v>
      </c>
      <c r="E2700" s="37">
        <v>797.14760000000001</v>
      </c>
      <c r="F2700" s="37">
        <v>797.14760000000001</v>
      </c>
      <c r="G2700" s="37"/>
      <c r="H2700" s="37"/>
      <c r="I2700" s="37"/>
      <c r="J2700" s="37"/>
      <c r="K2700" s="37"/>
    </row>
    <row r="2701" spans="1:11" x14ac:dyDescent="0.25">
      <c r="A2701" s="38">
        <v>42622</v>
      </c>
      <c r="B2701" s="37">
        <v>0</v>
      </c>
      <c r="C2701" s="37">
        <v>674.46860000000004</v>
      </c>
      <c r="D2701" s="37">
        <v>674.46860000000004</v>
      </c>
      <c r="E2701" s="37">
        <v>674.46860000000004</v>
      </c>
      <c r="F2701" s="37">
        <v>674.46860000000004</v>
      </c>
      <c r="G2701" s="37"/>
      <c r="H2701" s="37"/>
      <c r="I2701" s="37"/>
      <c r="J2701" s="37"/>
      <c r="K2701" s="37"/>
    </row>
    <row r="2702" spans="1:11" x14ac:dyDescent="0.25">
      <c r="A2702" s="38">
        <v>42625</v>
      </c>
      <c r="B2702" s="37">
        <v>0</v>
      </c>
      <c r="C2702" s="37">
        <v>716.14570000000003</v>
      </c>
      <c r="D2702" s="37">
        <v>716.14570000000003</v>
      </c>
      <c r="E2702" s="37">
        <v>716.14570000000003</v>
      </c>
      <c r="F2702" s="37">
        <v>716.14570000000003</v>
      </c>
      <c r="G2702" s="37"/>
      <c r="H2702" s="37"/>
      <c r="I2702" s="37"/>
      <c r="J2702" s="37"/>
      <c r="K2702" s="37"/>
    </row>
    <row r="2703" spans="1:11" x14ac:dyDescent="0.25">
      <c r="A2703" s="38">
        <v>42626</v>
      </c>
      <c r="B2703" s="37">
        <v>0</v>
      </c>
      <c r="C2703" s="37">
        <v>619.33669999999995</v>
      </c>
      <c r="D2703" s="37">
        <v>619.33669999999995</v>
      </c>
      <c r="E2703" s="37">
        <v>619.33669999999995</v>
      </c>
      <c r="F2703" s="37">
        <v>619.33669999999995</v>
      </c>
      <c r="G2703" s="37"/>
      <c r="H2703" s="37"/>
      <c r="I2703" s="37"/>
      <c r="J2703" s="37"/>
      <c r="K2703" s="37"/>
    </row>
    <row r="2704" spans="1:11" x14ac:dyDescent="0.25">
      <c r="A2704" s="38">
        <v>42627</v>
      </c>
      <c r="B2704" s="37">
        <v>0</v>
      </c>
      <c r="C2704" s="37">
        <v>621.61739999999998</v>
      </c>
      <c r="D2704" s="37">
        <v>621.61739999999998</v>
      </c>
      <c r="E2704" s="37">
        <v>621.61739999999998</v>
      </c>
      <c r="F2704" s="37">
        <v>621.61739999999998</v>
      </c>
      <c r="G2704" s="37"/>
      <c r="H2704" s="37"/>
      <c r="I2704" s="37"/>
      <c r="J2704" s="37"/>
      <c r="K2704" s="37"/>
    </row>
    <row r="2705" spans="1:11" x14ac:dyDescent="0.25">
      <c r="A2705" s="38">
        <v>42628</v>
      </c>
      <c r="B2705" s="37">
        <v>0</v>
      </c>
      <c r="C2705" s="37">
        <v>646.52689999999996</v>
      </c>
      <c r="D2705" s="37">
        <v>646.52689999999996</v>
      </c>
      <c r="E2705" s="37">
        <v>646.52689999999996</v>
      </c>
      <c r="F2705" s="37">
        <v>646.52689999999996</v>
      </c>
      <c r="G2705" s="37"/>
      <c r="H2705" s="37"/>
      <c r="I2705" s="37"/>
      <c r="J2705" s="37"/>
      <c r="K2705" s="37"/>
    </row>
    <row r="2706" spans="1:11" x14ac:dyDescent="0.25">
      <c r="A2706" s="38">
        <v>42629</v>
      </c>
      <c r="B2706" s="37">
        <v>0</v>
      </c>
      <c r="C2706" s="37">
        <v>656.14400000000001</v>
      </c>
      <c r="D2706" s="37">
        <v>656.14400000000001</v>
      </c>
      <c r="E2706" s="37">
        <v>656.14400000000001</v>
      </c>
      <c r="F2706" s="37">
        <v>656.14400000000001</v>
      </c>
      <c r="G2706" s="37"/>
      <c r="H2706" s="37"/>
      <c r="I2706" s="37"/>
      <c r="J2706" s="37"/>
      <c r="K2706" s="37"/>
    </row>
    <row r="2707" spans="1:11" x14ac:dyDescent="0.25">
      <c r="A2707" s="38">
        <v>42632</v>
      </c>
      <c r="B2707" s="37">
        <v>0</v>
      </c>
      <c r="C2707" s="37">
        <v>673.84230000000002</v>
      </c>
      <c r="D2707" s="37">
        <v>673.84230000000002</v>
      </c>
      <c r="E2707" s="37">
        <v>673.84230000000002</v>
      </c>
      <c r="F2707" s="37">
        <v>673.84230000000002</v>
      </c>
      <c r="G2707" s="37"/>
      <c r="H2707" s="37"/>
      <c r="I2707" s="37"/>
      <c r="J2707" s="37"/>
      <c r="K2707" s="37"/>
    </row>
    <row r="2708" spans="1:11" x14ac:dyDescent="0.25">
      <c r="A2708" s="38">
        <v>42633</v>
      </c>
      <c r="B2708" s="37">
        <v>0</v>
      </c>
      <c r="C2708" s="37">
        <v>680.35829999999999</v>
      </c>
      <c r="D2708" s="37">
        <v>680.35829999999999</v>
      </c>
      <c r="E2708" s="37">
        <v>680.35829999999999</v>
      </c>
      <c r="F2708" s="37">
        <v>680.35829999999999</v>
      </c>
      <c r="G2708" s="37"/>
      <c r="H2708" s="37"/>
      <c r="I2708" s="37"/>
      <c r="J2708" s="37"/>
      <c r="K2708" s="37"/>
    </row>
    <row r="2709" spans="1:11" x14ac:dyDescent="0.25">
      <c r="A2709" s="38">
        <v>42634</v>
      </c>
      <c r="B2709" s="37">
        <v>0</v>
      </c>
      <c r="C2709" s="37">
        <v>728.55709999999999</v>
      </c>
      <c r="D2709" s="37">
        <v>728.55709999999999</v>
      </c>
      <c r="E2709" s="37">
        <v>728.55709999999999</v>
      </c>
      <c r="F2709" s="37">
        <v>728.55709999999999</v>
      </c>
      <c r="G2709" s="37"/>
      <c r="H2709" s="37"/>
      <c r="I2709" s="37"/>
      <c r="J2709" s="37"/>
      <c r="K2709" s="37"/>
    </row>
    <row r="2710" spans="1:11" x14ac:dyDescent="0.25">
      <c r="A2710" s="38">
        <v>42635</v>
      </c>
      <c r="B2710" s="37">
        <v>0</v>
      </c>
      <c r="C2710" s="37">
        <v>752.41719999999998</v>
      </c>
      <c r="D2710" s="37">
        <v>752.41719999999998</v>
      </c>
      <c r="E2710" s="37">
        <v>752.41719999999998</v>
      </c>
      <c r="F2710" s="37">
        <v>752.41719999999998</v>
      </c>
      <c r="G2710" s="37"/>
      <c r="H2710" s="37"/>
      <c r="I2710" s="37"/>
      <c r="J2710" s="37"/>
      <c r="K2710" s="37"/>
    </row>
    <row r="2711" spans="1:11" x14ac:dyDescent="0.25">
      <c r="A2711" s="38">
        <v>42636</v>
      </c>
      <c r="B2711" s="37">
        <v>0</v>
      </c>
      <c r="C2711" s="37">
        <v>746.88120000000004</v>
      </c>
      <c r="D2711" s="37">
        <v>746.88120000000004</v>
      </c>
      <c r="E2711" s="37">
        <v>746.88120000000004</v>
      </c>
      <c r="F2711" s="37">
        <v>746.88120000000004</v>
      </c>
      <c r="G2711" s="37"/>
      <c r="H2711" s="37"/>
      <c r="I2711" s="37"/>
      <c r="J2711" s="37"/>
      <c r="K2711" s="37"/>
    </row>
    <row r="2712" spans="1:11" x14ac:dyDescent="0.25">
      <c r="A2712" s="38">
        <v>42639</v>
      </c>
      <c r="B2712" s="37">
        <v>0</v>
      </c>
      <c r="C2712" s="37">
        <v>707.43370000000004</v>
      </c>
      <c r="D2712" s="37">
        <v>707.43370000000004</v>
      </c>
      <c r="E2712" s="37">
        <v>707.43370000000004</v>
      </c>
      <c r="F2712" s="37">
        <v>707.43370000000004</v>
      </c>
      <c r="G2712" s="37"/>
      <c r="H2712" s="37"/>
      <c r="I2712" s="37"/>
      <c r="J2712" s="37"/>
      <c r="K2712" s="37"/>
    </row>
    <row r="2713" spans="1:11" x14ac:dyDescent="0.25">
      <c r="A2713" s="38">
        <v>42640</v>
      </c>
      <c r="B2713" s="37">
        <v>0</v>
      </c>
      <c r="C2713" s="37">
        <v>743.31799999999998</v>
      </c>
      <c r="D2713" s="37">
        <v>743.31799999999998</v>
      </c>
      <c r="E2713" s="37">
        <v>743.31799999999998</v>
      </c>
      <c r="F2713" s="37">
        <v>743.31799999999998</v>
      </c>
      <c r="G2713" s="37"/>
      <c r="H2713" s="37"/>
      <c r="I2713" s="37"/>
      <c r="J2713" s="37"/>
      <c r="K2713" s="37"/>
    </row>
    <row r="2714" spans="1:11" x14ac:dyDescent="0.25">
      <c r="A2714" s="38">
        <v>42641</v>
      </c>
      <c r="B2714" s="37">
        <v>0</v>
      </c>
      <c r="C2714" s="37">
        <v>750.96889999999996</v>
      </c>
      <c r="D2714" s="37">
        <v>750.96889999999996</v>
      </c>
      <c r="E2714" s="37">
        <v>750.96889999999996</v>
      </c>
      <c r="F2714" s="37">
        <v>750.96889999999996</v>
      </c>
      <c r="G2714" s="37"/>
      <c r="H2714" s="37"/>
      <c r="I2714" s="37"/>
      <c r="J2714" s="37"/>
      <c r="K2714" s="37"/>
    </row>
    <row r="2715" spans="1:11" x14ac:dyDescent="0.25">
      <c r="A2715" s="38">
        <v>42642</v>
      </c>
      <c r="B2715" s="37">
        <v>0</v>
      </c>
      <c r="C2715" s="37">
        <v>705.27149999999995</v>
      </c>
      <c r="D2715" s="37">
        <v>705.27149999999995</v>
      </c>
      <c r="E2715" s="37">
        <v>705.27149999999995</v>
      </c>
      <c r="F2715" s="37">
        <v>705.27149999999995</v>
      </c>
      <c r="G2715" s="37"/>
      <c r="H2715" s="37"/>
      <c r="I2715" s="37"/>
      <c r="J2715" s="37"/>
      <c r="K2715" s="37"/>
    </row>
    <row r="2716" spans="1:11" x14ac:dyDescent="0.25">
      <c r="A2716" s="38">
        <v>42643</v>
      </c>
      <c r="B2716" s="37">
        <v>0</v>
      </c>
      <c r="C2716" s="37">
        <v>737.79880000000003</v>
      </c>
      <c r="D2716" s="37">
        <v>737.79880000000003</v>
      </c>
      <c r="E2716" s="37">
        <v>737.79880000000003</v>
      </c>
      <c r="F2716" s="37">
        <v>737.79880000000003</v>
      </c>
      <c r="G2716" s="37"/>
      <c r="H2716" s="37"/>
      <c r="I2716" s="37"/>
      <c r="J2716" s="37"/>
      <c r="K2716" s="37"/>
    </row>
    <row r="2717" spans="1:11" x14ac:dyDescent="0.25">
      <c r="A2717" s="38">
        <v>42646</v>
      </c>
      <c r="B2717" s="37">
        <v>0</v>
      </c>
      <c r="C2717" s="37">
        <v>735.76890000000003</v>
      </c>
      <c r="D2717" s="37">
        <v>735.76890000000003</v>
      </c>
      <c r="E2717" s="37">
        <v>735.76890000000003</v>
      </c>
      <c r="F2717" s="37">
        <v>735.76890000000003</v>
      </c>
      <c r="G2717" s="37"/>
      <c r="H2717" s="37"/>
      <c r="I2717" s="37"/>
      <c r="J2717" s="37"/>
      <c r="K2717" s="37"/>
    </row>
    <row r="2718" spans="1:11" x14ac:dyDescent="0.25">
      <c r="A2718" s="38">
        <v>42647</v>
      </c>
      <c r="B2718" s="37">
        <v>0</v>
      </c>
      <c r="C2718" s="37">
        <v>736.18020000000001</v>
      </c>
      <c r="D2718" s="37">
        <v>736.18020000000001</v>
      </c>
      <c r="E2718" s="37">
        <v>736.18020000000001</v>
      </c>
      <c r="F2718" s="37">
        <v>736.18020000000001</v>
      </c>
      <c r="G2718" s="37"/>
      <c r="H2718" s="37"/>
      <c r="I2718" s="37"/>
      <c r="J2718" s="37"/>
      <c r="K2718" s="37"/>
    </row>
    <row r="2719" spans="1:11" x14ac:dyDescent="0.25">
      <c r="A2719" s="38">
        <v>42648</v>
      </c>
      <c r="B2719" s="37">
        <v>0</v>
      </c>
      <c r="C2719" s="37">
        <v>743.24789999999996</v>
      </c>
      <c r="D2719" s="37">
        <v>743.24789999999996</v>
      </c>
      <c r="E2719" s="37">
        <v>743.24789999999996</v>
      </c>
      <c r="F2719" s="37">
        <v>743.24789999999996</v>
      </c>
      <c r="G2719" s="37"/>
      <c r="H2719" s="37"/>
      <c r="I2719" s="37"/>
      <c r="J2719" s="37"/>
      <c r="K2719" s="37"/>
    </row>
    <row r="2720" spans="1:11" x14ac:dyDescent="0.25">
      <c r="A2720" s="38">
        <v>42649</v>
      </c>
      <c r="B2720" s="37">
        <v>0</v>
      </c>
      <c r="C2720" s="37">
        <v>750.00429999999994</v>
      </c>
      <c r="D2720" s="37">
        <v>750.00429999999994</v>
      </c>
      <c r="E2720" s="37">
        <v>750.00429999999994</v>
      </c>
      <c r="F2720" s="37">
        <v>750.00429999999994</v>
      </c>
      <c r="G2720" s="37"/>
      <c r="H2720" s="37"/>
      <c r="I2720" s="37"/>
      <c r="J2720" s="37"/>
      <c r="K2720" s="37"/>
    </row>
    <row r="2721" spans="1:11" x14ac:dyDescent="0.25">
      <c r="A2721" s="38">
        <v>42650</v>
      </c>
      <c r="B2721" s="37">
        <v>0</v>
      </c>
      <c r="C2721" s="37">
        <v>748.78480000000002</v>
      </c>
      <c r="D2721" s="37">
        <v>748.78480000000002</v>
      </c>
      <c r="E2721" s="37">
        <v>748.78480000000002</v>
      </c>
      <c r="F2721" s="37">
        <v>748.78480000000002</v>
      </c>
      <c r="G2721" s="37"/>
      <c r="H2721" s="37"/>
      <c r="I2721" s="37"/>
      <c r="J2721" s="37"/>
      <c r="K2721" s="37"/>
    </row>
    <row r="2722" spans="1:11" x14ac:dyDescent="0.25">
      <c r="A2722" s="38">
        <v>42653</v>
      </c>
      <c r="B2722" s="37">
        <v>0</v>
      </c>
      <c r="C2722" s="37">
        <v>766.58640000000003</v>
      </c>
      <c r="D2722" s="37">
        <v>766.58640000000003</v>
      </c>
      <c r="E2722" s="37">
        <v>766.58640000000003</v>
      </c>
      <c r="F2722" s="37">
        <v>766.58640000000003</v>
      </c>
      <c r="G2722" s="37"/>
      <c r="H2722" s="37"/>
      <c r="I2722" s="37"/>
      <c r="J2722" s="37"/>
      <c r="K2722" s="37"/>
    </row>
    <row r="2723" spans="1:11" x14ac:dyDescent="0.25">
      <c r="A2723" s="38">
        <v>42654</v>
      </c>
      <c r="B2723" s="37">
        <v>0</v>
      </c>
      <c r="C2723" s="37">
        <v>723.90390000000002</v>
      </c>
      <c r="D2723" s="37">
        <v>723.90390000000002</v>
      </c>
      <c r="E2723" s="37">
        <v>723.90390000000002</v>
      </c>
      <c r="F2723" s="37">
        <v>723.90390000000002</v>
      </c>
      <c r="G2723" s="37"/>
      <c r="H2723" s="37"/>
      <c r="I2723" s="37"/>
      <c r="J2723" s="37"/>
      <c r="K2723" s="37"/>
    </row>
    <row r="2724" spans="1:11" x14ac:dyDescent="0.25">
      <c r="A2724" s="38">
        <v>42655</v>
      </c>
      <c r="B2724" s="37">
        <v>0</v>
      </c>
      <c r="C2724" s="37">
        <v>725.74400000000003</v>
      </c>
      <c r="D2724" s="37">
        <v>725.74400000000003</v>
      </c>
      <c r="E2724" s="37">
        <v>725.74400000000003</v>
      </c>
      <c r="F2724" s="37">
        <v>725.74400000000003</v>
      </c>
      <c r="G2724" s="37"/>
      <c r="H2724" s="37"/>
      <c r="I2724" s="37"/>
      <c r="J2724" s="37"/>
      <c r="K2724" s="37"/>
    </row>
    <row r="2725" spans="1:11" x14ac:dyDescent="0.25">
      <c r="A2725" s="38">
        <v>42656</v>
      </c>
      <c r="B2725" s="37">
        <v>0</v>
      </c>
      <c r="C2725" s="37">
        <v>699.44320000000005</v>
      </c>
      <c r="D2725" s="37">
        <v>699.44320000000005</v>
      </c>
      <c r="E2725" s="37">
        <v>699.44320000000005</v>
      </c>
      <c r="F2725" s="37">
        <v>699.44320000000005</v>
      </c>
      <c r="G2725" s="37"/>
      <c r="H2725" s="37"/>
      <c r="I2725" s="37"/>
      <c r="J2725" s="37"/>
      <c r="K2725" s="37"/>
    </row>
    <row r="2726" spans="1:11" x14ac:dyDescent="0.25">
      <c r="A2726" s="38">
        <v>42657</v>
      </c>
      <c r="B2726" s="37">
        <v>0</v>
      </c>
      <c r="C2726" s="37">
        <v>709.88390000000004</v>
      </c>
      <c r="D2726" s="37">
        <v>709.88390000000004</v>
      </c>
      <c r="E2726" s="37">
        <v>709.88390000000004</v>
      </c>
      <c r="F2726" s="37">
        <v>709.88390000000004</v>
      </c>
      <c r="G2726" s="37"/>
      <c r="H2726" s="37"/>
      <c r="I2726" s="37"/>
      <c r="J2726" s="37"/>
      <c r="K2726" s="37"/>
    </row>
    <row r="2727" spans="1:11" x14ac:dyDescent="0.25">
      <c r="A2727" s="38">
        <v>42660</v>
      </c>
      <c r="B2727" s="37">
        <v>0</v>
      </c>
      <c r="C2727" s="37">
        <v>709.96669999999995</v>
      </c>
      <c r="D2727" s="37">
        <v>709.96669999999995</v>
      </c>
      <c r="E2727" s="37">
        <v>709.96669999999995</v>
      </c>
      <c r="F2727" s="37">
        <v>709.96669999999995</v>
      </c>
      <c r="G2727" s="37"/>
      <c r="H2727" s="37"/>
      <c r="I2727" s="37"/>
      <c r="J2727" s="37"/>
      <c r="K2727" s="37"/>
    </row>
    <row r="2728" spans="1:11" x14ac:dyDescent="0.25">
      <c r="A2728" s="38">
        <v>42661</v>
      </c>
      <c r="B2728" s="37">
        <v>0</v>
      </c>
      <c r="C2728" s="37">
        <v>738.04190000000006</v>
      </c>
      <c r="D2728" s="37">
        <v>738.04190000000006</v>
      </c>
      <c r="E2728" s="37">
        <v>738.04190000000006</v>
      </c>
      <c r="F2728" s="37">
        <v>738.04190000000006</v>
      </c>
      <c r="G2728" s="37"/>
      <c r="H2728" s="37"/>
      <c r="I2728" s="37"/>
      <c r="J2728" s="37"/>
      <c r="K2728" s="37"/>
    </row>
    <row r="2729" spans="1:11" x14ac:dyDescent="0.25">
      <c r="A2729" s="38">
        <v>42662</v>
      </c>
      <c r="B2729" s="37">
        <v>0</v>
      </c>
      <c r="C2729" s="37">
        <v>757.68730000000005</v>
      </c>
      <c r="D2729" s="37">
        <v>757.68730000000005</v>
      </c>
      <c r="E2729" s="37">
        <v>757.68730000000005</v>
      </c>
      <c r="F2729" s="37">
        <v>757.68730000000005</v>
      </c>
      <c r="G2729" s="37"/>
      <c r="H2729" s="37"/>
      <c r="I2729" s="37"/>
      <c r="J2729" s="37"/>
      <c r="K2729" s="37"/>
    </row>
    <row r="2730" spans="1:11" x14ac:dyDescent="0.25">
      <c r="A2730" s="38">
        <v>42663</v>
      </c>
      <c r="B2730" s="37">
        <v>0</v>
      </c>
      <c r="C2730" s="37">
        <v>766.00369999999998</v>
      </c>
      <c r="D2730" s="37">
        <v>766.00369999999998</v>
      </c>
      <c r="E2730" s="37">
        <v>766.00369999999998</v>
      </c>
      <c r="F2730" s="37">
        <v>766.00369999999998</v>
      </c>
      <c r="G2730" s="37"/>
      <c r="H2730" s="37"/>
      <c r="I2730" s="37"/>
      <c r="J2730" s="37"/>
      <c r="K2730" s="37"/>
    </row>
    <row r="2731" spans="1:11" x14ac:dyDescent="0.25">
      <c r="A2731" s="38">
        <v>42664</v>
      </c>
      <c r="B2731" s="37">
        <v>0</v>
      </c>
      <c r="C2731" s="37">
        <v>780.80820000000006</v>
      </c>
      <c r="D2731" s="37">
        <v>780.80820000000006</v>
      </c>
      <c r="E2731" s="37">
        <v>780.80820000000006</v>
      </c>
      <c r="F2731" s="37">
        <v>780.80820000000006</v>
      </c>
      <c r="G2731" s="37"/>
      <c r="H2731" s="37"/>
      <c r="I2731" s="37"/>
      <c r="J2731" s="37"/>
      <c r="K2731" s="37"/>
    </row>
    <row r="2732" spans="1:11" x14ac:dyDescent="0.25">
      <c r="A2732" s="38">
        <v>42667</v>
      </c>
      <c r="B2732" s="37">
        <v>0</v>
      </c>
      <c r="C2732" s="37">
        <v>809.61019999999996</v>
      </c>
      <c r="D2732" s="37">
        <v>809.61019999999996</v>
      </c>
      <c r="E2732" s="37">
        <v>809.61019999999996</v>
      </c>
      <c r="F2732" s="37">
        <v>809.61019999999996</v>
      </c>
      <c r="G2732" s="37"/>
      <c r="H2732" s="37"/>
      <c r="I2732" s="37"/>
      <c r="J2732" s="37"/>
      <c r="K2732" s="37"/>
    </row>
    <row r="2733" spans="1:11" x14ac:dyDescent="0.25">
      <c r="A2733" s="38">
        <v>42668</v>
      </c>
      <c r="B2733" s="37">
        <v>0</v>
      </c>
      <c r="C2733" s="37">
        <v>798.42330000000004</v>
      </c>
      <c r="D2733" s="37">
        <v>798.42330000000004</v>
      </c>
      <c r="E2733" s="37">
        <v>798.42330000000004</v>
      </c>
      <c r="F2733" s="37">
        <v>798.42330000000004</v>
      </c>
      <c r="G2733" s="37"/>
      <c r="H2733" s="37"/>
      <c r="I2733" s="37"/>
      <c r="J2733" s="37"/>
      <c r="K2733" s="37"/>
    </row>
    <row r="2734" spans="1:11" x14ac:dyDescent="0.25">
      <c r="A2734" s="38">
        <v>42669</v>
      </c>
      <c r="B2734" s="37">
        <v>0</v>
      </c>
      <c r="C2734" s="37">
        <v>781.50429999999994</v>
      </c>
      <c r="D2734" s="37">
        <v>781.50429999999994</v>
      </c>
      <c r="E2734" s="37">
        <v>781.50429999999994</v>
      </c>
      <c r="F2734" s="37">
        <v>781.50429999999994</v>
      </c>
      <c r="G2734" s="37"/>
      <c r="H2734" s="37"/>
      <c r="I2734" s="37"/>
      <c r="J2734" s="37"/>
      <c r="K2734" s="37"/>
    </row>
    <row r="2735" spans="1:11" x14ac:dyDescent="0.25">
      <c r="A2735" s="38">
        <v>42670</v>
      </c>
      <c r="B2735" s="37">
        <v>0</v>
      </c>
      <c r="C2735" s="37">
        <v>767.27809999999999</v>
      </c>
      <c r="D2735" s="37">
        <v>767.27809999999999</v>
      </c>
      <c r="E2735" s="37">
        <v>767.27809999999999</v>
      </c>
      <c r="F2735" s="37">
        <v>767.27809999999999</v>
      </c>
      <c r="G2735" s="37"/>
      <c r="H2735" s="37"/>
      <c r="I2735" s="37"/>
      <c r="J2735" s="37"/>
      <c r="K2735" s="37"/>
    </row>
    <row r="2736" spans="1:11" x14ac:dyDescent="0.25">
      <c r="A2736" s="38">
        <v>42671</v>
      </c>
      <c r="B2736" s="37">
        <v>0</v>
      </c>
      <c r="C2736" s="37">
        <v>733.60829999999999</v>
      </c>
      <c r="D2736" s="37">
        <v>733.60829999999999</v>
      </c>
      <c r="E2736" s="37">
        <v>733.60829999999999</v>
      </c>
      <c r="F2736" s="37">
        <v>733.60829999999999</v>
      </c>
      <c r="G2736" s="37"/>
      <c r="H2736" s="37"/>
      <c r="I2736" s="37"/>
      <c r="J2736" s="37"/>
      <c r="K2736" s="37"/>
    </row>
    <row r="2737" spans="1:11" x14ac:dyDescent="0.25">
      <c r="A2737" s="38">
        <v>42674</v>
      </c>
      <c r="B2737" s="37">
        <v>0</v>
      </c>
      <c r="C2737" s="37">
        <v>719.95849999999996</v>
      </c>
      <c r="D2737" s="37">
        <v>719.95849999999996</v>
      </c>
      <c r="E2737" s="37">
        <v>719.95849999999996</v>
      </c>
      <c r="F2737" s="37">
        <v>719.95849999999996</v>
      </c>
      <c r="G2737" s="37"/>
      <c r="H2737" s="37"/>
      <c r="I2737" s="37"/>
      <c r="J2737" s="37"/>
      <c r="K2737" s="37"/>
    </row>
    <row r="2738" spans="1:11" x14ac:dyDescent="0.25">
      <c r="A2738" s="38">
        <v>42675</v>
      </c>
      <c r="B2738" s="37">
        <v>0</v>
      </c>
      <c r="C2738" s="37">
        <v>694.74270000000001</v>
      </c>
      <c r="D2738" s="37">
        <v>694.74270000000001</v>
      </c>
      <c r="E2738" s="37">
        <v>694.74270000000001</v>
      </c>
      <c r="F2738" s="37">
        <v>694.74270000000001</v>
      </c>
      <c r="G2738" s="37"/>
      <c r="H2738" s="37"/>
      <c r="I2738" s="37"/>
      <c r="J2738" s="37"/>
      <c r="K2738" s="37"/>
    </row>
    <row r="2739" spans="1:11" x14ac:dyDescent="0.25">
      <c r="A2739" s="38">
        <v>42676</v>
      </c>
      <c r="B2739" s="37">
        <v>0</v>
      </c>
      <c r="C2739" s="37">
        <v>684.00930000000005</v>
      </c>
      <c r="D2739" s="37">
        <v>684.00930000000005</v>
      </c>
      <c r="E2739" s="37">
        <v>684.00930000000005</v>
      </c>
      <c r="F2739" s="37">
        <v>684.00930000000005</v>
      </c>
      <c r="G2739" s="37"/>
      <c r="H2739" s="37"/>
      <c r="I2739" s="37"/>
      <c r="J2739" s="37"/>
      <c r="K2739" s="37"/>
    </row>
    <row r="2740" spans="1:11" x14ac:dyDescent="0.25">
      <c r="A2740" s="38">
        <v>42677</v>
      </c>
      <c r="B2740" s="37">
        <v>0</v>
      </c>
      <c r="C2740" s="37">
        <v>640.31330000000003</v>
      </c>
      <c r="D2740" s="37">
        <v>640.31330000000003</v>
      </c>
      <c r="E2740" s="37">
        <v>640.31330000000003</v>
      </c>
      <c r="F2740" s="37">
        <v>640.31330000000003</v>
      </c>
      <c r="G2740" s="37"/>
      <c r="H2740" s="37"/>
      <c r="I2740" s="37"/>
      <c r="J2740" s="37"/>
      <c r="K2740" s="37"/>
    </row>
    <row r="2741" spans="1:11" x14ac:dyDescent="0.25">
      <c r="A2741" s="38">
        <v>42678</v>
      </c>
      <c r="B2741" s="37">
        <v>0</v>
      </c>
      <c r="C2741" s="37">
        <v>641.38149999999996</v>
      </c>
      <c r="D2741" s="37">
        <v>641.38149999999996</v>
      </c>
      <c r="E2741" s="37">
        <v>641.38149999999996</v>
      </c>
      <c r="F2741" s="37">
        <v>641.38149999999996</v>
      </c>
      <c r="G2741" s="37"/>
      <c r="H2741" s="37"/>
      <c r="I2741" s="37"/>
      <c r="J2741" s="37"/>
      <c r="K2741" s="37"/>
    </row>
    <row r="2742" spans="1:11" x14ac:dyDescent="0.25">
      <c r="A2742" s="38">
        <v>42681</v>
      </c>
      <c r="B2742" s="37">
        <v>0</v>
      </c>
      <c r="C2742" s="37">
        <v>720.96950000000004</v>
      </c>
      <c r="D2742" s="37">
        <v>720.96950000000004</v>
      </c>
      <c r="E2742" s="37">
        <v>720.96950000000004</v>
      </c>
      <c r="F2742" s="37">
        <v>720.96950000000004</v>
      </c>
      <c r="G2742" s="37"/>
      <c r="H2742" s="37"/>
      <c r="I2742" s="37"/>
      <c r="J2742" s="37"/>
      <c r="K2742" s="37"/>
    </row>
    <row r="2743" spans="1:11" x14ac:dyDescent="0.25">
      <c r="A2743" s="38">
        <v>42682</v>
      </c>
      <c r="B2743" s="37">
        <v>0</v>
      </c>
      <c r="C2743" s="37">
        <v>745.45719999999994</v>
      </c>
      <c r="D2743" s="37">
        <v>745.45719999999994</v>
      </c>
      <c r="E2743" s="37">
        <v>745.45719999999994</v>
      </c>
      <c r="F2743" s="37">
        <v>745.45719999999994</v>
      </c>
      <c r="G2743" s="37"/>
      <c r="H2743" s="37"/>
      <c r="I2743" s="37"/>
      <c r="J2743" s="37"/>
      <c r="K2743" s="37"/>
    </row>
    <row r="2744" spans="1:11" x14ac:dyDescent="0.25">
      <c r="A2744" s="38">
        <v>42683</v>
      </c>
      <c r="B2744" s="37">
        <v>0</v>
      </c>
      <c r="C2744" s="37">
        <v>762.21669999999995</v>
      </c>
      <c r="D2744" s="37">
        <v>762.21669999999995</v>
      </c>
      <c r="E2744" s="37">
        <v>762.21669999999995</v>
      </c>
      <c r="F2744" s="37">
        <v>762.21669999999995</v>
      </c>
      <c r="G2744" s="37"/>
      <c r="H2744" s="37"/>
      <c r="I2744" s="37"/>
      <c r="J2744" s="37"/>
      <c r="K2744" s="37"/>
    </row>
    <row r="2745" spans="1:11" x14ac:dyDescent="0.25">
      <c r="A2745" s="38">
        <v>42684</v>
      </c>
      <c r="B2745" s="37">
        <v>0</v>
      </c>
      <c r="C2745" s="37">
        <v>745.73220000000003</v>
      </c>
      <c r="D2745" s="37">
        <v>745.73220000000003</v>
      </c>
      <c r="E2745" s="37">
        <v>745.73220000000003</v>
      </c>
      <c r="F2745" s="37">
        <v>745.73220000000003</v>
      </c>
      <c r="G2745" s="37"/>
      <c r="H2745" s="37"/>
      <c r="I2745" s="37"/>
      <c r="J2745" s="37"/>
      <c r="K2745" s="37"/>
    </row>
    <row r="2746" spans="1:11" x14ac:dyDescent="0.25">
      <c r="A2746" s="38">
        <v>42685</v>
      </c>
      <c r="B2746" s="37">
        <v>0</v>
      </c>
      <c r="C2746" s="37">
        <v>761.68359999999996</v>
      </c>
      <c r="D2746" s="37">
        <v>761.68359999999996</v>
      </c>
      <c r="E2746" s="37">
        <v>761.68359999999996</v>
      </c>
      <c r="F2746" s="37">
        <v>761.68359999999996</v>
      </c>
      <c r="G2746" s="37"/>
      <c r="H2746" s="37"/>
      <c r="I2746" s="37"/>
      <c r="J2746" s="37"/>
      <c r="K2746" s="37"/>
    </row>
    <row r="2747" spans="1:11" x14ac:dyDescent="0.25">
      <c r="A2747" s="38">
        <v>42688</v>
      </c>
      <c r="B2747" s="37">
        <v>0</v>
      </c>
      <c r="C2747" s="37">
        <v>762.01689999999996</v>
      </c>
      <c r="D2747" s="37">
        <v>762.01689999999996</v>
      </c>
      <c r="E2747" s="37">
        <v>762.01689999999996</v>
      </c>
      <c r="F2747" s="37">
        <v>762.01689999999996</v>
      </c>
      <c r="G2747" s="37"/>
      <c r="H2747" s="37"/>
      <c r="I2747" s="37"/>
      <c r="J2747" s="37"/>
      <c r="K2747" s="37"/>
    </row>
    <row r="2748" spans="1:11" x14ac:dyDescent="0.25">
      <c r="A2748" s="38">
        <v>42689</v>
      </c>
      <c r="B2748" s="37">
        <v>0</v>
      </c>
      <c r="C2748" s="37">
        <v>794.37760000000003</v>
      </c>
      <c r="D2748" s="37">
        <v>794.37760000000003</v>
      </c>
      <c r="E2748" s="37">
        <v>794.37760000000003</v>
      </c>
      <c r="F2748" s="37">
        <v>794.37760000000003</v>
      </c>
      <c r="G2748" s="37"/>
      <c r="H2748" s="37"/>
      <c r="I2748" s="37"/>
      <c r="J2748" s="37"/>
      <c r="K2748" s="37"/>
    </row>
    <row r="2749" spans="1:11" x14ac:dyDescent="0.25">
      <c r="A2749" s="38">
        <v>42690</v>
      </c>
      <c r="B2749" s="37">
        <v>0</v>
      </c>
      <c r="C2749" s="37">
        <v>793.35130000000004</v>
      </c>
      <c r="D2749" s="37">
        <v>793.35130000000004</v>
      </c>
      <c r="E2749" s="37">
        <v>793.35130000000004</v>
      </c>
      <c r="F2749" s="37">
        <v>793.35130000000004</v>
      </c>
      <c r="G2749" s="37"/>
      <c r="H2749" s="37"/>
      <c r="I2749" s="37"/>
      <c r="J2749" s="37"/>
      <c r="K2749" s="37"/>
    </row>
    <row r="2750" spans="1:11" x14ac:dyDescent="0.25">
      <c r="A2750" s="38">
        <v>42691</v>
      </c>
      <c r="B2750" s="37">
        <v>0</v>
      </c>
      <c r="C2750" s="37">
        <v>812.95830000000001</v>
      </c>
      <c r="D2750" s="37">
        <v>812.95830000000001</v>
      </c>
      <c r="E2750" s="37">
        <v>812.95830000000001</v>
      </c>
      <c r="F2750" s="37">
        <v>812.95830000000001</v>
      </c>
      <c r="G2750" s="37"/>
      <c r="H2750" s="37"/>
      <c r="I2750" s="37"/>
      <c r="J2750" s="37"/>
      <c r="K2750" s="37"/>
    </row>
    <row r="2751" spans="1:11" x14ac:dyDescent="0.25">
      <c r="A2751" s="38">
        <v>42692</v>
      </c>
      <c r="B2751" s="37">
        <v>0</v>
      </c>
      <c r="C2751" s="37">
        <v>817.53589999999997</v>
      </c>
      <c r="D2751" s="37">
        <v>817.53589999999997</v>
      </c>
      <c r="E2751" s="37">
        <v>817.53589999999997</v>
      </c>
      <c r="F2751" s="37">
        <v>817.53589999999997</v>
      </c>
      <c r="G2751" s="37"/>
      <c r="H2751" s="37"/>
      <c r="I2751" s="37"/>
      <c r="J2751" s="37"/>
      <c r="K2751" s="37"/>
    </row>
    <row r="2752" spans="1:11" x14ac:dyDescent="0.25">
      <c r="A2752" s="38">
        <v>42695</v>
      </c>
      <c r="B2752" s="37">
        <v>0</v>
      </c>
      <c r="C2752" s="37">
        <v>855.38919999999996</v>
      </c>
      <c r="D2752" s="37">
        <v>855.38919999999996</v>
      </c>
      <c r="E2752" s="37">
        <v>855.38919999999996</v>
      </c>
      <c r="F2752" s="37">
        <v>855.38919999999996</v>
      </c>
      <c r="G2752" s="37"/>
      <c r="H2752" s="37"/>
      <c r="I2752" s="37"/>
      <c r="J2752" s="37"/>
      <c r="K2752" s="37"/>
    </row>
    <row r="2753" spans="1:11" x14ac:dyDescent="0.25">
      <c r="A2753" s="38">
        <v>42696</v>
      </c>
      <c r="B2753" s="37">
        <v>0</v>
      </c>
      <c r="C2753" s="37">
        <v>853.14300000000003</v>
      </c>
      <c r="D2753" s="37">
        <v>853.14300000000003</v>
      </c>
      <c r="E2753" s="37">
        <v>853.14300000000003</v>
      </c>
      <c r="F2753" s="37">
        <v>853.14300000000003</v>
      </c>
      <c r="G2753" s="37"/>
      <c r="H2753" s="37"/>
      <c r="I2753" s="37"/>
      <c r="J2753" s="37"/>
      <c r="K2753" s="37"/>
    </row>
    <row r="2754" spans="1:11" x14ac:dyDescent="0.25">
      <c r="A2754" s="38">
        <v>42697</v>
      </c>
      <c r="B2754" s="37">
        <v>0</v>
      </c>
      <c r="C2754" s="37">
        <v>851.1377</v>
      </c>
      <c r="D2754" s="37">
        <v>851.1377</v>
      </c>
      <c r="E2754" s="37">
        <v>851.1377</v>
      </c>
      <c r="F2754" s="37">
        <v>851.1377</v>
      </c>
      <c r="G2754" s="37"/>
      <c r="H2754" s="37"/>
      <c r="I2754" s="37"/>
      <c r="J2754" s="37"/>
      <c r="K2754" s="37"/>
    </row>
    <row r="2755" spans="1:11" x14ac:dyDescent="0.25">
      <c r="A2755" s="38">
        <v>42699</v>
      </c>
      <c r="B2755" s="37">
        <v>0</v>
      </c>
      <c r="C2755" s="37">
        <v>857.02149999999995</v>
      </c>
      <c r="D2755" s="37">
        <v>857.02149999999995</v>
      </c>
      <c r="E2755" s="37">
        <v>857.02149999999995</v>
      </c>
      <c r="F2755" s="37">
        <v>857.02149999999995</v>
      </c>
      <c r="G2755" s="37"/>
      <c r="H2755" s="37"/>
      <c r="I2755" s="37"/>
      <c r="J2755" s="37"/>
      <c r="K2755" s="37"/>
    </row>
    <row r="2756" spans="1:11" x14ac:dyDescent="0.25">
      <c r="A2756" s="38">
        <v>42702</v>
      </c>
      <c r="B2756" s="37">
        <v>0</v>
      </c>
      <c r="C2756" s="37">
        <v>843.89970000000005</v>
      </c>
      <c r="D2756" s="37">
        <v>843.89970000000005</v>
      </c>
      <c r="E2756" s="37">
        <v>843.89970000000005</v>
      </c>
      <c r="F2756" s="37">
        <v>843.89970000000005</v>
      </c>
      <c r="G2756" s="37"/>
      <c r="H2756" s="37"/>
      <c r="I2756" s="37"/>
      <c r="J2756" s="37"/>
      <c r="K2756" s="37"/>
    </row>
    <row r="2757" spans="1:11" x14ac:dyDescent="0.25">
      <c r="A2757" s="38">
        <v>42703</v>
      </c>
      <c r="B2757" s="37">
        <v>0</v>
      </c>
      <c r="C2757" s="37">
        <v>853.02390000000003</v>
      </c>
      <c r="D2757" s="37">
        <v>853.02390000000003</v>
      </c>
      <c r="E2757" s="37">
        <v>853.02390000000003</v>
      </c>
      <c r="F2757" s="37">
        <v>853.02390000000003</v>
      </c>
      <c r="G2757" s="37"/>
      <c r="H2757" s="37"/>
      <c r="I2757" s="37"/>
      <c r="J2757" s="37"/>
      <c r="K2757" s="37"/>
    </row>
    <row r="2758" spans="1:11" x14ac:dyDescent="0.25">
      <c r="A2758" s="38">
        <v>42704</v>
      </c>
      <c r="B2758" s="37">
        <v>0</v>
      </c>
      <c r="C2758" s="37">
        <v>856.28890000000001</v>
      </c>
      <c r="D2758" s="37">
        <v>856.28890000000001</v>
      </c>
      <c r="E2758" s="37">
        <v>856.28890000000001</v>
      </c>
      <c r="F2758" s="37">
        <v>856.28890000000001</v>
      </c>
      <c r="G2758" s="37"/>
      <c r="H2758" s="37"/>
      <c r="I2758" s="37"/>
      <c r="J2758" s="37"/>
      <c r="K2758" s="37"/>
    </row>
    <row r="2759" spans="1:11" x14ac:dyDescent="0.25">
      <c r="A2759" s="38">
        <v>42705</v>
      </c>
      <c r="B2759" s="37">
        <v>0</v>
      </c>
      <c r="C2759" s="37">
        <v>813.50289999999995</v>
      </c>
      <c r="D2759" s="37">
        <v>813.50289999999995</v>
      </c>
      <c r="E2759" s="37">
        <v>813.50289999999995</v>
      </c>
      <c r="F2759" s="37">
        <v>813.50289999999995</v>
      </c>
      <c r="G2759" s="37"/>
      <c r="H2759" s="37"/>
      <c r="I2759" s="37"/>
      <c r="J2759" s="37"/>
      <c r="K2759" s="37"/>
    </row>
    <row r="2760" spans="1:11" x14ac:dyDescent="0.25">
      <c r="A2760" s="38">
        <v>42706</v>
      </c>
      <c r="B2760" s="37">
        <v>0</v>
      </c>
      <c r="C2760" s="37">
        <v>818.56730000000005</v>
      </c>
      <c r="D2760" s="37">
        <v>818.56730000000005</v>
      </c>
      <c r="E2760" s="37">
        <v>818.56730000000005</v>
      </c>
      <c r="F2760" s="37">
        <v>818.56730000000005</v>
      </c>
      <c r="G2760" s="37"/>
      <c r="H2760" s="37"/>
      <c r="I2760" s="37"/>
      <c r="J2760" s="37"/>
      <c r="K2760" s="37"/>
    </row>
    <row r="2761" spans="1:11" x14ac:dyDescent="0.25">
      <c r="A2761" s="38">
        <v>42709</v>
      </c>
      <c r="B2761" s="37">
        <v>0</v>
      </c>
      <c r="C2761" s="37">
        <v>872.07010000000002</v>
      </c>
      <c r="D2761" s="37">
        <v>872.07010000000002</v>
      </c>
      <c r="E2761" s="37">
        <v>872.07010000000002</v>
      </c>
      <c r="F2761" s="37">
        <v>872.07010000000002</v>
      </c>
      <c r="G2761" s="37"/>
      <c r="H2761" s="37"/>
      <c r="I2761" s="37"/>
      <c r="J2761" s="37"/>
      <c r="K2761" s="37"/>
    </row>
    <row r="2762" spans="1:11" x14ac:dyDescent="0.25">
      <c r="A2762" s="38">
        <v>42710</v>
      </c>
      <c r="B2762" s="37">
        <v>0</v>
      </c>
      <c r="C2762" s="37">
        <v>900.93899999999996</v>
      </c>
      <c r="D2762" s="37">
        <v>900.93899999999996</v>
      </c>
      <c r="E2762" s="37">
        <v>900.93899999999996</v>
      </c>
      <c r="F2762" s="37">
        <v>900.93899999999996</v>
      </c>
      <c r="G2762" s="37"/>
      <c r="H2762" s="37"/>
      <c r="I2762" s="37"/>
      <c r="J2762" s="37"/>
      <c r="K2762" s="37"/>
    </row>
    <row r="2763" spans="1:11" x14ac:dyDescent="0.25">
      <c r="A2763" s="38">
        <v>42711</v>
      </c>
      <c r="B2763" s="37">
        <v>0</v>
      </c>
      <c r="C2763" s="37">
        <v>899.07360000000006</v>
      </c>
      <c r="D2763" s="37">
        <v>899.07360000000006</v>
      </c>
      <c r="E2763" s="37">
        <v>899.07360000000006</v>
      </c>
      <c r="F2763" s="37">
        <v>899.07360000000006</v>
      </c>
      <c r="G2763" s="37"/>
      <c r="H2763" s="37"/>
      <c r="I2763" s="37"/>
      <c r="J2763" s="37"/>
      <c r="K2763" s="37"/>
    </row>
    <row r="2764" spans="1:11" x14ac:dyDescent="0.25">
      <c r="A2764" s="38">
        <v>42712</v>
      </c>
      <c r="B2764" s="37">
        <v>0</v>
      </c>
      <c r="C2764" s="37">
        <v>899.07360000000006</v>
      </c>
      <c r="D2764" s="37">
        <v>899.07360000000006</v>
      </c>
      <c r="E2764" s="37">
        <v>899.07360000000006</v>
      </c>
      <c r="F2764" s="37">
        <v>899.07360000000006</v>
      </c>
      <c r="G2764" s="37"/>
      <c r="H2764" s="37"/>
      <c r="I2764" s="37"/>
      <c r="J2764" s="37"/>
      <c r="K2764" s="37"/>
    </row>
    <row r="2765" spans="1:11" x14ac:dyDescent="0.25">
      <c r="A2765" s="38">
        <v>42713</v>
      </c>
      <c r="B2765" s="37">
        <v>0</v>
      </c>
      <c r="C2765" s="37">
        <v>903.35580000000004</v>
      </c>
      <c r="D2765" s="37">
        <v>903.35580000000004</v>
      </c>
      <c r="E2765" s="37">
        <v>903.35580000000004</v>
      </c>
      <c r="F2765" s="37">
        <v>903.35580000000004</v>
      </c>
      <c r="G2765" s="37"/>
      <c r="H2765" s="37"/>
      <c r="I2765" s="37"/>
      <c r="J2765" s="37"/>
      <c r="K2765" s="37"/>
    </row>
    <row r="2766" spans="1:11" x14ac:dyDescent="0.25">
      <c r="A2766" s="38">
        <v>42716</v>
      </c>
      <c r="B2766" s="37">
        <v>0</v>
      </c>
      <c r="C2766" s="37">
        <v>901.23310000000004</v>
      </c>
      <c r="D2766" s="37">
        <v>901.23310000000004</v>
      </c>
      <c r="E2766" s="37">
        <v>901.23310000000004</v>
      </c>
      <c r="F2766" s="37">
        <v>901.23310000000004</v>
      </c>
      <c r="G2766" s="37"/>
      <c r="H2766" s="37"/>
      <c r="I2766" s="37"/>
      <c r="J2766" s="37"/>
      <c r="K2766" s="37"/>
    </row>
    <row r="2767" spans="1:11" x14ac:dyDescent="0.25">
      <c r="A2767" s="38">
        <v>42717</v>
      </c>
      <c r="B2767" s="37">
        <v>0</v>
      </c>
      <c r="C2767" s="37">
        <v>894.2491</v>
      </c>
      <c r="D2767" s="37">
        <v>894.2491</v>
      </c>
      <c r="E2767" s="37">
        <v>894.2491</v>
      </c>
      <c r="F2767" s="37">
        <v>894.2491</v>
      </c>
      <c r="G2767" s="37"/>
      <c r="H2767" s="37"/>
      <c r="I2767" s="37"/>
      <c r="J2767" s="37"/>
      <c r="K2767" s="37"/>
    </row>
    <row r="2768" spans="1:11" x14ac:dyDescent="0.25">
      <c r="A2768" s="38">
        <v>42718</v>
      </c>
      <c r="B2768" s="37">
        <v>0</v>
      </c>
      <c r="C2768" s="37">
        <v>898.08810000000005</v>
      </c>
      <c r="D2768" s="37">
        <v>898.08810000000005</v>
      </c>
      <c r="E2768" s="37">
        <v>898.08810000000005</v>
      </c>
      <c r="F2768" s="37">
        <v>898.08810000000005</v>
      </c>
      <c r="G2768" s="37"/>
      <c r="H2768" s="37"/>
      <c r="I2768" s="37"/>
      <c r="J2768" s="37"/>
      <c r="K2768" s="37"/>
    </row>
    <row r="2769" spans="1:11" x14ac:dyDescent="0.25">
      <c r="A2769" s="38">
        <v>42719</v>
      </c>
      <c r="B2769" s="37">
        <v>0</v>
      </c>
      <c r="C2769" s="37">
        <v>908.72159999999997</v>
      </c>
      <c r="D2769" s="37">
        <v>908.72159999999997</v>
      </c>
      <c r="E2769" s="37">
        <v>908.72159999999997</v>
      </c>
      <c r="F2769" s="37">
        <v>908.72159999999997</v>
      </c>
      <c r="G2769" s="37"/>
      <c r="H2769" s="37"/>
      <c r="I2769" s="37"/>
      <c r="J2769" s="37"/>
      <c r="K2769" s="37"/>
    </row>
    <row r="2770" spans="1:11" x14ac:dyDescent="0.25">
      <c r="A2770" s="38">
        <v>42720</v>
      </c>
      <c r="B2770" s="37">
        <v>0</v>
      </c>
      <c r="C2770" s="37">
        <v>920.71249999999998</v>
      </c>
      <c r="D2770" s="37">
        <v>920.71249999999998</v>
      </c>
      <c r="E2770" s="37">
        <v>920.71249999999998</v>
      </c>
      <c r="F2770" s="37">
        <v>920.71249999999998</v>
      </c>
      <c r="G2770" s="37"/>
      <c r="H2770" s="37"/>
      <c r="I2770" s="37"/>
      <c r="J2770" s="37"/>
      <c r="K2770" s="37"/>
    </row>
    <row r="2771" spans="1:11" x14ac:dyDescent="0.25">
      <c r="A2771" s="38">
        <v>42723</v>
      </c>
      <c r="B2771" s="37">
        <v>0</v>
      </c>
      <c r="C2771" s="37">
        <v>950.71100000000001</v>
      </c>
      <c r="D2771" s="37">
        <v>950.71100000000001</v>
      </c>
      <c r="E2771" s="37">
        <v>950.71100000000001</v>
      </c>
      <c r="F2771" s="37">
        <v>950.71100000000001</v>
      </c>
      <c r="G2771" s="37"/>
      <c r="H2771" s="37"/>
      <c r="I2771" s="37"/>
      <c r="J2771" s="37"/>
      <c r="K2771" s="37"/>
    </row>
    <row r="2772" spans="1:11" x14ac:dyDescent="0.25">
      <c r="A2772" s="38">
        <v>42724</v>
      </c>
      <c r="B2772" s="37">
        <v>0</v>
      </c>
      <c r="C2772" s="37">
        <v>970.00040000000001</v>
      </c>
      <c r="D2772" s="37">
        <v>970.00040000000001</v>
      </c>
      <c r="E2772" s="37">
        <v>970.00040000000001</v>
      </c>
      <c r="F2772" s="37">
        <v>970.00040000000001</v>
      </c>
      <c r="G2772" s="37"/>
      <c r="H2772" s="37"/>
      <c r="I2772" s="37"/>
      <c r="J2772" s="37"/>
      <c r="K2772" s="37"/>
    </row>
    <row r="2773" spans="1:11" x14ac:dyDescent="0.25">
      <c r="A2773" s="38">
        <v>42725</v>
      </c>
      <c r="B2773" s="37">
        <v>0</v>
      </c>
      <c r="C2773" s="37">
        <v>983.56690000000003</v>
      </c>
      <c r="D2773" s="37">
        <v>983.56690000000003</v>
      </c>
      <c r="E2773" s="37">
        <v>983.56690000000003</v>
      </c>
      <c r="F2773" s="37">
        <v>983.56690000000003</v>
      </c>
      <c r="G2773" s="37"/>
      <c r="H2773" s="37"/>
      <c r="I2773" s="37"/>
      <c r="J2773" s="37"/>
      <c r="K2773" s="37"/>
    </row>
    <row r="2774" spans="1:11" x14ac:dyDescent="0.25">
      <c r="A2774" s="38">
        <v>42726</v>
      </c>
      <c r="B2774" s="37">
        <v>0</v>
      </c>
      <c r="C2774" s="37">
        <v>965.22130000000004</v>
      </c>
      <c r="D2774" s="37">
        <v>965.22130000000004</v>
      </c>
      <c r="E2774" s="37">
        <v>965.22130000000004</v>
      </c>
      <c r="F2774" s="37">
        <v>965.22130000000004</v>
      </c>
      <c r="G2774" s="37"/>
      <c r="H2774" s="37"/>
      <c r="I2774" s="37"/>
      <c r="J2774" s="37"/>
      <c r="K2774" s="37"/>
    </row>
    <row r="2775" spans="1:11" x14ac:dyDescent="0.25">
      <c r="A2775" s="38">
        <v>42727</v>
      </c>
      <c r="B2775" s="37">
        <v>0</v>
      </c>
      <c r="C2775" s="37">
        <v>972.8682</v>
      </c>
      <c r="D2775" s="37">
        <v>972.8682</v>
      </c>
      <c r="E2775" s="37">
        <v>972.8682</v>
      </c>
      <c r="F2775" s="37">
        <v>972.8682</v>
      </c>
      <c r="G2775" s="37"/>
      <c r="H2775" s="37"/>
      <c r="I2775" s="37"/>
      <c r="J2775" s="37"/>
      <c r="K2775" s="37"/>
    </row>
    <row r="2776" spans="1:11" x14ac:dyDescent="0.25">
      <c r="A2776" s="38">
        <v>42731</v>
      </c>
      <c r="B2776" s="37">
        <v>0</v>
      </c>
      <c r="C2776" s="37">
        <v>987.86749999999995</v>
      </c>
      <c r="D2776" s="37">
        <v>987.86749999999995</v>
      </c>
      <c r="E2776" s="37">
        <v>987.86749999999995</v>
      </c>
      <c r="F2776" s="37">
        <v>987.86749999999995</v>
      </c>
      <c r="G2776" s="37"/>
      <c r="H2776" s="37"/>
      <c r="I2776" s="37"/>
      <c r="J2776" s="37"/>
      <c r="K2776" s="37"/>
    </row>
    <row r="2777" spans="1:11" x14ac:dyDescent="0.25">
      <c r="A2777" s="38">
        <v>42732</v>
      </c>
      <c r="B2777" s="37">
        <v>0</v>
      </c>
      <c r="C2777" s="37">
        <v>952.92049999999995</v>
      </c>
      <c r="D2777" s="37">
        <v>952.92049999999995</v>
      </c>
      <c r="E2777" s="37">
        <v>952.92049999999995</v>
      </c>
      <c r="F2777" s="37">
        <v>952.92049999999995</v>
      </c>
      <c r="G2777" s="37"/>
      <c r="H2777" s="37"/>
      <c r="I2777" s="37"/>
      <c r="J2777" s="37"/>
      <c r="K2777" s="37"/>
    </row>
    <row r="2778" spans="1:11" x14ac:dyDescent="0.25">
      <c r="A2778" s="38">
        <v>42733</v>
      </c>
      <c r="B2778" s="37">
        <v>0</v>
      </c>
      <c r="C2778" s="37">
        <v>938.553</v>
      </c>
      <c r="D2778" s="37">
        <v>938.553</v>
      </c>
      <c r="E2778" s="37">
        <v>938.553</v>
      </c>
      <c r="F2778" s="37">
        <v>938.553</v>
      </c>
      <c r="G2778" s="37"/>
      <c r="H2778" s="37"/>
      <c r="I2778" s="37"/>
      <c r="J2778" s="37"/>
      <c r="K2778" s="37"/>
    </row>
    <row r="2779" spans="1:11" x14ac:dyDescent="0.25">
      <c r="A2779" s="38">
        <v>42734</v>
      </c>
      <c r="B2779" s="37">
        <v>0</v>
      </c>
      <c r="C2779" s="37">
        <v>913.13810000000001</v>
      </c>
      <c r="D2779" s="37">
        <v>913.13810000000001</v>
      </c>
      <c r="E2779" s="37">
        <v>913.13810000000001</v>
      </c>
      <c r="F2779" s="37">
        <v>913.13810000000001</v>
      </c>
      <c r="G2779" s="37"/>
      <c r="H2779" s="37"/>
      <c r="I2779" s="37"/>
      <c r="J2779" s="37"/>
      <c r="K2779" s="37"/>
    </row>
    <row r="2780" spans="1:11" x14ac:dyDescent="0.25">
      <c r="A2780" s="38">
        <v>42738</v>
      </c>
      <c r="B2780" s="37">
        <v>0</v>
      </c>
      <c r="C2780" s="37">
        <v>982.59939999999995</v>
      </c>
      <c r="D2780" s="37">
        <v>982.59939999999995</v>
      </c>
      <c r="E2780" s="37">
        <v>982.59939999999995</v>
      </c>
      <c r="F2780" s="37">
        <v>982.59939999999995</v>
      </c>
      <c r="G2780" s="37"/>
      <c r="H2780" s="37"/>
      <c r="I2780" s="37"/>
      <c r="J2780" s="37"/>
      <c r="K2780" s="37"/>
    </row>
    <row r="2781" spans="1:11" x14ac:dyDescent="0.25">
      <c r="A2781" s="38">
        <v>42739</v>
      </c>
      <c r="B2781" s="37">
        <v>0</v>
      </c>
      <c r="C2781" s="37">
        <v>1034.3420000000001</v>
      </c>
      <c r="D2781" s="37">
        <v>1034.3420000000001</v>
      </c>
      <c r="E2781" s="37">
        <v>1034.3420000000001</v>
      </c>
      <c r="F2781" s="37">
        <v>1034.3420000000001</v>
      </c>
      <c r="G2781" s="37"/>
      <c r="H2781" s="37"/>
      <c r="I2781" s="37"/>
      <c r="J2781" s="37"/>
      <c r="K2781" s="37"/>
    </row>
    <row r="2782" spans="1:11" x14ac:dyDescent="0.25">
      <c r="A2782" s="38">
        <v>42740</v>
      </c>
      <c r="B2782" s="37">
        <v>0</v>
      </c>
      <c r="C2782" s="37">
        <v>1034.6880000000001</v>
      </c>
      <c r="D2782" s="37">
        <v>1034.6880000000001</v>
      </c>
      <c r="E2782" s="37">
        <v>1034.6880000000001</v>
      </c>
      <c r="F2782" s="37">
        <v>1034.6880000000001</v>
      </c>
      <c r="G2782" s="37"/>
      <c r="H2782" s="37"/>
      <c r="I2782" s="37"/>
      <c r="J2782" s="37"/>
      <c r="K2782" s="37"/>
    </row>
    <row r="2783" spans="1:11" x14ac:dyDescent="0.25">
      <c r="A2783" s="38">
        <v>42741</v>
      </c>
      <c r="B2783" s="37">
        <v>0</v>
      </c>
      <c r="C2783" s="37">
        <v>1052.3530000000001</v>
      </c>
      <c r="D2783" s="37">
        <v>1052.3530000000001</v>
      </c>
      <c r="E2783" s="37">
        <v>1052.3530000000001</v>
      </c>
      <c r="F2783" s="37">
        <v>1052.3530000000001</v>
      </c>
      <c r="G2783" s="37"/>
      <c r="H2783" s="37"/>
      <c r="I2783" s="37"/>
      <c r="J2783" s="37"/>
      <c r="K2783" s="37"/>
    </row>
    <row r="2784" spans="1:11" x14ac:dyDescent="0.25">
      <c r="A2784" s="38">
        <v>42744</v>
      </c>
      <c r="B2784" s="37">
        <v>0</v>
      </c>
      <c r="C2784" s="37">
        <v>1053.809</v>
      </c>
      <c r="D2784" s="37">
        <v>1053.809</v>
      </c>
      <c r="E2784" s="37">
        <v>1053.809</v>
      </c>
      <c r="F2784" s="37">
        <v>1053.809</v>
      </c>
      <c r="G2784" s="37"/>
      <c r="H2784" s="37"/>
      <c r="I2784" s="37"/>
      <c r="J2784" s="37"/>
      <c r="K2784" s="37"/>
    </row>
    <row r="2785" spans="1:11" x14ac:dyDescent="0.25">
      <c r="A2785" s="38">
        <v>42745</v>
      </c>
      <c r="B2785" s="37">
        <v>0</v>
      </c>
      <c r="C2785" s="37">
        <v>1061.242</v>
      </c>
      <c r="D2785" s="37">
        <v>1061.242</v>
      </c>
      <c r="E2785" s="37">
        <v>1061.242</v>
      </c>
      <c r="F2785" s="37">
        <v>1061.242</v>
      </c>
      <c r="G2785" s="37"/>
      <c r="H2785" s="37"/>
      <c r="I2785" s="37"/>
      <c r="J2785" s="37"/>
      <c r="K2785" s="37"/>
    </row>
    <row r="2786" spans="1:11" x14ac:dyDescent="0.25">
      <c r="A2786" s="38">
        <v>42746</v>
      </c>
      <c r="B2786" s="37">
        <v>0</v>
      </c>
      <c r="C2786" s="37">
        <v>1081.191</v>
      </c>
      <c r="D2786" s="37">
        <v>1081.191</v>
      </c>
      <c r="E2786" s="37">
        <v>1081.191</v>
      </c>
      <c r="F2786" s="37">
        <v>1081.191</v>
      </c>
      <c r="G2786" s="37"/>
      <c r="H2786" s="37"/>
      <c r="I2786" s="37"/>
      <c r="J2786" s="37"/>
      <c r="K2786" s="37"/>
    </row>
    <row r="2787" spans="1:11" x14ac:dyDescent="0.25">
      <c r="A2787" s="38">
        <v>42747</v>
      </c>
      <c r="B2787" s="37">
        <v>0</v>
      </c>
      <c r="C2787" s="37">
        <v>1082.5630000000001</v>
      </c>
      <c r="D2787" s="37">
        <v>1082.5630000000001</v>
      </c>
      <c r="E2787" s="37">
        <v>1082.5630000000001</v>
      </c>
      <c r="F2787" s="37">
        <v>1082.5630000000001</v>
      </c>
      <c r="G2787" s="37"/>
      <c r="H2787" s="37"/>
      <c r="I2787" s="37"/>
      <c r="J2787" s="37"/>
      <c r="K2787" s="37"/>
    </row>
    <row r="2788" spans="1:11" x14ac:dyDescent="0.25">
      <c r="A2788" s="38">
        <v>42748</v>
      </c>
      <c r="B2788" s="37">
        <v>0</v>
      </c>
      <c r="C2788" s="37">
        <v>1078.1510000000001</v>
      </c>
      <c r="D2788" s="37">
        <v>1078.1510000000001</v>
      </c>
      <c r="E2788" s="37">
        <v>1078.1510000000001</v>
      </c>
      <c r="F2788" s="37">
        <v>1078.1510000000001</v>
      </c>
      <c r="G2788" s="37"/>
      <c r="H2788" s="37"/>
      <c r="I2788" s="37"/>
      <c r="J2788" s="37"/>
      <c r="K2788" s="37"/>
    </row>
    <row r="2789" spans="1:11" x14ac:dyDescent="0.25">
      <c r="A2789" s="38">
        <v>42752</v>
      </c>
      <c r="B2789" s="37">
        <v>0</v>
      </c>
      <c r="C2789" s="37">
        <v>1082.0419999999999</v>
      </c>
      <c r="D2789" s="37">
        <v>1082.0419999999999</v>
      </c>
      <c r="E2789" s="37">
        <v>1082.0419999999999</v>
      </c>
      <c r="F2789" s="37">
        <v>1082.0419999999999</v>
      </c>
      <c r="G2789" s="37"/>
      <c r="H2789" s="37"/>
      <c r="I2789" s="37"/>
      <c r="J2789" s="37"/>
      <c r="K2789" s="37"/>
    </row>
    <row r="2790" spans="1:11" x14ac:dyDescent="0.25">
      <c r="A2790" s="38">
        <v>42753</v>
      </c>
      <c r="B2790" s="37">
        <v>0</v>
      </c>
      <c r="C2790" s="37">
        <v>1090.3889999999999</v>
      </c>
      <c r="D2790" s="37">
        <v>1090.3889999999999</v>
      </c>
      <c r="E2790" s="37">
        <v>1090.3889999999999</v>
      </c>
      <c r="F2790" s="37">
        <v>1090.3889999999999</v>
      </c>
      <c r="G2790" s="37"/>
      <c r="H2790" s="37"/>
      <c r="I2790" s="37"/>
      <c r="J2790" s="37"/>
      <c r="K2790" s="37"/>
    </row>
    <row r="2791" spans="1:11" x14ac:dyDescent="0.25">
      <c r="A2791" s="38">
        <v>42754</v>
      </c>
      <c r="B2791" s="37">
        <v>0</v>
      </c>
      <c r="C2791" s="37">
        <v>1074.8230000000001</v>
      </c>
      <c r="D2791" s="37">
        <v>1074.8230000000001</v>
      </c>
      <c r="E2791" s="37">
        <v>1074.8230000000001</v>
      </c>
      <c r="F2791" s="37">
        <v>1074.8230000000001</v>
      </c>
      <c r="G2791" s="37"/>
      <c r="H2791" s="37"/>
      <c r="I2791" s="37"/>
      <c r="J2791" s="37"/>
      <c r="K2791" s="37"/>
    </row>
    <row r="2792" spans="1:11" x14ac:dyDescent="0.25">
      <c r="A2792" s="38">
        <v>42755</v>
      </c>
      <c r="B2792" s="37">
        <v>0</v>
      </c>
      <c r="C2792" s="37">
        <v>1114.1479999999999</v>
      </c>
      <c r="D2792" s="37">
        <v>1114.1479999999999</v>
      </c>
      <c r="E2792" s="37">
        <v>1114.1479999999999</v>
      </c>
      <c r="F2792" s="37">
        <v>1114.1479999999999</v>
      </c>
      <c r="G2792" s="37"/>
      <c r="H2792" s="37"/>
      <c r="I2792" s="37"/>
      <c r="J2792" s="37"/>
      <c r="K2792" s="37"/>
    </row>
    <row r="2793" spans="1:11" x14ac:dyDescent="0.25">
      <c r="A2793" s="38">
        <v>42758</v>
      </c>
      <c r="B2793" s="37">
        <v>0</v>
      </c>
      <c r="C2793" s="37">
        <v>1123.9190000000001</v>
      </c>
      <c r="D2793" s="37">
        <v>1123.9190000000001</v>
      </c>
      <c r="E2793" s="37">
        <v>1123.9190000000001</v>
      </c>
      <c r="F2793" s="37">
        <v>1123.9190000000001</v>
      </c>
      <c r="G2793" s="37"/>
      <c r="H2793" s="37"/>
      <c r="I2793" s="37"/>
      <c r="J2793" s="37"/>
      <c r="K2793" s="37"/>
    </row>
    <row r="2794" spans="1:11" x14ac:dyDescent="0.25">
      <c r="A2794" s="38">
        <v>42759</v>
      </c>
      <c r="B2794" s="37">
        <v>0</v>
      </c>
      <c r="C2794" s="37">
        <v>1181.5319999999999</v>
      </c>
      <c r="D2794" s="37">
        <v>1181.5319999999999</v>
      </c>
      <c r="E2794" s="37">
        <v>1181.5319999999999</v>
      </c>
      <c r="F2794" s="37">
        <v>1181.5319999999999</v>
      </c>
      <c r="G2794" s="37"/>
      <c r="H2794" s="37"/>
      <c r="I2794" s="37"/>
      <c r="J2794" s="37"/>
      <c r="K2794" s="37"/>
    </row>
    <row r="2795" spans="1:11" x14ac:dyDescent="0.25">
      <c r="A2795" s="38">
        <v>42760</v>
      </c>
      <c r="B2795" s="37">
        <v>0</v>
      </c>
      <c r="C2795" s="37">
        <v>1206.3689999999999</v>
      </c>
      <c r="D2795" s="37">
        <v>1206.3689999999999</v>
      </c>
      <c r="E2795" s="37">
        <v>1206.3689999999999</v>
      </c>
      <c r="F2795" s="37">
        <v>1206.3689999999999</v>
      </c>
      <c r="G2795" s="37"/>
      <c r="H2795" s="37"/>
      <c r="I2795" s="37"/>
      <c r="J2795" s="37"/>
      <c r="K2795" s="37"/>
    </row>
    <row r="2796" spans="1:11" x14ac:dyDescent="0.25">
      <c r="A2796" s="38">
        <v>42761</v>
      </c>
      <c r="B2796" s="37">
        <v>0</v>
      </c>
      <c r="C2796" s="37">
        <v>1200.204</v>
      </c>
      <c r="D2796" s="37">
        <v>1200.204</v>
      </c>
      <c r="E2796" s="37">
        <v>1200.204</v>
      </c>
      <c r="F2796" s="37">
        <v>1200.204</v>
      </c>
      <c r="G2796" s="37"/>
      <c r="H2796" s="37"/>
      <c r="I2796" s="37"/>
      <c r="J2796" s="37"/>
      <c r="K2796" s="37"/>
    </row>
    <row r="2797" spans="1:11" x14ac:dyDescent="0.25">
      <c r="A2797" s="38">
        <v>42762</v>
      </c>
      <c r="B2797" s="37">
        <v>0</v>
      </c>
      <c r="C2797" s="37">
        <v>1212.3869999999999</v>
      </c>
      <c r="D2797" s="37">
        <v>1212.3869999999999</v>
      </c>
      <c r="E2797" s="37">
        <v>1212.3869999999999</v>
      </c>
      <c r="F2797" s="37">
        <v>1212.3869999999999</v>
      </c>
      <c r="G2797" s="37"/>
      <c r="H2797" s="37"/>
      <c r="I2797" s="37"/>
      <c r="J2797" s="37"/>
      <c r="K2797" s="37"/>
    </row>
    <row r="2798" spans="1:11" x14ac:dyDescent="0.25">
      <c r="A2798" s="38">
        <v>42765</v>
      </c>
      <c r="B2798" s="37">
        <v>0</v>
      </c>
      <c r="C2798" s="37">
        <v>1184.085</v>
      </c>
      <c r="D2798" s="37">
        <v>1184.085</v>
      </c>
      <c r="E2798" s="37">
        <v>1184.085</v>
      </c>
      <c r="F2798" s="37">
        <v>1184.085</v>
      </c>
      <c r="G2798" s="37"/>
      <c r="H2798" s="37"/>
      <c r="I2798" s="37"/>
      <c r="J2798" s="37"/>
      <c r="K2798" s="37"/>
    </row>
    <row r="2799" spans="1:11" x14ac:dyDescent="0.25">
      <c r="A2799" s="38">
        <v>42766</v>
      </c>
      <c r="B2799" s="37">
        <v>0</v>
      </c>
      <c r="C2799" s="37">
        <v>1183.8230000000001</v>
      </c>
      <c r="D2799" s="37">
        <v>1183.8230000000001</v>
      </c>
      <c r="E2799" s="37">
        <v>1183.8230000000001</v>
      </c>
      <c r="F2799" s="37">
        <v>1183.8230000000001</v>
      </c>
      <c r="G2799" s="37"/>
      <c r="H2799" s="37"/>
      <c r="I2799" s="37"/>
      <c r="J2799" s="37"/>
      <c r="K2799" s="37"/>
    </row>
    <row r="2800" spans="1:11" x14ac:dyDescent="0.25">
      <c r="A2800" s="38">
        <v>42767</v>
      </c>
      <c r="B2800" s="37">
        <v>0</v>
      </c>
      <c r="C2800" s="37">
        <v>1210.2850000000001</v>
      </c>
      <c r="D2800" s="37">
        <v>1210.2850000000001</v>
      </c>
      <c r="E2800" s="37">
        <v>1210.2850000000001</v>
      </c>
      <c r="F2800" s="37">
        <v>1210.2850000000001</v>
      </c>
      <c r="G2800" s="37"/>
      <c r="H2800" s="37"/>
      <c r="I2800" s="37"/>
      <c r="J2800" s="37"/>
      <c r="K2800" s="37"/>
    </row>
    <row r="2801" spans="1:11" x14ac:dyDescent="0.25">
      <c r="A2801" s="38">
        <v>42768</v>
      </c>
      <c r="B2801" s="37">
        <v>0</v>
      </c>
      <c r="C2801" s="37">
        <v>1197.6020000000001</v>
      </c>
      <c r="D2801" s="37">
        <v>1197.6020000000001</v>
      </c>
      <c r="E2801" s="37">
        <v>1197.6020000000001</v>
      </c>
      <c r="F2801" s="37">
        <v>1197.6020000000001</v>
      </c>
      <c r="G2801" s="37"/>
      <c r="H2801" s="37"/>
      <c r="I2801" s="37"/>
      <c r="J2801" s="37"/>
      <c r="K2801" s="37"/>
    </row>
    <row r="2802" spans="1:11" x14ac:dyDescent="0.25">
      <c r="A2802" s="38">
        <v>42769</v>
      </c>
      <c r="B2802" s="37">
        <v>0</v>
      </c>
      <c r="C2802" s="37">
        <v>1225.932</v>
      </c>
      <c r="D2802" s="37">
        <v>1225.932</v>
      </c>
      <c r="E2802" s="37">
        <v>1225.932</v>
      </c>
      <c r="F2802" s="37">
        <v>1225.932</v>
      </c>
      <c r="G2802" s="37"/>
      <c r="H2802" s="37"/>
      <c r="I2802" s="37"/>
      <c r="J2802" s="37"/>
      <c r="K2802" s="37"/>
    </row>
    <row r="2803" spans="1:11" x14ac:dyDescent="0.25">
      <c r="A2803" s="38">
        <v>42772</v>
      </c>
      <c r="B2803" s="37">
        <v>0</v>
      </c>
      <c r="C2803" s="37">
        <v>1221.576</v>
      </c>
      <c r="D2803" s="37">
        <v>1221.576</v>
      </c>
      <c r="E2803" s="37">
        <v>1221.576</v>
      </c>
      <c r="F2803" s="37">
        <v>1221.576</v>
      </c>
      <c r="G2803" s="37"/>
      <c r="H2803" s="37"/>
      <c r="I2803" s="37"/>
      <c r="J2803" s="37"/>
      <c r="K2803" s="37"/>
    </row>
    <row r="2804" spans="1:11" x14ac:dyDescent="0.25">
      <c r="A2804" s="38">
        <v>42773</v>
      </c>
      <c r="B2804" s="37">
        <v>0</v>
      </c>
      <c r="C2804" s="37">
        <v>1214.7850000000001</v>
      </c>
      <c r="D2804" s="37">
        <v>1214.7850000000001</v>
      </c>
      <c r="E2804" s="37">
        <v>1214.7850000000001</v>
      </c>
      <c r="F2804" s="37">
        <v>1214.7850000000001</v>
      </c>
      <c r="G2804" s="37"/>
      <c r="H2804" s="37"/>
      <c r="I2804" s="37"/>
      <c r="J2804" s="37"/>
      <c r="K2804" s="37"/>
    </row>
    <row r="2805" spans="1:11" x14ac:dyDescent="0.25">
      <c r="A2805" s="38">
        <v>42774</v>
      </c>
      <c r="B2805" s="37">
        <v>0</v>
      </c>
      <c r="C2805" s="37">
        <v>1223.2470000000001</v>
      </c>
      <c r="D2805" s="37">
        <v>1223.2470000000001</v>
      </c>
      <c r="E2805" s="37">
        <v>1223.2470000000001</v>
      </c>
      <c r="F2805" s="37">
        <v>1223.2470000000001</v>
      </c>
      <c r="G2805" s="37"/>
      <c r="H2805" s="37"/>
      <c r="I2805" s="37"/>
      <c r="J2805" s="37"/>
      <c r="K2805" s="37"/>
    </row>
    <row r="2806" spans="1:11" x14ac:dyDescent="0.25">
      <c r="A2806" s="38">
        <v>42775</v>
      </c>
      <c r="B2806" s="37">
        <v>0</v>
      </c>
      <c r="C2806" s="37">
        <v>1245.9000000000001</v>
      </c>
      <c r="D2806" s="37">
        <v>1245.9000000000001</v>
      </c>
      <c r="E2806" s="37">
        <v>1245.9000000000001</v>
      </c>
      <c r="F2806" s="37">
        <v>1245.9000000000001</v>
      </c>
      <c r="G2806" s="37"/>
      <c r="H2806" s="37"/>
      <c r="I2806" s="37"/>
      <c r="J2806" s="37"/>
      <c r="K2806" s="37"/>
    </row>
    <row r="2807" spans="1:11" x14ac:dyDescent="0.25">
      <c r="A2807" s="38">
        <v>42776</v>
      </c>
      <c r="B2807" s="37">
        <v>0</v>
      </c>
      <c r="C2807" s="37">
        <v>1265.6030000000001</v>
      </c>
      <c r="D2807" s="37">
        <v>1265.6030000000001</v>
      </c>
      <c r="E2807" s="37">
        <v>1265.6030000000001</v>
      </c>
      <c r="F2807" s="37">
        <v>1265.6030000000001</v>
      </c>
      <c r="G2807" s="37"/>
      <c r="H2807" s="37"/>
      <c r="I2807" s="37"/>
      <c r="J2807" s="37"/>
      <c r="K2807" s="37"/>
    </row>
    <row r="2808" spans="1:11" x14ac:dyDescent="0.25">
      <c r="A2808" s="38">
        <v>42779</v>
      </c>
      <c r="B2808" s="37">
        <v>0</v>
      </c>
      <c r="C2808" s="37">
        <v>1303.277</v>
      </c>
      <c r="D2808" s="37">
        <v>1303.277</v>
      </c>
      <c r="E2808" s="37">
        <v>1303.277</v>
      </c>
      <c r="F2808" s="37">
        <v>1303.277</v>
      </c>
      <c r="G2808" s="37"/>
      <c r="H2808" s="37"/>
      <c r="I2808" s="37"/>
      <c r="J2808" s="37"/>
      <c r="K2808" s="37"/>
    </row>
    <row r="2809" spans="1:11" x14ac:dyDescent="0.25">
      <c r="A2809" s="38">
        <v>42780</v>
      </c>
      <c r="B2809" s="37">
        <v>0</v>
      </c>
      <c r="C2809" s="37">
        <v>1357.7829999999999</v>
      </c>
      <c r="D2809" s="37">
        <v>1357.7829999999999</v>
      </c>
      <c r="E2809" s="37">
        <v>1357.7829999999999</v>
      </c>
      <c r="F2809" s="37">
        <v>1357.7829999999999</v>
      </c>
      <c r="G2809" s="37"/>
      <c r="H2809" s="37"/>
      <c r="I2809" s="37"/>
      <c r="J2809" s="37"/>
      <c r="K2809" s="37"/>
    </row>
    <row r="2810" spans="1:11" x14ac:dyDescent="0.25">
      <c r="A2810" s="38">
        <v>42781</v>
      </c>
      <c r="B2810" s="37">
        <v>0</v>
      </c>
      <c r="C2810" s="37">
        <v>1315.454</v>
      </c>
      <c r="D2810" s="37">
        <v>1315.454</v>
      </c>
      <c r="E2810" s="37">
        <v>1315.454</v>
      </c>
      <c r="F2810" s="37">
        <v>1315.454</v>
      </c>
      <c r="G2810" s="37"/>
      <c r="H2810" s="37"/>
      <c r="I2810" s="37"/>
      <c r="J2810" s="37"/>
      <c r="K2810" s="37"/>
    </row>
    <row r="2811" spans="1:11" x14ac:dyDescent="0.25">
      <c r="A2811" s="38">
        <v>42782</v>
      </c>
      <c r="B2811" s="37">
        <v>0</v>
      </c>
      <c r="C2811" s="37">
        <v>1304.1130000000001</v>
      </c>
      <c r="D2811" s="37">
        <v>1304.1130000000001</v>
      </c>
      <c r="E2811" s="37">
        <v>1304.1130000000001</v>
      </c>
      <c r="F2811" s="37">
        <v>1304.1130000000001</v>
      </c>
      <c r="G2811" s="37"/>
      <c r="H2811" s="37"/>
      <c r="I2811" s="37"/>
      <c r="J2811" s="37"/>
      <c r="K2811" s="37"/>
    </row>
    <row r="2812" spans="1:11" x14ac:dyDescent="0.25">
      <c r="A2812" s="38">
        <v>42783</v>
      </c>
      <c r="B2812" s="37">
        <v>0</v>
      </c>
      <c r="C2812" s="37">
        <v>1301.9590000000001</v>
      </c>
      <c r="D2812" s="37">
        <v>1301.9590000000001</v>
      </c>
      <c r="E2812" s="37">
        <v>1301.9590000000001</v>
      </c>
      <c r="F2812" s="37">
        <v>1301.9590000000001</v>
      </c>
      <c r="G2812" s="37"/>
      <c r="H2812" s="37"/>
      <c r="I2812" s="37"/>
      <c r="J2812" s="37"/>
      <c r="K2812" s="37"/>
    </row>
    <row r="2813" spans="1:11" x14ac:dyDescent="0.25">
      <c r="A2813" s="38">
        <v>42787</v>
      </c>
      <c r="B2813" s="37">
        <v>0</v>
      </c>
      <c r="C2813" s="37">
        <v>1290.7360000000001</v>
      </c>
      <c r="D2813" s="37">
        <v>1290.7360000000001</v>
      </c>
      <c r="E2813" s="37">
        <v>1290.7360000000001</v>
      </c>
      <c r="F2813" s="37">
        <v>1290.7360000000001</v>
      </c>
      <c r="G2813" s="37"/>
      <c r="H2813" s="37"/>
      <c r="I2813" s="37"/>
      <c r="J2813" s="37"/>
      <c r="K2813" s="37"/>
    </row>
    <row r="2814" spans="1:11" x14ac:dyDescent="0.25">
      <c r="A2814" s="38">
        <v>42788</v>
      </c>
      <c r="B2814" s="37">
        <v>0</v>
      </c>
      <c r="C2814" s="37">
        <v>1288.482</v>
      </c>
      <c r="D2814" s="37">
        <v>1288.482</v>
      </c>
      <c r="E2814" s="37">
        <v>1288.482</v>
      </c>
      <c r="F2814" s="37">
        <v>1288.482</v>
      </c>
      <c r="G2814" s="37"/>
      <c r="H2814" s="37"/>
      <c r="I2814" s="37"/>
      <c r="J2814" s="37"/>
      <c r="K2814" s="37"/>
    </row>
    <row r="2815" spans="1:11" x14ac:dyDescent="0.25">
      <c r="A2815" s="38">
        <v>42789</v>
      </c>
      <c r="B2815" s="37">
        <v>0</v>
      </c>
      <c r="C2815" s="37">
        <v>1246.931</v>
      </c>
      <c r="D2815" s="37">
        <v>1246.931</v>
      </c>
      <c r="E2815" s="37">
        <v>1246.931</v>
      </c>
      <c r="F2815" s="37">
        <v>1246.931</v>
      </c>
      <c r="G2815" s="37"/>
      <c r="H2815" s="37"/>
      <c r="I2815" s="37"/>
      <c r="J2815" s="37"/>
      <c r="K2815" s="37"/>
    </row>
    <row r="2816" spans="1:11" x14ac:dyDescent="0.25">
      <c r="A2816" s="38">
        <v>42790</v>
      </c>
      <c r="B2816" s="37">
        <v>0</v>
      </c>
      <c r="C2816" s="37">
        <v>1268.5989999999999</v>
      </c>
      <c r="D2816" s="37">
        <v>1268.5989999999999</v>
      </c>
      <c r="E2816" s="37">
        <v>1268.5989999999999</v>
      </c>
      <c r="F2816" s="37">
        <v>1268.5989999999999</v>
      </c>
      <c r="G2816" s="37"/>
      <c r="H2816" s="37"/>
      <c r="I2816" s="37"/>
      <c r="J2816" s="37"/>
      <c r="K2816" s="37"/>
    </row>
    <row r="2817" spans="1:11" x14ac:dyDescent="0.25">
      <c r="A2817" s="38">
        <v>42793</v>
      </c>
      <c r="B2817" s="37">
        <v>0</v>
      </c>
      <c r="C2817" s="37">
        <v>1271.97</v>
      </c>
      <c r="D2817" s="37">
        <v>1271.97</v>
      </c>
      <c r="E2817" s="37">
        <v>1271.97</v>
      </c>
      <c r="F2817" s="37">
        <v>1271.97</v>
      </c>
      <c r="G2817" s="37"/>
      <c r="H2817" s="37"/>
      <c r="I2817" s="37"/>
      <c r="J2817" s="37"/>
      <c r="K2817" s="37"/>
    </row>
    <row r="2818" spans="1:11" x14ac:dyDescent="0.25">
      <c r="A2818" s="38">
        <v>42794</v>
      </c>
      <c r="B2818" s="37">
        <v>0</v>
      </c>
      <c r="C2818" s="37">
        <v>1248.3920000000001</v>
      </c>
      <c r="D2818" s="37">
        <v>1248.3920000000001</v>
      </c>
      <c r="E2818" s="37">
        <v>1248.3920000000001</v>
      </c>
      <c r="F2818" s="37">
        <v>1248.3920000000001</v>
      </c>
      <c r="G2818" s="37"/>
      <c r="H2818" s="37"/>
      <c r="I2818" s="37"/>
      <c r="J2818" s="37"/>
      <c r="K2818" s="37"/>
    </row>
    <row r="2819" spans="1:11" x14ac:dyDescent="0.25">
      <c r="A2819" s="38">
        <v>42795</v>
      </c>
      <c r="B2819" s="37">
        <v>0</v>
      </c>
      <c r="C2819" s="37">
        <v>1278.325</v>
      </c>
      <c r="D2819" s="37">
        <v>1278.325</v>
      </c>
      <c r="E2819" s="37">
        <v>1278.325</v>
      </c>
      <c r="F2819" s="37">
        <v>1278.325</v>
      </c>
      <c r="G2819" s="37"/>
      <c r="H2819" s="37"/>
      <c r="I2819" s="37"/>
      <c r="J2819" s="37"/>
      <c r="K2819" s="37"/>
    </row>
    <row r="2820" spans="1:11" x14ac:dyDescent="0.25">
      <c r="A2820" s="38">
        <v>42796</v>
      </c>
      <c r="B2820" s="37">
        <v>0</v>
      </c>
      <c r="C2820" s="37">
        <v>1261.7149999999999</v>
      </c>
      <c r="D2820" s="37">
        <v>1261.7149999999999</v>
      </c>
      <c r="E2820" s="37">
        <v>1261.7149999999999</v>
      </c>
      <c r="F2820" s="37">
        <v>1261.7149999999999</v>
      </c>
      <c r="G2820" s="37"/>
      <c r="H2820" s="37"/>
      <c r="I2820" s="37"/>
      <c r="J2820" s="37"/>
      <c r="K2820" s="37"/>
    </row>
    <row r="2821" spans="1:11" x14ac:dyDescent="0.25">
      <c r="A2821" s="38">
        <v>42797</v>
      </c>
      <c r="B2821" s="37">
        <v>0</v>
      </c>
      <c r="C2821" s="37">
        <v>1301.4459999999999</v>
      </c>
      <c r="D2821" s="37">
        <v>1301.4459999999999</v>
      </c>
      <c r="E2821" s="37">
        <v>1301.4459999999999</v>
      </c>
      <c r="F2821" s="37">
        <v>1301.4459999999999</v>
      </c>
      <c r="G2821" s="37"/>
      <c r="H2821" s="37"/>
      <c r="I2821" s="37"/>
      <c r="J2821" s="37"/>
      <c r="K2821" s="37"/>
    </row>
    <row r="2822" spans="1:11" x14ac:dyDescent="0.25">
      <c r="A2822" s="38">
        <v>42800</v>
      </c>
      <c r="B2822" s="37">
        <v>0</v>
      </c>
      <c r="C2822" s="37">
        <v>1330.681</v>
      </c>
      <c r="D2822" s="37">
        <v>1330.681</v>
      </c>
      <c r="E2822" s="37">
        <v>1330.681</v>
      </c>
      <c r="F2822" s="37">
        <v>1330.681</v>
      </c>
      <c r="G2822" s="37"/>
      <c r="H2822" s="37"/>
      <c r="I2822" s="37"/>
      <c r="J2822" s="37"/>
      <c r="K2822" s="37"/>
    </row>
    <row r="2823" spans="1:11" x14ac:dyDescent="0.25">
      <c r="A2823" s="38">
        <v>42801</v>
      </c>
      <c r="B2823" s="37">
        <v>0</v>
      </c>
      <c r="C2823" s="37">
        <v>1332.316</v>
      </c>
      <c r="D2823" s="37">
        <v>1332.316</v>
      </c>
      <c r="E2823" s="37">
        <v>1332.316</v>
      </c>
      <c r="F2823" s="37">
        <v>1332.316</v>
      </c>
      <c r="G2823" s="37"/>
      <c r="H2823" s="37"/>
      <c r="I2823" s="37"/>
      <c r="J2823" s="37"/>
      <c r="K2823" s="37"/>
    </row>
    <row r="2824" spans="1:11" x14ac:dyDescent="0.25">
      <c r="A2824" s="38">
        <v>42802</v>
      </c>
      <c r="B2824" s="37">
        <v>0</v>
      </c>
      <c r="C2824" s="37">
        <v>1320.258</v>
      </c>
      <c r="D2824" s="37">
        <v>1320.258</v>
      </c>
      <c r="E2824" s="37">
        <v>1320.258</v>
      </c>
      <c r="F2824" s="37">
        <v>1320.258</v>
      </c>
      <c r="G2824" s="37"/>
      <c r="H2824" s="37"/>
      <c r="I2824" s="37"/>
      <c r="J2824" s="37"/>
      <c r="K2824" s="37"/>
    </row>
    <row r="2825" spans="1:11" x14ac:dyDescent="0.25">
      <c r="A2825" s="38">
        <v>42803</v>
      </c>
      <c r="B2825" s="37">
        <v>0</v>
      </c>
      <c r="C2825" s="37">
        <v>1326.943</v>
      </c>
      <c r="D2825" s="37">
        <v>1326.943</v>
      </c>
      <c r="E2825" s="37">
        <v>1326.943</v>
      </c>
      <c r="F2825" s="37">
        <v>1326.943</v>
      </c>
      <c r="G2825" s="37"/>
      <c r="H2825" s="37"/>
      <c r="I2825" s="37"/>
      <c r="J2825" s="37"/>
      <c r="K2825" s="37"/>
    </row>
    <row r="2826" spans="1:11" x14ac:dyDescent="0.25">
      <c r="A2826" s="38">
        <v>42804</v>
      </c>
      <c r="B2826" s="37">
        <v>0</v>
      </c>
      <c r="C2826" s="37">
        <v>1343.5809999999999</v>
      </c>
      <c r="D2826" s="37">
        <v>1343.5809999999999</v>
      </c>
      <c r="E2826" s="37">
        <v>1343.5809999999999</v>
      </c>
      <c r="F2826" s="37">
        <v>1343.5809999999999</v>
      </c>
      <c r="G2826" s="37"/>
      <c r="H2826" s="37"/>
      <c r="I2826" s="37"/>
      <c r="J2826" s="37"/>
      <c r="K2826" s="37"/>
    </row>
    <row r="2827" spans="1:11" x14ac:dyDescent="0.25">
      <c r="A2827" s="38">
        <v>42807</v>
      </c>
      <c r="B2827" s="37">
        <v>0</v>
      </c>
      <c r="C2827" s="37">
        <v>1373.403</v>
      </c>
      <c r="D2827" s="37">
        <v>1373.403</v>
      </c>
      <c r="E2827" s="37">
        <v>1373.403</v>
      </c>
      <c r="F2827" s="37">
        <v>1373.403</v>
      </c>
      <c r="G2827" s="37"/>
      <c r="H2827" s="37"/>
      <c r="I2827" s="37"/>
      <c r="J2827" s="37"/>
      <c r="K2827" s="37"/>
    </row>
    <row r="2828" spans="1:11" x14ac:dyDescent="0.25">
      <c r="A2828" s="38">
        <v>42808</v>
      </c>
      <c r="B2828" s="37">
        <v>0</v>
      </c>
      <c r="C2828" s="37">
        <v>1353.5540000000001</v>
      </c>
      <c r="D2828" s="37">
        <v>1353.5540000000001</v>
      </c>
      <c r="E2828" s="37">
        <v>1353.5540000000001</v>
      </c>
      <c r="F2828" s="37">
        <v>1353.5540000000001</v>
      </c>
      <c r="G2828" s="37"/>
      <c r="H2828" s="37"/>
      <c r="I2828" s="37"/>
      <c r="J2828" s="37"/>
      <c r="K2828" s="37"/>
    </row>
    <row r="2829" spans="1:11" x14ac:dyDescent="0.25">
      <c r="A2829" s="38">
        <v>42809</v>
      </c>
      <c r="B2829" s="37">
        <v>0</v>
      </c>
      <c r="C2829" s="37">
        <v>1398.521</v>
      </c>
      <c r="D2829" s="37">
        <v>1398.521</v>
      </c>
      <c r="E2829" s="37">
        <v>1398.521</v>
      </c>
      <c r="F2829" s="37">
        <v>1398.521</v>
      </c>
      <c r="G2829" s="37"/>
      <c r="H2829" s="37"/>
      <c r="I2829" s="37"/>
      <c r="J2829" s="37"/>
      <c r="K2829" s="37"/>
    </row>
    <row r="2830" spans="1:11" x14ac:dyDescent="0.25">
      <c r="A2830" s="38">
        <v>42810</v>
      </c>
      <c r="B2830" s="37">
        <v>0</v>
      </c>
      <c r="C2830" s="37">
        <v>1426.104</v>
      </c>
      <c r="D2830" s="37">
        <v>1426.104</v>
      </c>
      <c r="E2830" s="37">
        <v>1426.104</v>
      </c>
      <c r="F2830" s="37">
        <v>1426.104</v>
      </c>
      <c r="G2830" s="37"/>
      <c r="H2830" s="37"/>
      <c r="I2830" s="37"/>
      <c r="J2830" s="37"/>
      <c r="K2830" s="37"/>
    </row>
    <row r="2831" spans="1:11" x14ac:dyDescent="0.25">
      <c r="A2831" s="38">
        <v>42811</v>
      </c>
      <c r="B2831" s="37">
        <v>0</v>
      </c>
      <c r="C2831" s="37">
        <v>1444.0060000000001</v>
      </c>
      <c r="D2831" s="37">
        <v>1444.0060000000001</v>
      </c>
      <c r="E2831" s="37">
        <v>1444.0060000000001</v>
      </c>
      <c r="F2831" s="37">
        <v>1444.0060000000001</v>
      </c>
      <c r="G2831" s="37"/>
      <c r="H2831" s="37"/>
      <c r="I2831" s="37"/>
      <c r="J2831" s="37"/>
      <c r="K2831" s="37"/>
    </row>
    <row r="2832" spans="1:11" x14ac:dyDescent="0.25">
      <c r="A2832" s="38">
        <v>42814</v>
      </c>
      <c r="B2832" s="37">
        <v>0</v>
      </c>
      <c r="C2832" s="37">
        <v>1445.576</v>
      </c>
      <c r="D2832" s="37">
        <v>1445.576</v>
      </c>
      <c r="E2832" s="37">
        <v>1445.576</v>
      </c>
      <c r="F2832" s="37">
        <v>1445.576</v>
      </c>
      <c r="G2832" s="37"/>
      <c r="H2832" s="37"/>
      <c r="I2832" s="37"/>
      <c r="J2832" s="37"/>
      <c r="K2832" s="37"/>
    </row>
    <row r="2833" spans="1:11" x14ac:dyDescent="0.25">
      <c r="A2833" s="38">
        <v>42815</v>
      </c>
      <c r="B2833" s="37">
        <v>0</v>
      </c>
      <c r="C2833" s="37">
        <v>1386.7750000000001</v>
      </c>
      <c r="D2833" s="37">
        <v>1386.7750000000001</v>
      </c>
      <c r="E2833" s="37">
        <v>1386.7750000000001</v>
      </c>
      <c r="F2833" s="37">
        <v>1386.7750000000001</v>
      </c>
      <c r="G2833" s="37"/>
      <c r="H2833" s="37"/>
      <c r="I2833" s="37"/>
      <c r="J2833" s="37"/>
      <c r="K2833" s="37"/>
    </row>
    <row r="2834" spans="1:11" x14ac:dyDescent="0.25">
      <c r="A2834" s="38">
        <v>42816</v>
      </c>
      <c r="B2834" s="37">
        <v>0</v>
      </c>
      <c r="C2834" s="37">
        <v>1377.644</v>
      </c>
      <c r="D2834" s="37">
        <v>1377.644</v>
      </c>
      <c r="E2834" s="37">
        <v>1377.644</v>
      </c>
      <c r="F2834" s="37">
        <v>1377.644</v>
      </c>
      <c r="G2834" s="37"/>
      <c r="H2834" s="37"/>
      <c r="I2834" s="37"/>
      <c r="J2834" s="37"/>
      <c r="K2834" s="37"/>
    </row>
    <row r="2835" spans="1:11" x14ac:dyDescent="0.25">
      <c r="A2835" s="38">
        <v>42817</v>
      </c>
      <c r="B2835" s="37">
        <v>0</v>
      </c>
      <c r="C2835" s="37">
        <v>1334.345</v>
      </c>
      <c r="D2835" s="37">
        <v>1334.345</v>
      </c>
      <c r="E2835" s="37">
        <v>1334.345</v>
      </c>
      <c r="F2835" s="37">
        <v>1334.345</v>
      </c>
      <c r="G2835" s="37"/>
      <c r="H2835" s="37"/>
      <c r="I2835" s="37"/>
      <c r="J2835" s="37"/>
      <c r="K2835" s="37"/>
    </row>
    <row r="2836" spans="1:11" x14ac:dyDescent="0.25">
      <c r="A2836" s="38">
        <v>42818</v>
      </c>
      <c r="B2836" s="37">
        <v>0</v>
      </c>
      <c r="C2836" s="37">
        <v>1355.319</v>
      </c>
      <c r="D2836" s="37">
        <v>1355.319</v>
      </c>
      <c r="E2836" s="37">
        <v>1355.319</v>
      </c>
      <c r="F2836" s="37">
        <v>1355.319</v>
      </c>
      <c r="G2836" s="37"/>
      <c r="H2836" s="37"/>
      <c r="I2836" s="37"/>
      <c r="J2836" s="37"/>
      <c r="K2836" s="37"/>
    </row>
    <row r="2837" spans="1:11" x14ac:dyDescent="0.25">
      <c r="A2837" s="38">
        <v>42821</v>
      </c>
      <c r="B2837" s="37">
        <v>0</v>
      </c>
      <c r="C2837" s="37">
        <v>1391.6690000000001</v>
      </c>
      <c r="D2837" s="37">
        <v>1391.6690000000001</v>
      </c>
      <c r="E2837" s="37">
        <v>1391.6690000000001</v>
      </c>
      <c r="F2837" s="37">
        <v>1391.6690000000001</v>
      </c>
      <c r="G2837" s="37"/>
      <c r="H2837" s="37"/>
      <c r="I2837" s="37"/>
      <c r="J2837" s="37"/>
      <c r="K2837" s="37"/>
    </row>
    <row r="2838" spans="1:11" x14ac:dyDescent="0.25">
      <c r="A2838" s="38">
        <v>42822</v>
      </c>
      <c r="B2838" s="37">
        <v>0</v>
      </c>
      <c r="C2838" s="37">
        <v>1456.549</v>
      </c>
      <c r="D2838" s="37">
        <v>1456.549</v>
      </c>
      <c r="E2838" s="37">
        <v>1456.549</v>
      </c>
      <c r="F2838" s="37">
        <v>1456.549</v>
      </c>
      <c r="G2838" s="37"/>
      <c r="H2838" s="37"/>
      <c r="I2838" s="37"/>
      <c r="J2838" s="37"/>
      <c r="K2838" s="37"/>
    </row>
    <row r="2839" spans="1:11" x14ac:dyDescent="0.25">
      <c r="A2839" s="38">
        <v>42823</v>
      </c>
      <c r="B2839" s="37">
        <v>0</v>
      </c>
      <c r="C2839" s="37">
        <v>1467.8309999999999</v>
      </c>
      <c r="D2839" s="37">
        <v>1467.8309999999999</v>
      </c>
      <c r="E2839" s="37">
        <v>1467.8309999999999</v>
      </c>
      <c r="F2839" s="37">
        <v>1467.8309999999999</v>
      </c>
      <c r="G2839" s="37"/>
      <c r="H2839" s="37"/>
      <c r="I2839" s="37"/>
      <c r="J2839" s="37"/>
      <c r="K2839" s="37"/>
    </row>
    <row r="2840" spans="1:11" x14ac:dyDescent="0.25">
      <c r="A2840" s="38">
        <v>42824</v>
      </c>
      <c r="B2840" s="37">
        <v>0</v>
      </c>
      <c r="C2840" s="37">
        <v>1459.3610000000001</v>
      </c>
      <c r="D2840" s="37">
        <v>1459.3610000000001</v>
      </c>
      <c r="E2840" s="37">
        <v>1459.3610000000001</v>
      </c>
      <c r="F2840" s="37">
        <v>1459.3610000000001</v>
      </c>
      <c r="G2840" s="37"/>
      <c r="H2840" s="37"/>
      <c r="I2840" s="37"/>
      <c r="J2840" s="37"/>
      <c r="K2840" s="37"/>
    </row>
    <row r="2841" spans="1:11" x14ac:dyDescent="0.25">
      <c r="A2841" s="38">
        <v>42825</v>
      </c>
      <c r="B2841" s="37">
        <v>0</v>
      </c>
      <c r="C2841" s="37">
        <v>1439.7249999999999</v>
      </c>
      <c r="D2841" s="37">
        <v>1439.7249999999999</v>
      </c>
      <c r="E2841" s="37">
        <v>1439.7249999999999</v>
      </c>
      <c r="F2841" s="37">
        <v>1439.7249999999999</v>
      </c>
      <c r="G2841" s="37"/>
      <c r="H2841" s="37"/>
      <c r="I2841" s="37"/>
      <c r="J2841" s="37"/>
      <c r="K2841" s="37"/>
    </row>
    <row r="2842" spans="1:11" x14ac:dyDescent="0.25">
      <c r="A2842" s="38">
        <v>42828</v>
      </c>
      <c r="B2842" s="37">
        <v>0</v>
      </c>
      <c r="C2842" s="37">
        <v>1425.0129999999999</v>
      </c>
      <c r="D2842" s="37">
        <v>1425.0129999999999</v>
      </c>
      <c r="E2842" s="37">
        <v>1425.0129999999999</v>
      </c>
      <c r="F2842" s="37">
        <v>1425.0129999999999</v>
      </c>
      <c r="G2842" s="37"/>
      <c r="H2842" s="37"/>
      <c r="I2842" s="37"/>
      <c r="J2842" s="37"/>
      <c r="K2842" s="37"/>
    </row>
    <row r="2843" spans="1:11" x14ac:dyDescent="0.25">
      <c r="A2843" s="38">
        <v>42829</v>
      </c>
      <c r="B2843" s="37">
        <v>0</v>
      </c>
      <c r="C2843" s="37">
        <v>1446.0260000000001</v>
      </c>
      <c r="D2843" s="37">
        <v>1446.0260000000001</v>
      </c>
      <c r="E2843" s="37">
        <v>1446.0260000000001</v>
      </c>
      <c r="F2843" s="37">
        <v>1446.0260000000001</v>
      </c>
      <c r="G2843" s="37"/>
      <c r="H2843" s="37"/>
      <c r="I2843" s="37"/>
      <c r="J2843" s="37"/>
      <c r="K2843" s="37"/>
    </row>
    <row r="2844" spans="1:11" x14ac:dyDescent="0.25">
      <c r="A2844" s="38">
        <v>42830</v>
      </c>
      <c r="B2844" s="37">
        <v>0</v>
      </c>
      <c r="C2844" s="37">
        <v>1403.7280000000001</v>
      </c>
      <c r="D2844" s="37">
        <v>1403.7280000000001</v>
      </c>
      <c r="E2844" s="37">
        <v>1403.7280000000001</v>
      </c>
      <c r="F2844" s="37">
        <v>1403.7280000000001</v>
      </c>
      <c r="G2844" s="37"/>
      <c r="H2844" s="37"/>
      <c r="I2844" s="37"/>
      <c r="J2844" s="37"/>
      <c r="K2844" s="37"/>
    </row>
    <row r="2845" spans="1:11" x14ac:dyDescent="0.25">
      <c r="A2845" s="38">
        <v>42831</v>
      </c>
      <c r="B2845" s="37">
        <v>0</v>
      </c>
      <c r="C2845" s="37">
        <v>1419.9749999999999</v>
      </c>
      <c r="D2845" s="37">
        <v>1419.9749999999999</v>
      </c>
      <c r="E2845" s="37">
        <v>1419.9749999999999</v>
      </c>
      <c r="F2845" s="37">
        <v>1419.9749999999999</v>
      </c>
      <c r="G2845" s="37"/>
      <c r="H2845" s="37"/>
      <c r="I2845" s="37"/>
      <c r="J2845" s="37"/>
      <c r="K2845" s="37"/>
    </row>
    <row r="2846" spans="1:11" x14ac:dyDescent="0.25">
      <c r="A2846" s="38">
        <v>42832</v>
      </c>
      <c r="B2846" s="37">
        <v>0</v>
      </c>
      <c r="C2846" s="37">
        <v>1374.299</v>
      </c>
      <c r="D2846" s="37">
        <v>1374.299</v>
      </c>
      <c r="E2846" s="37">
        <v>1374.299</v>
      </c>
      <c r="F2846" s="37">
        <v>1374.299</v>
      </c>
      <c r="G2846" s="37"/>
      <c r="H2846" s="37"/>
      <c r="I2846" s="37"/>
      <c r="J2846" s="37"/>
      <c r="K2846" s="37"/>
    </row>
    <row r="2847" spans="1:11" x14ac:dyDescent="0.25">
      <c r="A2847" s="38">
        <v>42835</v>
      </c>
      <c r="B2847" s="37">
        <v>0</v>
      </c>
      <c r="C2847" s="37">
        <v>1328.4680000000001</v>
      </c>
      <c r="D2847" s="37">
        <v>1328.4680000000001</v>
      </c>
      <c r="E2847" s="37">
        <v>1328.4680000000001</v>
      </c>
      <c r="F2847" s="37">
        <v>1328.4680000000001</v>
      </c>
      <c r="G2847" s="37"/>
      <c r="H2847" s="37"/>
      <c r="I2847" s="37"/>
      <c r="J2847" s="37"/>
      <c r="K2847" s="37"/>
    </row>
    <row r="2848" spans="1:11" x14ac:dyDescent="0.25">
      <c r="A2848" s="38">
        <v>42836</v>
      </c>
      <c r="B2848" s="37">
        <v>0</v>
      </c>
      <c r="C2848" s="37">
        <v>1256.252</v>
      </c>
      <c r="D2848" s="37">
        <v>1256.252</v>
      </c>
      <c r="E2848" s="37">
        <v>1256.252</v>
      </c>
      <c r="F2848" s="37">
        <v>1256.252</v>
      </c>
      <c r="G2848" s="37"/>
      <c r="H2848" s="37"/>
      <c r="I2848" s="37"/>
      <c r="J2848" s="37"/>
      <c r="K2848" s="37"/>
    </row>
    <row r="2849" spans="1:11" x14ac:dyDescent="0.25">
      <c r="A2849" s="38">
        <v>42837</v>
      </c>
      <c r="B2849" s="37">
        <v>0</v>
      </c>
      <c r="C2849" s="37">
        <v>1252.0899999999999</v>
      </c>
      <c r="D2849" s="37">
        <v>1252.0899999999999</v>
      </c>
      <c r="E2849" s="37">
        <v>1252.0899999999999</v>
      </c>
      <c r="F2849" s="37">
        <v>1252.0899999999999</v>
      </c>
      <c r="G2849" s="37"/>
      <c r="H2849" s="37"/>
      <c r="I2849" s="37"/>
      <c r="J2849" s="37"/>
      <c r="K2849" s="37"/>
    </row>
    <row r="2850" spans="1:11" x14ac:dyDescent="0.25">
      <c r="A2850" s="38">
        <v>42838</v>
      </c>
      <c r="B2850" s="37">
        <v>0</v>
      </c>
      <c r="C2850" s="37">
        <v>1235.1600000000001</v>
      </c>
      <c r="D2850" s="37">
        <v>1235.1600000000001</v>
      </c>
      <c r="E2850" s="37">
        <v>1235.1600000000001</v>
      </c>
      <c r="F2850" s="37">
        <v>1235.1600000000001</v>
      </c>
      <c r="G2850" s="37"/>
      <c r="H2850" s="37"/>
      <c r="I2850" s="37"/>
      <c r="J2850" s="37"/>
      <c r="K2850" s="37"/>
    </row>
    <row r="2851" spans="1:11" x14ac:dyDescent="0.25">
      <c r="A2851" s="38">
        <v>42842</v>
      </c>
      <c r="B2851" s="37">
        <v>0</v>
      </c>
      <c r="C2851" s="37">
        <v>1291.309</v>
      </c>
      <c r="D2851" s="37">
        <v>1291.309</v>
      </c>
      <c r="E2851" s="37">
        <v>1291.309</v>
      </c>
      <c r="F2851" s="37">
        <v>1291.309</v>
      </c>
      <c r="G2851" s="37"/>
      <c r="H2851" s="37"/>
      <c r="I2851" s="37"/>
      <c r="J2851" s="37"/>
      <c r="K2851" s="37"/>
    </row>
    <row r="2852" spans="1:11" x14ac:dyDescent="0.25">
      <c r="A2852" s="38">
        <v>42843</v>
      </c>
      <c r="B2852" s="37">
        <v>0</v>
      </c>
      <c r="C2852" s="37">
        <v>1302.5309999999999</v>
      </c>
      <c r="D2852" s="37">
        <v>1302.5309999999999</v>
      </c>
      <c r="E2852" s="37">
        <v>1302.5309999999999</v>
      </c>
      <c r="F2852" s="37">
        <v>1302.5309999999999</v>
      </c>
      <c r="G2852" s="37"/>
      <c r="H2852" s="37"/>
      <c r="I2852" s="37"/>
      <c r="J2852" s="37"/>
      <c r="K2852" s="37"/>
    </row>
    <row r="2853" spans="1:11" x14ac:dyDescent="0.25">
      <c r="A2853" s="38">
        <v>42844</v>
      </c>
      <c r="B2853" s="37">
        <v>0</v>
      </c>
      <c r="C2853" s="37">
        <v>1269.808</v>
      </c>
      <c r="D2853" s="37">
        <v>1269.808</v>
      </c>
      <c r="E2853" s="37">
        <v>1269.808</v>
      </c>
      <c r="F2853" s="37">
        <v>1269.808</v>
      </c>
      <c r="G2853" s="37"/>
      <c r="H2853" s="37"/>
      <c r="I2853" s="37"/>
      <c r="J2853" s="37"/>
      <c r="K2853" s="37"/>
    </row>
    <row r="2854" spans="1:11" x14ac:dyDescent="0.25">
      <c r="A2854" s="38">
        <v>42845</v>
      </c>
      <c r="B2854" s="37">
        <v>0</v>
      </c>
      <c r="C2854" s="37">
        <v>1309.059</v>
      </c>
      <c r="D2854" s="37">
        <v>1309.059</v>
      </c>
      <c r="E2854" s="37">
        <v>1309.059</v>
      </c>
      <c r="F2854" s="37">
        <v>1309.059</v>
      </c>
      <c r="G2854" s="37"/>
      <c r="H2854" s="37"/>
      <c r="I2854" s="37"/>
      <c r="J2854" s="37"/>
      <c r="K2854" s="37"/>
    </row>
    <row r="2855" spans="1:11" x14ac:dyDescent="0.25">
      <c r="A2855" s="38">
        <v>42846</v>
      </c>
      <c r="B2855" s="37">
        <v>0</v>
      </c>
      <c r="C2855" s="37">
        <v>1301.7950000000001</v>
      </c>
      <c r="D2855" s="37">
        <v>1301.7950000000001</v>
      </c>
      <c r="E2855" s="37">
        <v>1301.7950000000001</v>
      </c>
      <c r="F2855" s="37">
        <v>1301.7950000000001</v>
      </c>
      <c r="G2855" s="37"/>
      <c r="H2855" s="37"/>
      <c r="I2855" s="37"/>
      <c r="J2855" s="37"/>
      <c r="K2855" s="37"/>
    </row>
    <row r="2856" spans="1:11" x14ac:dyDescent="0.25">
      <c r="A2856" s="38">
        <v>42849</v>
      </c>
      <c r="B2856" s="37">
        <v>0</v>
      </c>
      <c r="C2856" s="37">
        <v>1446.126</v>
      </c>
      <c r="D2856" s="37">
        <v>1446.126</v>
      </c>
      <c r="E2856" s="37">
        <v>1446.126</v>
      </c>
      <c r="F2856" s="37">
        <v>1446.126</v>
      </c>
      <c r="G2856" s="37"/>
      <c r="H2856" s="37"/>
      <c r="I2856" s="37"/>
      <c r="J2856" s="37"/>
      <c r="K2856" s="37"/>
    </row>
    <row r="2857" spans="1:11" x14ac:dyDescent="0.25">
      <c r="A2857" s="38">
        <v>42850</v>
      </c>
      <c r="B2857" s="37">
        <v>0</v>
      </c>
      <c r="C2857" s="37">
        <v>1475.3520000000001</v>
      </c>
      <c r="D2857" s="37">
        <v>1475.3520000000001</v>
      </c>
      <c r="E2857" s="37">
        <v>1475.3520000000001</v>
      </c>
      <c r="F2857" s="37">
        <v>1475.3520000000001</v>
      </c>
      <c r="G2857" s="37"/>
      <c r="H2857" s="37"/>
      <c r="I2857" s="37"/>
      <c r="J2857" s="37"/>
      <c r="K2857" s="37"/>
    </row>
    <row r="2858" spans="1:11" x14ac:dyDescent="0.25">
      <c r="A2858" s="38">
        <v>42851</v>
      </c>
      <c r="B2858" s="37">
        <v>0</v>
      </c>
      <c r="C2858" s="37">
        <v>1465.355</v>
      </c>
      <c r="D2858" s="37">
        <v>1465.355</v>
      </c>
      <c r="E2858" s="37">
        <v>1465.355</v>
      </c>
      <c r="F2858" s="37">
        <v>1465.355</v>
      </c>
      <c r="G2858" s="37"/>
      <c r="H2858" s="37"/>
      <c r="I2858" s="37"/>
      <c r="J2858" s="37"/>
      <c r="K2858" s="37"/>
    </row>
    <row r="2859" spans="1:11" x14ac:dyDescent="0.25">
      <c r="A2859" s="38">
        <v>42852</v>
      </c>
      <c r="B2859" s="37">
        <v>0</v>
      </c>
      <c r="C2859" s="37">
        <v>1479.1210000000001</v>
      </c>
      <c r="D2859" s="37">
        <v>1479.1210000000001</v>
      </c>
      <c r="E2859" s="37">
        <v>1479.1210000000001</v>
      </c>
      <c r="F2859" s="37">
        <v>1479.1210000000001</v>
      </c>
      <c r="G2859" s="37"/>
      <c r="H2859" s="37"/>
      <c r="I2859" s="37"/>
      <c r="J2859" s="37"/>
      <c r="K2859" s="37"/>
    </row>
    <row r="2860" spans="1:11" x14ac:dyDescent="0.25">
      <c r="A2860" s="38">
        <v>42853</v>
      </c>
      <c r="B2860" s="37">
        <v>0</v>
      </c>
      <c r="C2860" s="37">
        <v>1477.182</v>
      </c>
      <c r="D2860" s="37">
        <v>1477.182</v>
      </c>
      <c r="E2860" s="37">
        <v>1477.182</v>
      </c>
      <c r="F2860" s="37">
        <v>1477.182</v>
      </c>
      <c r="G2860" s="37"/>
      <c r="H2860" s="37"/>
      <c r="I2860" s="37"/>
      <c r="J2860" s="37"/>
      <c r="K2860" s="37"/>
    </row>
    <row r="2861" spans="1:11" x14ac:dyDescent="0.25">
      <c r="A2861" s="38">
        <v>42856</v>
      </c>
      <c r="B2861" s="37">
        <v>0</v>
      </c>
      <c r="C2861" s="37">
        <v>1538.848</v>
      </c>
      <c r="D2861" s="37">
        <v>1538.848</v>
      </c>
      <c r="E2861" s="37">
        <v>1538.848</v>
      </c>
      <c r="F2861" s="37">
        <v>1538.848</v>
      </c>
      <c r="G2861" s="37"/>
      <c r="H2861" s="37"/>
      <c r="I2861" s="37"/>
      <c r="J2861" s="37"/>
      <c r="K2861" s="37"/>
    </row>
    <row r="2862" spans="1:11" x14ac:dyDescent="0.25">
      <c r="A2862" s="38">
        <v>42857</v>
      </c>
      <c r="B2862" s="37">
        <v>0</v>
      </c>
      <c r="C2862" s="37">
        <v>1530.12</v>
      </c>
      <c r="D2862" s="37">
        <v>1530.12</v>
      </c>
      <c r="E2862" s="37">
        <v>1530.12</v>
      </c>
      <c r="F2862" s="37">
        <v>1530.12</v>
      </c>
      <c r="G2862" s="37"/>
      <c r="H2862" s="37"/>
      <c r="I2862" s="37"/>
      <c r="J2862" s="37"/>
      <c r="K2862" s="37"/>
    </row>
    <row r="2863" spans="1:11" x14ac:dyDescent="0.25">
      <c r="A2863" s="38">
        <v>42858</v>
      </c>
      <c r="B2863" s="37">
        <v>0</v>
      </c>
      <c r="C2863" s="37">
        <v>1508.9380000000001</v>
      </c>
      <c r="D2863" s="37">
        <v>1508.9380000000001</v>
      </c>
      <c r="E2863" s="37">
        <v>1508.9380000000001</v>
      </c>
      <c r="F2863" s="37">
        <v>1508.9380000000001</v>
      </c>
      <c r="G2863" s="37"/>
      <c r="H2863" s="37"/>
      <c r="I2863" s="37"/>
      <c r="J2863" s="37"/>
      <c r="K2863" s="37"/>
    </row>
    <row r="2864" spans="1:11" x14ac:dyDescent="0.25">
      <c r="A2864" s="38">
        <v>42859</v>
      </c>
      <c r="B2864" s="37">
        <v>0</v>
      </c>
      <c r="C2864" s="37">
        <v>1539.259</v>
      </c>
      <c r="D2864" s="37">
        <v>1539.259</v>
      </c>
      <c r="E2864" s="37">
        <v>1539.259</v>
      </c>
      <c r="F2864" s="37">
        <v>1539.259</v>
      </c>
      <c r="G2864" s="37"/>
      <c r="H2864" s="37"/>
      <c r="I2864" s="37"/>
      <c r="J2864" s="37"/>
      <c r="K2864" s="37"/>
    </row>
    <row r="2865" spans="1:11" x14ac:dyDescent="0.25">
      <c r="A2865" s="38">
        <v>42860</v>
      </c>
      <c r="B2865" s="37">
        <v>0</v>
      </c>
      <c r="C2865" s="37">
        <v>1526.4839999999999</v>
      </c>
      <c r="D2865" s="37">
        <v>1526.4839999999999</v>
      </c>
      <c r="E2865" s="37">
        <v>1526.4839999999999</v>
      </c>
      <c r="F2865" s="37">
        <v>1526.4839999999999</v>
      </c>
      <c r="G2865" s="37"/>
      <c r="H2865" s="37"/>
      <c r="I2865" s="37"/>
      <c r="J2865" s="37"/>
      <c r="K2865" s="37"/>
    </row>
    <row r="2866" spans="1:11" x14ac:dyDescent="0.25">
      <c r="A2866" s="38">
        <v>42863</v>
      </c>
      <c r="B2866" s="37">
        <v>0</v>
      </c>
      <c r="C2866" s="37">
        <v>1567.299</v>
      </c>
      <c r="D2866" s="37">
        <v>1567.299</v>
      </c>
      <c r="E2866" s="37">
        <v>1567.299</v>
      </c>
      <c r="F2866" s="37">
        <v>1567.299</v>
      </c>
      <c r="G2866" s="37"/>
      <c r="H2866" s="37"/>
      <c r="I2866" s="37"/>
      <c r="J2866" s="37"/>
      <c r="K2866" s="37"/>
    </row>
    <row r="2867" spans="1:11" x14ac:dyDescent="0.25">
      <c r="A2867" s="38">
        <v>42864</v>
      </c>
      <c r="B2867" s="37">
        <v>0</v>
      </c>
      <c r="C2867" s="37">
        <v>1568.3309999999999</v>
      </c>
      <c r="D2867" s="37">
        <v>1568.3309999999999</v>
      </c>
      <c r="E2867" s="37">
        <v>1568.3309999999999</v>
      </c>
      <c r="F2867" s="37">
        <v>1568.3309999999999</v>
      </c>
      <c r="G2867" s="37"/>
      <c r="H2867" s="37"/>
      <c r="I2867" s="37"/>
      <c r="J2867" s="37"/>
      <c r="K2867" s="37"/>
    </row>
    <row r="2868" spans="1:11" x14ac:dyDescent="0.25">
      <c r="A2868" s="38">
        <v>42865</v>
      </c>
      <c r="B2868" s="37">
        <v>0</v>
      </c>
      <c r="C2868" s="37">
        <v>1565.115</v>
      </c>
      <c r="D2868" s="37">
        <v>1565.115</v>
      </c>
      <c r="E2868" s="37">
        <v>1565.115</v>
      </c>
      <c r="F2868" s="37">
        <v>1565.115</v>
      </c>
      <c r="G2868" s="37"/>
      <c r="H2868" s="37"/>
      <c r="I2868" s="37"/>
      <c r="J2868" s="37"/>
      <c r="K2868" s="37"/>
    </row>
    <row r="2869" spans="1:11" x14ac:dyDescent="0.25">
      <c r="A2869" s="38">
        <v>42866</v>
      </c>
      <c r="B2869" s="37">
        <v>0</v>
      </c>
      <c r="C2869" s="37">
        <v>1565.3710000000001</v>
      </c>
      <c r="D2869" s="37">
        <v>1565.3710000000001</v>
      </c>
      <c r="E2869" s="37">
        <v>1565.3710000000001</v>
      </c>
      <c r="F2869" s="37">
        <v>1565.3710000000001</v>
      </c>
      <c r="G2869" s="37"/>
      <c r="H2869" s="37"/>
      <c r="I2869" s="37"/>
      <c r="J2869" s="37"/>
      <c r="K2869" s="37"/>
    </row>
    <row r="2870" spans="1:11" x14ac:dyDescent="0.25">
      <c r="A2870" s="38">
        <v>42867</v>
      </c>
      <c r="B2870" s="37">
        <v>0</v>
      </c>
      <c r="C2870" s="37">
        <v>1565.498</v>
      </c>
      <c r="D2870" s="37">
        <v>1565.498</v>
      </c>
      <c r="E2870" s="37">
        <v>1565.498</v>
      </c>
      <c r="F2870" s="37">
        <v>1565.498</v>
      </c>
      <c r="G2870" s="37"/>
      <c r="H2870" s="37"/>
      <c r="I2870" s="37"/>
      <c r="J2870" s="37"/>
      <c r="K2870" s="37"/>
    </row>
    <row r="2871" spans="1:11" x14ac:dyDescent="0.25">
      <c r="A2871" s="38">
        <v>42870</v>
      </c>
      <c r="B2871" s="37">
        <v>0</v>
      </c>
      <c r="C2871" s="37">
        <v>1607.501</v>
      </c>
      <c r="D2871" s="37">
        <v>1607.501</v>
      </c>
      <c r="E2871" s="37">
        <v>1607.501</v>
      </c>
      <c r="F2871" s="37">
        <v>1607.501</v>
      </c>
      <c r="G2871" s="37"/>
      <c r="H2871" s="37"/>
      <c r="I2871" s="37"/>
      <c r="J2871" s="37"/>
      <c r="K2871" s="37"/>
    </row>
    <row r="2872" spans="1:11" x14ac:dyDescent="0.25">
      <c r="A2872" s="38">
        <v>42871</v>
      </c>
      <c r="B2872" s="37">
        <v>0</v>
      </c>
      <c r="C2872" s="37">
        <v>1617.327</v>
      </c>
      <c r="D2872" s="37">
        <v>1617.327</v>
      </c>
      <c r="E2872" s="37">
        <v>1617.327</v>
      </c>
      <c r="F2872" s="37">
        <v>1617.327</v>
      </c>
      <c r="G2872" s="37"/>
      <c r="H2872" s="37"/>
      <c r="I2872" s="37"/>
      <c r="J2872" s="37"/>
      <c r="K2872" s="37"/>
    </row>
    <row r="2873" spans="1:11" x14ac:dyDescent="0.25">
      <c r="A2873" s="38">
        <v>42872</v>
      </c>
      <c r="B2873" s="37">
        <v>0</v>
      </c>
      <c r="C2873" s="37">
        <v>1349.779</v>
      </c>
      <c r="D2873" s="37">
        <v>1349.779</v>
      </c>
      <c r="E2873" s="37">
        <v>1349.779</v>
      </c>
      <c r="F2873" s="37">
        <v>1349.779</v>
      </c>
      <c r="G2873" s="37"/>
      <c r="H2873" s="37"/>
      <c r="I2873" s="37"/>
      <c r="J2873" s="37"/>
      <c r="K2873" s="37"/>
    </row>
    <row r="2874" spans="1:11" x14ac:dyDescent="0.25">
      <c r="A2874" s="38">
        <v>42873</v>
      </c>
      <c r="B2874" s="37">
        <v>0</v>
      </c>
      <c r="C2874" s="37">
        <v>1375.883</v>
      </c>
      <c r="D2874" s="37">
        <v>1375.883</v>
      </c>
      <c r="E2874" s="37">
        <v>1375.883</v>
      </c>
      <c r="F2874" s="37">
        <v>1375.883</v>
      </c>
      <c r="G2874" s="37"/>
      <c r="H2874" s="37"/>
      <c r="I2874" s="37"/>
      <c r="J2874" s="37"/>
      <c r="K2874" s="37"/>
    </row>
    <row r="2875" spans="1:11" x14ac:dyDescent="0.25">
      <c r="A2875" s="38">
        <v>42874</v>
      </c>
      <c r="B2875" s="37">
        <v>0</v>
      </c>
      <c r="C2875" s="37">
        <v>1458.7059999999999</v>
      </c>
      <c r="D2875" s="37">
        <v>1458.7059999999999</v>
      </c>
      <c r="E2875" s="37">
        <v>1458.7059999999999</v>
      </c>
      <c r="F2875" s="37">
        <v>1458.7059999999999</v>
      </c>
      <c r="G2875" s="37"/>
      <c r="H2875" s="37"/>
      <c r="I2875" s="37"/>
      <c r="J2875" s="37"/>
      <c r="K2875" s="37"/>
    </row>
    <row r="2876" spans="1:11" x14ac:dyDescent="0.25">
      <c r="A2876" s="38">
        <v>42877</v>
      </c>
      <c r="B2876" s="37">
        <v>0</v>
      </c>
      <c r="C2876" s="37">
        <v>1532.0319999999999</v>
      </c>
      <c r="D2876" s="37">
        <v>1532.0319999999999</v>
      </c>
      <c r="E2876" s="37">
        <v>1532.0319999999999</v>
      </c>
      <c r="F2876" s="37">
        <v>1532.0319999999999</v>
      </c>
      <c r="G2876" s="37"/>
      <c r="H2876" s="37"/>
      <c r="I2876" s="37"/>
      <c r="J2876" s="37"/>
      <c r="K2876" s="37"/>
    </row>
    <row r="2877" spans="1:11" x14ac:dyDescent="0.25">
      <c r="A2877" s="38">
        <v>42878</v>
      </c>
      <c r="B2877" s="37">
        <v>0</v>
      </c>
      <c r="C2877" s="37">
        <v>1523.2049999999999</v>
      </c>
      <c r="D2877" s="37">
        <v>1523.2049999999999</v>
      </c>
      <c r="E2877" s="37">
        <v>1523.2049999999999</v>
      </c>
      <c r="F2877" s="37">
        <v>1523.2049999999999</v>
      </c>
      <c r="G2877" s="37"/>
      <c r="H2877" s="37"/>
      <c r="I2877" s="37"/>
      <c r="J2877" s="37"/>
      <c r="K2877" s="37"/>
    </row>
    <row r="2878" spans="1:11" x14ac:dyDescent="0.25">
      <c r="A2878" s="38">
        <v>42879</v>
      </c>
      <c r="B2878" s="37">
        <v>0</v>
      </c>
      <c r="C2878" s="37">
        <v>1574.2819999999999</v>
      </c>
      <c r="D2878" s="37">
        <v>1574.2819999999999</v>
      </c>
      <c r="E2878" s="37">
        <v>1574.2819999999999</v>
      </c>
      <c r="F2878" s="37">
        <v>1574.2819999999999</v>
      </c>
      <c r="G2878" s="37"/>
      <c r="H2878" s="37"/>
      <c r="I2878" s="37"/>
      <c r="J2878" s="37"/>
      <c r="K2878" s="37"/>
    </row>
    <row r="2879" spans="1:11" x14ac:dyDescent="0.25">
      <c r="A2879" s="38">
        <v>42880</v>
      </c>
      <c r="B2879" s="37">
        <v>0</v>
      </c>
      <c r="C2879" s="37">
        <v>1552.9469999999999</v>
      </c>
      <c r="D2879" s="37">
        <v>1552.9469999999999</v>
      </c>
      <c r="E2879" s="37">
        <v>1552.9469999999999</v>
      </c>
      <c r="F2879" s="37">
        <v>1552.9469999999999</v>
      </c>
      <c r="G2879" s="37"/>
      <c r="H2879" s="37"/>
      <c r="I2879" s="37"/>
      <c r="J2879" s="37"/>
      <c r="K2879" s="37"/>
    </row>
    <row r="2880" spans="1:11" x14ac:dyDescent="0.25">
      <c r="A2880" s="38">
        <v>42881</v>
      </c>
      <c r="B2880" s="37">
        <v>0</v>
      </c>
      <c r="C2880" s="37">
        <v>1579.9649999999999</v>
      </c>
      <c r="D2880" s="37">
        <v>1579.9649999999999</v>
      </c>
      <c r="E2880" s="37">
        <v>1579.9649999999999</v>
      </c>
      <c r="F2880" s="37">
        <v>1579.9649999999999</v>
      </c>
      <c r="G2880" s="37"/>
      <c r="H2880" s="37"/>
      <c r="I2880" s="37"/>
      <c r="J2880" s="37"/>
      <c r="K2880" s="37"/>
    </row>
    <row r="2881" spans="1:11" x14ac:dyDescent="0.25">
      <c r="A2881" s="38">
        <v>42885</v>
      </c>
      <c r="B2881" s="37">
        <v>0</v>
      </c>
      <c r="C2881" s="37">
        <v>1591.18</v>
      </c>
      <c r="D2881" s="37">
        <v>1591.18</v>
      </c>
      <c r="E2881" s="37">
        <v>1591.18</v>
      </c>
      <c r="F2881" s="37">
        <v>1591.18</v>
      </c>
      <c r="G2881" s="37"/>
      <c r="H2881" s="37"/>
      <c r="I2881" s="37"/>
      <c r="J2881" s="37"/>
      <c r="K2881" s="37"/>
    </row>
    <row r="2882" spans="1:11" x14ac:dyDescent="0.25">
      <c r="A2882" s="38">
        <v>42886</v>
      </c>
      <c r="B2882" s="37">
        <v>0</v>
      </c>
      <c r="C2882" s="37">
        <v>1574.498</v>
      </c>
      <c r="D2882" s="37">
        <v>1574.498</v>
      </c>
      <c r="E2882" s="37">
        <v>1574.498</v>
      </c>
      <c r="F2882" s="37">
        <v>1574.498</v>
      </c>
      <c r="G2882" s="37"/>
      <c r="H2882" s="37"/>
      <c r="I2882" s="37"/>
      <c r="J2882" s="37"/>
      <c r="K2882" s="37"/>
    </row>
    <row r="2883" spans="1:11" x14ac:dyDescent="0.25">
      <c r="A2883" s="38">
        <v>42887</v>
      </c>
      <c r="B2883" s="37">
        <v>0</v>
      </c>
      <c r="C2883" s="37">
        <v>1619.0119999999999</v>
      </c>
      <c r="D2883" s="37">
        <v>1619.0119999999999</v>
      </c>
      <c r="E2883" s="37">
        <v>1619.0119999999999</v>
      </c>
      <c r="F2883" s="37">
        <v>1619.0119999999999</v>
      </c>
      <c r="G2883" s="37"/>
      <c r="H2883" s="37"/>
      <c r="I2883" s="37"/>
      <c r="J2883" s="37"/>
      <c r="K2883" s="37"/>
    </row>
    <row r="2884" spans="1:11" x14ac:dyDescent="0.25">
      <c r="A2884" s="38">
        <v>42888</v>
      </c>
      <c r="B2884" s="37">
        <v>0</v>
      </c>
      <c r="C2884" s="37">
        <v>1612.8889999999999</v>
      </c>
      <c r="D2884" s="37">
        <v>1612.8889999999999</v>
      </c>
      <c r="E2884" s="37">
        <v>1612.8889999999999</v>
      </c>
      <c r="F2884" s="37">
        <v>1612.8889999999999</v>
      </c>
      <c r="G2884" s="37"/>
      <c r="H2884" s="37"/>
      <c r="I2884" s="37"/>
      <c r="J2884" s="37"/>
      <c r="K2884" s="37"/>
    </row>
    <row r="2885" spans="1:11" x14ac:dyDescent="0.25">
      <c r="A2885" s="38">
        <v>42891</v>
      </c>
      <c r="B2885" s="37">
        <v>0</v>
      </c>
      <c r="C2885" s="37">
        <v>1612.222</v>
      </c>
      <c r="D2885" s="37">
        <v>1612.222</v>
      </c>
      <c r="E2885" s="37">
        <v>1612.222</v>
      </c>
      <c r="F2885" s="37">
        <v>1612.222</v>
      </c>
      <c r="G2885" s="37"/>
      <c r="H2885" s="37"/>
      <c r="I2885" s="37"/>
      <c r="J2885" s="37"/>
      <c r="K2885" s="37"/>
    </row>
    <row r="2886" spans="1:11" x14ac:dyDescent="0.25">
      <c r="A2886" s="38">
        <v>42892</v>
      </c>
      <c r="B2886" s="37">
        <v>0</v>
      </c>
      <c r="C2886" s="37">
        <v>1563.375</v>
      </c>
      <c r="D2886" s="37">
        <v>1563.375</v>
      </c>
      <c r="E2886" s="37">
        <v>1563.375</v>
      </c>
      <c r="F2886" s="37">
        <v>1563.375</v>
      </c>
      <c r="G2886" s="37"/>
      <c r="H2886" s="37"/>
      <c r="I2886" s="37"/>
      <c r="J2886" s="37"/>
      <c r="K2886" s="37"/>
    </row>
    <row r="2887" spans="1:11" x14ac:dyDescent="0.25">
      <c r="A2887" s="38">
        <v>42893</v>
      </c>
      <c r="B2887" s="37">
        <v>0</v>
      </c>
      <c r="C2887" s="37">
        <v>1583.028</v>
      </c>
      <c r="D2887" s="37">
        <v>1583.028</v>
      </c>
      <c r="E2887" s="37">
        <v>1583.028</v>
      </c>
      <c r="F2887" s="37">
        <v>1583.028</v>
      </c>
      <c r="G2887" s="37"/>
      <c r="H2887" s="37"/>
      <c r="I2887" s="37"/>
      <c r="J2887" s="37"/>
      <c r="K2887" s="37"/>
    </row>
    <row r="2888" spans="1:11" x14ac:dyDescent="0.25">
      <c r="A2888" s="38">
        <v>42894</v>
      </c>
      <c r="B2888" s="37">
        <v>0</v>
      </c>
      <c r="C2888" s="37">
        <v>1619.39</v>
      </c>
      <c r="D2888" s="37">
        <v>1619.39</v>
      </c>
      <c r="E2888" s="37">
        <v>1619.39</v>
      </c>
      <c r="F2888" s="37">
        <v>1619.39</v>
      </c>
      <c r="G2888" s="37"/>
      <c r="H2888" s="37"/>
      <c r="I2888" s="37"/>
      <c r="J2888" s="37"/>
      <c r="K2888" s="37"/>
    </row>
    <row r="2889" spans="1:11" x14ac:dyDescent="0.25">
      <c r="A2889" s="38">
        <v>42895</v>
      </c>
      <c r="B2889" s="37">
        <v>0</v>
      </c>
      <c r="C2889" s="37">
        <v>1582.5450000000001</v>
      </c>
      <c r="D2889" s="37">
        <v>1582.5450000000001</v>
      </c>
      <c r="E2889" s="37">
        <v>1582.5450000000001</v>
      </c>
      <c r="F2889" s="37">
        <v>1582.5450000000001</v>
      </c>
      <c r="G2889" s="37"/>
      <c r="H2889" s="37"/>
      <c r="I2889" s="37"/>
      <c r="J2889" s="37"/>
      <c r="K2889" s="37"/>
    </row>
    <row r="2890" spans="1:11" x14ac:dyDescent="0.25">
      <c r="A2890" s="38">
        <v>42898</v>
      </c>
      <c r="B2890" s="37">
        <v>0</v>
      </c>
      <c r="C2890" s="37">
        <v>1572.393</v>
      </c>
      <c r="D2890" s="37">
        <v>1572.393</v>
      </c>
      <c r="E2890" s="37">
        <v>1572.393</v>
      </c>
      <c r="F2890" s="37">
        <v>1572.393</v>
      </c>
      <c r="G2890" s="37"/>
      <c r="H2890" s="37"/>
      <c r="I2890" s="37"/>
      <c r="J2890" s="37"/>
      <c r="K2890" s="37"/>
    </row>
    <row r="2891" spans="1:11" x14ac:dyDescent="0.25">
      <c r="A2891" s="38">
        <v>42899</v>
      </c>
      <c r="B2891" s="37">
        <v>0</v>
      </c>
      <c r="C2891" s="37">
        <v>1627.992</v>
      </c>
      <c r="D2891" s="37">
        <v>1627.992</v>
      </c>
      <c r="E2891" s="37">
        <v>1627.992</v>
      </c>
      <c r="F2891" s="37">
        <v>1627.992</v>
      </c>
      <c r="G2891" s="37"/>
      <c r="H2891" s="37"/>
      <c r="I2891" s="37"/>
      <c r="J2891" s="37"/>
      <c r="K2891" s="37"/>
    </row>
    <row r="2892" spans="1:11" x14ac:dyDescent="0.25">
      <c r="A2892" s="38">
        <v>42900</v>
      </c>
      <c r="B2892" s="37">
        <v>0</v>
      </c>
      <c r="C2892" s="37">
        <v>1637.74</v>
      </c>
      <c r="D2892" s="37">
        <v>1637.74</v>
      </c>
      <c r="E2892" s="37">
        <v>1637.74</v>
      </c>
      <c r="F2892" s="37">
        <v>1637.74</v>
      </c>
      <c r="G2892" s="37"/>
      <c r="H2892" s="37"/>
      <c r="I2892" s="37"/>
      <c r="J2892" s="37"/>
      <c r="K2892" s="37"/>
    </row>
    <row r="2893" spans="1:11" x14ac:dyDescent="0.25">
      <c r="A2893" s="38">
        <v>42901</v>
      </c>
      <c r="B2893" s="37">
        <v>0</v>
      </c>
      <c r="C2893" s="37">
        <v>1620.2</v>
      </c>
      <c r="D2893" s="37">
        <v>1620.2</v>
      </c>
      <c r="E2893" s="37">
        <v>1620.2</v>
      </c>
      <c r="F2893" s="37">
        <v>1620.2</v>
      </c>
      <c r="G2893" s="37"/>
      <c r="H2893" s="37"/>
      <c r="I2893" s="37"/>
      <c r="J2893" s="37"/>
      <c r="K2893" s="37"/>
    </row>
    <row r="2894" spans="1:11" x14ac:dyDescent="0.25">
      <c r="A2894" s="38">
        <v>42902</v>
      </c>
      <c r="B2894" s="37">
        <v>0</v>
      </c>
      <c r="C2894" s="37">
        <v>1634.8520000000001</v>
      </c>
      <c r="D2894" s="37">
        <v>1634.8520000000001</v>
      </c>
      <c r="E2894" s="37">
        <v>1634.8520000000001</v>
      </c>
      <c r="F2894" s="37">
        <v>1634.8520000000001</v>
      </c>
      <c r="G2894" s="37"/>
      <c r="H2894" s="37"/>
      <c r="I2894" s="37"/>
      <c r="J2894" s="37"/>
      <c r="K2894" s="37"/>
    </row>
    <row r="2895" spans="1:11" x14ac:dyDescent="0.25">
      <c r="A2895" s="38">
        <v>42905</v>
      </c>
      <c r="B2895" s="37">
        <v>0</v>
      </c>
      <c r="C2895" s="37">
        <v>1690.885</v>
      </c>
      <c r="D2895" s="37">
        <v>1690.885</v>
      </c>
      <c r="E2895" s="37">
        <v>1690.885</v>
      </c>
      <c r="F2895" s="37">
        <v>1690.885</v>
      </c>
      <c r="G2895" s="37"/>
      <c r="H2895" s="37"/>
      <c r="I2895" s="37"/>
      <c r="J2895" s="37"/>
      <c r="K2895" s="37"/>
    </row>
    <row r="2896" spans="1:11" x14ac:dyDescent="0.25">
      <c r="A2896" s="38">
        <v>42906</v>
      </c>
      <c r="B2896" s="37">
        <v>0</v>
      </c>
      <c r="C2896" s="37">
        <v>1640.2739999999999</v>
      </c>
      <c r="D2896" s="37">
        <v>1640.2739999999999</v>
      </c>
      <c r="E2896" s="37">
        <v>1640.2739999999999</v>
      </c>
      <c r="F2896" s="37">
        <v>1640.2739999999999</v>
      </c>
      <c r="G2896" s="37"/>
      <c r="H2896" s="37"/>
      <c r="I2896" s="37"/>
      <c r="J2896" s="37"/>
      <c r="K2896" s="37"/>
    </row>
    <row r="2897" spans="1:11" x14ac:dyDescent="0.25">
      <c r="A2897" s="38">
        <v>42907</v>
      </c>
      <c r="B2897" s="37">
        <v>0</v>
      </c>
      <c r="C2897" s="37">
        <v>1652.3150000000001</v>
      </c>
      <c r="D2897" s="37">
        <v>1652.3150000000001</v>
      </c>
      <c r="E2897" s="37">
        <v>1652.3150000000001</v>
      </c>
      <c r="F2897" s="37">
        <v>1652.3150000000001</v>
      </c>
      <c r="G2897" s="37"/>
      <c r="H2897" s="37"/>
      <c r="I2897" s="37"/>
      <c r="J2897" s="37"/>
      <c r="K2897" s="37"/>
    </row>
    <row r="2898" spans="1:11" x14ac:dyDescent="0.25">
      <c r="A2898" s="38">
        <v>42908</v>
      </c>
      <c r="B2898" s="37">
        <v>0</v>
      </c>
      <c r="C2898" s="37">
        <v>1672.277</v>
      </c>
      <c r="D2898" s="37">
        <v>1672.277</v>
      </c>
      <c r="E2898" s="37">
        <v>1672.277</v>
      </c>
      <c r="F2898" s="37">
        <v>1672.277</v>
      </c>
      <c r="G2898" s="37"/>
      <c r="H2898" s="37"/>
      <c r="I2898" s="37"/>
      <c r="J2898" s="37"/>
      <c r="K2898" s="37"/>
    </row>
    <row r="2899" spans="1:11" x14ac:dyDescent="0.25">
      <c r="A2899" s="38">
        <v>42909</v>
      </c>
      <c r="B2899" s="37">
        <v>0</v>
      </c>
      <c r="C2899" s="37">
        <v>1686.8340000000001</v>
      </c>
      <c r="D2899" s="37">
        <v>1686.8340000000001</v>
      </c>
      <c r="E2899" s="37">
        <v>1686.8340000000001</v>
      </c>
      <c r="F2899" s="37">
        <v>1686.8340000000001</v>
      </c>
      <c r="G2899" s="37"/>
      <c r="H2899" s="37"/>
      <c r="I2899" s="37"/>
      <c r="J2899" s="37"/>
      <c r="K2899" s="37"/>
    </row>
    <row r="2900" spans="1:11" x14ac:dyDescent="0.25">
      <c r="A2900" s="38">
        <v>42912</v>
      </c>
      <c r="B2900" s="37">
        <v>0</v>
      </c>
      <c r="C2900" s="37">
        <v>1724.7080000000001</v>
      </c>
      <c r="D2900" s="37">
        <v>1724.7080000000001</v>
      </c>
      <c r="E2900" s="37">
        <v>1724.7080000000001</v>
      </c>
      <c r="F2900" s="37">
        <v>1724.7080000000001</v>
      </c>
      <c r="G2900" s="37"/>
      <c r="H2900" s="37"/>
      <c r="I2900" s="37"/>
      <c r="J2900" s="37"/>
      <c r="K2900" s="37"/>
    </row>
    <row r="2901" spans="1:11" x14ac:dyDescent="0.25">
      <c r="A2901" s="38">
        <v>42913</v>
      </c>
      <c r="B2901" s="37">
        <v>0</v>
      </c>
      <c r="C2901" s="37">
        <v>1669.5989999999999</v>
      </c>
      <c r="D2901" s="37">
        <v>1669.5989999999999</v>
      </c>
      <c r="E2901" s="37">
        <v>1669.5989999999999</v>
      </c>
      <c r="F2901" s="37">
        <v>1669.5989999999999</v>
      </c>
      <c r="G2901" s="37"/>
      <c r="H2901" s="37"/>
      <c r="I2901" s="37"/>
      <c r="J2901" s="37"/>
      <c r="K2901" s="37"/>
    </row>
    <row r="2902" spans="1:11" x14ac:dyDescent="0.25">
      <c r="A2902" s="38">
        <v>42914</v>
      </c>
      <c r="B2902" s="37">
        <v>0</v>
      </c>
      <c r="C2902" s="37">
        <v>1712.444</v>
      </c>
      <c r="D2902" s="37">
        <v>1712.444</v>
      </c>
      <c r="E2902" s="37">
        <v>1712.444</v>
      </c>
      <c r="F2902" s="37">
        <v>1712.444</v>
      </c>
      <c r="G2902" s="37"/>
      <c r="H2902" s="37"/>
      <c r="I2902" s="37"/>
      <c r="J2902" s="37"/>
      <c r="K2902" s="37"/>
    </row>
    <row r="2903" spans="1:11" x14ac:dyDescent="0.25">
      <c r="A2903" s="38">
        <v>42915</v>
      </c>
      <c r="B2903" s="37">
        <v>0</v>
      </c>
      <c r="C2903" s="37">
        <v>1630.3989999999999</v>
      </c>
      <c r="D2903" s="37">
        <v>1630.3989999999999</v>
      </c>
      <c r="E2903" s="37">
        <v>1630.3989999999999</v>
      </c>
      <c r="F2903" s="37">
        <v>1630.3989999999999</v>
      </c>
      <c r="G2903" s="37"/>
      <c r="H2903" s="37"/>
      <c r="I2903" s="37"/>
      <c r="J2903" s="37"/>
      <c r="K2903" s="37"/>
    </row>
    <row r="2904" spans="1:11" x14ac:dyDescent="0.25">
      <c r="A2904" s="38">
        <v>42916</v>
      </c>
      <c r="B2904" s="37">
        <v>0</v>
      </c>
      <c r="C2904" s="37">
        <v>1658.6210000000001</v>
      </c>
      <c r="D2904" s="37">
        <v>1658.6210000000001</v>
      </c>
      <c r="E2904" s="37">
        <v>1658.6210000000001</v>
      </c>
      <c r="F2904" s="37">
        <v>1658.6210000000001</v>
      </c>
      <c r="G2904" s="37"/>
      <c r="H2904" s="37"/>
      <c r="I2904" s="37"/>
      <c r="J2904" s="37"/>
      <c r="K2904" s="37"/>
    </row>
    <row r="2905" spans="1:11" x14ac:dyDescent="0.25">
      <c r="A2905" s="38">
        <v>42919</v>
      </c>
      <c r="B2905" s="37">
        <v>0</v>
      </c>
      <c r="C2905" s="37">
        <v>1607.97</v>
      </c>
      <c r="D2905" s="37">
        <v>1607.97</v>
      </c>
      <c r="E2905" s="37">
        <v>1607.97</v>
      </c>
      <c r="F2905" s="37">
        <v>1607.97</v>
      </c>
      <c r="G2905" s="37"/>
      <c r="H2905" s="37"/>
      <c r="I2905" s="37"/>
      <c r="J2905" s="37"/>
      <c r="K2905" s="37"/>
    </row>
    <row r="2906" spans="1:11" x14ac:dyDescent="0.25">
      <c r="A2906" s="38">
        <v>42921</v>
      </c>
      <c r="B2906" s="37">
        <v>0</v>
      </c>
      <c r="C2906" s="37">
        <v>1635.74</v>
      </c>
      <c r="D2906" s="37">
        <v>1635.74</v>
      </c>
      <c r="E2906" s="37">
        <v>1635.74</v>
      </c>
      <c r="F2906" s="37">
        <v>1635.74</v>
      </c>
      <c r="G2906" s="37"/>
      <c r="H2906" s="37"/>
      <c r="I2906" s="37"/>
      <c r="J2906" s="37"/>
      <c r="K2906" s="37"/>
    </row>
    <row r="2907" spans="1:11" x14ac:dyDescent="0.25">
      <c r="A2907" s="38">
        <v>42922</v>
      </c>
      <c r="B2907" s="37">
        <v>0</v>
      </c>
      <c r="C2907" s="37">
        <v>1543.413</v>
      </c>
      <c r="D2907" s="37">
        <v>1543.413</v>
      </c>
      <c r="E2907" s="37">
        <v>1543.413</v>
      </c>
      <c r="F2907" s="37">
        <v>1543.413</v>
      </c>
      <c r="G2907" s="37"/>
      <c r="H2907" s="37"/>
      <c r="I2907" s="37"/>
      <c r="J2907" s="37"/>
      <c r="K2907" s="37"/>
    </row>
    <row r="2908" spans="1:11" x14ac:dyDescent="0.25">
      <c r="A2908" s="38">
        <v>42923</v>
      </c>
      <c r="B2908" s="37">
        <v>0</v>
      </c>
      <c r="C2908" s="37">
        <v>1597.1869999999999</v>
      </c>
      <c r="D2908" s="37">
        <v>1597.1869999999999</v>
      </c>
      <c r="E2908" s="37">
        <v>1597.1869999999999</v>
      </c>
      <c r="F2908" s="37">
        <v>1597.1869999999999</v>
      </c>
      <c r="G2908" s="37"/>
      <c r="H2908" s="37"/>
      <c r="I2908" s="37"/>
      <c r="J2908" s="37"/>
      <c r="K2908" s="37"/>
    </row>
    <row r="2909" spans="1:11" x14ac:dyDescent="0.25">
      <c r="A2909" s="38">
        <v>42926</v>
      </c>
      <c r="B2909" s="37">
        <v>0</v>
      </c>
      <c r="C2909" s="37">
        <v>1639.721</v>
      </c>
      <c r="D2909" s="37">
        <v>1639.721</v>
      </c>
      <c r="E2909" s="37">
        <v>1639.721</v>
      </c>
      <c r="F2909" s="37">
        <v>1639.721</v>
      </c>
      <c r="G2909" s="37"/>
      <c r="H2909" s="37"/>
      <c r="I2909" s="37"/>
      <c r="J2909" s="37"/>
      <c r="K2909" s="37"/>
    </row>
    <row r="2910" spans="1:11" x14ac:dyDescent="0.25">
      <c r="A2910" s="38">
        <v>42927</v>
      </c>
      <c r="B2910" s="37">
        <v>0</v>
      </c>
      <c r="C2910" s="37">
        <v>1642.6120000000001</v>
      </c>
      <c r="D2910" s="37">
        <v>1642.6120000000001</v>
      </c>
      <c r="E2910" s="37">
        <v>1642.6120000000001</v>
      </c>
      <c r="F2910" s="37">
        <v>1642.6120000000001</v>
      </c>
      <c r="G2910" s="37"/>
      <c r="H2910" s="37"/>
      <c r="I2910" s="37"/>
      <c r="J2910" s="37"/>
      <c r="K2910" s="37"/>
    </row>
    <row r="2911" spans="1:11" x14ac:dyDescent="0.25">
      <c r="A2911" s="38">
        <v>42928</v>
      </c>
      <c r="B2911" s="37">
        <v>0</v>
      </c>
      <c r="C2911" s="37">
        <v>1690.1010000000001</v>
      </c>
      <c r="D2911" s="37">
        <v>1690.1010000000001</v>
      </c>
      <c r="E2911" s="37">
        <v>1690.1010000000001</v>
      </c>
      <c r="F2911" s="37">
        <v>1690.1010000000001</v>
      </c>
      <c r="G2911" s="37"/>
      <c r="H2911" s="37"/>
      <c r="I2911" s="37"/>
      <c r="J2911" s="37"/>
      <c r="K2911" s="37"/>
    </row>
    <row r="2912" spans="1:11" x14ac:dyDescent="0.25">
      <c r="A2912" s="38">
        <v>42929</v>
      </c>
      <c r="B2912" s="37">
        <v>0</v>
      </c>
      <c r="C2912" s="37">
        <v>1709.8140000000001</v>
      </c>
      <c r="D2912" s="37">
        <v>1709.8140000000001</v>
      </c>
      <c r="E2912" s="37">
        <v>1709.8140000000001</v>
      </c>
      <c r="F2912" s="37">
        <v>1709.8140000000001</v>
      </c>
      <c r="G2912" s="37"/>
      <c r="H2912" s="37"/>
      <c r="I2912" s="37"/>
      <c r="J2912" s="37"/>
      <c r="K2912" s="37"/>
    </row>
    <row r="2913" spans="1:11" x14ac:dyDescent="0.25">
      <c r="A2913" s="38">
        <v>42930</v>
      </c>
      <c r="B2913" s="37">
        <v>0</v>
      </c>
      <c r="C2913" s="37">
        <v>1745.079</v>
      </c>
      <c r="D2913" s="37">
        <v>1745.079</v>
      </c>
      <c r="E2913" s="37">
        <v>1745.079</v>
      </c>
      <c r="F2913" s="37">
        <v>1745.079</v>
      </c>
      <c r="G2913" s="37"/>
      <c r="H2913" s="37"/>
      <c r="I2913" s="37"/>
      <c r="J2913" s="37"/>
      <c r="K2913" s="37"/>
    </row>
    <row r="2914" spans="1:11" x14ac:dyDescent="0.25">
      <c r="A2914" s="38">
        <v>42933</v>
      </c>
      <c r="B2914" s="37">
        <v>0</v>
      </c>
      <c r="C2914" s="37">
        <v>1778.0119999999999</v>
      </c>
      <c r="D2914" s="37">
        <v>1778.0119999999999</v>
      </c>
      <c r="E2914" s="37">
        <v>1778.0119999999999</v>
      </c>
      <c r="F2914" s="37">
        <v>1778.0119999999999</v>
      </c>
      <c r="G2914" s="37"/>
      <c r="H2914" s="37"/>
      <c r="I2914" s="37"/>
      <c r="J2914" s="37"/>
      <c r="K2914" s="37"/>
    </row>
    <row r="2915" spans="1:11" x14ac:dyDescent="0.25">
      <c r="A2915" s="38">
        <v>42934</v>
      </c>
      <c r="B2915" s="37">
        <v>0</v>
      </c>
      <c r="C2915" s="37">
        <v>1802.884</v>
      </c>
      <c r="D2915" s="37">
        <v>1802.884</v>
      </c>
      <c r="E2915" s="37">
        <v>1802.884</v>
      </c>
      <c r="F2915" s="37">
        <v>1802.884</v>
      </c>
      <c r="G2915" s="37"/>
      <c r="H2915" s="37"/>
      <c r="I2915" s="37"/>
      <c r="J2915" s="37"/>
      <c r="K2915" s="37"/>
    </row>
    <row r="2916" spans="1:11" x14ac:dyDescent="0.25">
      <c r="A2916" s="38">
        <v>42935</v>
      </c>
      <c r="B2916" s="37">
        <v>0</v>
      </c>
      <c r="C2916" s="37">
        <v>1827.4760000000001</v>
      </c>
      <c r="D2916" s="37">
        <v>1827.4760000000001</v>
      </c>
      <c r="E2916" s="37">
        <v>1827.4760000000001</v>
      </c>
      <c r="F2916" s="37">
        <v>1827.4760000000001</v>
      </c>
      <c r="G2916" s="37"/>
      <c r="H2916" s="37"/>
      <c r="I2916" s="37"/>
      <c r="J2916" s="37"/>
      <c r="K2916" s="37"/>
    </row>
    <row r="2917" spans="1:11" x14ac:dyDescent="0.25">
      <c r="A2917" s="38">
        <v>42936</v>
      </c>
      <c r="B2917" s="37">
        <v>0</v>
      </c>
      <c r="C2917" s="37">
        <v>1836.67</v>
      </c>
      <c r="D2917" s="37">
        <v>1836.67</v>
      </c>
      <c r="E2917" s="37">
        <v>1836.67</v>
      </c>
      <c r="F2917" s="37">
        <v>1836.67</v>
      </c>
      <c r="G2917" s="37"/>
      <c r="H2917" s="37"/>
      <c r="I2917" s="37"/>
      <c r="J2917" s="37"/>
      <c r="K2917" s="37"/>
    </row>
    <row r="2918" spans="1:11" x14ac:dyDescent="0.25">
      <c r="A2918" s="38">
        <v>42937</v>
      </c>
      <c r="B2918" s="37">
        <v>0</v>
      </c>
      <c r="C2918" s="37">
        <v>1851.36</v>
      </c>
      <c r="D2918" s="37">
        <v>1851.36</v>
      </c>
      <c r="E2918" s="37">
        <v>1851.36</v>
      </c>
      <c r="F2918" s="37">
        <v>1851.36</v>
      </c>
      <c r="G2918" s="37"/>
      <c r="H2918" s="37"/>
      <c r="I2918" s="37"/>
      <c r="J2918" s="37"/>
      <c r="K2918" s="37"/>
    </row>
    <row r="2919" spans="1:11" x14ac:dyDescent="0.25">
      <c r="A2919" s="38">
        <v>42940</v>
      </c>
      <c r="B2919" s="37">
        <v>0</v>
      </c>
      <c r="C2919" s="37">
        <v>1890.3109999999999</v>
      </c>
      <c r="D2919" s="37">
        <v>1890.3109999999999</v>
      </c>
      <c r="E2919" s="37">
        <v>1890.3109999999999</v>
      </c>
      <c r="F2919" s="37">
        <v>1890.3109999999999</v>
      </c>
      <c r="G2919" s="37"/>
      <c r="H2919" s="37"/>
      <c r="I2919" s="37"/>
      <c r="J2919" s="37"/>
      <c r="K2919" s="37"/>
    </row>
    <row r="2920" spans="1:11" x14ac:dyDescent="0.25">
      <c r="A2920" s="38">
        <v>42941</v>
      </c>
      <c r="B2920" s="37">
        <v>0</v>
      </c>
      <c r="C2920" s="37">
        <v>1877.7280000000001</v>
      </c>
      <c r="D2920" s="37">
        <v>1877.7280000000001</v>
      </c>
      <c r="E2920" s="37">
        <v>1877.7280000000001</v>
      </c>
      <c r="F2920" s="37">
        <v>1877.7280000000001</v>
      </c>
      <c r="G2920" s="37"/>
      <c r="H2920" s="37"/>
      <c r="I2920" s="37"/>
      <c r="J2920" s="37"/>
      <c r="K2920" s="37"/>
    </row>
    <row r="2921" spans="1:11" x14ac:dyDescent="0.25">
      <c r="A2921" s="38">
        <v>42942</v>
      </c>
      <c r="B2921" s="37">
        <v>0</v>
      </c>
      <c r="C2921" s="37">
        <v>1874.48</v>
      </c>
      <c r="D2921" s="37">
        <v>1874.48</v>
      </c>
      <c r="E2921" s="37">
        <v>1874.48</v>
      </c>
      <c r="F2921" s="37">
        <v>1874.48</v>
      </c>
      <c r="G2921" s="37"/>
      <c r="H2921" s="37"/>
      <c r="I2921" s="37"/>
      <c r="J2921" s="37"/>
      <c r="K2921" s="37"/>
    </row>
    <row r="2922" spans="1:11" x14ac:dyDescent="0.25">
      <c r="A2922" s="38">
        <v>42943</v>
      </c>
      <c r="B2922" s="37">
        <v>0</v>
      </c>
      <c r="C2922" s="37">
        <v>1852.59</v>
      </c>
      <c r="D2922" s="37">
        <v>1852.59</v>
      </c>
      <c r="E2922" s="37">
        <v>1852.59</v>
      </c>
      <c r="F2922" s="37">
        <v>1852.59</v>
      </c>
      <c r="G2922" s="37"/>
      <c r="H2922" s="37"/>
      <c r="I2922" s="37"/>
      <c r="J2922" s="37"/>
      <c r="K2922" s="37"/>
    </row>
    <row r="2923" spans="1:11" x14ac:dyDescent="0.25">
      <c r="A2923" s="38">
        <v>42944</v>
      </c>
      <c r="B2923" s="37">
        <v>0</v>
      </c>
      <c r="C2923" s="37">
        <v>1844.3779999999999</v>
      </c>
      <c r="D2923" s="37">
        <v>1844.3779999999999</v>
      </c>
      <c r="E2923" s="37">
        <v>1844.3779999999999</v>
      </c>
      <c r="F2923" s="37">
        <v>1844.3779999999999</v>
      </c>
      <c r="G2923" s="37"/>
      <c r="H2923" s="37"/>
      <c r="I2923" s="37"/>
      <c r="J2923" s="37"/>
      <c r="K2923" s="37"/>
    </row>
    <row r="2924" spans="1:11" x14ac:dyDescent="0.25">
      <c r="A2924" s="38">
        <v>42947</v>
      </c>
      <c r="B2924" s="37">
        <v>0</v>
      </c>
      <c r="C2924" s="37">
        <v>1858.57</v>
      </c>
      <c r="D2924" s="37">
        <v>1858.57</v>
      </c>
      <c r="E2924" s="37">
        <v>1858.57</v>
      </c>
      <c r="F2924" s="37">
        <v>1858.57</v>
      </c>
      <c r="G2924" s="37"/>
      <c r="H2924" s="37"/>
      <c r="I2924" s="37"/>
      <c r="J2924" s="37"/>
      <c r="K2924" s="37"/>
    </row>
    <row r="2925" spans="1:11" x14ac:dyDescent="0.25">
      <c r="A2925" s="38">
        <v>42948</v>
      </c>
      <c r="B2925" s="37">
        <v>0</v>
      </c>
      <c r="C2925" s="37">
        <v>1881.6379999999999</v>
      </c>
      <c r="D2925" s="37">
        <v>1881.6379999999999</v>
      </c>
      <c r="E2925" s="37">
        <v>1881.6379999999999</v>
      </c>
      <c r="F2925" s="37">
        <v>1881.6379999999999</v>
      </c>
      <c r="G2925" s="37"/>
      <c r="H2925" s="37"/>
      <c r="I2925" s="37"/>
      <c r="J2925" s="37"/>
      <c r="K2925" s="37"/>
    </row>
    <row r="2926" spans="1:11" x14ac:dyDescent="0.25">
      <c r="A2926" s="38">
        <v>42949</v>
      </c>
      <c r="B2926" s="37">
        <v>0</v>
      </c>
      <c r="C2926" s="37">
        <v>1870.508</v>
      </c>
      <c r="D2926" s="37">
        <v>1870.508</v>
      </c>
      <c r="E2926" s="37">
        <v>1870.508</v>
      </c>
      <c r="F2926" s="37">
        <v>1870.508</v>
      </c>
      <c r="G2926" s="37"/>
      <c r="H2926" s="37"/>
      <c r="I2926" s="37"/>
      <c r="J2926" s="37"/>
      <c r="K2926" s="37"/>
    </row>
    <row r="2927" spans="1:11" x14ac:dyDescent="0.25">
      <c r="A2927" s="38">
        <v>42950</v>
      </c>
      <c r="B2927" s="37">
        <v>0</v>
      </c>
      <c r="C2927" s="37">
        <v>1846.527</v>
      </c>
      <c r="D2927" s="37">
        <v>1846.527</v>
      </c>
      <c r="E2927" s="37">
        <v>1846.527</v>
      </c>
      <c r="F2927" s="37">
        <v>1846.527</v>
      </c>
      <c r="G2927" s="37"/>
      <c r="H2927" s="37"/>
      <c r="I2927" s="37"/>
      <c r="J2927" s="37"/>
      <c r="K2927" s="37"/>
    </row>
    <row r="2928" spans="1:11" x14ac:dyDescent="0.25">
      <c r="A2928" s="38">
        <v>42951</v>
      </c>
      <c r="B2928" s="37">
        <v>0</v>
      </c>
      <c r="C2928" s="37">
        <v>1852.585</v>
      </c>
      <c r="D2928" s="37">
        <v>1852.585</v>
      </c>
      <c r="E2928" s="37">
        <v>1852.585</v>
      </c>
      <c r="F2928" s="37">
        <v>1852.585</v>
      </c>
      <c r="G2928" s="37"/>
      <c r="H2928" s="37"/>
      <c r="I2928" s="37"/>
      <c r="J2928" s="37"/>
      <c r="K2928" s="37"/>
    </row>
    <row r="2929" spans="1:11" x14ac:dyDescent="0.25">
      <c r="A2929" s="38">
        <v>42954</v>
      </c>
      <c r="B2929" s="37">
        <v>0</v>
      </c>
      <c r="C2929" s="37">
        <v>1874.7850000000001</v>
      </c>
      <c r="D2929" s="37">
        <v>1874.7850000000001</v>
      </c>
      <c r="E2929" s="37">
        <v>1874.7850000000001</v>
      </c>
      <c r="F2929" s="37">
        <v>1874.7850000000001</v>
      </c>
      <c r="G2929" s="37"/>
      <c r="H2929" s="37"/>
      <c r="I2929" s="37"/>
      <c r="J2929" s="37"/>
      <c r="K2929" s="37"/>
    </row>
    <row r="2930" spans="1:11" x14ac:dyDescent="0.25">
      <c r="A2930" s="38">
        <v>42955</v>
      </c>
      <c r="B2930" s="37">
        <v>0</v>
      </c>
      <c r="C2930" s="37">
        <v>1821.404</v>
      </c>
      <c r="D2930" s="37">
        <v>1821.404</v>
      </c>
      <c r="E2930" s="37">
        <v>1821.404</v>
      </c>
      <c r="F2930" s="37">
        <v>1821.404</v>
      </c>
      <c r="G2930" s="37"/>
      <c r="H2930" s="37"/>
      <c r="I2930" s="37"/>
      <c r="J2930" s="37"/>
      <c r="K2930" s="37"/>
    </row>
    <row r="2931" spans="1:11" x14ac:dyDescent="0.25">
      <c r="A2931" s="38">
        <v>42956</v>
      </c>
      <c r="B2931" s="37">
        <v>0</v>
      </c>
      <c r="C2931" s="37">
        <v>1768.1110000000001</v>
      </c>
      <c r="D2931" s="37">
        <v>1768.1110000000001</v>
      </c>
      <c r="E2931" s="37">
        <v>1768.1110000000001</v>
      </c>
      <c r="F2931" s="37">
        <v>1768.1110000000001</v>
      </c>
      <c r="G2931" s="37"/>
      <c r="H2931" s="37"/>
      <c r="I2931" s="37"/>
      <c r="J2931" s="37"/>
      <c r="K2931" s="37"/>
    </row>
    <row r="2932" spans="1:11" x14ac:dyDescent="0.25">
      <c r="A2932" s="38">
        <v>42957</v>
      </c>
      <c r="B2932" s="37">
        <v>0</v>
      </c>
      <c r="C2932" s="37">
        <v>1541.039</v>
      </c>
      <c r="D2932" s="37">
        <v>1541.039</v>
      </c>
      <c r="E2932" s="37">
        <v>1541.039</v>
      </c>
      <c r="F2932" s="37">
        <v>1541.039</v>
      </c>
      <c r="G2932" s="37"/>
      <c r="H2932" s="37"/>
      <c r="I2932" s="37"/>
      <c r="J2932" s="37"/>
      <c r="K2932" s="37"/>
    </row>
    <row r="2933" spans="1:11" x14ac:dyDescent="0.25">
      <c r="A2933" s="38">
        <v>42958</v>
      </c>
      <c r="B2933" s="37">
        <v>0</v>
      </c>
      <c r="C2933" s="37">
        <v>1485.7840000000001</v>
      </c>
      <c r="D2933" s="37">
        <v>1485.7840000000001</v>
      </c>
      <c r="E2933" s="37">
        <v>1485.7840000000001</v>
      </c>
      <c r="F2933" s="37">
        <v>1485.7840000000001</v>
      </c>
      <c r="G2933" s="37"/>
      <c r="H2933" s="37"/>
      <c r="I2933" s="37"/>
      <c r="J2933" s="37"/>
      <c r="K2933" s="37"/>
    </row>
    <row r="2934" spans="1:11" x14ac:dyDescent="0.25">
      <c r="A2934" s="38">
        <v>42961</v>
      </c>
      <c r="B2934" s="37">
        <v>0</v>
      </c>
      <c r="C2934" s="37">
        <v>1675.327</v>
      </c>
      <c r="D2934" s="37">
        <v>1675.327</v>
      </c>
      <c r="E2934" s="37">
        <v>1675.327</v>
      </c>
      <c r="F2934" s="37">
        <v>1675.327</v>
      </c>
      <c r="G2934" s="37"/>
      <c r="H2934" s="37"/>
      <c r="I2934" s="37"/>
      <c r="J2934" s="37"/>
      <c r="K2934" s="37"/>
    </row>
    <row r="2935" spans="1:11" x14ac:dyDescent="0.25">
      <c r="A2935" s="38">
        <v>42962</v>
      </c>
      <c r="B2935" s="37">
        <v>0</v>
      </c>
      <c r="C2935" s="37">
        <v>1699.42</v>
      </c>
      <c r="D2935" s="37">
        <v>1699.42</v>
      </c>
      <c r="E2935" s="37">
        <v>1699.42</v>
      </c>
      <c r="F2935" s="37">
        <v>1699.42</v>
      </c>
      <c r="G2935" s="37"/>
      <c r="H2935" s="37"/>
      <c r="I2935" s="37"/>
      <c r="J2935" s="37"/>
      <c r="K2935" s="37"/>
    </row>
    <row r="2936" spans="1:11" x14ac:dyDescent="0.25">
      <c r="A2936" s="38">
        <v>42963</v>
      </c>
      <c r="B2936" s="37">
        <v>0</v>
      </c>
      <c r="C2936" s="37">
        <v>1704.5930000000001</v>
      </c>
      <c r="D2936" s="37">
        <v>1704.5930000000001</v>
      </c>
      <c r="E2936" s="37">
        <v>1704.5930000000001</v>
      </c>
      <c r="F2936" s="37">
        <v>1704.5930000000001</v>
      </c>
      <c r="G2936" s="37"/>
      <c r="H2936" s="37"/>
      <c r="I2936" s="37"/>
      <c r="J2936" s="37"/>
      <c r="K2936" s="37"/>
    </row>
    <row r="2937" spans="1:11" x14ac:dyDescent="0.25">
      <c r="A2937" s="38">
        <v>42964</v>
      </c>
      <c r="B2937" s="37">
        <v>0</v>
      </c>
      <c r="C2937" s="37">
        <v>1430.538</v>
      </c>
      <c r="D2937" s="37">
        <v>1430.538</v>
      </c>
      <c r="E2937" s="37">
        <v>1430.538</v>
      </c>
      <c r="F2937" s="37">
        <v>1430.538</v>
      </c>
      <c r="G2937" s="37"/>
      <c r="H2937" s="37"/>
      <c r="I2937" s="37"/>
      <c r="J2937" s="37"/>
      <c r="K2937" s="37"/>
    </row>
    <row r="2938" spans="1:11" x14ac:dyDescent="0.25">
      <c r="A2938" s="38">
        <v>42965</v>
      </c>
      <c r="B2938" s="37">
        <v>0</v>
      </c>
      <c r="C2938" s="37">
        <v>1467.8510000000001</v>
      </c>
      <c r="D2938" s="37">
        <v>1467.8510000000001</v>
      </c>
      <c r="E2938" s="37">
        <v>1467.8510000000001</v>
      </c>
      <c r="F2938" s="37">
        <v>1467.8510000000001</v>
      </c>
      <c r="G2938" s="37"/>
      <c r="H2938" s="37"/>
      <c r="I2938" s="37"/>
      <c r="J2938" s="37"/>
      <c r="K2938" s="37"/>
    </row>
    <row r="2939" spans="1:11" x14ac:dyDescent="0.25">
      <c r="A2939" s="38">
        <v>42968</v>
      </c>
      <c r="B2939" s="37">
        <v>0</v>
      </c>
      <c r="C2939" s="37">
        <v>1525.8030000000001</v>
      </c>
      <c r="D2939" s="37">
        <v>1525.8030000000001</v>
      </c>
      <c r="E2939" s="37">
        <v>1525.8030000000001</v>
      </c>
      <c r="F2939" s="37">
        <v>1525.8030000000001</v>
      </c>
      <c r="G2939" s="37"/>
      <c r="H2939" s="37"/>
      <c r="I2939" s="37"/>
      <c r="J2939" s="37"/>
      <c r="K2939" s="37"/>
    </row>
    <row r="2940" spans="1:11" x14ac:dyDescent="0.25">
      <c r="A2940" s="38">
        <v>42969</v>
      </c>
      <c r="B2940" s="37">
        <v>0</v>
      </c>
      <c r="C2940" s="37">
        <v>1639.5709999999999</v>
      </c>
      <c r="D2940" s="37">
        <v>1639.5709999999999</v>
      </c>
      <c r="E2940" s="37">
        <v>1639.5709999999999</v>
      </c>
      <c r="F2940" s="37">
        <v>1639.5709999999999</v>
      </c>
      <c r="G2940" s="37"/>
      <c r="H2940" s="37"/>
      <c r="I2940" s="37"/>
      <c r="J2940" s="37"/>
      <c r="K2940" s="37"/>
    </row>
    <row r="2941" spans="1:11" x14ac:dyDescent="0.25">
      <c r="A2941" s="38">
        <v>42970</v>
      </c>
      <c r="B2941" s="37">
        <v>0</v>
      </c>
      <c r="C2941" s="37">
        <v>1622.299</v>
      </c>
      <c r="D2941" s="37">
        <v>1622.299</v>
      </c>
      <c r="E2941" s="37">
        <v>1622.299</v>
      </c>
      <c r="F2941" s="37">
        <v>1622.299</v>
      </c>
      <c r="G2941" s="37"/>
      <c r="H2941" s="37"/>
      <c r="I2941" s="37"/>
      <c r="J2941" s="37"/>
      <c r="K2941" s="37"/>
    </row>
    <row r="2942" spans="1:11" x14ac:dyDescent="0.25">
      <c r="A2942" s="38">
        <v>42971</v>
      </c>
      <c r="B2942" s="37">
        <v>0</v>
      </c>
      <c r="C2942" s="37">
        <v>1575.4559999999999</v>
      </c>
      <c r="D2942" s="37">
        <v>1575.4559999999999</v>
      </c>
      <c r="E2942" s="37">
        <v>1575.4559999999999</v>
      </c>
      <c r="F2942" s="37">
        <v>1575.4559999999999</v>
      </c>
      <c r="G2942" s="37"/>
      <c r="H2942" s="37"/>
      <c r="I2942" s="37"/>
      <c r="J2942" s="37"/>
      <c r="K2942" s="37"/>
    </row>
    <row r="2943" spans="1:11" x14ac:dyDescent="0.25">
      <c r="A2943" s="38">
        <v>42972</v>
      </c>
      <c r="B2943" s="37">
        <v>0</v>
      </c>
      <c r="C2943" s="37">
        <v>1624.7470000000001</v>
      </c>
      <c r="D2943" s="37">
        <v>1624.7470000000001</v>
      </c>
      <c r="E2943" s="37">
        <v>1624.7470000000001</v>
      </c>
      <c r="F2943" s="37">
        <v>1624.7470000000001</v>
      </c>
      <c r="G2943" s="37"/>
      <c r="H2943" s="37"/>
      <c r="I2943" s="37"/>
      <c r="J2943" s="37"/>
      <c r="K2943" s="37"/>
    </row>
    <row r="2944" spans="1:11" x14ac:dyDescent="0.25">
      <c r="A2944" s="38">
        <v>42975</v>
      </c>
      <c r="B2944" s="37">
        <v>0</v>
      </c>
      <c r="C2944" s="37">
        <v>1634.415</v>
      </c>
      <c r="D2944" s="37">
        <v>1634.415</v>
      </c>
      <c r="E2944" s="37">
        <v>1634.415</v>
      </c>
      <c r="F2944" s="37">
        <v>1634.415</v>
      </c>
      <c r="G2944" s="37"/>
      <c r="H2944" s="37"/>
      <c r="I2944" s="37"/>
      <c r="J2944" s="37"/>
      <c r="K2944" s="37"/>
    </row>
    <row r="2945" spans="1:11" x14ac:dyDescent="0.25">
      <c r="A2945" s="38">
        <v>42976</v>
      </c>
      <c r="B2945" s="37">
        <v>0</v>
      </c>
      <c r="C2945" s="37">
        <v>1614.597</v>
      </c>
      <c r="D2945" s="37">
        <v>1614.597</v>
      </c>
      <c r="E2945" s="37">
        <v>1614.597</v>
      </c>
      <c r="F2945" s="37">
        <v>1614.597</v>
      </c>
      <c r="G2945" s="37"/>
      <c r="H2945" s="37"/>
      <c r="I2945" s="37"/>
      <c r="J2945" s="37"/>
      <c r="K2945" s="37"/>
    </row>
    <row r="2946" spans="1:11" x14ac:dyDescent="0.25">
      <c r="A2946" s="38">
        <v>42977</v>
      </c>
      <c r="B2946" s="37">
        <v>0</v>
      </c>
      <c r="C2946" s="37">
        <v>1620.4349999999999</v>
      </c>
      <c r="D2946" s="37">
        <v>1620.4349999999999</v>
      </c>
      <c r="E2946" s="37">
        <v>1620.4349999999999</v>
      </c>
      <c r="F2946" s="37">
        <v>1620.4349999999999</v>
      </c>
      <c r="G2946" s="37"/>
      <c r="H2946" s="37"/>
      <c r="I2946" s="37"/>
      <c r="J2946" s="37"/>
      <c r="K2946" s="37"/>
    </row>
    <row r="2947" spans="1:11" x14ac:dyDescent="0.25">
      <c r="A2947" s="38">
        <v>42978</v>
      </c>
      <c r="B2947" s="37">
        <v>0</v>
      </c>
      <c r="C2947" s="37">
        <v>1669.989</v>
      </c>
      <c r="D2947" s="37">
        <v>1669.989</v>
      </c>
      <c r="E2947" s="37">
        <v>1669.989</v>
      </c>
      <c r="F2947" s="37">
        <v>1669.989</v>
      </c>
      <c r="G2947" s="37"/>
      <c r="H2947" s="37"/>
      <c r="I2947" s="37"/>
      <c r="J2947" s="37"/>
      <c r="K2947" s="37"/>
    </row>
    <row r="2948" spans="1:11" x14ac:dyDescent="0.25">
      <c r="A2948" s="38">
        <v>42979</v>
      </c>
      <c r="B2948" s="37">
        <v>0</v>
      </c>
      <c r="C2948" s="37">
        <v>1679.4670000000001</v>
      </c>
      <c r="D2948" s="37">
        <v>1679.4670000000001</v>
      </c>
      <c r="E2948" s="37">
        <v>1679.4670000000001</v>
      </c>
      <c r="F2948" s="37">
        <v>1679.4670000000001</v>
      </c>
      <c r="G2948" s="37"/>
      <c r="H2948" s="37"/>
      <c r="I2948" s="37"/>
      <c r="J2948" s="37"/>
      <c r="K2948" s="37"/>
    </row>
    <row r="2949" spans="1:11" x14ac:dyDescent="0.25">
      <c r="A2949" s="38">
        <v>42983</v>
      </c>
      <c r="B2949" s="37">
        <v>0</v>
      </c>
      <c r="C2949" s="37">
        <v>1574.567</v>
      </c>
      <c r="D2949" s="37">
        <v>1574.567</v>
      </c>
      <c r="E2949" s="37">
        <v>1574.567</v>
      </c>
      <c r="F2949" s="37">
        <v>1574.567</v>
      </c>
      <c r="G2949" s="37"/>
      <c r="H2949" s="37"/>
      <c r="I2949" s="37"/>
      <c r="J2949" s="37"/>
      <c r="K2949" s="37"/>
    </row>
    <row r="2950" spans="1:11" x14ac:dyDescent="0.25">
      <c r="A2950" s="38">
        <v>42984</v>
      </c>
      <c r="B2950" s="37">
        <v>0</v>
      </c>
      <c r="C2950" s="37">
        <v>1615.317</v>
      </c>
      <c r="D2950" s="37">
        <v>1615.317</v>
      </c>
      <c r="E2950" s="37">
        <v>1615.317</v>
      </c>
      <c r="F2950" s="37">
        <v>1615.317</v>
      </c>
      <c r="G2950" s="37"/>
      <c r="H2950" s="37"/>
      <c r="I2950" s="37"/>
      <c r="J2950" s="37"/>
      <c r="K2950" s="37"/>
    </row>
    <row r="2951" spans="1:11" x14ac:dyDescent="0.25">
      <c r="A2951" s="38">
        <v>42985</v>
      </c>
      <c r="B2951" s="37">
        <v>0</v>
      </c>
      <c r="C2951" s="37">
        <v>1621.941</v>
      </c>
      <c r="D2951" s="37">
        <v>1621.941</v>
      </c>
      <c r="E2951" s="37">
        <v>1621.941</v>
      </c>
      <c r="F2951" s="37">
        <v>1621.941</v>
      </c>
      <c r="G2951" s="37"/>
      <c r="H2951" s="37"/>
      <c r="I2951" s="37"/>
      <c r="J2951" s="37"/>
      <c r="K2951" s="37"/>
    </row>
    <row r="2952" spans="1:11" x14ac:dyDescent="0.25">
      <c r="A2952" s="38">
        <v>42986</v>
      </c>
      <c r="B2952" s="37">
        <v>0</v>
      </c>
      <c r="C2952" s="37">
        <v>1589.597</v>
      </c>
      <c r="D2952" s="37">
        <v>1589.597</v>
      </c>
      <c r="E2952" s="37">
        <v>1589.597</v>
      </c>
      <c r="F2952" s="37">
        <v>1589.597</v>
      </c>
      <c r="G2952" s="37"/>
      <c r="H2952" s="37"/>
      <c r="I2952" s="37"/>
      <c r="J2952" s="37"/>
      <c r="K2952" s="37"/>
    </row>
    <row r="2953" spans="1:11" x14ac:dyDescent="0.25">
      <c r="A2953" s="38">
        <v>42989</v>
      </c>
      <c r="B2953" s="37">
        <v>0</v>
      </c>
      <c r="C2953" s="37">
        <v>1677.4829999999999</v>
      </c>
      <c r="D2953" s="37">
        <v>1677.4829999999999</v>
      </c>
      <c r="E2953" s="37">
        <v>1677.4829999999999</v>
      </c>
      <c r="F2953" s="37">
        <v>1677.4829999999999</v>
      </c>
      <c r="G2953" s="37"/>
      <c r="H2953" s="37"/>
      <c r="I2953" s="37"/>
      <c r="J2953" s="37"/>
      <c r="K2953" s="37"/>
    </row>
    <row r="2954" spans="1:11" x14ac:dyDescent="0.25">
      <c r="A2954" s="38">
        <v>42990</v>
      </c>
      <c r="B2954" s="37">
        <v>0</v>
      </c>
      <c r="C2954" s="37">
        <v>1716.23</v>
      </c>
      <c r="D2954" s="37">
        <v>1716.23</v>
      </c>
      <c r="E2954" s="37">
        <v>1716.23</v>
      </c>
      <c r="F2954" s="37">
        <v>1716.23</v>
      </c>
      <c r="G2954" s="37"/>
      <c r="H2954" s="37"/>
      <c r="I2954" s="37"/>
      <c r="J2954" s="37"/>
      <c r="K2954" s="37"/>
    </row>
    <row r="2955" spans="1:11" x14ac:dyDescent="0.25">
      <c r="A2955" s="38">
        <v>42991</v>
      </c>
      <c r="B2955" s="37">
        <v>0</v>
      </c>
      <c r="C2955" s="37">
        <v>1777.09</v>
      </c>
      <c r="D2955" s="37">
        <v>1777.09</v>
      </c>
      <c r="E2955" s="37">
        <v>1777.09</v>
      </c>
      <c r="F2955" s="37">
        <v>1777.09</v>
      </c>
      <c r="G2955" s="37"/>
      <c r="H2955" s="37"/>
      <c r="I2955" s="37"/>
      <c r="J2955" s="37"/>
      <c r="K2955" s="37"/>
    </row>
    <row r="2956" spans="1:11" x14ac:dyDescent="0.25">
      <c r="A2956" s="38">
        <v>42992</v>
      </c>
      <c r="B2956" s="37">
        <v>0</v>
      </c>
      <c r="C2956" s="37">
        <v>1761.65</v>
      </c>
      <c r="D2956" s="37">
        <v>1761.65</v>
      </c>
      <c r="E2956" s="37">
        <v>1761.65</v>
      </c>
      <c r="F2956" s="37">
        <v>1761.65</v>
      </c>
      <c r="G2956" s="37"/>
      <c r="H2956" s="37"/>
      <c r="I2956" s="37"/>
      <c r="J2956" s="37"/>
      <c r="K2956" s="37"/>
    </row>
    <row r="2957" spans="1:11" x14ac:dyDescent="0.25">
      <c r="A2957" s="38">
        <v>42993</v>
      </c>
      <c r="B2957" s="37">
        <v>0</v>
      </c>
      <c r="C2957" s="37">
        <v>1783.6189999999999</v>
      </c>
      <c r="D2957" s="37">
        <v>1783.6189999999999</v>
      </c>
      <c r="E2957" s="37">
        <v>1783.6189999999999</v>
      </c>
      <c r="F2957" s="37">
        <v>1783.6189999999999</v>
      </c>
      <c r="G2957" s="37"/>
      <c r="H2957" s="37"/>
      <c r="I2957" s="37"/>
      <c r="J2957" s="37"/>
      <c r="K2957" s="37"/>
    </row>
    <row r="2958" spans="1:11" x14ac:dyDescent="0.25">
      <c r="A2958" s="38">
        <v>42996</v>
      </c>
      <c r="B2958" s="37">
        <v>0</v>
      </c>
      <c r="C2958" s="37">
        <v>1868.414</v>
      </c>
      <c r="D2958" s="37">
        <v>1868.414</v>
      </c>
      <c r="E2958" s="37">
        <v>1868.414</v>
      </c>
      <c r="F2958" s="37">
        <v>1868.414</v>
      </c>
      <c r="G2958" s="37"/>
      <c r="H2958" s="37"/>
      <c r="I2958" s="37"/>
      <c r="J2958" s="37"/>
      <c r="K2958" s="37"/>
    </row>
    <row r="2959" spans="1:11" x14ac:dyDescent="0.25">
      <c r="A2959" s="38">
        <v>42997</v>
      </c>
      <c r="B2959" s="37">
        <v>0</v>
      </c>
      <c r="C2959" s="37">
        <v>1856.298</v>
      </c>
      <c r="D2959" s="37">
        <v>1856.298</v>
      </c>
      <c r="E2959" s="37">
        <v>1856.298</v>
      </c>
      <c r="F2959" s="37">
        <v>1856.298</v>
      </c>
      <c r="G2959" s="37"/>
      <c r="H2959" s="37"/>
      <c r="I2959" s="37"/>
      <c r="J2959" s="37"/>
      <c r="K2959" s="37"/>
    </row>
    <row r="2960" spans="1:11" x14ac:dyDescent="0.25">
      <c r="A2960" s="38">
        <v>42998</v>
      </c>
      <c r="B2960" s="37">
        <v>0</v>
      </c>
      <c r="C2960" s="37">
        <v>1860.8040000000001</v>
      </c>
      <c r="D2960" s="37">
        <v>1860.8040000000001</v>
      </c>
      <c r="E2960" s="37">
        <v>1860.8040000000001</v>
      </c>
      <c r="F2960" s="37">
        <v>1860.8040000000001</v>
      </c>
      <c r="G2960" s="37"/>
      <c r="H2960" s="37"/>
      <c r="I2960" s="37"/>
      <c r="J2960" s="37"/>
      <c r="K2960" s="37"/>
    </row>
    <row r="2961" spans="1:11" x14ac:dyDescent="0.25">
      <c r="A2961" s="38">
        <v>42999</v>
      </c>
      <c r="B2961" s="37">
        <v>0</v>
      </c>
      <c r="C2961" s="37">
        <v>1854.5619999999999</v>
      </c>
      <c r="D2961" s="37">
        <v>1854.5619999999999</v>
      </c>
      <c r="E2961" s="37">
        <v>1854.5619999999999</v>
      </c>
      <c r="F2961" s="37">
        <v>1854.5619999999999</v>
      </c>
      <c r="G2961" s="37"/>
      <c r="H2961" s="37"/>
      <c r="I2961" s="37"/>
      <c r="J2961" s="37"/>
      <c r="K2961" s="37"/>
    </row>
    <row r="2962" spans="1:11" x14ac:dyDescent="0.25">
      <c r="A2962" s="38">
        <v>43000</v>
      </c>
      <c r="B2962" s="37">
        <v>0</v>
      </c>
      <c r="C2962" s="37">
        <v>1853.0730000000001</v>
      </c>
      <c r="D2962" s="37">
        <v>1853.0730000000001</v>
      </c>
      <c r="E2962" s="37">
        <v>1853.0730000000001</v>
      </c>
      <c r="F2962" s="37">
        <v>1853.0730000000001</v>
      </c>
      <c r="G2962" s="37"/>
      <c r="H2962" s="37"/>
      <c r="I2962" s="37"/>
      <c r="J2962" s="37"/>
      <c r="K2962" s="37"/>
    </row>
    <row r="2963" spans="1:11" x14ac:dyDescent="0.25">
      <c r="A2963" s="38">
        <v>43003</v>
      </c>
      <c r="B2963" s="37">
        <v>0</v>
      </c>
      <c r="C2963" s="37">
        <v>1842.2629999999999</v>
      </c>
      <c r="D2963" s="37">
        <v>1842.2629999999999</v>
      </c>
      <c r="E2963" s="37">
        <v>1842.2629999999999</v>
      </c>
      <c r="F2963" s="37">
        <v>1842.2629999999999</v>
      </c>
      <c r="G2963" s="37"/>
      <c r="H2963" s="37"/>
      <c r="I2963" s="37"/>
      <c r="J2963" s="37"/>
      <c r="K2963" s="37"/>
    </row>
    <row r="2964" spans="1:11" x14ac:dyDescent="0.25">
      <c r="A2964" s="38">
        <v>43004</v>
      </c>
      <c r="B2964" s="37">
        <v>0</v>
      </c>
      <c r="C2964" s="37">
        <v>1866.4649999999999</v>
      </c>
      <c r="D2964" s="37">
        <v>1866.4649999999999</v>
      </c>
      <c r="E2964" s="37">
        <v>1866.4649999999999</v>
      </c>
      <c r="F2964" s="37">
        <v>1866.4649999999999</v>
      </c>
      <c r="G2964" s="37"/>
      <c r="H2964" s="37"/>
      <c r="I2964" s="37"/>
      <c r="J2964" s="37"/>
      <c r="K2964" s="37"/>
    </row>
    <row r="2965" spans="1:11" x14ac:dyDescent="0.25">
      <c r="A2965" s="38">
        <v>43005</v>
      </c>
      <c r="B2965" s="37">
        <v>0</v>
      </c>
      <c r="C2965" s="37">
        <v>1882.1220000000001</v>
      </c>
      <c r="D2965" s="37">
        <v>1882.1220000000001</v>
      </c>
      <c r="E2965" s="37">
        <v>1882.1220000000001</v>
      </c>
      <c r="F2965" s="37">
        <v>1882.1220000000001</v>
      </c>
      <c r="G2965" s="37"/>
      <c r="H2965" s="37"/>
      <c r="I2965" s="37"/>
      <c r="J2965" s="37"/>
      <c r="K2965" s="37"/>
    </row>
    <row r="2966" spans="1:11" x14ac:dyDescent="0.25">
      <c r="A2966" s="38">
        <v>43006</v>
      </c>
      <c r="B2966" s="37">
        <v>0</v>
      </c>
      <c r="C2966" s="37">
        <v>1906.7370000000001</v>
      </c>
      <c r="D2966" s="37">
        <v>1906.7370000000001</v>
      </c>
      <c r="E2966" s="37">
        <v>1906.7370000000001</v>
      </c>
      <c r="F2966" s="37">
        <v>1906.7370000000001</v>
      </c>
      <c r="G2966" s="37"/>
      <c r="H2966" s="37"/>
      <c r="I2966" s="37"/>
      <c r="J2966" s="37"/>
      <c r="K2966" s="37"/>
    </row>
    <row r="2967" spans="1:11" x14ac:dyDescent="0.25">
      <c r="A2967" s="38">
        <v>43007</v>
      </c>
      <c r="B2967" s="37">
        <v>0</v>
      </c>
      <c r="C2967" s="37">
        <v>1942.9269999999999</v>
      </c>
      <c r="D2967" s="37">
        <v>1942.9269999999999</v>
      </c>
      <c r="E2967" s="37">
        <v>1942.9269999999999</v>
      </c>
      <c r="F2967" s="37">
        <v>1942.9269999999999</v>
      </c>
      <c r="G2967" s="37"/>
      <c r="H2967" s="37"/>
      <c r="I2967" s="37"/>
      <c r="J2967" s="37"/>
      <c r="K2967" s="37"/>
    </row>
    <row r="2968" spans="1:11" x14ac:dyDescent="0.25">
      <c r="A2968" s="38">
        <v>43010</v>
      </c>
      <c r="B2968" s="37">
        <v>0</v>
      </c>
      <c r="C2968" s="37">
        <v>1983.1189999999999</v>
      </c>
      <c r="D2968" s="37">
        <v>1983.1189999999999</v>
      </c>
      <c r="E2968" s="37">
        <v>1983.1189999999999</v>
      </c>
      <c r="F2968" s="37">
        <v>1983.1189999999999</v>
      </c>
      <c r="G2968" s="37"/>
      <c r="H2968" s="37"/>
      <c r="I2968" s="37"/>
      <c r="J2968" s="37"/>
      <c r="K2968" s="37"/>
    </row>
    <row r="2969" spans="1:11" x14ac:dyDescent="0.25">
      <c r="A2969" s="38">
        <v>43011</v>
      </c>
      <c r="B2969" s="37">
        <v>0</v>
      </c>
      <c r="C2969" s="37">
        <v>1981.962</v>
      </c>
      <c r="D2969" s="37">
        <v>1981.962</v>
      </c>
      <c r="E2969" s="37">
        <v>1981.962</v>
      </c>
      <c r="F2969" s="37">
        <v>1981.962</v>
      </c>
      <c r="G2969" s="37"/>
      <c r="H2969" s="37"/>
      <c r="I2969" s="37"/>
      <c r="J2969" s="37"/>
      <c r="K2969" s="37"/>
    </row>
    <row r="2970" spans="1:11" x14ac:dyDescent="0.25">
      <c r="A2970" s="38">
        <v>43012</v>
      </c>
      <c r="B2970" s="37">
        <v>0</v>
      </c>
      <c r="C2970" s="37">
        <v>1980.319</v>
      </c>
      <c r="D2970" s="37">
        <v>1980.319</v>
      </c>
      <c r="E2970" s="37">
        <v>1980.319</v>
      </c>
      <c r="F2970" s="37">
        <v>1980.319</v>
      </c>
      <c r="G2970" s="37"/>
      <c r="H2970" s="37"/>
      <c r="I2970" s="37"/>
      <c r="J2970" s="37"/>
      <c r="K2970" s="37"/>
    </row>
    <row r="2971" spans="1:11" x14ac:dyDescent="0.25">
      <c r="A2971" s="38">
        <v>43013</v>
      </c>
      <c r="B2971" s="37">
        <v>0</v>
      </c>
      <c r="C2971" s="37">
        <v>2047.4949999999999</v>
      </c>
      <c r="D2971" s="37">
        <v>2047.4949999999999</v>
      </c>
      <c r="E2971" s="37">
        <v>2047.4949999999999</v>
      </c>
      <c r="F2971" s="37">
        <v>2047.4949999999999</v>
      </c>
      <c r="G2971" s="37"/>
      <c r="H2971" s="37"/>
      <c r="I2971" s="37"/>
      <c r="J2971" s="37"/>
      <c r="K2971" s="37"/>
    </row>
    <row r="2972" spans="1:11" x14ac:dyDescent="0.25">
      <c r="A2972" s="38">
        <v>43014</v>
      </c>
      <c r="B2972" s="37">
        <v>0</v>
      </c>
      <c r="C2972" s="37">
        <v>2036.402</v>
      </c>
      <c r="D2972" s="37">
        <v>2036.402</v>
      </c>
      <c r="E2972" s="37">
        <v>2036.402</v>
      </c>
      <c r="F2972" s="37">
        <v>2036.402</v>
      </c>
      <c r="G2972" s="37"/>
      <c r="H2972" s="37"/>
      <c r="I2972" s="37"/>
      <c r="J2972" s="37"/>
      <c r="K2972" s="37"/>
    </row>
    <row r="2973" spans="1:11" x14ac:dyDescent="0.25">
      <c r="A2973" s="38">
        <v>43017</v>
      </c>
      <c r="B2973" s="37">
        <v>0</v>
      </c>
      <c r="C2973" s="37">
        <v>1993.558</v>
      </c>
      <c r="D2973" s="37">
        <v>1993.558</v>
      </c>
      <c r="E2973" s="37">
        <v>1993.558</v>
      </c>
      <c r="F2973" s="37">
        <v>1993.558</v>
      </c>
      <c r="G2973" s="37"/>
      <c r="H2973" s="37"/>
      <c r="I2973" s="37"/>
      <c r="J2973" s="37"/>
      <c r="K2973" s="37"/>
    </row>
    <row r="2974" spans="1:11" x14ac:dyDescent="0.25">
      <c r="A2974" s="38">
        <v>43018</v>
      </c>
      <c r="B2974" s="37">
        <v>0</v>
      </c>
      <c r="C2974" s="37">
        <v>2047.135</v>
      </c>
      <c r="D2974" s="37">
        <v>2047.135</v>
      </c>
      <c r="E2974" s="37">
        <v>2047.135</v>
      </c>
      <c r="F2974" s="37">
        <v>2047.135</v>
      </c>
      <c r="G2974" s="37"/>
      <c r="H2974" s="37"/>
      <c r="I2974" s="37"/>
      <c r="J2974" s="37"/>
      <c r="K2974" s="37"/>
    </row>
    <row r="2975" spans="1:11" x14ac:dyDescent="0.25">
      <c r="A2975" s="38">
        <v>43019</v>
      </c>
      <c r="B2975" s="37">
        <v>0</v>
      </c>
      <c r="C2975" s="37">
        <v>2090.5729999999999</v>
      </c>
      <c r="D2975" s="37">
        <v>2090.5729999999999</v>
      </c>
      <c r="E2975" s="37">
        <v>2090.5729999999999</v>
      </c>
      <c r="F2975" s="37">
        <v>2090.5729999999999</v>
      </c>
      <c r="G2975" s="37"/>
      <c r="H2975" s="37"/>
      <c r="I2975" s="37"/>
      <c r="J2975" s="37"/>
      <c r="K2975" s="37"/>
    </row>
    <row r="2976" spans="1:11" x14ac:dyDescent="0.25">
      <c r="A2976" s="38">
        <v>43020</v>
      </c>
      <c r="B2976" s="37">
        <v>0</v>
      </c>
      <c r="C2976" s="37">
        <v>2098.35</v>
      </c>
      <c r="D2976" s="37">
        <v>2098.35</v>
      </c>
      <c r="E2976" s="37">
        <v>2098.35</v>
      </c>
      <c r="F2976" s="37">
        <v>2098.35</v>
      </c>
      <c r="G2976" s="37"/>
      <c r="H2976" s="37"/>
      <c r="I2976" s="37"/>
      <c r="J2976" s="37"/>
      <c r="K2976" s="37"/>
    </row>
    <row r="2977" spans="1:11" x14ac:dyDescent="0.25">
      <c r="A2977" s="38">
        <v>43021</v>
      </c>
      <c r="B2977" s="37">
        <v>0</v>
      </c>
      <c r="C2977" s="37">
        <v>2136.2350000000001</v>
      </c>
      <c r="D2977" s="37">
        <v>2136.2350000000001</v>
      </c>
      <c r="E2977" s="37">
        <v>2136.2350000000001</v>
      </c>
      <c r="F2977" s="37">
        <v>2136.2350000000001</v>
      </c>
      <c r="G2977" s="37"/>
      <c r="H2977" s="37"/>
      <c r="I2977" s="37"/>
      <c r="J2977" s="37"/>
      <c r="K2977" s="37"/>
    </row>
    <row r="2978" spans="1:11" x14ac:dyDescent="0.25">
      <c r="A2978" s="38">
        <v>43024</v>
      </c>
      <c r="B2978" s="37">
        <v>0</v>
      </c>
      <c r="C2978" s="37">
        <v>2176.5309999999999</v>
      </c>
      <c r="D2978" s="37">
        <v>2176.5309999999999</v>
      </c>
      <c r="E2978" s="37">
        <v>2176.5309999999999</v>
      </c>
      <c r="F2978" s="37">
        <v>2176.5309999999999</v>
      </c>
      <c r="G2978" s="37"/>
      <c r="H2978" s="37"/>
      <c r="I2978" s="37"/>
      <c r="J2978" s="37"/>
      <c r="K2978" s="37"/>
    </row>
    <row r="2979" spans="1:11" x14ac:dyDescent="0.25">
      <c r="A2979" s="38">
        <v>43025</v>
      </c>
      <c r="B2979" s="37">
        <v>0</v>
      </c>
      <c r="C2979" s="37">
        <v>2167.4949999999999</v>
      </c>
      <c r="D2979" s="37">
        <v>2167.4949999999999</v>
      </c>
      <c r="E2979" s="37">
        <v>2167.4949999999999</v>
      </c>
      <c r="F2979" s="37">
        <v>2167.4949999999999</v>
      </c>
      <c r="G2979" s="37"/>
      <c r="H2979" s="37"/>
      <c r="I2979" s="37"/>
      <c r="J2979" s="37"/>
      <c r="K2979" s="37"/>
    </row>
    <row r="2980" spans="1:11" x14ac:dyDescent="0.25">
      <c r="A2980" s="38">
        <v>43026</v>
      </c>
      <c r="B2980" s="37">
        <v>0</v>
      </c>
      <c r="C2980" s="37">
        <v>2174.9250000000002</v>
      </c>
      <c r="D2980" s="37">
        <v>2174.9250000000002</v>
      </c>
      <c r="E2980" s="37">
        <v>2174.9250000000002</v>
      </c>
      <c r="F2980" s="37">
        <v>2174.9250000000002</v>
      </c>
      <c r="G2980" s="37"/>
      <c r="H2980" s="37"/>
      <c r="I2980" s="37"/>
      <c r="J2980" s="37"/>
      <c r="K2980" s="37"/>
    </row>
    <row r="2981" spans="1:11" x14ac:dyDescent="0.25">
      <c r="A2981" s="38">
        <v>43027</v>
      </c>
      <c r="B2981" s="37">
        <v>0</v>
      </c>
      <c r="C2981" s="37">
        <v>2189.8409999999999</v>
      </c>
      <c r="D2981" s="37">
        <v>2189.8409999999999</v>
      </c>
      <c r="E2981" s="37">
        <v>2189.8409999999999</v>
      </c>
      <c r="F2981" s="37">
        <v>2189.8409999999999</v>
      </c>
      <c r="G2981" s="37"/>
      <c r="H2981" s="37"/>
      <c r="I2981" s="37"/>
      <c r="J2981" s="37"/>
      <c r="K2981" s="37"/>
    </row>
    <row r="2982" spans="1:11" x14ac:dyDescent="0.25">
      <c r="A2982" s="38">
        <v>43028</v>
      </c>
      <c r="B2982" s="37">
        <v>0</v>
      </c>
      <c r="C2982" s="37">
        <v>2225.085</v>
      </c>
      <c r="D2982" s="37">
        <v>2225.085</v>
      </c>
      <c r="E2982" s="37">
        <v>2225.085</v>
      </c>
      <c r="F2982" s="37">
        <v>2225.085</v>
      </c>
      <c r="G2982" s="37"/>
      <c r="H2982" s="37"/>
      <c r="I2982" s="37"/>
      <c r="J2982" s="37"/>
      <c r="K2982" s="37"/>
    </row>
    <row r="2983" spans="1:11" x14ac:dyDescent="0.25">
      <c r="A2983" s="38">
        <v>43031</v>
      </c>
      <c r="B2983" s="37">
        <v>0</v>
      </c>
      <c r="C2983" s="37">
        <v>2161.0569999999998</v>
      </c>
      <c r="D2983" s="37">
        <v>2161.0569999999998</v>
      </c>
      <c r="E2983" s="37">
        <v>2161.0569999999998</v>
      </c>
      <c r="F2983" s="37">
        <v>2161.0569999999998</v>
      </c>
      <c r="G2983" s="37"/>
      <c r="H2983" s="37"/>
      <c r="I2983" s="37"/>
      <c r="J2983" s="37"/>
      <c r="K2983" s="37"/>
    </row>
    <row r="2984" spans="1:11" x14ac:dyDescent="0.25">
      <c r="A2984" s="38">
        <v>43032</v>
      </c>
      <c r="B2984" s="37">
        <v>0</v>
      </c>
      <c r="C2984" s="37">
        <v>2130.3780000000002</v>
      </c>
      <c r="D2984" s="37">
        <v>2130.3780000000002</v>
      </c>
      <c r="E2984" s="37">
        <v>2130.3780000000002</v>
      </c>
      <c r="F2984" s="37">
        <v>2130.3780000000002</v>
      </c>
      <c r="G2984" s="37"/>
      <c r="H2984" s="37"/>
      <c r="I2984" s="37"/>
      <c r="J2984" s="37"/>
      <c r="K2984" s="37"/>
    </row>
    <row r="2985" spans="1:11" x14ac:dyDescent="0.25">
      <c r="A2985" s="38">
        <v>43033</v>
      </c>
      <c r="B2985" s="37">
        <v>0</v>
      </c>
      <c r="C2985" s="37">
        <v>2038.3109999999999</v>
      </c>
      <c r="D2985" s="37">
        <v>2038.3109999999999</v>
      </c>
      <c r="E2985" s="37">
        <v>2038.3109999999999</v>
      </c>
      <c r="F2985" s="37">
        <v>2038.3109999999999</v>
      </c>
      <c r="G2985" s="37"/>
      <c r="H2985" s="37"/>
      <c r="I2985" s="37"/>
      <c r="J2985" s="37"/>
      <c r="K2985" s="37"/>
    </row>
    <row r="2986" spans="1:11" x14ac:dyDescent="0.25">
      <c r="A2986" s="38">
        <v>43034</v>
      </c>
      <c r="B2986" s="37">
        <v>0</v>
      </c>
      <c r="C2986" s="37">
        <v>2075.268</v>
      </c>
      <c r="D2986" s="37">
        <v>2075.268</v>
      </c>
      <c r="E2986" s="37">
        <v>2075.268</v>
      </c>
      <c r="F2986" s="37">
        <v>2075.268</v>
      </c>
      <c r="G2986" s="37"/>
      <c r="H2986" s="37"/>
      <c r="I2986" s="37"/>
      <c r="J2986" s="37"/>
      <c r="K2986" s="37"/>
    </row>
    <row r="2987" spans="1:11" x14ac:dyDescent="0.25">
      <c r="A2987" s="38">
        <v>43035</v>
      </c>
      <c r="B2987" s="37">
        <v>0</v>
      </c>
      <c r="C2987" s="37">
        <v>2181.5349999999999</v>
      </c>
      <c r="D2987" s="37">
        <v>2181.5349999999999</v>
      </c>
      <c r="E2987" s="37">
        <v>2181.5349999999999</v>
      </c>
      <c r="F2987" s="37">
        <v>2181.5349999999999</v>
      </c>
      <c r="G2987" s="37"/>
      <c r="H2987" s="37"/>
      <c r="I2987" s="37"/>
      <c r="J2987" s="37"/>
      <c r="K2987" s="37"/>
    </row>
    <row r="2988" spans="1:11" x14ac:dyDescent="0.25">
      <c r="A2988" s="38">
        <v>43038</v>
      </c>
      <c r="B2988" s="37">
        <v>0</v>
      </c>
      <c r="C2988" s="37">
        <v>2167.8209999999999</v>
      </c>
      <c r="D2988" s="37">
        <v>2167.8209999999999</v>
      </c>
      <c r="E2988" s="37">
        <v>2167.8209999999999</v>
      </c>
      <c r="F2988" s="37">
        <v>2167.8209999999999</v>
      </c>
      <c r="G2988" s="37"/>
      <c r="H2988" s="37"/>
      <c r="I2988" s="37"/>
      <c r="J2988" s="37"/>
      <c r="K2988" s="37"/>
    </row>
    <row r="2989" spans="1:11" x14ac:dyDescent="0.25">
      <c r="A2989" s="38">
        <v>43039</v>
      </c>
      <c r="B2989" s="37">
        <v>0</v>
      </c>
      <c r="C2989" s="37">
        <v>2202.9389999999999</v>
      </c>
      <c r="D2989" s="37">
        <v>2202.9389999999999</v>
      </c>
      <c r="E2989" s="37">
        <v>2202.9389999999999</v>
      </c>
      <c r="F2989" s="37">
        <v>2202.9389999999999</v>
      </c>
      <c r="G2989" s="37"/>
      <c r="H2989" s="37"/>
      <c r="I2989" s="37"/>
      <c r="J2989" s="37"/>
      <c r="K2989" s="37"/>
    </row>
    <row r="2990" spans="1:11" x14ac:dyDescent="0.25">
      <c r="A2990" s="38">
        <v>43040</v>
      </c>
      <c r="B2990" s="37">
        <v>0</v>
      </c>
      <c r="C2990" s="37">
        <v>2194.491</v>
      </c>
      <c r="D2990" s="37">
        <v>2194.491</v>
      </c>
      <c r="E2990" s="37">
        <v>2194.491</v>
      </c>
      <c r="F2990" s="37">
        <v>2194.491</v>
      </c>
      <c r="G2990" s="37"/>
      <c r="H2990" s="37"/>
      <c r="I2990" s="37"/>
      <c r="J2990" s="37"/>
      <c r="K2990" s="37"/>
    </row>
    <row r="2991" spans="1:11" x14ac:dyDescent="0.25">
      <c r="A2991" s="38">
        <v>43041</v>
      </c>
      <c r="B2991" s="37">
        <v>0</v>
      </c>
      <c r="C2991" s="37">
        <v>2213.0509999999999</v>
      </c>
      <c r="D2991" s="37">
        <v>2213.0509999999999</v>
      </c>
      <c r="E2991" s="37">
        <v>2213.0509999999999</v>
      </c>
      <c r="F2991" s="37">
        <v>2213.0509999999999</v>
      </c>
      <c r="G2991" s="37"/>
      <c r="H2991" s="37"/>
      <c r="I2991" s="37"/>
      <c r="J2991" s="37"/>
      <c r="K2991" s="37"/>
    </row>
    <row r="2992" spans="1:11" x14ac:dyDescent="0.25">
      <c r="A2992" s="38">
        <v>43042</v>
      </c>
      <c r="B2992" s="37">
        <v>0</v>
      </c>
      <c r="C2992" s="37">
        <v>2228.8339999999998</v>
      </c>
      <c r="D2992" s="37">
        <v>2228.8339999999998</v>
      </c>
      <c r="E2992" s="37">
        <v>2228.8339999999998</v>
      </c>
      <c r="F2992" s="37">
        <v>2228.8339999999998</v>
      </c>
      <c r="G2992" s="37"/>
      <c r="H2992" s="37"/>
      <c r="I2992" s="37"/>
      <c r="J2992" s="37"/>
      <c r="K2992" s="37"/>
    </row>
    <row r="2993" spans="1:11" x14ac:dyDescent="0.25">
      <c r="A2993" s="38">
        <v>43045</v>
      </c>
      <c r="B2993" s="37">
        <v>0</v>
      </c>
      <c r="C2993" s="37">
        <v>2242.1030000000001</v>
      </c>
      <c r="D2993" s="37">
        <v>2242.1030000000001</v>
      </c>
      <c r="E2993" s="37">
        <v>2242.1030000000001</v>
      </c>
      <c r="F2993" s="37">
        <v>2242.1030000000001</v>
      </c>
      <c r="G2993" s="37"/>
      <c r="H2993" s="37"/>
      <c r="I2993" s="37"/>
      <c r="J2993" s="37"/>
      <c r="K2993" s="37"/>
    </row>
    <row r="2994" spans="1:11" x14ac:dyDescent="0.25">
      <c r="A2994" s="38">
        <v>43046</v>
      </c>
      <c r="B2994" s="37">
        <v>0</v>
      </c>
      <c r="C2994" s="37">
        <v>2212.3679999999999</v>
      </c>
      <c r="D2994" s="37">
        <v>2212.3679999999999</v>
      </c>
      <c r="E2994" s="37">
        <v>2212.3679999999999</v>
      </c>
      <c r="F2994" s="37">
        <v>2212.3679999999999</v>
      </c>
      <c r="G2994" s="37"/>
      <c r="H2994" s="37"/>
      <c r="I2994" s="37"/>
      <c r="J2994" s="37"/>
      <c r="K2994" s="37"/>
    </row>
    <row r="2995" spans="1:11" x14ac:dyDescent="0.25">
      <c r="A2995" s="38">
        <v>43047</v>
      </c>
      <c r="B2995" s="37">
        <v>0</v>
      </c>
      <c r="C2995" s="37">
        <v>2226.21</v>
      </c>
      <c r="D2995" s="37">
        <v>2226.21</v>
      </c>
      <c r="E2995" s="37">
        <v>2226.21</v>
      </c>
      <c r="F2995" s="37">
        <v>2226.21</v>
      </c>
      <c r="G2995" s="37"/>
      <c r="H2995" s="37"/>
      <c r="I2995" s="37"/>
      <c r="J2995" s="37"/>
      <c r="K2995" s="37"/>
    </row>
    <row r="2996" spans="1:11" x14ac:dyDescent="0.25">
      <c r="A2996" s="38">
        <v>43048</v>
      </c>
      <c r="B2996" s="37">
        <v>0</v>
      </c>
      <c r="C2996" s="37">
        <v>2189.0509999999999</v>
      </c>
      <c r="D2996" s="37">
        <v>2189.0509999999999</v>
      </c>
      <c r="E2996" s="37">
        <v>2189.0509999999999</v>
      </c>
      <c r="F2996" s="37">
        <v>2189.0509999999999</v>
      </c>
      <c r="G2996" s="37"/>
      <c r="H2996" s="37"/>
      <c r="I2996" s="37"/>
      <c r="J2996" s="37"/>
      <c r="K2996" s="37"/>
    </row>
    <row r="2997" spans="1:11" x14ac:dyDescent="0.25">
      <c r="A2997" s="38">
        <v>43049</v>
      </c>
      <c r="B2997" s="37">
        <v>0</v>
      </c>
      <c r="C2997" s="37">
        <v>2146.8580000000002</v>
      </c>
      <c r="D2997" s="37">
        <v>2146.8580000000002</v>
      </c>
      <c r="E2997" s="37">
        <v>2146.8580000000002</v>
      </c>
      <c r="F2997" s="37">
        <v>2146.8580000000002</v>
      </c>
      <c r="G2997" s="37"/>
      <c r="H2997" s="37"/>
      <c r="I2997" s="37"/>
      <c r="J2997" s="37"/>
      <c r="K2997" s="37"/>
    </row>
    <row r="2998" spans="1:11" x14ac:dyDescent="0.25">
      <c r="A2998" s="38">
        <v>43052</v>
      </c>
      <c r="B2998" s="37">
        <v>0</v>
      </c>
      <c r="C2998" s="37">
        <v>2137.605</v>
      </c>
      <c r="D2998" s="37">
        <v>2137.605</v>
      </c>
      <c r="E2998" s="37">
        <v>2137.605</v>
      </c>
      <c r="F2998" s="37">
        <v>2137.605</v>
      </c>
      <c r="G2998" s="37"/>
      <c r="H2998" s="37"/>
      <c r="I2998" s="37"/>
      <c r="J2998" s="37"/>
      <c r="K2998" s="37"/>
    </row>
    <row r="2999" spans="1:11" x14ac:dyDescent="0.25">
      <c r="A2999" s="38">
        <v>43053</v>
      </c>
      <c r="B2999" s="37">
        <v>0</v>
      </c>
      <c r="C2999" s="37">
        <v>2108.8490000000002</v>
      </c>
      <c r="D2999" s="37">
        <v>2108.8490000000002</v>
      </c>
      <c r="E2999" s="37">
        <v>2108.8490000000002</v>
      </c>
      <c r="F2999" s="37">
        <v>2108.8490000000002</v>
      </c>
      <c r="G2999" s="37"/>
      <c r="H2999" s="37"/>
      <c r="I2999" s="37"/>
      <c r="J2999" s="37"/>
      <c r="K2999" s="37"/>
    </row>
    <row r="3000" spans="1:11" x14ac:dyDescent="0.25">
      <c r="A3000" s="38">
        <v>43054</v>
      </c>
      <c r="B3000" s="37">
        <v>0</v>
      </c>
      <c r="C3000" s="37">
        <v>2048.127</v>
      </c>
      <c r="D3000" s="37">
        <v>2048.127</v>
      </c>
      <c r="E3000" s="37">
        <v>2048.127</v>
      </c>
      <c r="F3000" s="37">
        <v>2048.127</v>
      </c>
      <c r="G3000" s="37"/>
      <c r="H3000" s="37"/>
      <c r="I3000" s="37"/>
      <c r="J3000" s="37"/>
      <c r="K3000" s="37"/>
    </row>
    <row r="3001" spans="1:11" x14ac:dyDescent="0.25">
      <c r="A3001" s="38">
        <v>43055</v>
      </c>
      <c r="B3001" s="37">
        <v>0</v>
      </c>
      <c r="C3001" s="37">
        <v>2121.3229999999999</v>
      </c>
      <c r="D3001" s="37">
        <v>2121.3229999999999</v>
      </c>
      <c r="E3001" s="37">
        <v>2121.3229999999999</v>
      </c>
      <c r="F3001" s="37">
        <v>2121.3229999999999</v>
      </c>
      <c r="G3001" s="37"/>
      <c r="H3001" s="37"/>
      <c r="I3001" s="37"/>
      <c r="J3001" s="37"/>
      <c r="K3001" s="37"/>
    </row>
    <row r="3002" spans="1:11" x14ac:dyDescent="0.25">
      <c r="A3002" s="38">
        <v>43056</v>
      </c>
      <c r="B3002" s="37">
        <v>0</v>
      </c>
      <c r="C3002" s="37">
        <v>2162.3270000000002</v>
      </c>
      <c r="D3002" s="37">
        <v>2162.3270000000002</v>
      </c>
      <c r="E3002" s="37">
        <v>2162.3270000000002</v>
      </c>
      <c r="F3002" s="37">
        <v>2162.3270000000002</v>
      </c>
      <c r="G3002" s="37"/>
      <c r="H3002" s="37"/>
      <c r="I3002" s="37"/>
      <c r="J3002" s="37"/>
      <c r="K3002" s="37"/>
    </row>
    <row r="3003" spans="1:11" x14ac:dyDescent="0.25">
      <c r="A3003" s="38">
        <v>43059</v>
      </c>
      <c r="B3003" s="37">
        <v>0</v>
      </c>
      <c r="C3003" s="37">
        <v>2223.2040000000002</v>
      </c>
      <c r="D3003" s="37">
        <v>2223.2040000000002</v>
      </c>
      <c r="E3003" s="37">
        <v>2223.2040000000002</v>
      </c>
      <c r="F3003" s="37">
        <v>2223.2040000000002</v>
      </c>
      <c r="G3003" s="37"/>
      <c r="H3003" s="37"/>
      <c r="I3003" s="37"/>
      <c r="J3003" s="37"/>
      <c r="K3003" s="37"/>
    </row>
    <row r="3004" spans="1:11" x14ac:dyDescent="0.25">
      <c r="A3004" s="38">
        <v>43060</v>
      </c>
      <c r="B3004" s="37">
        <v>0</v>
      </c>
      <c r="C3004" s="37">
        <v>2323.9859999999999</v>
      </c>
      <c r="D3004" s="37">
        <v>2323.9859999999999</v>
      </c>
      <c r="E3004" s="37">
        <v>2323.9859999999999</v>
      </c>
      <c r="F3004" s="37">
        <v>2323.9859999999999</v>
      </c>
      <c r="G3004" s="37"/>
      <c r="H3004" s="37"/>
      <c r="I3004" s="37"/>
      <c r="J3004" s="37"/>
      <c r="K3004" s="37"/>
    </row>
    <row r="3005" spans="1:11" x14ac:dyDescent="0.25">
      <c r="A3005" s="38">
        <v>43061</v>
      </c>
      <c r="B3005" s="37">
        <v>0</v>
      </c>
      <c r="C3005" s="37">
        <v>2340.4090000000001</v>
      </c>
      <c r="D3005" s="37">
        <v>2340.4090000000001</v>
      </c>
      <c r="E3005" s="37">
        <v>2340.4090000000001</v>
      </c>
      <c r="F3005" s="37">
        <v>2340.4090000000001</v>
      </c>
      <c r="G3005" s="37"/>
      <c r="H3005" s="37"/>
      <c r="I3005" s="37"/>
      <c r="J3005" s="37"/>
      <c r="K3005" s="37"/>
    </row>
    <row r="3006" spans="1:11" x14ac:dyDescent="0.25">
      <c r="A3006" s="38">
        <v>43063</v>
      </c>
      <c r="B3006" s="37">
        <v>0</v>
      </c>
      <c r="C3006" s="37">
        <v>2354.7550000000001</v>
      </c>
      <c r="D3006" s="37">
        <v>2354.7550000000001</v>
      </c>
      <c r="E3006" s="37">
        <v>2354.7550000000001</v>
      </c>
      <c r="F3006" s="37">
        <v>2354.7550000000001</v>
      </c>
      <c r="G3006" s="37"/>
      <c r="H3006" s="37"/>
      <c r="I3006" s="37"/>
      <c r="J3006" s="37"/>
      <c r="K3006" s="37"/>
    </row>
    <row r="3007" spans="1:11" x14ac:dyDescent="0.25">
      <c r="A3007" s="38">
        <v>43066</v>
      </c>
      <c r="B3007" s="37">
        <v>0</v>
      </c>
      <c r="C3007" s="37">
        <v>2358.6590000000001</v>
      </c>
      <c r="D3007" s="37">
        <v>2358.6590000000001</v>
      </c>
      <c r="E3007" s="37">
        <v>2358.6590000000001</v>
      </c>
      <c r="F3007" s="37">
        <v>2358.6590000000001</v>
      </c>
      <c r="G3007" s="37"/>
      <c r="H3007" s="37"/>
      <c r="I3007" s="37"/>
      <c r="J3007" s="37"/>
      <c r="K3007" s="37"/>
    </row>
    <row r="3008" spans="1:11" x14ac:dyDescent="0.25">
      <c r="A3008" s="38">
        <v>43067</v>
      </c>
      <c r="B3008" s="37">
        <v>0</v>
      </c>
      <c r="C3008" s="37">
        <v>2383.864</v>
      </c>
      <c r="D3008" s="37">
        <v>2383.864</v>
      </c>
      <c r="E3008" s="37">
        <v>2383.864</v>
      </c>
      <c r="F3008" s="37">
        <v>2383.864</v>
      </c>
      <c r="G3008" s="37"/>
      <c r="H3008" s="37"/>
      <c r="I3008" s="37"/>
      <c r="J3008" s="37"/>
      <c r="K3008" s="37"/>
    </row>
    <row r="3009" spans="1:11" x14ac:dyDescent="0.25">
      <c r="A3009" s="38">
        <v>43068</v>
      </c>
      <c r="B3009" s="37">
        <v>0</v>
      </c>
      <c r="C3009" s="37">
        <v>2329.5239999999999</v>
      </c>
      <c r="D3009" s="37">
        <v>2329.5239999999999</v>
      </c>
      <c r="E3009" s="37">
        <v>2329.5239999999999</v>
      </c>
      <c r="F3009" s="37">
        <v>2329.5239999999999</v>
      </c>
      <c r="G3009" s="37"/>
      <c r="H3009" s="37"/>
      <c r="I3009" s="37"/>
      <c r="J3009" s="37"/>
      <c r="K3009" s="37"/>
    </row>
    <row r="3010" spans="1:11" x14ac:dyDescent="0.25">
      <c r="A3010" s="38">
        <v>43069</v>
      </c>
      <c r="B3010" s="37">
        <v>0</v>
      </c>
      <c r="C3010" s="37">
        <v>2327.7620000000002</v>
      </c>
      <c r="D3010" s="37">
        <v>2327.7620000000002</v>
      </c>
      <c r="E3010" s="37">
        <v>2327.7620000000002</v>
      </c>
      <c r="F3010" s="37">
        <v>2327.7620000000002</v>
      </c>
      <c r="G3010" s="37"/>
      <c r="H3010" s="37"/>
      <c r="I3010" s="37"/>
      <c r="J3010" s="37"/>
      <c r="K3010" s="37"/>
    </row>
    <row r="3011" spans="1:11" x14ac:dyDescent="0.25">
      <c r="A3011" s="38">
        <v>43070</v>
      </c>
      <c r="B3011" s="37">
        <v>0</v>
      </c>
      <c r="C3011" s="37">
        <v>2256.7510000000002</v>
      </c>
      <c r="D3011" s="37">
        <v>2256.7510000000002</v>
      </c>
      <c r="E3011" s="37">
        <v>2256.7510000000002</v>
      </c>
      <c r="F3011" s="37">
        <v>2256.7510000000002</v>
      </c>
      <c r="G3011" s="37"/>
      <c r="H3011" s="37"/>
      <c r="I3011" s="37"/>
      <c r="J3011" s="37"/>
      <c r="K3011" s="37"/>
    </row>
    <row r="3012" spans="1:11" x14ac:dyDescent="0.25">
      <c r="A3012" s="38">
        <v>43073</v>
      </c>
      <c r="B3012" s="37">
        <v>0</v>
      </c>
      <c r="C3012" s="37">
        <v>2289.86</v>
      </c>
      <c r="D3012" s="37">
        <v>2289.86</v>
      </c>
      <c r="E3012" s="37">
        <v>2289.86</v>
      </c>
      <c r="F3012" s="37">
        <v>2289.86</v>
      </c>
      <c r="G3012" s="37"/>
      <c r="H3012" s="37"/>
      <c r="I3012" s="37"/>
      <c r="J3012" s="37"/>
      <c r="K3012" s="37"/>
    </row>
    <row r="3013" spans="1:11" x14ac:dyDescent="0.25">
      <c r="A3013" s="38">
        <v>43074</v>
      </c>
      <c r="B3013" s="37">
        <v>0</v>
      </c>
      <c r="C3013" s="37">
        <v>2270.1320000000001</v>
      </c>
      <c r="D3013" s="37">
        <v>2270.1320000000001</v>
      </c>
      <c r="E3013" s="37">
        <v>2270.1320000000001</v>
      </c>
      <c r="F3013" s="37">
        <v>2270.1320000000001</v>
      </c>
      <c r="G3013" s="37"/>
      <c r="H3013" s="37"/>
      <c r="I3013" s="37"/>
      <c r="J3013" s="37"/>
      <c r="K3013" s="37"/>
    </row>
    <row r="3014" spans="1:11" x14ac:dyDescent="0.25">
      <c r="A3014" s="38">
        <v>43075</v>
      </c>
      <c r="B3014" s="37">
        <v>0</v>
      </c>
      <c r="C3014" s="37">
        <v>2290.4929999999999</v>
      </c>
      <c r="D3014" s="37">
        <v>2290.4929999999999</v>
      </c>
      <c r="E3014" s="37">
        <v>2290.4929999999999</v>
      </c>
      <c r="F3014" s="37">
        <v>2290.4929999999999</v>
      </c>
      <c r="G3014" s="37"/>
      <c r="H3014" s="37"/>
      <c r="I3014" s="37"/>
      <c r="J3014" s="37"/>
      <c r="K3014" s="37"/>
    </row>
    <row r="3015" spans="1:11" x14ac:dyDescent="0.25">
      <c r="A3015" s="38">
        <v>43076</v>
      </c>
      <c r="B3015" s="37">
        <v>0</v>
      </c>
      <c r="C3015" s="37">
        <v>2356.0590000000002</v>
      </c>
      <c r="D3015" s="37">
        <v>2356.0590000000002</v>
      </c>
      <c r="E3015" s="37">
        <v>2356.0590000000002</v>
      </c>
      <c r="F3015" s="37">
        <v>2356.0590000000002</v>
      </c>
      <c r="G3015" s="37"/>
      <c r="H3015" s="37"/>
      <c r="I3015" s="37"/>
      <c r="J3015" s="37"/>
      <c r="K3015" s="37"/>
    </row>
    <row r="3016" spans="1:11" x14ac:dyDescent="0.25">
      <c r="A3016" s="38">
        <v>43077</v>
      </c>
      <c r="B3016" s="37">
        <v>0</v>
      </c>
      <c r="C3016" s="37">
        <v>2430.2660000000001</v>
      </c>
      <c r="D3016" s="37">
        <v>2430.2660000000001</v>
      </c>
      <c r="E3016" s="37">
        <v>2430.2660000000001</v>
      </c>
      <c r="F3016" s="37">
        <v>2430.2660000000001</v>
      </c>
      <c r="G3016" s="37"/>
      <c r="H3016" s="37"/>
      <c r="I3016" s="37"/>
      <c r="J3016" s="37"/>
      <c r="K3016" s="37"/>
    </row>
    <row r="3017" spans="1:11" x14ac:dyDescent="0.25">
      <c r="A3017" s="38">
        <v>43080</v>
      </c>
      <c r="B3017" s="37">
        <v>0</v>
      </c>
      <c r="C3017" s="37">
        <v>2516.4169999999999</v>
      </c>
      <c r="D3017" s="37">
        <v>2516.4169999999999</v>
      </c>
      <c r="E3017" s="37">
        <v>2516.4169999999999</v>
      </c>
      <c r="F3017" s="37">
        <v>2516.4169999999999</v>
      </c>
      <c r="G3017" s="37"/>
      <c r="H3017" s="37"/>
      <c r="I3017" s="37"/>
      <c r="J3017" s="37"/>
      <c r="K3017" s="37"/>
    </row>
    <row r="3018" spans="1:11" x14ac:dyDescent="0.25">
      <c r="A3018" s="38">
        <v>43081</v>
      </c>
      <c r="B3018" s="37">
        <v>0</v>
      </c>
      <c r="C3018" s="37">
        <v>2513.163</v>
      </c>
      <c r="D3018" s="37">
        <v>2513.163</v>
      </c>
      <c r="E3018" s="37">
        <v>2513.163</v>
      </c>
      <c r="F3018" s="37">
        <v>2513.163</v>
      </c>
      <c r="G3018" s="37"/>
      <c r="H3018" s="37"/>
      <c r="I3018" s="37"/>
      <c r="J3018" s="37"/>
      <c r="K3018" s="37"/>
    </row>
    <row r="3019" spans="1:11" x14ac:dyDescent="0.25">
      <c r="A3019" s="38">
        <v>43082</v>
      </c>
      <c r="B3019" s="37">
        <v>0</v>
      </c>
      <c r="C3019" s="37">
        <v>2521.232</v>
      </c>
      <c r="D3019" s="37">
        <v>2521.232</v>
      </c>
      <c r="E3019" s="37">
        <v>2521.232</v>
      </c>
      <c r="F3019" s="37">
        <v>2521.232</v>
      </c>
      <c r="G3019" s="37"/>
      <c r="H3019" s="37"/>
      <c r="I3019" s="37"/>
      <c r="J3019" s="37"/>
      <c r="K3019" s="37"/>
    </row>
    <row r="3020" spans="1:11" x14ac:dyDescent="0.25">
      <c r="A3020" s="38">
        <v>43083</v>
      </c>
      <c r="B3020" s="37">
        <v>0</v>
      </c>
      <c r="C3020" s="37">
        <v>2533.0810000000001</v>
      </c>
      <c r="D3020" s="37">
        <v>2533.0810000000001</v>
      </c>
      <c r="E3020" s="37">
        <v>2533.0810000000001</v>
      </c>
      <c r="F3020" s="37">
        <v>2533.0810000000001</v>
      </c>
      <c r="G3020" s="37"/>
      <c r="H3020" s="37"/>
      <c r="I3020" s="37"/>
      <c r="J3020" s="37"/>
      <c r="K3020" s="37"/>
    </row>
    <row r="3021" spans="1:11" x14ac:dyDescent="0.25">
      <c r="A3021" s="38">
        <v>43084</v>
      </c>
      <c r="B3021" s="37">
        <v>0</v>
      </c>
      <c r="C3021" s="37">
        <v>2622.5920000000001</v>
      </c>
      <c r="D3021" s="37">
        <v>2622.5920000000001</v>
      </c>
      <c r="E3021" s="37">
        <v>2622.5920000000001</v>
      </c>
      <c r="F3021" s="37">
        <v>2622.5920000000001</v>
      </c>
      <c r="G3021" s="37"/>
      <c r="H3021" s="37"/>
      <c r="I3021" s="37"/>
      <c r="J3021" s="37"/>
      <c r="K3021" s="37"/>
    </row>
    <row r="3022" spans="1:11" x14ac:dyDescent="0.25">
      <c r="A3022" s="38">
        <v>43087</v>
      </c>
      <c r="B3022" s="37">
        <v>0</v>
      </c>
      <c r="C3022" s="37">
        <v>2657.991</v>
      </c>
      <c r="D3022" s="37">
        <v>2657.991</v>
      </c>
      <c r="E3022" s="37">
        <v>2657.991</v>
      </c>
      <c r="F3022" s="37">
        <v>2657.991</v>
      </c>
      <c r="G3022" s="37"/>
      <c r="H3022" s="37"/>
      <c r="I3022" s="37"/>
      <c r="J3022" s="37"/>
      <c r="K3022" s="37"/>
    </row>
    <row r="3023" spans="1:11" x14ac:dyDescent="0.25">
      <c r="A3023" s="38">
        <v>43088</v>
      </c>
      <c r="B3023" s="37">
        <v>0</v>
      </c>
      <c r="C3023" s="37">
        <v>2644.7159999999999</v>
      </c>
      <c r="D3023" s="37">
        <v>2644.7159999999999</v>
      </c>
      <c r="E3023" s="37">
        <v>2644.7159999999999</v>
      </c>
      <c r="F3023" s="37">
        <v>2644.7159999999999</v>
      </c>
      <c r="G3023" s="37"/>
      <c r="H3023" s="37"/>
      <c r="I3023" s="37"/>
      <c r="J3023" s="37"/>
      <c r="K3023" s="37"/>
    </row>
    <row r="3024" spans="1:11" x14ac:dyDescent="0.25">
      <c r="A3024" s="38">
        <v>43089</v>
      </c>
      <c r="B3024" s="37">
        <v>0</v>
      </c>
      <c r="C3024" s="37">
        <v>2656.3359999999998</v>
      </c>
      <c r="D3024" s="37">
        <v>2656.3359999999998</v>
      </c>
      <c r="E3024" s="37">
        <v>2656.3359999999998</v>
      </c>
      <c r="F3024" s="37">
        <v>2656.3359999999998</v>
      </c>
      <c r="G3024" s="37"/>
      <c r="H3024" s="37"/>
      <c r="I3024" s="37"/>
      <c r="J3024" s="37"/>
      <c r="K3024" s="37"/>
    </row>
    <row r="3025" spans="1:11" x14ac:dyDescent="0.25">
      <c r="A3025" s="38">
        <v>43090</v>
      </c>
      <c r="B3025" s="37">
        <v>0</v>
      </c>
      <c r="C3025" s="37">
        <v>2670.884</v>
      </c>
      <c r="D3025" s="37">
        <v>2670.884</v>
      </c>
      <c r="E3025" s="37">
        <v>2670.884</v>
      </c>
      <c r="F3025" s="37">
        <v>2670.884</v>
      </c>
      <c r="G3025" s="37"/>
      <c r="H3025" s="37"/>
      <c r="I3025" s="37"/>
      <c r="J3025" s="37"/>
      <c r="K3025" s="37"/>
    </row>
    <row r="3026" spans="1:11" x14ac:dyDescent="0.25">
      <c r="A3026" s="38">
        <v>43091</v>
      </c>
      <c r="B3026" s="37">
        <v>0</v>
      </c>
      <c r="C3026" s="37">
        <v>2654.7260000000001</v>
      </c>
      <c r="D3026" s="37">
        <v>2654.7260000000001</v>
      </c>
      <c r="E3026" s="37">
        <v>2654.7260000000001</v>
      </c>
      <c r="F3026" s="37">
        <v>2654.7260000000001</v>
      </c>
      <c r="G3026" s="37"/>
      <c r="H3026" s="37"/>
      <c r="I3026" s="37"/>
      <c r="J3026" s="37"/>
      <c r="K3026" s="37"/>
    </row>
    <row r="3027" spans="1:11" x14ac:dyDescent="0.25">
      <c r="A3027" s="38">
        <v>43095</v>
      </c>
      <c r="B3027" s="37">
        <v>0</v>
      </c>
      <c r="C3027" s="37">
        <v>2661.924</v>
      </c>
      <c r="D3027" s="37">
        <v>2661.924</v>
      </c>
      <c r="E3027" s="37">
        <v>2661.924</v>
      </c>
      <c r="F3027" s="37">
        <v>2661.924</v>
      </c>
      <c r="G3027" s="37"/>
      <c r="H3027" s="37"/>
      <c r="I3027" s="37"/>
      <c r="J3027" s="37"/>
      <c r="K3027" s="37"/>
    </row>
    <row r="3028" spans="1:11" x14ac:dyDescent="0.25">
      <c r="A3028" s="38">
        <v>43096</v>
      </c>
      <c r="B3028" s="37">
        <v>0</v>
      </c>
      <c r="C3028" s="37">
        <v>2631.8939999999998</v>
      </c>
      <c r="D3028" s="37">
        <v>2631.8939999999998</v>
      </c>
      <c r="E3028" s="37">
        <v>2631.8939999999998</v>
      </c>
      <c r="F3028" s="37">
        <v>2631.8939999999998</v>
      </c>
      <c r="G3028" s="37"/>
      <c r="H3028" s="37"/>
      <c r="I3028" s="37"/>
      <c r="J3028" s="37"/>
      <c r="K3028" s="37"/>
    </row>
    <row r="3029" spans="1:11" x14ac:dyDescent="0.25">
      <c r="A3029" s="38">
        <v>43097</v>
      </c>
      <c r="B3029" s="37">
        <v>0</v>
      </c>
      <c r="C3029" s="37">
        <v>2674.4679999999998</v>
      </c>
      <c r="D3029" s="37">
        <v>2674.4679999999998</v>
      </c>
      <c r="E3029" s="37">
        <v>2674.4679999999998</v>
      </c>
      <c r="F3029" s="37">
        <v>2674.4679999999998</v>
      </c>
      <c r="G3029" s="37"/>
      <c r="H3029" s="37"/>
      <c r="I3029" s="37"/>
      <c r="J3029" s="37"/>
      <c r="K3029" s="37"/>
    </row>
    <row r="3030" spans="1:11" x14ac:dyDescent="0.25">
      <c r="A3030" s="38">
        <v>43098</v>
      </c>
      <c r="B3030" s="37">
        <v>0</v>
      </c>
      <c r="C3030" s="37">
        <v>2641.4549999999999</v>
      </c>
      <c r="D3030" s="37">
        <v>2641.4549999999999</v>
      </c>
      <c r="E3030" s="37">
        <v>2641.4549999999999</v>
      </c>
      <c r="F3030" s="37">
        <v>2641.4549999999999</v>
      </c>
      <c r="G3030" s="37"/>
      <c r="H3030" s="37"/>
      <c r="I3030" s="37"/>
      <c r="J3030" s="37"/>
      <c r="K3030" s="37"/>
    </row>
    <row r="3031" spans="1:11" x14ac:dyDescent="0.25">
      <c r="A3031" s="38">
        <v>43102</v>
      </c>
      <c r="B3031" s="37">
        <v>0</v>
      </c>
      <c r="C3031" s="37">
        <v>2732.585</v>
      </c>
      <c r="D3031" s="37">
        <v>2732.585</v>
      </c>
      <c r="E3031" s="37">
        <v>2732.585</v>
      </c>
      <c r="F3031" s="37">
        <v>2732.585</v>
      </c>
      <c r="G3031" s="37"/>
      <c r="H3031" s="37"/>
      <c r="I3031" s="37"/>
      <c r="J3031" s="37"/>
      <c r="K3031" s="37"/>
    </row>
    <row r="3032" spans="1:11" x14ac:dyDescent="0.25">
      <c r="A3032" s="38">
        <v>43103</v>
      </c>
      <c r="B3032" s="37">
        <v>0</v>
      </c>
      <c r="C3032" s="37">
        <v>2792.2910000000002</v>
      </c>
      <c r="D3032" s="37">
        <v>2792.2910000000002</v>
      </c>
      <c r="E3032" s="37">
        <v>2792.2910000000002</v>
      </c>
      <c r="F3032" s="37">
        <v>2792.2910000000002</v>
      </c>
      <c r="G3032" s="37"/>
      <c r="H3032" s="37"/>
      <c r="I3032" s="37"/>
      <c r="J3032" s="37"/>
      <c r="K3032" s="37"/>
    </row>
    <row r="3033" spans="1:11" x14ac:dyDescent="0.25">
      <c r="A3033" s="38">
        <v>43104</v>
      </c>
      <c r="B3033" s="37">
        <v>0</v>
      </c>
      <c r="C3033" s="37">
        <v>2805.422</v>
      </c>
      <c r="D3033" s="37">
        <v>2805.422</v>
      </c>
      <c r="E3033" s="37">
        <v>2805.422</v>
      </c>
      <c r="F3033" s="37">
        <v>2805.422</v>
      </c>
      <c r="G3033" s="37"/>
      <c r="H3033" s="37"/>
      <c r="I3033" s="37"/>
      <c r="J3033" s="37"/>
      <c r="K3033" s="37"/>
    </row>
    <row r="3034" spans="1:11" x14ac:dyDescent="0.25">
      <c r="A3034" s="38">
        <v>43105</v>
      </c>
      <c r="B3034" s="37">
        <v>0</v>
      </c>
      <c r="C3034" s="37">
        <v>2801.9090000000001</v>
      </c>
      <c r="D3034" s="37">
        <v>2801.9090000000001</v>
      </c>
      <c r="E3034" s="37">
        <v>2801.9090000000001</v>
      </c>
      <c r="F3034" s="37">
        <v>2801.9090000000001</v>
      </c>
      <c r="G3034" s="37"/>
      <c r="H3034" s="37"/>
      <c r="I3034" s="37"/>
      <c r="J3034" s="37"/>
      <c r="K3034" s="37"/>
    </row>
    <row r="3035" spans="1:11" x14ac:dyDescent="0.25">
      <c r="A3035" s="38">
        <v>43108</v>
      </c>
      <c r="B3035" s="37">
        <v>0</v>
      </c>
      <c r="C3035" s="37">
        <v>2835.424</v>
      </c>
      <c r="D3035" s="37">
        <v>2835.424</v>
      </c>
      <c r="E3035" s="37">
        <v>2835.424</v>
      </c>
      <c r="F3035" s="37">
        <v>2835.424</v>
      </c>
      <c r="G3035" s="37"/>
      <c r="H3035" s="37"/>
      <c r="I3035" s="37"/>
      <c r="J3035" s="37"/>
      <c r="K3035" s="37"/>
    </row>
    <row r="3036" spans="1:11" x14ac:dyDescent="0.25">
      <c r="A3036" s="38">
        <v>43109</v>
      </c>
      <c r="B3036" s="37">
        <v>0</v>
      </c>
      <c r="C3036" s="37">
        <v>2805.1439999999998</v>
      </c>
      <c r="D3036" s="37">
        <v>2805.1439999999998</v>
      </c>
      <c r="E3036" s="37">
        <v>2805.1439999999998</v>
      </c>
      <c r="F3036" s="37">
        <v>2805.1439999999998</v>
      </c>
      <c r="G3036" s="37"/>
      <c r="H3036" s="37"/>
      <c r="I3036" s="37"/>
      <c r="J3036" s="37"/>
      <c r="K3036" s="37"/>
    </row>
    <row r="3037" spans="1:11" x14ac:dyDescent="0.25">
      <c r="A3037" s="38">
        <v>43110</v>
      </c>
      <c r="B3037" s="37">
        <v>0</v>
      </c>
      <c r="C3037" s="37">
        <v>2821.8229999999999</v>
      </c>
      <c r="D3037" s="37">
        <v>2821.8229999999999</v>
      </c>
      <c r="E3037" s="37">
        <v>2821.8229999999999</v>
      </c>
      <c r="F3037" s="37">
        <v>2821.8229999999999</v>
      </c>
      <c r="G3037" s="37"/>
      <c r="H3037" s="37"/>
      <c r="I3037" s="37"/>
      <c r="J3037" s="37"/>
      <c r="K3037" s="37"/>
    </row>
    <row r="3038" spans="1:11" x14ac:dyDescent="0.25">
      <c r="A3038" s="38">
        <v>43111</v>
      </c>
      <c r="B3038" s="37">
        <v>0</v>
      </c>
      <c r="C3038" s="37">
        <v>2837.31</v>
      </c>
      <c r="D3038" s="37">
        <v>2837.31</v>
      </c>
      <c r="E3038" s="37">
        <v>2837.31</v>
      </c>
      <c r="F3038" s="37">
        <v>2837.31</v>
      </c>
      <c r="G3038" s="37"/>
      <c r="H3038" s="37"/>
      <c r="I3038" s="37"/>
      <c r="J3038" s="37"/>
      <c r="K3038" s="37"/>
    </row>
    <row r="3039" spans="1:11" x14ac:dyDescent="0.25">
      <c r="A3039" s="38">
        <v>43112</v>
      </c>
      <c r="B3039" s="37">
        <v>0</v>
      </c>
      <c r="C3039" s="37">
        <v>2835.5630000000001</v>
      </c>
      <c r="D3039" s="37">
        <v>2835.5630000000001</v>
      </c>
      <c r="E3039" s="37">
        <v>2835.5630000000001</v>
      </c>
      <c r="F3039" s="37">
        <v>2835.5630000000001</v>
      </c>
      <c r="G3039" s="37"/>
      <c r="H3039" s="37"/>
      <c r="I3039" s="37"/>
      <c r="J3039" s="37"/>
      <c r="K3039" s="37"/>
    </row>
    <row r="3040" spans="1:11" x14ac:dyDescent="0.25">
      <c r="A3040" s="38">
        <v>43116</v>
      </c>
      <c r="B3040" s="37">
        <v>0</v>
      </c>
      <c r="C3040" s="37">
        <v>2690.116</v>
      </c>
      <c r="D3040" s="37">
        <v>2690.116</v>
      </c>
      <c r="E3040" s="37">
        <v>2690.116</v>
      </c>
      <c r="F3040" s="37">
        <v>2690.116</v>
      </c>
      <c r="G3040" s="37"/>
      <c r="H3040" s="37"/>
      <c r="I3040" s="37"/>
      <c r="J3040" s="37"/>
      <c r="K3040" s="37"/>
    </row>
    <row r="3041" spans="1:11" x14ac:dyDescent="0.25">
      <c r="A3041" s="38">
        <v>43117</v>
      </c>
      <c r="B3041" s="37">
        <v>0</v>
      </c>
      <c r="C3041" s="37">
        <v>2736.65</v>
      </c>
      <c r="D3041" s="37">
        <v>2736.65</v>
      </c>
      <c r="E3041" s="37">
        <v>2736.65</v>
      </c>
      <c r="F3041" s="37">
        <v>2736.65</v>
      </c>
      <c r="G3041" s="37"/>
      <c r="H3041" s="37"/>
      <c r="I3041" s="37"/>
      <c r="J3041" s="37"/>
      <c r="K3041" s="37"/>
    </row>
    <row r="3042" spans="1:11" x14ac:dyDescent="0.25">
      <c r="A3042" s="38">
        <v>43118</v>
      </c>
      <c r="B3042" s="37">
        <v>0</v>
      </c>
      <c r="C3042" s="37">
        <v>2716.2910000000002</v>
      </c>
      <c r="D3042" s="37">
        <v>2716.2910000000002</v>
      </c>
      <c r="E3042" s="37">
        <v>2716.2910000000002</v>
      </c>
      <c r="F3042" s="37">
        <v>2716.2910000000002</v>
      </c>
      <c r="G3042" s="37"/>
      <c r="H3042" s="37"/>
      <c r="I3042" s="37"/>
      <c r="J3042" s="37"/>
      <c r="K3042" s="37"/>
    </row>
    <row r="3043" spans="1:11" x14ac:dyDescent="0.25">
      <c r="A3043" s="38">
        <v>43119</v>
      </c>
      <c r="B3043" s="37">
        <v>0</v>
      </c>
      <c r="C3043" s="37">
        <v>2726.8560000000002</v>
      </c>
      <c r="D3043" s="37">
        <v>2726.8560000000002</v>
      </c>
      <c r="E3043" s="37">
        <v>2726.8560000000002</v>
      </c>
      <c r="F3043" s="37">
        <v>2726.8560000000002</v>
      </c>
      <c r="G3043" s="37"/>
      <c r="H3043" s="37"/>
      <c r="I3043" s="37"/>
      <c r="J3043" s="37"/>
      <c r="K3043" s="37"/>
    </row>
    <row r="3044" spans="1:11" x14ac:dyDescent="0.25">
      <c r="A3044" s="38">
        <v>43122</v>
      </c>
      <c r="B3044" s="37">
        <v>0</v>
      </c>
      <c r="C3044" s="37">
        <v>2786.7220000000002</v>
      </c>
      <c r="D3044" s="37">
        <v>2786.7220000000002</v>
      </c>
      <c r="E3044" s="37">
        <v>2786.7220000000002</v>
      </c>
      <c r="F3044" s="37">
        <v>2786.7220000000002</v>
      </c>
      <c r="G3044" s="37"/>
      <c r="H3044" s="37"/>
      <c r="I3044" s="37"/>
      <c r="J3044" s="37"/>
      <c r="K3044" s="37"/>
    </row>
    <row r="3045" spans="1:11" x14ac:dyDescent="0.25">
      <c r="A3045" s="38">
        <v>43123</v>
      </c>
      <c r="B3045" s="37">
        <v>0</v>
      </c>
      <c r="C3045" s="37">
        <v>2754.2530000000002</v>
      </c>
      <c r="D3045" s="37">
        <v>2754.2530000000002</v>
      </c>
      <c r="E3045" s="37">
        <v>2754.2530000000002</v>
      </c>
      <c r="F3045" s="37">
        <v>2754.2530000000002</v>
      </c>
      <c r="G3045" s="37"/>
      <c r="H3045" s="37"/>
      <c r="I3045" s="37"/>
      <c r="J3045" s="37"/>
      <c r="K3045" s="37"/>
    </row>
    <row r="3046" spans="1:11" x14ac:dyDescent="0.25">
      <c r="A3046" s="38">
        <v>43124</v>
      </c>
      <c r="B3046" s="37">
        <v>0</v>
      </c>
      <c r="C3046" s="37">
        <v>2693.5430000000001</v>
      </c>
      <c r="D3046" s="37">
        <v>2693.5430000000001</v>
      </c>
      <c r="E3046" s="37">
        <v>2693.5430000000001</v>
      </c>
      <c r="F3046" s="37">
        <v>2693.5430000000001</v>
      </c>
      <c r="G3046" s="37"/>
      <c r="H3046" s="37"/>
      <c r="I3046" s="37"/>
      <c r="J3046" s="37"/>
      <c r="K3046" s="37"/>
    </row>
    <row r="3047" spans="1:11" x14ac:dyDescent="0.25">
      <c r="A3047" s="38">
        <v>43125</v>
      </c>
      <c r="B3047" s="37">
        <v>0</v>
      </c>
      <c r="C3047" s="37">
        <v>2634.5459999999998</v>
      </c>
      <c r="D3047" s="37">
        <v>2634.5459999999998</v>
      </c>
      <c r="E3047" s="37">
        <v>2634.5459999999998</v>
      </c>
      <c r="F3047" s="37">
        <v>2634.5459999999998</v>
      </c>
      <c r="G3047" s="37"/>
      <c r="H3047" s="37"/>
      <c r="I3047" s="37"/>
      <c r="J3047" s="37"/>
      <c r="K3047" s="37"/>
    </row>
    <row r="3048" spans="1:11" x14ac:dyDescent="0.25">
      <c r="A3048" s="38">
        <v>43126</v>
      </c>
      <c r="B3048" s="37">
        <v>0</v>
      </c>
      <c r="C3048" s="37">
        <v>2652.4830000000002</v>
      </c>
      <c r="D3048" s="37">
        <v>2652.4830000000002</v>
      </c>
      <c r="E3048" s="37">
        <v>2652.4830000000002</v>
      </c>
      <c r="F3048" s="37">
        <v>2652.4830000000002</v>
      </c>
      <c r="G3048" s="37"/>
      <c r="H3048" s="37"/>
      <c r="I3048" s="37"/>
      <c r="J3048" s="37"/>
      <c r="K3048" s="37"/>
    </row>
    <row r="3049" spans="1:11" x14ac:dyDescent="0.25">
      <c r="A3049" s="38">
        <v>43129</v>
      </c>
      <c r="B3049" s="37">
        <v>0</v>
      </c>
      <c r="C3049" s="37">
        <v>2464.4360000000001</v>
      </c>
      <c r="D3049" s="37">
        <v>2464.4360000000001</v>
      </c>
      <c r="E3049" s="37">
        <v>2464.4360000000001</v>
      </c>
      <c r="F3049" s="37">
        <v>2464.4360000000001</v>
      </c>
      <c r="G3049" s="37"/>
      <c r="H3049" s="37"/>
      <c r="I3049" s="37"/>
      <c r="J3049" s="37"/>
      <c r="K3049" s="37"/>
    </row>
    <row r="3050" spans="1:11" x14ac:dyDescent="0.25">
      <c r="A3050" s="38">
        <v>43130</v>
      </c>
      <c r="B3050" s="37">
        <v>0</v>
      </c>
      <c r="C3050" s="37">
        <v>2388.3580000000002</v>
      </c>
      <c r="D3050" s="37">
        <v>2388.3580000000002</v>
      </c>
      <c r="E3050" s="37">
        <v>2388.3580000000002</v>
      </c>
      <c r="F3050" s="37">
        <v>2388.3580000000002</v>
      </c>
      <c r="G3050" s="37"/>
      <c r="H3050" s="37"/>
      <c r="I3050" s="37"/>
      <c r="J3050" s="37"/>
      <c r="K3050" s="37"/>
    </row>
    <row r="3051" spans="1:11" x14ac:dyDescent="0.25">
      <c r="A3051" s="38">
        <v>43131</v>
      </c>
      <c r="B3051" s="37">
        <v>0</v>
      </c>
      <c r="C3051" s="37">
        <v>2426.9769999999999</v>
      </c>
      <c r="D3051" s="37">
        <v>2426.9769999999999</v>
      </c>
      <c r="E3051" s="37">
        <v>2426.9769999999999</v>
      </c>
      <c r="F3051" s="37">
        <v>2426.9769999999999</v>
      </c>
      <c r="G3051" s="37"/>
      <c r="H3051" s="37"/>
      <c r="I3051" s="37"/>
      <c r="J3051" s="37"/>
      <c r="K3051" s="37"/>
    </row>
    <row r="3052" spans="1:11" x14ac:dyDescent="0.25">
      <c r="A3052" s="38">
        <v>43132</v>
      </c>
      <c r="B3052" s="37">
        <v>0</v>
      </c>
      <c r="C3052" s="37">
        <v>2504.5639999999999</v>
      </c>
      <c r="D3052" s="37">
        <v>2504.5639999999999</v>
      </c>
      <c r="E3052" s="37">
        <v>2504.5639999999999</v>
      </c>
      <c r="F3052" s="37">
        <v>2504.5639999999999</v>
      </c>
      <c r="G3052" s="37"/>
      <c r="H3052" s="37"/>
      <c r="I3052" s="37"/>
      <c r="J3052" s="37"/>
      <c r="K3052" s="37"/>
    </row>
    <row r="3053" spans="1:11" x14ac:dyDescent="0.25">
      <c r="A3053" s="38">
        <v>43133</v>
      </c>
      <c r="B3053" s="37">
        <v>0</v>
      </c>
      <c r="C3053" s="37">
        <v>2162.346</v>
      </c>
      <c r="D3053" s="37">
        <v>2162.346</v>
      </c>
      <c r="E3053" s="37">
        <v>2162.346</v>
      </c>
      <c r="F3053" s="37">
        <v>2162.346</v>
      </c>
      <c r="G3053" s="37"/>
      <c r="H3053" s="37"/>
      <c r="I3053" s="37"/>
      <c r="J3053" s="37"/>
      <c r="K3053" s="37"/>
    </row>
    <row r="3054" spans="1:11" x14ac:dyDescent="0.25">
      <c r="A3054" s="38">
        <v>43136</v>
      </c>
      <c r="B3054" s="37">
        <v>0</v>
      </c>
      <c r="C3054" s="37">
        <v>1511.057</v>
      </c>
      <c r="D3054" s="37">
        <v>1511.057</v>
      </c>
      <c r="E3054" s="37">
        <v>1511.057</v>
      </c>
      <c r="F3054" s="37">
        <v>1511.057</v>
      </c>
      <c r="G3054" s="37"/>
      <c r="H3054" s="37"/>
      <c r="I3054" s="37"/>
      <c r="J3054" s="37"/>
      <c r="K3054" s="37"/>
    </row>
    <row r="3055" spans="1:11" x14ac:dyDescent="0.25">
      <c r="A3055" s="38">
        <v>43137</v>
      </c>
      <c r="B3055" s="37">
        <v>0</v>
      </c>
      <c r="C3055" s="37">
        <v>1499.836</v>
      </c>
      <c r="D3055" s="37">
        <v>1499.836</v>
      </c>
      <c r="E3055" s="37">
        <v>1499.836</v>
      </c>
      <c r="F3055" s="37">
        <v>1499.836</v>
      </c>
      <c r="G3055" s="37"/>
      <c r="H3055" s="37"/>
      <c r="I3055" s="37"/>
      <c r="J3055" s="37"/>
      <c r="K3055" s="37"/>
    </row>
    <row r="3056" spans="1:11" x14ac:dyDescent="0.25">
      <c r="A3056" s="38">
        <v>43138</v>
      </c>
      <c r="B3056" s="37">
        <v>0</v>
      </c>
      <c r="C3056" s="37">
        <v>1494.614</v>
      </c>
      <c r="D3056" s="37">
        <v>1494.614</v>
      </c>
      <c r="E3056" s="37">
        <v>1494.614</v>
      </c>
      <c r="F3056" s="37">
        <v>1494.614</v>
      </c>
      <c r="G3056" s="37"/>
      <c r="H3056" s="37"/>
      <c r="I3056" s="37"/>
      <c r="J3056" s="37"/>
      <c r="K3056" s="37"/>
    </row>
    <row r="3057" spans="1:11" x14ac:dyDescent="0.25">
      <c r="A3057" s="38">
        <v>43139</v>
      </c>
      <c r="B3057" s="37">
        <v>0</v>
      </c>
      <c r="C3057" s="37">
        <v>1115.5889999999999</v>
      </c>
      <c r="D3057" s="37">
        <v>1115.5889999999999</v>
      </c>
      <c r="E3057" s="37">
        <v>1115.5889999999999</v>
      </c>
      <c r="F3057" s="37">
        <v>1115.5889999999999</v>
      </c>
      <c r="G3057" s="37"/>
      <c r="H3057" s="37"/>
      <c r="I3057" s="37"/>
      <c r="J3057" s="37"/>
      <c r="K3057" s="37"/>
    </row>
    <row r="3058" spans="1:11" x14ac:dyDescent="0.25">
      <c r="A3058" s="38">
        <v>43140</v>
      </c>
      <c r="B3058" s="37">
        <v>0</v>
      </c>
      <c r="C3058" s="37">
        <v>1219.471</v>
      </c>
      <c r="D3058" s="37">
        <v>1219.471</v>
      </c>
      <c r="E3058" s="37">
        <v>1219.471</v>
      </c>
      <c r="F3058" s="37">
        <v>1219.471</v>
      </c>
      <c r="G3058" s="37"/>
      <c r="H3058" s="37"/>
      <c r="I3058" s="37"/>
      <c r="J3058" s="37"/>
      <c r="K3058" s="37"/>
    </row>
    <row r="3059" spans="1:11" x14ac:dyDescent="0.25">
      <c r="A3059" s="38">
        <v>43143</v>
      </c>
      <c r="B3059" s="37">
        <v>0</v>
      </c>
      <c r="C3059" s="37">
        <v>1257.538</v>
      </c>
      <c r="D3059" s="37">
        <v>1257.538</v>
      </c>
      <c r="E3059" s="37">
        <v>1257.538</v>
      </c>
      <c r="F3059" s="37">
        <v>1257.538</v>
      </c>
      <c r="G3059" s="37"/>
      <c r="H3059" s="37"/>
      <c r="I3059" s="37"/>
      <c r="J3059" s="37"/>
      <c r="K3059" s="37"/>
    </row>
    <row r="3060" spans="1:11" x14ac:dyDescent="0.25">
      <c r="A3060" s="38">
        <v>43144</v>
      </c>
      <c r="B3060" s="37">
        <v>0</v>
      </c>
      <c r="C3060" s="37">
        <v>1267.4929999999999</v>
      </c>
      <c r="D3060" s="37">
        <v>1267.4929999999999</v>
      </c>
      <c r="E3060" s="37">
        <v>1267.4929999999999</v>
      </c>
      <c r="F3060" s="37">
        <v>1267.4929999999999</v>
      </c>
      <c r="G3060" s="37"/>
      <c r="H3060" s="37"/>
      <c r="I3060" s="37"/>
      <c r="J3060" s="37"/>
      <c r="K3060" s="37"/>
    </row>
    <row r="3061" spans="1:11" x14ac:dyDescent="0.25">
      <c r="A3061" s="38">
        <v>43145</v>
      </c>
      <c r="B3061" s="37">
        <v>0</v>
      </c>
      <c r="C3061" s="37">
        <v>1403.5440000000001</v>
      </c>
      <c r="D3061" s="37">
        <v>1403.5440000000001</v>
      </c>
      <c r="E3061" s="37">
        <v>1403.5440000000001</v>
      </c>
      <c r="F3061" s="37">
        <v>1403.5440000000001</v>
      </c>
      <c r="G3061" s="37"/>
      <c r="H3061" s="37"/>
      <c r="I3061" s="37"/>
      <c r="J3061" s="37"/>
      <c r="K3061" s="37"/>
    </row>
    <row r="3062" spans="1:11" x14ac:dyDescent="0.25">
      <c r="A3062" s="38">
        <v>43146</v>
      </c>
      <c r="B3062" s="37">
        <v>0</v>
      </c>
      <c r="C3062" s="37">
        <v>1428.498</v>
      </c>
      <c r="D3062" s="37">
        <v>1428.498</v>
      </c>
      <c r="E3062" s="37">
        <v>1428.498</v>
      </c>
      <c r="F3062" s="37">
        <v>1428.498</v>
      </c>
      <c r="G3062" s="37"/>
      <c r="H3062" s="37"/>
      <c r="I3062" s="37"/>
      <c r="J3062" s="37"/>
      <c r="K3062" s="37"/>
    </row>
    <row r="3063" spans="1:11" x14ac:dyDescent="0.25">
      <c r="A3063" s="38">
        <v>43147</v>
      </c>
      <c r="B3063" s="37">
        <v>0</v>
      </c>
      <c r="C3063" s="37">
        <v>1426.7349999999999</v>
      </c>
      <c r="D3063" s="37">
        <v>1426.7349999999999</v>
      </c>
      <c r="E3063" s="37">
        <v>1426.7349999999999</v>
      </c>
      <c r="F3063" s="37">
        <v>1426.7349999999999</v>
      </c>
      <c r="G3063" s="37"/>
      <c r="H3063" s="37"/>
      <c r="I3063" s="37"/>
      <c r="J3063" s="37"/>
      <c r="K3063" s="37"/>
    </row>
    <row r="3064" spans="1:11" x14ac:dyDescent="0.25">
      <c r="A3064" s="38">
        <v>43151</v>
      </c>
      <c r="B3064" s="37">
        <v>0</v>
      </c>
      <c r="C3064" s="37">
        <v>1357.403</v>
      </c>
      <c r="D3064" s="37">
        <v>1357.403</v>
      </c>
      <c r="E3064" s="37">
        <v>1357.403</v>
      </c>
      <c r="F3064" s="37">
        <v>1357.403</v>
      </c>
      <c r="G3064" s="37"/>
      <c r="H3064" s="37"/>
      <c r="I3064" s="37"/>
      <c r="J3064" s="37"/>
      <c r="K3064" s="37"/>
    </row>
    <row r="3065" spans="1:11" x14ac:dyDescent="0.25">
      <c r="A3065" s="38">
        <v>43152</v>
      </c>
      <c r="B3065" s="37">
        <v>0</v>
      </c>
      <c r="C3065" s="37">
        <v>1363.796</v>
      </c>
      <c r="D3065" s="37">
        <v>1363.796</v>
      </c>
      <c r="E3065" s="37">
        <v>1363.796</v>
      </c>
      <c r="F3065" s="37">
        <v>1363.796</v>
      </c>
      <c r="G3065" s="37"/>
      <c r="H3065" s="37"/>
      <c r="I3065" s="37"/>
      <c r="J3065" s="37"/>
      <c r="K3065" s="37"/>
    </row>
    <row r="3066" spans="1:11" x14ac:dyDescent="0.25">
      <c r="A3066" s="38">
        <v>43153</v>
      </c>
      <c r="B3066" s="37">
        <v>0</v>
      </c>
      <c r="C3066" s="37">
        <v>1352.5540000000001</v>
      </c>
      <c r="D3066" s="37">
        <v>1352.5540000000001</v>
      </c>
      <c r="E3066" s="37">
        <v>1352.5540000000001</v>
      </c>
      <c r="F3066" s="37">
        <v>1352.5540000000001</v>
      </c>
      <c r="G3066" s="37"/>
      <c r="H3066" s="37"/>
      <c r="I3066" s="37"/>
      <c r="J3066" s="37"/>
      <c r="K3066" s="37"/>
    </row>
    <row r="3067" spans="1:11" x14ac:dyDescent="0.25">
      <c r="A3067" s="38">
        <v>43154</v>
      </c>
      <c r="B3067" s="37">
        <v>0</v>
      </c>
      <c r="C3067" s="37">
        <v>1463.4010000000001</v>
      </c>
      <c r="D3067" s="37">
        <v>1463.4010000000001</v>
      </c>
      <c r="E3067" s="37">
        <v>1463.4010000000001</v>
      </c>
      <c r="F3067" s="37">
        <v>1463.4010000000001</v>
      </c>
      <c r="G3067" s="37"/>
      <c r="H3067" s="37"/>
      <c r="I3067" s="37"/>
      <c r="J3067" s="37"/>
      <c r="K3067" s="37"/>
    </row>
    <row r="3068" spans="1:11" x14ac:dyDescent="0.25">
      <c r="A3068" s="38">
        <v>43157</v>
      </c>
      <c r="B3068" s="37">
        <v>0</v>
      </c>
      <c r="C3068" s="37">
        <v>1508.566</v>
      </c>
      <c r="D3068" s="37">
        <v>1508.566</v>
      </c>
      <c r="E3068" s="37">
        <v>1508.566</v>
      </c>
      <c r="F3068" s="37">
        <v>1508.566</v>
      </c>
      <c r="G3068" s="37"/>
      <c r="H3068" s="37"/>
      <c r="I3068" s="37"/>
      <c r="J3068" s="37"/>
      <c r="K3068" s="37"/>
    </row>
    <row r="3069" spans="1:11" x14ac:dyDescent="0.25">
      <c r="A3069" s="38">
        <v>43158</v>
      </c>
      <c r="B3069" s="37">
        <v>0</v>
      </c>
      <c r="C3069" s="37">
        <v>1393.8910000000001</v>
      </c>
      <c r="D3069" s="37">
        <v>1393.8910000000001</v>
      </c>
      <c r="E3069" s="37">
        <v>1393.8910000000001</v>
      </c>
      <c r="F3069" s="37">
        <v>1393.8910000000001</v>
      </c>
      <c r="G3069" s="37"/>
      <c r="H3069" s="37"/>
      <c r="I3069" s="37"/>
      <c r="J3069" s="37"/>
      <c r="K3069" s="37"/>
    </row>
    <row r="3070" spans="1:11" x14ac:dyDescent="0.25">
      <c r="A3070" s="38">
        <v>43159</v>
      </c>
      <c r="B3070" s="37">
        <v>0</v>
      </c>
      <c r="C3070" s="37">
        <v>1335.684</v>
      </c>
      <c r="D3070" s="37">
        <v>1335.684</v>
      </c>
      <c r="E3070" s="37">
        <v>1335.684</v>
      </c>
      <c r="F3070" s="37">
        <v>1335.684</v>
      </c>
      <c r="G3070" s="37"/>
      <c r="H3070" s="37"/>
      <c r="I3070" s="37"/>
      <c r="J3070" s="37"/>
      <c r="K3070" s="37"/>
    </row>
    <row r="3071" spans="1:11" x14ac:dyDescent="0.25">
      <c r="A3071" s="38">
        <v>43160</v>
      </c>
      <c r="B3071" s="37">
        <v>0</v>
      </c>
      <c r="C3071" s="37">
        <v>1248.0550000000001</v>
      </c>
      <c r="D3071" s="37">
        <v>1248.0550000000001</v>
      </c>
      <c r="E3071" s="37">
        <v>1248.0550000000001</v>
      </c>
      <c r="F3071" s="37">
        <v>1248.0550000000001</v>
      </c>
      <c r="G3071" s="37"/>
      <c r="H3071" s="37"/>
      <c r="I3071" s="37"/>
      <c r="J3071" s="37"/>
      <c r="K3071" s="37"/>
    </row>
    <row r="3072" spans="1:11" x14ac:dyDescent="0.25">
      <c r="A3072" s="38">
        <v>43161</v>
      </c>
      <c r="B3072" s="37">
        <v>0</v>
      </c>
      <c r="C3072" s="37">
        <v>1293.5139999999999</v>
      </c>
      <c r="D3072" s="37">
        <v>1293.5139999999999</v>
      </c>
      <c r="E3072" s="37">
        <v>1293.5139999999999</v>
      </c>
      <c r="F3072" s="37">
        <v>1293.5139999999999</v>
      </c>
      <c r="G3072" s="37"/>
      <c r="H3072" s="37"/>
      <c r="I3072" s="37"/>
      <c r="J3072" s="37"/>
      <c r="K3072" s="37"/>
    </row>
    <row r="3073" spans="1:11" x14ac:dyDescent="0.25">
      <c r="A3073" s="38">
        <v>43164</v>
      </c>
      <c r="B3073" s="37">
        <v>0</v>
      </c>
      <c r="C3073" s="37">
        <v>1346.979</v>
      </c>
      <c r="D3073" s="37">
        <v>1346.979</v>
      </c>
      <c r="E3073" s="37">
        <v>1346.979</v>
      </c>
      <c r="F3073" s="37">
        <v>1346.979</v>
      </c>
      <c r="G3073" s="37"/>
      <c r="H3073" s="37"/>
      <c r="I3073" s="37"/>
      <c r="J3073" s="37"/>
      <c r="K3073" s="37"/>
    </row>
    <row r="3074" spans="1:11" x14ac:dyDescent="0.25">
      <c r="A3074" s="38">
        <v>43165</v>
      </c>
      <c r="B3074" s="37">
        <v>0</v>
      </c>
      <c r="C3074" s="37">
        <v>1335.606</v>
      </c>
      <c r="D3074" s="37">
        <v>1335.606</v>
      </c>
      <c r="E3074" s="37">
        <v>1335.606</v>
      </c>
      <c r="F3074" s="37">
        <v>1335.606</v>
      </c>
      <c r="G3074" s="37"/>
      <c r="H3074" s="37"/>
      <c r="I3074" s="37"/>
      <c r="J3074" s="37"/>
      <c r="K3074" s="37"/>
    </row>
    <row r="3075" spans="1:11" x14ac:dyDescent="0.25">
      <c r="A3075" s="38">
        <v>43166</v>
      </c>
      <c r="B3075" s="37">
        <v>0</v>
      </c>
      <c r="C3075" s="37">
        <v>1352.6969999999999</v>
      </c>
      <c r="D3075" s="37">
        <v>1352.6969999999999</v>
      </c>
      <c r="E3075" s="37">
        <v>1352.6969999999999</v>
      </c>
      <c r="F3075" s="37">
        <v>1352.6969999999999</v>
      </c>
      <c r="G3075" s="37"/>
      <c r="H3075" s="37"/>
      <c r="I3075" s="37"/>
      <c r="J3075" s="37"/>
      <c r="K3075" s="37"/>
    </row>
    <row r="3076" spans="1:11" x14ac:dyDescent="0.25">
      <c r="A3076" s="38">
        <v>43167</v>
      </c>
      <c r="B3076" s="37">
        <v>0</v>
      </c>
      <c r="C3076" s="37">
        <v>1386.001</v>
      </c>
      <c r="D3076" s="37">
        <v>1386.001</v>
      </c>
      <c r="E3076" s="37">
        <v>1386.001</v>
      </c>
      <c r="F3076" s="37">
        <v>1386.001</v>
      </c>
      <c r="G3076" s="37"/>
      <c r="H3076" s="37"/>
      <c r="I3076" s="37"/>
      <c r="J3076" s="37"/>
      <c r="K3076" s="37"/>
    </row>
    <row r="3077" spans="1:11" x14ac:dyDescent="0.25">
      <c r="A3077" s="38">
        <v>43168</v>
      </c>
      <c r="B3077" s="37">
        <v>0</v>
      </c>
      <c r="C3077" s="37">
        <v>1512.1220000000001</v>
      </c>
      <c r="D3077" s="37">
        <v>1512.1220000000001</v>
      </c>
      <c r="E3077" s="37">
        <v>1512.1220000000001</v>
      </c>
      <c r="F3077" s="37">
        <v>1512.1220000000001</v>
      </c>
      <c r="G3077" s="37"/>
      <c r="H3077" s="37"/>
      <c r="I3077" s="37"/>
      <c r="J3077" s="37"/>
      <c r="K3077" s="37"/>
    </row>
    <row r="3078" spans="1:11" x14ac:dyDescent="0.25">
      <c r="A3078" s="38">
        <v>43171</v>
      </c>
      <c r="B3078" s="37">
        <v>0</v>
      </c>
      <c r="C3078" s="37">
        <v>1463.472</v>
      </c>
      <c r="D3078" s="37">
        <v>1463.472</v>
      </c>
      <c r="E3078" s="37">
        <v>1463.472</v>
      </c>
      <c r="F3078" s="37">
        <v>1463.472</v>
      </c>
      <c r="G3078" s="37"/>
      <c r="H3078" s="37"/>
      <c r="I3078" s="37"/>
      <c r="J3078" s="37"/>
      <c r="K3078" s="37"/>
    </row>
    <row r="3079" spans="1:11" x14ac:dyDescent="0.25">
      <c r="A3079" s="38">
        <v>43172</v>
      </c>
      <c r="B3079" s="37">
        <v>0</v>
      </c>
      <c r="C3079" s="37">
        <v>1414.8679999999999</v>
      </c>
      <c r="D3079" s="37">
        <v>1414.8679999999999</v>
      </c>
      <c r="E3079" s="37">
        <v>1414.8679999999999</v>
      </c>
      <c r="F3079" s="37">
        <v>1414.8679999999999</v>
      </c>
      <c r="G3079" s="37"/>
      <c r="H3079" s="37"/>
      <c r="I3079" s="37"/>
      <c r="J3079" s="37"/>
      <c r="K3079" s="37"/>
    </row>
    <row r="3080" spans="1:11" x14ac:dyDescent="0.25">
      <c r="A3080" s="38">
        <v>43173</v>
      </c>
      <c r="B3080" s="37">
        <v>0</v>
      </c>
      <c r="C3080" s="37">
        <v>1387.299</v>
      </c>
      <c r="D3080" s="37">
        <v>1387.299</v>
      </c>
      <c r="E3080" s="37">
        <v>1387.299</v>
      </c>
      <c r="F3080" s="37">
        <v>1387.299</v>
      </c>
      <c r="G3080" s="37"/>
      <c r="H3080" s="37"/>
      <c r="I3080" s="37"/>
      <c r="J3080" s="37"/>
      <c r="K3080" s="37"/>
    </row>
    <row r="3081" spans="1:11" x14ac:dyDescent="0.25">
      <c r="A3081" s="38">
        <v>43174</v>
      </c>
      <c r="B3081" s="37">
        <v>0</v>
      </c>
      <c r="C3081" s="37">
        <v>1438.5219999999999</v>
      </c>
      <c r="D3081" s="37">
        <v>1438.5219999999999</v>
      </c>
      <c r="E3081" s="37">
        <v>1438.5219999999999</v>
      </c>
      <c r="F3081" s="37">
        <v>1438.5219999999999</v>
      </c>
      <c r="G3081" s="37"/>
      <c r="H3081" s="37"/>
      <c r="I3081" s="37"/>
      <c r="J3081" s="37"/>
      <c r="K3081" s="37"/>
    </row>
    <row r="3082" spans="1:11" x14ac:dyDescent="0.25">
      <c r="A3082" s="38">
        <v>43175</v>
      </c>
      <c r="B3082" s="37">
        <v>0</v>
      </c>
      <c r="C3082" s="37">
        <v>1476.3209999999999</v>
      </c>
      <c r="D3082" s="37">
        <v>1476.3209999999999</v>
      </c>
      <c r="E3082" s="37">
        <v>1476.3209999999999</v>
      </c>
      <c r="F3082" s="37">
        <v>1476.3209999999999</v>
      </c>
      <c r="G3082" s="37"/>
      <c r="H3082" s="37"/>
      <c r="I3082" s="37"/>
      <c r="J3082" s="37"/>
      <c r="K3082" s="37"/>
    </row>
    <row r="3083" spans="1:11" x14ac:dyDescent="0.25">
      <c r="A3083" s="38">
        <v>43178</v>
      </c>
      <c r="B3083" s="37">
        <v>0</v>
      </c>
      <c r="C3083" s="37">
        <v>1324.0640000000001</v>
      </c>
      <c r="D3083" s="37">
        <v>1324.0640000000001</v>
      </c>
      <c r="E3083" s="37">
        <v>1324.0640000000001</v>
      </c>
      <c r="F3083" s="37">
        <v>1324.0640000000001</v>
      </c>
      <c r="G3083" s="37"/>
      <c r="H3083" s="37"/>
      <c r="I3083" s="37"/>
      <c r="J3083" s="37"/>
      <c r="K3083" s="37"/>
    </row>
    <row r="3084" spans="1:11" x14ac:dyDescent="0.25">
      <c r="A3084" s="38">
        <v>43179</v>
      </c>
      <c r="B3084" s="37">
        <v>0</v>
      </c>
      <c r="C3084" s="37">
        <v>1339.9459999999999</v>
      </c>
      <c r="D3084" s="37">
        <v>1339.9459999999999</v>
      </c>
      <c r="E3084" s="37">
        <v>1339.9459999999999</v>
      </c>
      <c r="F3084" s="37">
        <v>1339.9459999999999</v>
      </c>
      <c r="G3084" s="37"/>
      <c r="H3084" s="37"/>
      <c r="I3084" s="37"/>
      <c r="J3084" s="37"/>
      <c r="K3084" s="37"/>
    </row>
    <row r="3085" spans="1:11" x14ac:dyDescent="0.25">
      <c r="A3085" s="38">
        <v>43180</v>
      </c>
      <c r="B3085" s="37">
        <v>0</v>
      </c>
      <c r="C3085" s="37">
        <v>1378.0129999999999</v>
      </c>
      <c r="D3085" s="37">
        <v>1378.0129999999999</v>
      </c>
      <c r="E3085" s="37">
        <v>1378.0129999999999</v>
      </c>
      <c r="F3085" s="37">
        <v>1378.0129999999999</v>
      </c>
      <c r="G3085" s="37"/>
      <c r="H3085" s="37"/>
      <c r="I3085" s="37"/>
      <c r="J3085" s="37"/>
      <c r="K3085" s="37"/>
    </row>
    <row r="3086" spans="1:11" x14ac:dyDescent="0.25">
      <c r="A3086" s="38">
        <v>43181</v>
      </c>
      <c r="B3086" s="37">
        <v>0</v>
      </c>
      <c r="C3086" s="37">
        <v>1181.287</v>
      </c>
      <c r="D3086" s="37">
        <v>1181.287</v>
      </c>
      <c r="E3086" s="37">
        <v>1181.287</v>
      </c>
      <c r="F3086" s="37">
        <v>1181.287</v>
      </c>
      <c r="G3086" s="37"/>
      <c r="H3086" s="37"/>
      <c r="I3086" s="37"/>
      <c r="J3086" s="37"/>
      <c r="K3086" s="37"/>
    </row>
    <row r="3087" spans="1:11" x14ac:dyDescent="0.25">
      <c r="A3087" s="38">
        <v>43182</v>
      </c>
      <c r="B3087" s="37">
        <v>0</v>
      </c>
      <c r="C3087" s="37">
        <v>1119.46</v>
      </c>
      <c r="D3087" s="37">
        <v>1119.46</v>
      </c>
      <c r="E3087" s="37">
        <v>1119.46</v>
      </c>
      <c r="F3087" s="37">
        <v>1119.46</v>
      </c>
      <c r="G3087" s="37"/>
      <c r="H3087" s="37"/>
      <c r="I3087" s="37"/>
      <c r="J3087" s="37"/>
      <c r="K3087" s="37"/>
    </row>
    <row r="3088" spans="1:11" x14ac:dyDescent="0.25">
      <c r="A3088" s="38">
        <v>43185</v>
      </c>
      <c r="B3088" s="37">
        <v>0</v>
      </c>
      <c r="C3088" s="37">
        <v>1193.5609999999999</v>
      </c>
      <c r="D3088" s="37">
        <v>1193.5609999999999</v>
      </c>
      <c r="E3088" s="37">
        <v>1193.5609999999999</v>
      </c>
      <c r="F3088" s="37">
        <v>1193.5609999999999</v>
      </c>
      <c r="G3088" s="37"/>
      <c r="H3088" s="37"/>
      <c r="I3088" s="37"/>
      <c r="J3088" s="37"/>
      <c r="K3088" s="37"/>
    </row>
    <row r="3089" spans="1:11" x14ac:dyDescent="0.25">
      <c r="A3089" s="38">
        <v>43186</v>
      </c>
      <c r="B3089" s="37">
        <v>0</v>
      </c>
      <c r="C3089" s="37">
        <v>1104.614</v>
      </c>
      <c r="D3089" s="37">
        <v>1104.614</v>
      </c>
      <c r="E3089" s="37">
        <v>1104.614</v>
      </c>
      <c r="F3089" s="37">
        <v>1104.614</v>
      </c>
      <c r="G3089" s="37"/>
      <c r="H3089" s="37"/>
      <c r="I3089" s="37"/>
      <c r="J3089" s="37"/>
      <c r="K3089" s="37"/>
    </row>
    <row r="3090" spans="1:11" x14ac:dyDescent="0.25">
      <c r="A3090" s="38">
        <v>43187</v>
      </c>
      <c r="B3090" s="37">
        <v>0</v>
      </c>
      <c r="C3090" s="37">
        <v>1094.915</v>
      </c>
      <c r="D3090" s="37">
        <v>1094.915</v>
      </c>
      <c r="E3090" s="37">
        <v>1094.915</v>
      </c>
      <c r="F3090" s="37">
        <v>1094.915</v>
      </c>
      <c r="G3090" s="37"/>
      <c r="H3090" s="37"/>
      <c r="I3090" s="37"/>
      <c r="J3090" s="37"/>
      <c r="K3090" s="37"/>
    </row>
    <row r="3091" spans="1:11" x14ac:dyDescent="0.25">
      <c r="A3091" s="38">
        <v>43188</v>
      </c>
      <c r="B3091" s="37">
        <v>0</v>
      </c>
      <c r="C3091" s="37">
        <v>1162.3</v>
      </c>
      <c r="D3091" s="37">
        <v>1162.3</v>
      </c>
      <c r="E3091" s="37">
        <v>1162.3</v>
      </c>
      <c r="F3091" s="37">
        <v>1162.3</v>
      </c>
      <c r="G3091" s="37"/>
      <c r="H3091" s="37"/>
      <c r="I3091" s="37"/>
      <c r="J3091" s="37"/>
      <c r="K3091" s="37"/>
    </row>
    <row r="3092" spans="1:11" x14ac:dyDescent="0.25">
      <c r="A3092" s="38">
        <v>43192</v>
      </c>
      <c r="B3092" s="37">
        <v>0</v>
      </c>
      <c r="C3092" s="37">
        <v>1047.3589999999999</v>
      </c>
      <c r="D3092" s="37">
        <v>1047.3589999999999</v>
      </c>
      <c r="E3092" s="37">
        <v>1047.3589999999999</v>
      </c>
      <c r="F3092" s="37">
        <v>1047.3589999999999</v>
      </c>
      <c r="G3092" s="37"/>
      <c r="H3092" s="37"/>
      <c r="I3092" s="37"/>
      <c r="J3092" s="37"/>
      <c r="K3092" s="37"/>
    </row>
    <row r="3093" spans="1:11" x14ac:dyDescent="0.25">
      <c r="A3093" s="38">
        <v>43193</v>
      </c>
      <c r="B3093" s="37">
        <v>0</v>
      </c>
      <c r="C3093" s="37">
        <v>1093.6869999999999</v>
      </c>
      <c r="D3093" s="37">
        <v>1093.6869999999999</v>
      </c>
      <c r="E3093" s="37">
        <v>1093.6869999999999</v>
      </c>
      <c r="F3093" s="37">
        <v>1093.6869999999999</v>
      </c>
      <c r="G3093" s="37"/>
      <c r="H3093" s="37"/>
      <c r="I3093" s="37"/>
      <c r="J3093" s="37"/>
      <c r="K3093" s="37"/>
    </row>
    <row r="3094" spans="1:11" x14ac:dyDescent="0.25">
      <c r="A3094" s="38">
        <v>43194</v>
      </c>
      <c r="B3094" s="37">
        <v>0</v>
      </c>
      <c r="C3094" s="37">
        <v>1119.617</v>
      </c>
      <c r="D3094" s="37">
        <v>1119.617</v>
      </c>
      <c r="E3094" s="37">
        <v>1119.617</v>
      </c>
      <c r="F3094" s="37">
        <v>1119.617</v>
      </c>
      <c r="G3094" s="37"/>
      <c r="H3094" s="37"/>
      <c r="I3094" s="37"/>
      <c r="J3094" s="37"/>
      <c r="K3094" s="37"/>
    </row>
    <row r="3095" spans="1:11" x14ac:dyDescent="0.25">
      <c r="A3095" s="38">
        <v>43195</v>
      </c>
      <c r="B3095" s="37">
        <v>0</v>
      </c>
      <c r="C3095" s="37">
        <v>1158.7170000000001</v>
      </c>
      <c r="D3095" s="37">
        <v>1158.7170000000001</v>
      </c>
      <c r="E3095" s="37">
        <v>1158.7170000000001</v>
      </c>
      <c r="F3095" s="37">
        <v>1158.7170000000001</v>
      </c>
      <c r="G3095" s="37"/>
      <c r="H3095" s="37"/>
      <c r="I3095" s="37"/>
      <c r="J3095" s="37"/>
      <c r="K3095" s="37"/>
    </row>
    <row r="3096" spans="1:11" x14ac:dyDescent="0.25">
      <c r="A3096" s="38">
        <v>43196</v>
      </c>
      <c r="B3096" s="37">
        <v>0</v>
      </c>
      <c r="C3096" s="37">
        <v>1081.43</v>
      </c>
      <c r="D3096" s="37">
        <v>1081.43</v>
      </c>
      <c r="E3096" s="37">
        <v>1081.43</v>
      </c>
      <c r="F3096" s="37">
        <v>1081.43</v>
      </c>
      <c r="G3096" s="37"/>
      <c r="H3096" s="37"/>
      <c r="I3096" s="37"/>
      <c r="J3096" s="37"/>
      <c r="K3096" s="37"/>
    </row>
    <row r="3097" spans="1:11" x14ac:dyDescent="0.25">
      <c r="A3097" s="38">
        <v>43199</v>
      </c>
      <c r="B3097" s="37">
        <v>0</v>
      </c>
      <c r="C3097" s="37">
        <v>1091.155</v>
      </c>
      <c r="D3097" s="37">
        <v>1091.155</v>
      </c>
      <c r="E3097" s="37">
        <v>1091.155</v>
      </c>
      <c r="F3097" s="37">
        <v>1091.155</v>
      </c>
      <c r="G3097" s="37"/>
      <c r="H3097" s="37"/>
      <c r="I3097" s="37"/>
      <c r="J3097" s="37"/>
      <c r="K3097" s="37"/>
    </row>
    <row r="3098" spans="1:11" x14ac:dyDescent="0.25">
      <c r="A3098" s="38">
        <v>43200</v>
      </c>
      <c r="B3098" s="37">
        <v>0</v>
      </c>
      <c r="C3098" s="37">
        <v>1112.2760000000001</v>
      </c>
      <c r="D3098" s="37">
        <v>1112.2760000000001</v>
      </c>
      <c r="E3098" s="37">
        <v>1112.2760000000001</v>
      </c>
      <c r="F3098" s="37">
        <v>1112.2760000000001</v>
      </c>
      <c r="G3098" s="37"/>
      <c r="H3098" s="37"/>
      <c r="I3098" s="37"/>
      <c r="J3098" s="37"/>
      <c r="K3098" s="37"/>
    </row>
    <row r="3099" spans="1:11" x14ac:dyDescent="0.25">
      <c r="A3099" s="38">
        <v>43201</v>
      </c>
      <c r="B3099" s="37">
        <v>0</v>
      </c>
      <c r="C3099" s="37">
        <v>1105.6659999999999</v>
      </c>
      <c r="D3099" s="37">
        <v>1105.6659999999999</v>
      </c>
      <c r="E3099" s="37">
        <v>1105.6659999999999</v>
      </c>
      <c r="F3099" s="37">
        <v>1105.6659999999999</v>
      </c>
      <c r="G3099" s="37"/>
      <c r="H3099" s="37"/>
      <c r="I3099" s="37"/>
      <c r="J3099" s="37"/>
      <c r="K3099" s="37"/>
    </row>
    <row r="3100" spans="1:11" x14ac:dyDescent="0.25">
      <c r="A3100" s="38">
        <v>43202</v>
      </c>
      <c r="B3100" s="37">
        <v>0</v>
      </c>
      <c r="C3100" s="37">
        <v>1149.2249999999999</v>
      </c>
      <c r="D3100" s="37">
        <v>1149.2249999999999</v>
      </c>
      <c r="E3100" s="37">
        <v>1149.2249999999999</v>
      </c>
      <c r="F3100" s="37">
        <v>1149.2249999999999</v>
      </c>
      <c r="G3100" s="37"/>
      <c r="H3100" s="37"/>
      <c r="I3100" s="37"/>
      <c r="J3100" s="37"/>
      <c r="K3100" s="37"/>
    </row>
    <row r="3101" spans="1:11" x14ac:dyDescent="0.25">
      <c r="A3101" s="38">
        <v>43203</v>
      </c>
      <c r="B3101" s="37">
        <v>0</v>
      </c>
      <c r="C3101" s="37">
        <v>1187.29</v>
      </c>
      <c r="D3101" s="37">
        <v>1187.29</v>
      </c>
      <c r="E3101" s="37">
        <v>1187.29</v>
      </c>
      <c r="F3101" s="37">
        <v>1187.29</v>
      </c>
      <c r="G3101" s="37"/>
      <c r="H3101" s="37"/>
      <c r="I3101" s="37"/>
      <c r="J3101" s="37"/>
      <c r="K3101" s="37"/>
    </row>
    <row r="3102" spans="1:11" x14ac:dyDescent="0.25">
      <c r="A3102" s="38">
        <v>43206</v>
      </c>
      <c r="B3102" s="37">
        <v>0</v>
      </c>
      <c r="C3102" s="37">
        <v>1255.6310000000001</v>
      </c>
      <c r="D3102" s="37">
        <v>1255.6310000000001</v>
      </c>
      <c r="E3102" s="37">
        <v>1255.6310000000001</v>
      </c>
      <c r="F3102" s="37">
        <v>1255.6310000000001</v>
      </c>
      <c r="G3102" s="37"/>
      <c r="H3102" s="37"/>
      <c r="I3102" s="37"/>
      <c r="J3102" s="37"/>
      <c r="K3102" s="37"/>
    </row>
    <row r="3103" spans="1:11" x14ac:dyDescent="0.25">
      <c r="A3103" s="38">
        <v>43207</v>
      </c>
      <c r="B3103" s="37">
        <v>0</v>
      </c>
      <c r="C3103" s="37">
        <v>1336.7660000000001</v>
      </c>
      <c r="D3103" s="37">
        <v>1336.7660000000001</v>
      </c>
      <c r="E3103" s="37">
        <v>1336.7660000000001</v>
      </c>
      <c r="F3103" s="37">
        <v>1336.7660000000001</v>
      </c>
      <c r="G3103" s="37"/>
      <c r="H3103" s="37"/>
      <c r="I3103" s="37"/>
      <c r="J3103" s="37"/>
      <c r="K3103" s="37"/>
    </row>
    <row r="3104" spans="1:11" x14ac:dyDescent="0.25">
      <c r="A3104" s="38">
        <v>43208</v>
      </c>
      <c r="B3104" s="37">
        <v>0</v>
      </c>
      <c r="C3104" s="37">
        <v>1324.327</v>
      </c>
      <c r="D3104" s="37">
        <v>1324.327</v>
      </c>
      <c r="E3104" s="37">
        <v>1324.327</v>
      </c>
      <c r="F3104" s="37">
        <v>1324.327</v>
      </c>
      <c r="G3104" s="37"/>
      <c r="H3104" s="37"/>
      <c r="I3104" s="37"/>
      <c r="J3104" s="37"/>
      <c r="K3104" s="37"/>
    </row>
    <row r="3105" spans="1:11" x14ac:dyDescent="0.25">
      <c r="A3105" s="38">
        <v>43209</v>
      </c>
      <c r="B3105" s="37">
        <v>0</v>
      </c>
      <c r="C3105" s="37">
        <v>1299.442</v>
      </c>
      <c r="D3105" s="37">
        <v>1299.442</v>
      </c>
      <c r="E3105" s="37">
        <v>1299.442</v>
      </c>
      <c r="F3105" s="37">
        <v>1299.442</v>
      </c>
      <c r="G3105" s="37"/>
      <c r="H3105" s="37"/>
      <c r="I3105" s="37"/>
      <c r="J3105" s="37"/>
      <c r="K3105" s="37"/>
    </row>
    <row r="3106" spans="1:11" x14ac:dyDescent="0.25">
      <c r="A3106" s="38">
        <v>43210</v>
      </c>
      <c r="B3106" s="37">
        <v>0</v>
      </c>
      <c r="C3106" s="37">
        <v>1258.817</v>
      </c>
      <c r="D3106" s="37">
        <v>1258.817</v>
      </c>
      <c r="E3106" s="37">
        <v>1258.817</v>
      </c>
      <c r="F3106" s="37">
        <v>1258.817</v>
      </c>
      <c r="G3106" s="37"/>
      <c r="H3106" s="37"/>
      <c r="I3106" s="37"/>
      <c r="J3106" s="37"/>
      <c r="K3106" s="37"/>
    </row>
    <row r="3107" spans="1:11" x14ac:dyDescent="0.25">
      <c r="A3107" s="38">
        <v>43213</v>
      </c>
      <c r="B3107" s="37">
        <v>0</v>
      </c>
      <c r="C3107" s="37">
        <v>1275.7660000000001</v>
      </c>
      <c r="D3107" s="37">
        <v>1275.7660000000001</v>
      </c>
      <c r="E3107" s="37">
        <v>1275.7660000000001</v>
      </c>
      <c r="F3107" s="37">
        <v>1275.7660000000001</v>
      </c>
      <c r="G3107" s="37"/>
      <c r="H3107" s="37"/>
      <c r="I3107" s="37"/>
      <c r="J3107" s="37"/>
      <c r="K3107" s="37"/>
    </row>
    <row r="3108" spans="1:11" x14ac:dyDescent="0.25">
      <c r="A3108" s="38">
        <v>43214</v>
      </c>
      <c r="B3108" s="37">
        <v>0</v>
      </c>
      <c r="C3108" s="37">
        <v>1210.377</v>
      </c>
      <c r="D3108" s="37">
        <v>1210.377</v>
      </c>
      <c r="E3108" s="37">
        <v>1210.377</v>
      </c>
      <c r="F3108" s="37">
        <v>1210.377</v>
      </c>
      <c r="G3108" s="37"/>
      <c r="H3108" s="37"/>
      <c r="I3108" s="37"/>
      <c r="J3108" s="37"/>
      <c r="K3108" s="37"/>
    </row>
    <row r="3109" spans="1:11" x14ac:dyDescent="0.25">
      <c r="A3109" s="38">
        <v>43215</v>
      </c>
      <c r="B3109" s="37">
        <v>0</v>
      </c>
      <c r="C3109" s="37">
        <v>1188.385</v>
      </c>
      <c r="D3109" s="37">
        <v>1188.385</v>
      </c>
      <c r="E3109" s="37">
        <v>1188.385</v>
      </c>
      <c r="F3109" s="37">
        <v>1188.385</v>
      </c>
      <c r="G3109" s="37"/>
      <c r="H3109" s="37"/>
      <c r="I3109" s="37"/>
      <c r="J3109" s="37"/>
      <c r="K3109" s="37"/>
    </row>
    <row r="3110" spans="1:11" x14ac:dyDescent="0.25">
      <c r="A3110" s="38">
        <v>43216</v>
      </c>
      <c r="B3110" s="37">
        <v>0</v>
      </c>
      <c r="C3110" s="37">
        <v>1254.703</v>
      </c>
      <c r="D3110" s="37">
        <v>1254.703</v>
      </c>
      <c r="E3110" s="37">
        <v>1254.703</v>
      </c>
      <c r="F3110" s="37">
        <v>1254.703</v>
      </c>
      <c r="G3110" s="37"/>
      <c r="H3110" s="37"/>
      <c r="I3110" s="37"/>
      <c r="J3110" s="37"/>
      <c r="K3110" s="37"/>
    </row>
    <row r="3111" spans="1:11" x14ac:dyDescent="0.25">
      <c r="A3111" s="38">
        <v>43217</v>
      </c>
      <c r="B3111" s="37">
        <v>0</v>
      </c>
      <c r="C3111" s="37">
        <v>1285.2940000000001</v>
      </c>
      <c r="D3111" s="37">
        <v>1285.2940000000001</v>
      </c>
      <c r="E3111" s="37">
        <v>1285.2940000000001</v>
      </c>
      <c r="F3111" s="37">
        <v>1285.2940000000001</v>
      </c>
      <c r="G3111" s="37"/>
      <c r="H3111" s="37"/>
      <c r="I3111" s="37"/>
      <c r="J3111" s="37"/>
      <c r="K3111" s="37"/>
    </row>
    <row r="3112" spans="1:11" x14ac:dyDescent="0.25">
      <c r="A3112" s="38">
        <v>43220</v>
      </c>
      <c r="B3112" s="37">
        <v>0</v>
      </c>
      <c r="C3112" s="37">
        <v>1288.5329999999999</v>
      </c>
      <c r="D3112" s="37">
        <v>1288.5329999999999</v>
      </c>
      <c r="E3112" s="37">
        <v>1288.5329999999999</v>
      </c>
      <c r="F3112" s="37">
        <v>1288.5329999999999</v>
      </c>
      <c r="G3112" s="37"/>
      <c r="H3112" s="37"/>
      <c r="I3112" s="37"/>
      <c r="J3112" s="37"/>
      <c r="K3112" s="37"/>
    </row>
    <row r="3113" spans="1:11" x14ac:dyDescent="0.25">
      <c r="A3113" s="38">
        <v>43221</v>
      </c>
      <c r="B3113" s="37">
        <v>0</v>
      </c>
      <c r="C3113" s="37">
        <v>1299.527</v>
      </c>
      <c r="D3113" s="37">
        <v>1299.527</v>
      </c>
      <c r="E3113" s="37">
        <v>1299.527</v>
      </c>
      <c r="F3113" s="37">
        <v>1299.527</v>
      </c>
      <c r="G3113" s="37"/>
      <c r="H3113" s="37"/>
      <c r="I3113" s="37"/>
      <c r="J3113" s="37"/>
      <c r="K3113" s="37"/>
    </row>
    <row r="3114" spans="1:11" x14ac:dyDescent="0.25">
      <c r="A3114" s="38">
        <v>43222</v>
      </c>
      <c r="B3114" s="37">
        <v>0</v>
      </c>
      <c r="C3114" s="37">
        <v>1305.8240000000001</v>
      </c>
      <c r="D3114" s="37">
        <v>1305.8240000000001</v>
      </c>
      <c r="E3114" s="37">
        <v>1305.8240000000001</v>
      </c>
      <c r="F3114" s="37">
        <v>1305.8240000000001</v>
      </c>
      <c r="G3114" s="37"/>
      <c r="H3114" s="37"/>
      <c r="I3114" s="37"/>
      <c r="J3114" s="37"/>
      <c r="K3114" s="37"/>
    </row>
    <row r="3115" spans="1:11" x14ac:dyDescent="0.25">
      <c r="A3115" s="38">
        <v>43223</v>
      </c>
      <c r="B3115" s="37">
        <v>0</v>
      </c>
      <c r="C3115" s="37">
        <v>1278.9010000000001</v>
      </c>
      <c r="D3115" s="37">
        <v>1278.9010000000001</v>
      </c>
      <c r="E3115" s="37">
        <v>1278.9010000000001</v>
      </c>
      <c r="F3115" s="37">
        <v>1278.9010000000001</v>
      </c>
      <c r="G3115" s="37"/>
      <c r="H3115" s="37"/>
      <c r="I3115" s="37"/>
      <c r="J3115" s="37"/>
      <c r="K3115" s="37"/>
    </row>
    <row r="3116" spans="1:11" x14ac:dyDescent="0.25">
      <c r="A3116" s="38">
        <v>43224</v>
      </c>
      <c r="B3116" s="37">
        <v>0</v>
      </c>
      <c r="C3116" s="37">
        <v>1316.8520000000001</v>
      </c>
      <c r="D3116" s="37">
        <v>1316.8520000000001</v>
      </c>
      <c r="E3116" s="37">
        <v>1316.8520000000001</v>
      </c>
      <c r="F3116" s="37">
        <v>1316.8520000000001</v>
      </c>
      <c r="G3116" s="37"/>
      <c r="H3116" s="37"/>
      <c r="I3116" s="37"/>
      <c r="J3116" s="37"/>
      <c r="K3116" s="37"/>
    </row>
    <row r="3117" spans="1:11" x14ac:dyDescent="0.25">
      <c r="A3117" s="38">
        <v>43227</v>
      </c>
      <c r="B3117" s="37">
        <v>0</v>
      </c>
      <c r="C3117" s="37">
        <v>1330.4259999999999</v>
      </c>
      <c r="D3117" s="37">
        <v>1330.4259999999999</v>
      </c>
      <c r="E3117" s="37">
        <v>1330.4259999999999</v>
      </c>
      <c r="F3117" s="37">
        <v>1330.4259999999999</v>
      </c>
      <c r="G3117" s="37"/>
      <c r="H3117" s="37"/>
      <c r="I3117" s="37"/>
      <c r="J3117" s="37"/>
      <c r="K3117" s="37"/>
    </row>
    <row r="3118" spans="1:11" x14ac:dyDescent="0.25">
      <c r="A3118" s="38">
        <v>43228</v>
      </c>
      <c r="B3118" s="37">
        <v>0</v>
      </c>
      <c r="C3118" s="37">
        <v>1333.7190000000001</v>
      </c>
      <c r="D3118" s="37">
        <v>1333.7190000000001</v>
      </c>
      <c r="E3118" s="37">
        <v>1333.7190000000001</v>
      </c>
      <c r="F3118" s="37">
        <v>1333.7190000000001</v>
      </c>
      <c r="G3118" s="37"/>
      <c r="H3118" s="37"/>
      <c r="I3118" s="37"/>
      <c r="J3118" s="37"/>
      <c r="K3118" s="37"/>
    </row>
    <row r="3119" spans="1:11" x14ac:dyDescent="0.25">
      <c r="A3119" s="38">
        <v>43229</v>
      </c>
      <c r="B3119" s="37">
        <v>0</v>
      </c>
      <c r="C3119" s="37">
        <v>1389.6949999999999</v>
      </c>
      <c r="D3119" s="37">
        <v>1389.6949999999999</v>
      </c>
      <c r="E3119" s="37">
        <v>1389.6949999999999</v>
      </c>
      <c r="F3119" s="37">
        <v>1389.6949999999999</v>
      </c>
      <c r="G3119" s="37"/>
      <c r="H3119" s="37"/>
      <c r="I3119" s="37"/>
      <c r="J3119" s="37"/>
      <c r="K3119" s="37"/>
    </row>
    <row r="3120" spans="1:11" x14ac:dyDescent="0.25">
      <c r="A3120" s="38">
        <v>43230</v>
      </c>
      <c r="B3120" s="37">
        <v>0</v>
      </c>
      <c r="C3120" s="37">
        <v>1457.0830000000001</v>
      </c>
      <c r="D3120" s="37">
        <v>1457.0830000000001</v>
      </c>
      <c r="E3120" s="37">
        <v>1457.0830000000001</v>
      </c>
      <c r="F3120" s="37">
        <v>1457.0830000000001</v>
      </c>
      <c r="G3120" s="37"/>
      <c r="H3120" s="37"/>
      <c r="I3120" s="37"/>
      <c r="J3120" s="37"/>
      <c r="K3120" s="37"/>
    </row>
    <row r="3121" spans="1:11" x14ac:dyDescent="0.25">
      <c r="A3121" s="38">
        <v>43231</v>
      </c>
      <c r="B3121" s="37">
        <v>0</v>
      </c>
      <c r="C3121" s="37">
        <v>1473.7159999999999</v>
      </c>
      <c r="D3121" s="37">
        <v>1473.7159999999999</v>
      </c>
      <c r="E3121" s="37">
        <v>1473.7159999999999</v>
      </c>
      <c r="F3121" s="37">
        <v>1473.7159999999999</v>
      </c>
      <c r="G3121" s="37"/>
      <c r="H3121" s="37"/>
      <c r="I3121" s="37"/>
      <c r="J3121" s="37"/>
      <c r="K3121" s="37"/>
    </row>
    <row r="3122" spans="1:11" x14ac:dyDescent="0.25">
      <c r="A3122" s="38">
        <v>43234</v>
      </c>
      <c r="B3122" s="37">
        <v>0</v>
      </c>
      <c r="C3122" s="37">
        <v>1522.482</v>
      </c>
      <c r="D3122" s="37">
        <v>1522.482</v>
      </c>
      <c r="E3122" s="37">
        <v>1522.482</v>
      </c>
      <c r="F3122" s="37">
        <v>1522.482</v>
      </c>
      <c r="G3122" s="37"/>
      <c r="H3122" s="37"/>
      <c r="I3122" s="37"/>
      <c r="J3122" s="37"/>
      <c r="K3122" s="37"/>
    </row>
    <row r="3123" spans="1:11" x14ac:dyDescent="0.25">
      <c r="A3123" s="38">
        <v>43235</v>
      </c>
      <c r="B3123" s="37">
        <v>0</v>
      </c>
      <c r="C3123" s="37">
        <v>1405.335</v>
      </c>
      <c r="D3123" s="37">
        <v>1405.335</v>
      </c>
      <c r="E3123" s="37">
        <v>1405.335</v>
      </c>
      <c r="F3123" s="37">
        <v>1405.335</v>
      </c>
      <c r="G3123" s="37"/>
      <c r="H3123" s="37"/>
      <c r="I3123" s="37"/>
      <c r="J3123" s="37"/>
      <c r="K3123" s="37"/>
    </row>
    <row r="3124" spans="1:11" x14ac:dyDescent="0.25">
      <c r="A3124" s="38">
        <v>43236</v>
      </c>
      <c r="B3124" s="37">
        <v>0</v>
      </c>
      <c r="C3124" s="37">
        <v>1462.9380000000001</v>
      </c>
      <c r="D3124" s="37">
        <v>1462.9380000000001</v>
      </c>
      <c r="E3124" s="37">
        <v>1462.9380000000001</v>
      </c>
      <c r="F3124" s="37">
        <v>1462.9380000000001</v>
      </c>
      <c r="G3124" s="37"/>
      <c r="H3124" s="37"/>
      <c r="I3124" s="37"/>
      <c r="J3124" s="37"/>
      <c r="K3124" s="37"/>
    </row>
    <row r="3125" spans="1:11" x14ac:dyDescent="0.25">
      <c r="A3125" s="38">
        <v>43237</v>
      </c>
      <c r="B3125" s="37">
        <v>0</v>
      </c>
      <c r="C3125" s="37">
        <v>1500.2159999999999</v>
      </c>
      <c r="D3125" s="37">
        <v>1500.2159999999999</v>
      </c>
      <c r="E3125" s="37">
        <v>1500.2159999999999</v>
      </c>
      <c r="F3125" s="37">
        <v>1500.2159999999999</v>
      </c>
      <c r="G3125" s="37"/>
      <c r="H3125" s="37"/>
      <c r="I3125" s="37"/>
      <c r="J3125" s="37"/>
      <c r="K3125" s="37"/>
    </row>
    <row r="3126" spans="1:11" x14ac:dyDescent="0.25">
      <c r="A3126" s="38">
        <v>43238</v>
      </c>
      <c r="B3126" s="37">
        <v>0</v>
      </c>
      <c r="C3126" s="37">
        <v>1477.153</v>
      </c>
      <c r="D3126" s="37">
        <v>1477.153</v>
      </c>
      <c r="E3126" s="37">
        <v>1477.153</v>
      </c>
      <c r="F3126" s="37">
        <v>1477.153</v>
      </c>
      <c r="G3126" s="37"/>
      <c r="H3126" s="37"/>
      <c r="I3126" s="37"/>
      <c r="J3126" s="37"/>
      <c r="K3126" s="37"/>
    </row>
    <row r="3127" spans="1:11" x14ac:dyDescent="0.25">
      <c r="A3127" s="38">
        <v>43241</v>
      </c>
      <c r="B3127" s="37">
        <v>0</v>
      </c>
      <c r="C3127" s="37">
        <v>1528.1410000000001</v>
      </c>
      <c r="D3127" s="37">
        <v>1528.1410000000001</v>
      </c>
      <c r="E3127" s="37">
        <v>1528.1410000000001</v>
      </c>
      <c r="F3127" s="37">
        <v>1528.1410000000001</v>
      </c>
      <c r="G3127" s="37"/>
      <c r="H3127" s="37"/>
      <c r="I3127" s="37"/>
      <c r="J3127" s="37"/>
      <c r="K3127" s="37"/>
    </row>
    <row r="3128" spans="1:11" x14ac:dyDescent="0.25">
      <c r="A3128" s="38">
        <v>43242</v>
      </c>
      <c r="B3128" s="37">
        <v>0</v>
      </c>
      <c r="C3128" s="37">
        <v>1510.5519999999999</v>
      </c>
      <c r="D3128" s="37">
        <v>1510.5519999999999</v>
      </c>
      <c r="E3128" s="37">
        <v>1510.5519999999999</v>
      </c>
      <c r="F3128" s="37">
        <v>1510.5519999999999</v>
      </c>
      <c r="G3128" s="37"/>
      <c r="H3128" s="37"/>
      <c r="I3128" s="37"/>
      <c r="J3128" s="37"/>
      <c r="K3128" s="37"/>
    </row>
    <row r="3129" spans="1:11" x14ac:dyDescent="0.25">
      <c r="A3129" s="38">
        <v>43243</v>
      </c>
      <c r="B3129" s="37">
        <v>0</v>
      </c>
      <c r="C3129" s="37">
        <v>1532.521</v>
      </c>
      <c r="D3129" s="37">
        <v>1532.521</v>
      </c>
      <c r="E3129" s="37">
        <v>1532.521</v>
      </c>
      <c r="F3129" s="37">
        <v>1532.521</v>
      </c>
      <c r="G3129" s="37"/>
      <c r="H3129" s="37"/>
      <c r="I3129" s="37"/>
      <c r="J3129" s="37"/>
      <c r="K3129" s="37"/>
    </row>
    <row r="3130" spans="1:11" x14ac:dyDescent="0.25">
      <c r="A3130" s="38">
        <v>43244</v>
      </c>
      <c r="B3130" s="37">
        <v>0</v>
      </c>
      <c r="C3130" s="37">
        <v>1543.04</v>
      </c>
      <c r="D3130" s="37">
        <v>1543.04</v>
      </c>
      <c r="E3130" s="37">
        <v>1543.04</v>
      </c>
      <c r="F3130" s="37">
        <v>1543.04</v>
      </c>
      <c r="G3130" s="37"/>
      <c r="H3130" s="37"/>
      <c r="I3130" s="37"/>
      <c r="J3130" s="37"/>
      <c r="K3130" s="37"/>
    </row>
    <row r="3131" spans="1:11" x14ac:dyDescent="0.25">
      <c r="A3131" s="38">
        <v>43245</v>
      </c>
      <c r="B3131" s="37">
        <v>0</v>
      </c>
      <c r="C3131" s="37">
        <v>1523.3520000000001</v>
      </c>
      <c r="D3131" s="37">
        <v>1523.3520000000001</v>
      </c>
      <c r="E3131" s="37">
        <v>1523.3520000000001</v>
      </c>
      <c r="F3131" s="37">
        <v>1523.3520000000001</v>
      </c>
      <c r="G3131" s="37"/>
      <c r="H3131" s="37"/>
      <c r="I3131" s="37"/>
      <c r="J3131" s="37"/>
      <c r="K3131" s="37"/>
    </row>
    <row r="3132" spans="1:11" x14ac:dyDescent="0.25">
      <c r="A3132" s="38">
        <v>43249</v>
      </c>
      <c r="B3132" s="37">
        <v>0</v>
      </c>
      <c r="C3132" s="37">
        <v>1343.9059999999999</v>
      </c>
      <c r="D3132" s="37">
        <v>1343.9059999999999</v>
      </c>
      <c r="E3132" s="37">
        <v>1343.9059999999999</v>
      </c>
      <c r="F3132" s="37">
        <v>1343.9059999999999</v>
      </c>
      <c r="G3132" s="37"/>
      <c r="H3132" s="37"/>
      <c r="I3132" s="37"/>
      <c r="J3132" s="37"/>
      <c r="K3132" s="37"/>
    </row>
    <row r="3133" spans="1:11" x14ac:dyDescent="0.25">
      <c r="A3133" s="38">
        <v>43250</v>
      </c>
      <c r="B3133" s="37">
        <v>0</v>
      </c>
      <c r="C3133" s="37">
        <v>1397.8589999999999</v>
      </c>
      <c r="D3133" s="37">
        <v>1397.8589999999999</v>
      </c>
      <c r="E3133" s="37">
        <v>1397.8589999999999</v>
      </c>
      <c r="F3133" s="37">
        <v>1397.8589999999999</v>
      </c>
      <c r="G3133" s="37"/>
      <c r="H3133" s="37"/>
      <c r="I3133" s="37"/>
      <c r="J3133" s="37"/>
      <c r="K3133" s="37"/>
    </row>
    <row r="3134" spans="1:11" x14ac:dyDescent="0.25">
      <c r="A3134" s="38">
        <v>43251</v>
      </c>
      <c r="B3134" s="37">
        <v>0</v>
      </c>
      <c r="C3134" s="37">
        <v>1389.396</v>
      </c>
      <c r="D3134" s="37">
        <v>1389.396</v>
      </c>
      <c r="E3134" s="37">
        <v>1389.396</v>
      </c>
      <c r="F3134" s="37">
        <v>1389.396</v>
      </c>
      <c r="G3134" s="37"/>
      <c r="H3134" s="37"/>
      <c r="I3134" s="37"/>
      <c r="J3134" s="37"/>
      <c r="K3134" s="37"/>
    </row>
    <row r="3135" spans="1:11" x14ac:dyDescent="0.25">
      <c r="A3135" s="38">
        <v>43252</v>
      </c>
      <c r="B3135" s="37">
        <v>0</v>
      </c>
      <c r="C3135" s="37">
        <v>1448.789</v>
      </c>
      <c r="D3135" s="37">
        <v>1448.789</v>
      </c>
      <c r="E3135" s="37">
        <v>1448.789</v>
      </c>
      <c r="F3135" s="37">
        <v>1448.789</v>
      </c>
      <c r="G3135" s="37"/>
      <c r="H3135" s="37"/>
      <c r="I3135" s="37"/>
      <c r="J3135" s="37"/>
      <c r="K3135" s="37"/>
    </row>
    <row r="3136" spans="1:11" x14ac:dyDescent="0.25">
      <c r="A3136" s="38">
        <v>43255</v>
      </c>
      <c r="B3136" s="37">
        <v>0</v>
      </c>
      <c r="C3136" s="37">
        <v>1508.6279999999999</v>
      </c>
      <c r="D3136" s="37">
        <v>1508.6279999999999</v>
      </c>
      <c r="E3136" s="37">
        <v>1508.6279999999999</v>
      </c>
      <c r="F3136" s="37">
        <v>1508.6279999999999</v>
      </c>
      <c r="G3136" s="37"/>
      <c r="H3136" s="37"/>
      <c r="I3136" s="37"/>
      <c r="J3136" s="37"/>
      <c r="K3136" s="37"/>
    </row>
    <row r="3137" spans="1:11" x14ac:dyDescent="0.25">
      <c r="A3137" s="38">
        <v>43256</v>
      </c>
      <c r="B3137" s="37">
        <v>0</v>
      </c>
      <c r="C3137" s="37">
        <v>1527.828</v>
      </c>
      <c r="D3137" s="37">
        <v>1527.828</v>
      </c>
      <c r="E3137" s="37">
        <v>1527.828</v>
      </c>
      <c r="F3137" s="37">
        <v>1527.828</v>
      </c>
      <c r="G3137" s="37"/>
      <c r="H3137" s="37"/>
      <c r="I3137" s="37"/>
      <c r="J3137" s="37"/>
      <c r="K3137" s="37"/>
    </row>
    <row r="3138" spans="1:11" x14ac:dyDescent="0.25">
      <c r="A3138" s="38">
        <v>43257</v>
      </c>
      <c r="B3138" s="37">
        <v>0</v>
      </c>
      <c r="C3138" s="37">
        <v>1584.4749999999999</v>
      </c>
      <c r="D3138" s="37">
        <v>1584.4749999999999</v>
      </c>
      <c r="E3138" s="37">
        <v>1584.4749999999999</v>
      </c>
      <c r="F3138" s="37">
        <v>1584.4749999999999</v>
      </c>
      <c r="G3138" s="37"/>
      <c r="H3138" s="37"/>
      <c r="I3138" s="37"/>
      <c r="J3138" s="37"/>
      <c r="K3138" s="37"/>
    </row>
    <row r="3139" spans="1:11" x14ac:dyDescent="0.25">
      <c r="A3139" s="38">
        <v>43258</v>
      </c>
      <c r="B3139" s="37">
        <v>0</v>
      </c>
      <c r="C3139" s="37">
        <v>1560.2919999999999</v>
      </c>
      <c r="D3139" s="37">
        <v>1560.2919999999999</v>
      </c>
      <c r="E3139" s="37">
        <v>1560.2919999999999</v>
      </c>
      <c r="F3139" s="37">
        <v>1560.2919999999999</v>
      </c>
      <c r="G3139" s="37"/>
      <c r="H3139" s="37"/>
      <c r="I3139" s="37"/>
      <c r="J3139" s="37"/>
      <c r="K3139" s="37"/>
    </row>
    <row r="3140" spans="1:11" x14ac:dyDescent="0.25">
      <c r="A3140" s="38">
        <v>43259</v>
      </c>
      <c r="B3140" s="37">
        <v>0</v>
      </c>
      <c r="C3140" s="37">
        <v>1573.7360000000001</v>
      </c>
      <c r="D3140" s="37">
        <v>1573.7360000000001</v>
      </c>
      <c r="E3140" s="37">
        <v>1573.7360000000001</v>
      </c>
      <c r="F3140" s="37">
        <v>1573.7360000000001</v>
      </c>
      <c r="G3140" s="37"/>
      <c r="H3140" s="37"/>
      <c r="I3140" s="37"/>
      <c r="J3140" s="37"/>
      <c r="K3140" s="37"/>
    </row>
    <row r="3141" spans="1:11" x14ac:dyDescent="0.25">
      <c r="A3141" s="38">
        <v>43262</v>
      </c>
      <c r="B3141" s="37">
        <v>0</v>
      </c>
      <c r="C3141" s="37">
        <v>1597.8889999999999</v>
      </c>
      <c r="D3141" s="37">
        <v>1597.8889999999999</v>
      </c>
      <c r="E3141" s="37">
        <v>1597.8889999999999</v>
      </c>
      <c r="F3141" s="37">
        <v>1597.8889999999999</v>
      </c>
      <c r="G3141" s="37"/>
      <c r="H3141" s="37"/>
      <c r="I3141" s="37"/>
      <c r="J3141" s="37"/>
      <c r="K3141" s="37"/>
    </row>
    <row r="3142" spans="1:11" x14ac:dyDescent="0.25">
      <c r="A3142" s="38">
        <v>43263</v>
      </c>
      <c r="B3142" s="37">
        <v>0</v>
      </c>
      <c r="C3142" s="37">
        <v>1603.729</v>
      </c>
      <c r="D3142" s="37">
        <v>1603.729</v>
      </c>
      <c r="E3142" s="37">
        <v>1603.729</v>
      </c>
      <c r="F3142" s="37">
        <v>1603.729</v>
      </c>
      <c r="G3142" s="37"/>
      <c r="H3142" s="37"/>
      <c r="I3142" s="37"/>
      <c r="J3142" s="37"/>
      <c r="K3142" s="37"/>
    </row>
    <row r="3143" spans="1:11" x14ac:dyDescent="0.25">
      <c r="A3143" s="38">
        <v>43264</v>
      </c>
      <c r="B3143" s="37">
        <v>0</v>
      </c>
      <c r="C3143" s="37">
        <v>1589.2670000000001</v>
      </c>
      <c r="D3143" s="37">
        <v>1589.2670000000001</v>
      </c>
      <c r="E3143" s="37">
        <v>1589.2670000000001</v>
      </c>
      <c r="F3143" s="37">
        <v>1589.2670000000001</v>
      </c>
      <c r="G3143" s="37"/>
      <c r="H3143" s="37"/>
      <c r="I3143" s="37"/>
      <c r="J3143" s="37"/>
      <c r="K3143" s="37"/>
    </row>
    <row r="3144" spans="1:11" x14ac:dyDescent="0.25">
      <c r="A3144" s="38">
        <v>43265</v>
      </c>
      <c r="B3144" s="37">
        <v>0</v>
      </c>
      <c r="C3144" s="37">
        <v>1628.884</v>
      </c>
      <c r="D3144" s="37">
        <v>1628.884</v>
      </c>
      <c r="E3144" s="37">
        <v>1628.884</v>
      </c>
      <c r="F3144" s="37">
        <v>1628.884</v>
      </c>
      <c r="G3144" s="37"/>
      <c r="H3144" s="37"/>
      <c r="I3144" s="37"/>
      <c r="J3144" s="37"/>
      <c r="K3144" s="37"/>
    </row>
    <row r="3145" spans="1:11" x14ac:dyDescent="0.25">
      <c r="A3145" s="38">
        <v>43266</v>
      </c>
      <c r="B3145" s="37">
        <v>0</v>
      </c>
      <c r="C3145" s="37">
        <v>1614.296</v>
      </c>
      <c r="D3145" s="37">
        <v>1614.296</v>
      </c>
      <c r="E3145" s="37">
        <v>1614.296</v>
      </c>
      <c r="F3145" s="37">
        <v>1614.296</v>
      </c>
      <c r="G3145" s="37"/>
      <c r="H3145" s="37"/>
      <c r="I3145" s="37"/>
      <c r="J3145" s="37"/>
      <c r="K3145" s="37"/>
    </row>
    <row r="3146" spans="1:11" x14ac:dyDescent="0.25">
      <c r="A3146" s="38">
        <v>43269</v>
      </c>
      <c r="B3146" s="37">
        <v>0</v>
      </c>
      <c r="C3146" s="37">
        <v>1633.145</v>
      </c>
      <c r="D3146" s="37">
        <v>1633.145</v>
      </c>
      <c r="E3146" s="37">
        <v>1633.145</v>
      </c>
      <c r="F3146" s="37">
        <v>1633.145</v>
      </c>
      <c r="G3146" s="37"/>
      <c r="H3146" s="37"/>
      <c r="I3146" s="37"/>
      <c r="J3146" s="37"/>
      <c r="K3146" s="37"/>
    </row>
    <row r="3147" spans="1:11" x14ac:dyDescent="0.25">
      <c r="A3147" s="38">
        <v>43270</v>
      </c>
      <c r="B3147" s="37">
        <v>0</v>
      </c>
      <c r="C3147" s="37">
        <v>1549.874</v>
      </c>
      <c r="D3147" s="37">
        <v>1549.874</v>
      </c>
      <c r="E3147" s="37">
        <v>1549.874</v>
      </c>
      <c r="F3147" s="37">
        <v>1549.874</v>
      </c>
      <c r="G3147" s="37"/>
      <c r="H3147" s="37"/>
      <c r="I3147" s="37"/>
      <c r="J3147" s="37"/>
      <c r="K3147" s="37"/>
    </row>
    <row r="3148" spans="1:11" x14ac:dyDescent="0.25">
      <c r="A3148" s="38">
        <v>43271</v>
      </c>
      <c r="B3148" s="37">
        <v>0</v>
      </c>
      <c r="C3148" s="37">
        <v>1592.144</v>
      </c>
      <c r="D3148" s="37">
        <v>1592.144</v>
      </c>
      <c r="E3148" s="37">
        <v>1592.144</v>
      </c>
      <c r="F3148" s="37">
        <v>1592.144</v>
      </c>
      <c r="G3148" s="37"/>
      <c r="H3148" s="37"/>
      <c r="I3148" s="37"/>
      <c r="J3148" s="37"/>
      <c r="K3148" s="37"/>
    </row>
    <row r="3149" spans="1:11" x14ac:dyDescent="0.25">
      <c r="A3149" s="38">
        <v>43272</v>
      </c>
      <c r="B3149" s="37">
        <v>0</v>
      </c>
      <c r="C3149" s="37">
        <v>1474.7539999999999</v>
      </c>
      <c r="D3149" s="37">
        <v>1474.7539999999999</v>
      </c>
      <c r="E3149" s="37">
        <v>1474.7539999999999</v>
      </c>
      <c r="F3149" s="37">
        <v>1474.7539999999999</v>
      </c>
      <c r="G3149" s="37"/>
      <c r="H3149" s="37"/>
      <c r="I3149" s="37"/>
      <c r="J3149" s="37"/>
      <c r="K3149" s="37"/>
    </row>
    <row r="3150" spans="1:11" x14ac:dyDescent="0.25">
      <c r="A3150" s="38">
        <v>43273</v>
      </c>
      <c r="B3150" s="37">
        <v>0</v>
      </c>
      <c r="C3150" s="37">
        <v>1529.3689999999999</v>
      </c>
      <c r="D3150" s="37">
        <v>1529.3689999999999</v>
      </c>
      <c r="E3150" s="37">
        <v>1529.3689999999999</v>
      </c>
      <c r="F3150" s="37">
        <v>1529.3689999999999</v>
      </c>
      <c r="G3150" s="37"/>
      <c r="H3150" s="37"/>
      <c r="I3150" s="37"/>
      <c r="J3150" s="37"/>
      <c r="K3150" s="37"/>
    </row>
    <row r="3151" spans="1:11" x14ac:dyDescent="0.25">
      <c r="A3151" s="38">
        <v>43276</v>
      </c>
      <c r="B3151" s="37">
        <v>0</v>
      </c>
      <c r="C3151" s="37">
        <v>1293.7180000000001</v>
      </c>
      <c r="D3151" s="37">
        <v>1293.7180000000001</v>
      </c>
      <c r="E3151" s="37">
        <v>1293.7180000000001</v>
      </c>
      <c r="F3151" s="37">
        <v>1293.7180000000001</v>
      </c>
      <c r="G3151" s="37"/>
      <c r="H3151" s="37"/>
      <c r="I3151" s="37"/>
      <c r="J3151" s="37"/>
      <c r="K3151" s="37"/>
    </row>
    <row r="3152" spans="1:11" x14ac:dyDescent="0.25">
      <c r="A3152" s="38">
        <v>43277</v>
      </c>
      <c r="B3152" s="37">
        <v>0</v>
      </c>
      <c r="C3152" s="37">
        <v>1349.4169999999999</v>
      </c>
      <c r="D3152" s="37">
        <v>1349.4169999999999</v>
      </c>
      <c r="E3152" s="37">
        <v>1349.4169999999999</v>
      </c>
      <c r="F3152" s="37">
        <v>1349.4169999999999</v>
      </c>
      <c r="G3152" s="37"/>
      <c r="H3152" s="37"/>
      <c r="I3152" s="37"/>
      <c r="J3152" s="37"/>
      <c r="K3152" s="37"/>
    </row>
    <row r="3153" spans="1:11" x14ac:dyDescent="0.25">
      <c r="A3153" s="38">
        <v>43278</v>
      </c>
      <c r="B3153" s="37">
        <v>0</v>
      </c>
      <c r="C3153" s="37">
        <v>1265.6420000000001</v>
      </c>
      <c r="D3153" s="37">
        <v>1265.6420000000001</v>
      </c>
      <c r="E3153" s="37">
        <v>1265.6420000000001</v>
      </c>
      <c r="F3153" s="37">
        <v>1265.6420000000001</v>
      </c>
      <c r="G3153" s="37"/>
      <c r="H3153" s="37"/>
      <c r="I3153" s="37"/>
      <c r="J3153" s="37"/>
      <c r="K3153" s="37"/>
    </row>
    <row r="3154" spans="1:11" x14ac:dyDescent="0.25">
      <c r="A3154" s="38">
        <v>43279</v>
      </c>
      <c r="B3154" s="37">
        <v>0</v>
      </c>
      <c r="C3154" s="37">
        <v>1287.0830000000001</v>
      </c>
      <c r="D3154" s="37">
        <v>1287.0830000000001</v>
      </c>
      <c r="E3154" s="37">
        <v>1287.0830000000001</v>
      </c>
      <c r="F3154" s="37">
        <v>1287.0830000000001</v>
      </c>
      <c r="G3154" s="37"/>
      <c r="H3154" s="37"/>
      <c r="I3154" s="37"/>
      <c r="J3154" s="37"/>
      <c r="K3154" s="37"/>
    </row>
    <row r="3155" spans="1:11" x14ac:dyDescent="0.25">
      <c r="A3155" s="38">
        <v>43280</v>
      </c>
      <c r="B3155" s="37">
        <v>0</v>
      </c>
      <c r="C3155" s="37">
        <v>1327.6579999999999</v>
      </c>
      <c r="D3155" s="37">
        <v>1327.6579999999999</v>
      </c>
      <c r="E3155" s="37">
        <v>1327.6579999999999</v>
      </c>
      <c r="F3155" s="37">
        <v>1327.6579999999999</v>
      </c>
      <c r="G3155" s="37"/>
      <c r="H3155" s="37"/>
      <c r="I3155" s="37"/>
      <c r="J3155" s="37"/>
      <c r="K3155" s="37"/>
    </row>
    <row r="3156" spans="1:11" x14ac:dyDescent="0.25">
      <c r="A3156" s="38">
        <v>43283</v>
      </c>
      <c r="B3156" s="37">
        <v>0</v>
      </c>
      <c r="C3156" s="37">
        <v>1316.8989999999999</v>
      </c>
      <c r="D3156" s="37">
        <v>1316.8989999999999</v>
      </c>
      <c r="E3156" s="37">
        <v>1316.8989999999999</v>
      </c>
      <c r="F3156" s="37">
        <v>1316.8989999999999</v>
      </c>
      <c r="G3156" s="37"/>
      <c r="H3156" s="37"/>
      <c r="I3156" s="37"/>
      <c r="J3156" s="37"/>
      <c r="K3156" s="37"/>
    </row>
    <row r="3157" spans="1:11" x14ac:dyDescent="0.25">
      <c r="A3157" s="38">
        <v>43284</v>
      </c>
      <c r="B3157" s="37">
        <v>0</v>
      </c>
      <c r="C3157" s="37">
        <v>1345.0239999999999</v>
      </c>
      <c r="D3157" s="37">
        <v>1345.0239999999999</v>
      </c>
      <c r="E3157" s="37">
        <v>1345.0239999999999</v>
      </c>
      <c r="F3157" s="37">
        <v>1345.0239999999999</v>
      </c>
      <c r="G3157" s="37"/>
      <c r="H3157" s="37"/>
      <c r="I3157" s="37"/>
      <c r="J3157" s="37"/>
      <c r="K3157" s="37"/>
    </row>
    <row r="3158" spans="1:11" x14ac:dyDescent="0.25">
      <c r="A3158" s="38">
        <v>43286</v>
      </c>
      <c r="B3158" s="37">
        <v>0</v>
      </c>
      <c r="C3158" s="37">
        <v>1351.8889999999999</v>
      </c>
      <c r="D3158" s="37">
        <v>1351.8889999999999</v>
      </c>
      <c r="E3158" s="37">
        <v>1351.8889999999999</v>
      </c>
      <c r="F3158" s="37">
        <v>1351.8889999999999</v>
      </c>
      <c r="G3158" s="37"/>
      <c r="H3158" s="37"/>
      <c r="I3158" s="37"/>
      <c r="J3158" s="37"/>
      <c r="K3158" s="37"/>
    </row>
    <row r="3159" spans="1:11" x14ac:dyDescent="0.25">
      <c r="A3159" s="38">
        <v>43287</v>
      </c>
      <c r="B3159" s="37">
        <v>0</v>
      </c>
      <c r="C3159" s="37">
        <v>1417.6</v>
      </c>
      <c r="D3159" s="37">
        <v>1417.6</v>
      </c>
      <c r="E3159" s="37">
        <v>1417.6</v>
      </c>
      <c r="F3159" s="37">
        <v>1417.6</v>
      </c>
      <c r="G3159" s="37"/>
      <c r="H3159" s="37"/>
      <c r="I3159" s="37"/>
      <c r="J3159" s="37"/>
      <c r="K3159" s="37"/>
    </row>
    <row r="3160" spans="1:11" x14ac:dyDescent="0.25">
      <c r="A3160" s="38">
        <v>43290</v>
      </c>
      <c r="B3160" s="37">
        <v>0</v>
      </c>
      <c r="C3160" s="37">
        <v>1501.933</v>
      </c>
      <c r="D3160" s="37">
        <v>1501.933</v>
      </c>
      <c r="E3160" s="37">
        <v>1501.933</v>
      </c>
      <c r="F3160" s="37">
        <v>1501.933</v>
      </c>
      <c r="G3160" s="37"/>
      <c r="H3160" s="37"/>
      <c r="I3160" s="37"/>
      <c r="J3160" s="37"/>
      <c r="K3160" s="37"/>
    </row>
    <row r="3161" spans="1:11" x14ac:dyDescent="0.25">
      <c r="A3161" s="38">
        <v>43291</v>
      </c>
      <c r="B3161" s="37">
        <v>0</v>
      </c>
      <c r="C3161" s="37">
        <v>1526.396</v>
      </c>
      <c r="D3161" s="37">
        <v>1526.396</v>
      </c>
      <c r="E3161" s="37">
        <v>1526.396</v>
      </c>
      <c r="F3161" s="37">
        <v>1526.396</v>
      </c>
      <c r="G3161" s="37"/>
      <c r="H3161" s="37"/>
      <c r="I3161" s="37"/>
      <c r="J3161" s="37"/>
      <c r="K3161" s="37"/>
    </row>
    <row r="3162" spans="1:11" x14ac:dyDescent="0.25">
      <c r="A3162" s="38">
        <v>43292</v>
      </c>
      <c r="B3162" s="37">
        <v>0</v>
      </c>
      <c r="C3162" s="37">
        <v>1482.327</v>
      </c>
      <c r="D3162" s="37">
        <v>1482.327</v>
      </c>
      <c r="E3162" s="37">
        <v>1482.327</v>
      </c>
      <c r="F3162" s="37">
        <v>1482.327</v>
      </c>
      <c r="G3162" s="37"/>
      <c r="H3162" s="37"/>
      <c r="I3162" s="37"/>
      <c r="J3162" s="37"/>
      <c r="K3162" s="37"/>
    </row>
    <row r="3163" spans="1:11" x14ac:dyDescent="0.25">
      <c r="A3163" s="38">
        <v>43293</v>
      </c>
      <c r="B3163" s="37">
        <v>0</v>
      </c>
      <c r="C3163" s="37">
        <v>1526.546</v>
      </c>
      <c r="D3163" s="37">
        <v>1526.546</v>
      </c>
      <c r="E3163" s="37">
        <v>1526.546</v>
      </c>
      <c r="F3163" s="37">
        <v>1526.546</v>
      </c>
      <c r="G3163" s="37"/>
      <c r="H3163" s="37"/>
      <c r="I3163" s="37"/>
      <c r="J3163" s="37"/>
      <c r="K3163" s="37"/>
    </row>
    <row r="3164" spans="1:11" x14ac:dyDescent="0.25">
      <c r="A3164" s="38">
        <v>43294</v>
      </c>
      <c r="B3164" s="37">
        <v>0</v>
      </c>
      <c r="C3164" s="37">
        <v>1543.374</v>
      </c>
      <c r="D3164" s="37">
        <v>1543.374</v>
      </c>
      <c r="E3164" s="37">
        <v>1543.374</v>
      </c>
      <c r="F3164" s="37">
        <v>1543.374</v>
      </c>
      <c r="G3164" s="37"/>
      <c r="H3164" s="37"/>
      <c r="I3164" s="37"/>
      <c r="J3164" s="37"/>
      <c r="K3164" s="37"/>
    </row>
    <row r="3165" spans="1:11" x14ac:dyDescent="0.25">
      <c r="A3165" s="38">
        <v>43297</v>
      </c>
      <c r="B3165" s="37">
        <v>0</v>
      </c>
      <c r="C3165" s="37">
        <v>1554.9839999999999</v>
      </c>
      <c r="D3165" s="37">
        <v>1554.9839999999999</v>
      </c>
      <c r="E3165" s="37">
        <v>1554.9839999999999</v>
      </c>
      <c r="F3165" s="37">
        <v>1554.9839999999999</v>
      </c>
      <c r="G3165" s="37"/>
      <c r="H3165" s="37"/>
      <c r="I3165" s="37"/>
      <c r="J3165" s="37"/>
      <c r="K3165" s="37"/>
    </row>
    <row r="3166" spans="1:11" x14ac:dyDescent="0.25">
      <c r="A3166" s="38">
        <v>43298</v>
      </c>
      <c r="B3166" s="37">
        <v>0</v>
      </c>
      <c r="C3166" s="37">
        <v>1581.87</v>
      </c>
      <c r="D3166" s="37">
        <v>1581.87</v>
      </c>
      <c r="E3166" s="37">
        <v>1581.87</v>
      </c>
      <c r="F3166" s="37">
        <v>1581.87</v>
      </c>
      <c r="G3166" s="37"/>
      <c r="H3166" s="37"/>
      <c r="I3166" s="37"/>
      <c r="J3166" s="37"/>
      <c r="K3166" s="37"/>
    </row>
    <row r="3167" spans="1:11" x14ac:dyDescent="0.25">
      <c r="A3167" s="38">
        <v>43299</v>
      </c>
      <c r="B3167" s="37">
        <v>0</v>
      </c>
      <c r="C3167" s="37">
        <v>1588.673</v>
      </c>
      <c r="D3167" s="37">
        <v>1588.673</v>
      </c>
      <c r="E3167" s="37">
        <v>1588.673</v>
      </c>
      <c r="F3167" s="37">
        <v>1588.673</v>
      </c>
      <c r="G3167" s="37"/>
      <c r="H3167" s="37"/>
      <c r="I3167" s="37"/>
      <c r="J3167" s="37"/>
      <c r="K3167" s="37"/>
    </row>
    <row r="3168" spans="1:11" x14ac:dyDescent="0.25">
      <c r="A3168" s="38">
        <v>43300</v>
      </c>
      <c r="B3168" s="37">
        <v>0</v>
      </c>
      <c r="C3168" s="37">
        <v>1546.9639999999999</v>
      </c>
      <c r="D3168" s="37">
        <v>1546.9639999999999</v>
      </c>
      <c r="E3168" s="37">
        <v>1546.9639999999999</v>
      </c>
      <c r="F3168" s="37">
        <v>1546.9639999999999</v>
      </c>
      <c r="G3168" s="37"/>
      <c r="H3168" s="37"/>
      <c r="I3168" s="37"/>
      <c r="J3168" s="37"/>
      <c r="K3168" s="37"/>
    </row>
    <row r="3169" spans="1:11" x14ac:dyDescent="0.25">
      <c r="A3169" s="38">
        <v>43301</v>
      </c>
      <c r="B3169" s="37">
        <v>0</v>
      </c>
      <c r="C3169" s="37">
        <v>1546.704</v>
      </c>
      <c r="D3169" s="37">
        <v>1546.704</v>
      </c>
      <c r="E3169" s="37">
        <v>1546.704</v>
      </c>
      <c r="F3169" s="37">
        <v>1546.704</v>
      </c>
      <c r="G3169" s="37"/>
      <c r="H3169" s="37"/>
      <c r="I3169" s="37"/>
      <c r="J3169" s="37"/>
      <c r="K3169" s="37"/>
    </row>
    <row r="3170" spans="1:11" x14ac:dyDescent="0.25">
      <c r="A3170" s="38">
        <v>43304</v>
      </c>
      <c r="B3170" s="37">
        <v>0</v>
      </c>
      <c r="C3170" s="37">
        <v>1558.7280000000001</v>
      </c>
      <c r="D3170" s="37">
        <v>1558.7280000000001</v>
      </c>
      <c r="E3170" s="37">
        <v>1558.7280000000001</v>
      </c>
      <c r="F3170" s="37">
        <v>1558.7280000000001</v>
      </c>
      <c r="G3170" s="37"/>
      <c r="H3170" s="37"/>
      <c r="I3170" s="37"/>
      <c r="J3170" s="37"/>
      <c r="K3170" s="37"/>
    </row>
    <row r="3171" spans="1:11" x14ac:dyDescent="0.25">
      <c r="A3171" s="38">
        <v>43305</v>
      </c>
      <c r="B3171" s="37">
        <v>0</v>
      </c>
      <c r="C3171" s="37">
        <v>1575.364</v>
      </c>
      <c r="D3171" s="37">
        <v>1575.364</v>
      </c>
      <c r="E3171" s="37">
        <v>1575.364</v>
      </c>
      <c r="F3171" s="37">
        <v>1575.364</v>
      </c>
      <c r="G3171" s="37"/>
      <c r="H3171" s="37"/>
      <c r="I3171" s="37"/>
      <c r="J3171" s="37"/>
      <c r="K3171" s="37"/>
    </row>
    <row r="3172" spans="1:11" x14ac:dyDescent="0.25">
      <c r="A3172" s="38">
        <v>43306</v>
      </c>
      <c r="B3172" s="37">
        <v>0</v>
      </c>
      <c r="C3172" s="37">
        <v>1593.38</v>
      </c>
      <c r="D3172" s="37">
        <v>1593.38</v>
      </c>
      <c r="E3172" s="37">
        <v>1593.38</v>
      </c>
      <c r="F3172" s="37">
        <v>1593.38</v>
      </c>
      <c r="G3172" s="37"/>
      <c r="H3172" s="37"/>
      <c r="I3172" s="37"/>
      <c r="J3172" s="37"/>
      <c r="K3172" s="37"/>
    </row>
    <row r="3173" spans="1:11" x14ac:dyDescent="0.25">
      <c r="A3173" s="38">
        <v>43307</v>
      </c>
      <c r="B3173" s="37">
        <v>0</v>
      </c>
      <c r="C3173" s="37">
        <v>1587.662</v>
      </c>
      <c r="D3173" s="37">
        <v>1587.662</v>
      </c>
      <c r="E3173" s="37">
        <v>1587.662</v>
      </c>
      <c r="F3173" s="37">
        <v>1587.662</v>
      </c>
      <c r="G3173" s="37"/>
      <c r="H3173" s="37"/>
      <c r="I3173" s="37"/>
      <c r="J3173" s="37"/>
      <c r="K3173" s="37"/>
    </row>
    <row r="3174" spans="1:11" x14ac:dyDescent="0.25">
      <c r="A3174" s="38">
        <v>43308</v>
      </c>
      <c r="B3174" s="37">
        <v>0</v>
      </c>
      <c r="C3174" s="37">
        <v>1537.2049999999999</v>
      </c>
      <c r="D3174" s="37">
        <v>1537.2049999999999</v>
      </c>
      <c r="E3174" s="37">
        <v>1537.2049999999999</v>
      </c>
      <c r="F3174" s="37">
        <v>1537.2049999999999</v>
      </c>
      <c r="G3174" s="37"/>
      <c r="H3174" s="37"/>
      <c r="I3174" s="37"/>
      <c r="J3174" s="37"/>
      <c r="K3174" s="37"/>
    </row>
    <row r="3175" spans="1:11" x14ac:dyDescent="0.25">
      <c r="A3175" s="38">
        <v>43311</v>
      </c>
      <c r="B3175" s="37">
        <v>0</v>
      </c>
      <c r="C3175" s="37">
        <v>1492.114</v>
      </c>
      <c r="D3175" s="37">
        <v>1492.114</v>
      </c>
      <c r="E3175" s="37">
        <v>1492.114</v>
      </c>
      <c r="F3175" s="37">
        <v>1492.114</v>
      </c>
      <c r="G3175" s="37"/>
      <c r="H3175" s="37"/>
      <c r="I3175" s="37"/>
      <c r="J3175" s="37"/>
      <c r="K3175" s="37"/>
    </row>
    <row r="3176" spans="1:11" x14ac:dyDescent="0.25">
      <c r="A3176" s="38">
        <v>43312</v>
      </c>
      <c r="B3176" s="37">
        <v>0</v>
      </c>
      <c r="C3176" s="37">
        <v>1531.586</v>
      </c>
      <c r="D3176" s="37">
        <v>1531.586</v>
      </c>
      <c r="E3176" s="37">
        <v>1531.586</v>
      </c>
      <c r="F3176" s="37">
        <v>1531.586</v>
      </c>
      <c r="G3176" s="37"/>
      <c r="H3176" s="37"/>
      <c r="I3176" s="37"/>
      <c r="J3176" s="37"/>
      <c r="K3176" s="37"/>
    </row>
    <row r="3177" spans="1:11" x14ac:dyDescent="0.25">
      <c r="A3177" s="38">
        <v>43313</v>
      </c>
      <c r="B3177" s="37">
        <v>0</v>
      </c>
      <c r="C3177" s="37">
        <v>1555.3219999999999</v>
      </c>
      <c r="D3177" s="37">
        <v>1555.3219999999999</v>
      </c>
      <c r="E3177" s="37">
        <v>1555.3219999999999</v>
      </c>
      <c r="F3177" s="37">
        <v>1555.3219999999999</v>
      </c>
      <c r="G3177" s="37"/>
      <c r="H3177" s="37"/>
      <c r="I3177" s="37"/>
      <c r="J3177" s="37"/>
      <c r="K3177" s="37"/>
    </row>
    <row r="3178" spans="1:11" x14ac:dyDescent="0.25">
      <c r="A3178" s="38">
        <v>43314</v>
      </c>
      <c r="B3178" s="37">
        <v>0</v>
      </c>
      <c r="C3178" s="37">
        <v>1572.7619999999999</v>
      </c>
      <c r="D3178" s="37">
        <v>1572.7619999999999</v>
      </c>
      <c r="E3178" s="37">
        <v>1572.7619999999999</v>
      </c>
      <c r="F3178" s="37">
        <v>1572.7619999999999</v>
      </c>
      <c r="G3178" s="37"/>
      <c r="H3178" s="37"/>
      <c r="I3178" s="37"/>
      <c r="J3178" s="37"/>
      <c r="K3178" s="37"/>
    </row>
    <row r="3179" spans="1:11" x14ac:dyDescent="0.25">
      <c r="A3179" s="38">
        <v>43315</v>
      </c>
      <c r="B3179" s="37">
        <v>0</v>
      </c>
      <c r="C3179" s="37">
        <v>1591.816</v>
      </c>
      <c r="D3179" s="37">
        <v>1591.816</v>
      </c>
      <c r="E3179" s="37">
        <v>1591.816</v>
      </c>
      <c r="F3179" s="37">
        <v>1591.816</v>
      </c>
      <c r="G3179" s="37"/>
      <c r="H3179" s="37"/>
      <c r="I3179" s="37"/>
      <c r="J3179" s="37"/>
      <c r="K3179" s="37"/>
    </row>
    <row r="3180" spans="1:11" x14ac:dyDescent="0.25">
      <c r="A3180" s="38">
        <v>43318</v>
      </c>
      <c r="B3180" s="37">
        <v>0</v>
      </c>
      <c r="C3180" s="37">
        <v>1651.2090000000001</v>
      </c>
      <c r="D3180" s="37">
        <v>1651.2090000000001</v>
      </c>
      <c r="E3180" s="37">
        <v>1651.2090000000001</v>
      </c>
      <c r="F3180" s="37">
        <v>1651.2090000000001</v>
      </c>
      <c r="G3180" s="37"/>
      <c r="H3180" s="37"/>
      <c r="I3180" s="37"/>
      <c r="J3180" s="37"/>
      <c r="K3180" s="37"/>
    </row>
    <row r="3181" spans="1:11" x14ac:dyDescent="0.25">
      <c r="A3181" s="38">
        <v>43319</v>
      </c>
      <c r="B3181" s="37">
        <v>0</v>
      </c>
      <c r="C3181" s="37">
        <v>1686.2190000000001</v>
      </c>
      <c r="D3181" s="37">
        <v>1686.2190000000001</v>
      </c>
      <c r="E3181" s="37">
        <v>1686.2190000000001</v>
      </c>
      <c r="F3181" s="37">
        <v>1686.2190000000001</v>
      </c>
      <c r="G3181" s="37"/>
      <c r="H3181" s="37"/>
      <c r="I3181" s="37"/>
      <c r="J3181" s="37"/>
      <c r="K3181" s="37"/>
    </row>
    <row r="3182" spans="1:11" x14ac:dyDescent="0.25">
      <c r="A3182" s="38">
        <v>43320</v>
      </c>
      <c r="B3182" s="37">
        <v>0</v>
      </c>
      <c r="C3182" s="37">
        <v>1713.348</v>
      </c>
      <c r="D3182" s="37">
        <v>1713.348</v>
      </c>
      <c r="E3182" s="37">
        <v>1713.348</v>
      </c>
      <c r="F3182" s="37">
        <v>1713.348</v>
      </c>
      <c r="G3182" s="37"/>
      <c r="H3182" s="37"/>
      <c r="I3182" s="37"/>
      <c r="J3182" s="37"/>
      <c r="K3182" s="37"/>
    </row>
    <row r="3183" spans="1:11" x14ac:dyDescent="0.25">
      <c r="A3183" s="38">
        <v>43321</v>
      </c>
      <c r="B3183" s="37">
        <v>0</v>
      </c>
      <c r="C3183" s="37">
        <v>1694.15</v>
      </c>
      <c r="D3183" s="37">
        <v>1694.15</v>
      </c>
      <c r="E3183" s="37">
        <v>1694.15</v>
      </c>
      <c r="F3183" s="37">
        <v>1694.15</v>
      </c>
      <c r="G3183" s="37"/>
      <c r="H3183" s="37"/>
      <c r="I3183" s="37"/>
      <c r="J3183" s="37"/>
      <c r="K3183" s="37"/>
    </row>
    <row r="3184" spans="1:11" x14ac:dyDescent="0.25">
      <c r="A3184" s="38">
        <v>43322</v>
      </c>
      <c r="B3184" s="37">
        <v>0</v>
      </c>
      <c r="C3184" s="37">
        <v>1597.125</v>
      </c>
      <c r="D3184" s="37">
        <v>1597.125</v>
      </c>
      <c r="E3184" s="37">
        <v>1597.125</v>
      </c>
      <c r="F3184" s="37">
        <v>1597.125</v>
      </c>
      <c r="G3184" s="37"/>
      <c r="H3184" s="37"/>
      <c r="I3184" s="37"/>
      <c r="J3184" s="37"/>
      <c r="K3184" s="37"/>
    </row>
    <row r="3185" spans="1:11" x14ac:dyDescent="0.25">
      <c r="A3185" s="38">
        <v>43325</v>
      </c>
      <c r="B3185" s="37">
        <v>0</v>
      </c>
      <c r="C3185" s="37">
        <v>1509.211</v>
      </c>
      <c r="D3185" s="37">
        <v>1509.211</v>
      </c>
      <c r="E3185" s="37">
        <v>1509.211</v>
      </c>
      <c r="F3185" s="37">
        <v>1509.211</v>
      </c>
      <c r="G3185" s="37"/>
      <c r="H3185" s="37"/>
      <c r="I3185" s="37"/>
      <c r="J3185" s="37"/>
      <c r="K3185" s="37"/>
    </row>
    <row r="3186" spans="1:11" x14ac:dyDescent="0.25">
      <c r="A3186" s="38">
        <v>43326</v>
      </c>
      <c r="B3186" s="37">
        <v>0</v>
      </c>
      <c r="C3186" s="37">
        <v>1582.681</v>
      </c>
      <c r="D3186" s="37">
        <v>1582.681</v>
      </c>
      <c r="E3186" s="37">
        <v>1582.681</v>
      </c>
      <c r="F3186" s="37">
        <v>1582.681</v>
      </c>
      <c r="G3186" s="37"/>
      <c r="H3186" s="37"/>
      <c r="I3186" s="37"/>
      <c r="J3186" s="37"/>
      <c r="K3186" s="37"/>
    </row>
    <row r="3187" spans="1:11" x14ac:dyDescent="0.25">
      <c r="A3187" s="38">
        <v>43327</v>
      </c>
      <c r="B3187" s="37">
        <v>0</v>
      </c>
      <c r="C3187" s="37">
        <v>1486.12</v>
      </c>
      <c r="D3187" s="37">
        <v>1486.12</v>
      </c>
      <c r="E3187" s="37">
        <v>1486.12</v>
      </c>
      <c r="F3187" s="37">
        <v>1486.12</v>
      </c>
      <c r="G3187" s="37"/>
      <c r="H3187" s="37"/>
      <c r="I3187" s="37"/>
      <c r="J3187" s="37"/>
      <c r="K3187" s="37"/>
    </row>
    <row r="3188" spans="1:11" x14ac:dyDescent="0.25">
      <c r="A3188" s="38">
        <v>43328</v>
      </c>
      <c r="B3188" s="37">
        <v>0</v>
      </c>
      <c r="C3188" s="37">
        <v>1559.095</v>
      </c>
      <c r="D3188" s="37">
        <v>1559.095</v>
      </c>
      <c r="E3188" s="37">
        <v>1559.095</v>
      </c>
      <c r="F3188" s="37">
        <v>1559.095</v>
      </c>
      <c r="G3188" s="37"/>
      <c r="H3188" s="37"/>
      <c r="I3188" s="37"/>
      <c r="J3188" s="37"/>
      <c r="K3188" s="37"/>
    </row>
    <row r="3189" spans="1:11" x14ac:dyDescent="0.25">
      <c r="A3189" s="38">
        <v>43329</v>
      </c>
      <c r="B3189" s="37">
        <v>0</v>
      </c>
      <c r="C3189" s="37">
        <v>1605.711</v>
      </c>
      <c r="D3189" s="37">
        <v>1605.711</v>
      </c>
      <c r="E3189" s="37">
        <v>1605.711</v>
      </c>
      <c r="F3189" s="37">
        <v>1605.711</v>
      </c>
      <c r="G3189" s="37"/>
      <c r="H3189" s="37"/>
      <c r="I3189" s="37"/>
      <c r="J3189" s="37"/>
      <c r="K3189" s="37"/>
    </row>
    <row r="3190" spans="1:11" x14ac:dyDescent="0.25">
      <c r="A3190" s="38">
        <v>43332</v>
      </c>
      <c r="B3190" s="37">
        <v>0</v>
      </c>
      <c r="C3190" s="37">
        <v>1641.56</v>
      </c>
      <c r="D3190" s="37">
        <v>1641.56</v>
      </c>
      <c r="E3190" s="37">
        <v>1641.56</v>
      </c>
      <c r="F3190" s="37">
        <v>1641.56</v>
      </c>
      <c r="G3190" s="37"/>
      <c r="H3190" s="37"/>
      <c r="I3190" s="37"/>
      <c r="J3190" s="37"/>
      <c r="K3190" s="37"/>
    </row>
    <row r="3191" spans="1:11" x14ac:dyDescent="0.25">
      <c r="A3191" s="38">
        <v>43333</v>
      </c>
      <c r="B3191" s="37">
        <v>0</v>
      </c>
      <c r="C3191" s="37">
        <v>1610.5809999999999</v>
      </c>
      <c r="D3191" s="37">
        <v>1610.5809999999999</v>
      </c>
      <c r="E3191" s="37">
        <v>1610.5809999999999</v>
      </c>
      <c r="F3191" s="37">
        <v>1610.5809999999999</v>
      </c>
      <c r="G3191" s="37"/>
      <c r="H3191" s="37"/>
      <c r="I3191" s="37"/>
      <c r="J3191" s="37"/>
      <c r="K3191" s="37"/>
    </row>
    <row r="3192" spans="1:11" x14ac:dyDescent="0.25">
      <c r="A3192" s="38">
        <v>43334</v>
      </c>
      <c r="B3192" s="37">
        <v>0</v>
      </c>
      <c r="C3192" s="37">
        <v>1627.3820000000001</v>
      </c>
      <c r="D3192" s="37">
        <v>1627.3820000000001</v>
      </c>
      <c r="E3192" s="37">
        <v>1627.3820000000001</v>
      </c>
      <c r="F3192" s="37">
        <v>1627.3820000000001</v>
      </c>
      <c r="G3192" s="37"/>
      <c r="H3192" s="37"/>
      <c r="I3192" s="37"/>
      <c r="J3192" s="37"/>
      <c r="K3192" s="37"/>
    </row>
    <row r="3193" spans="1:11" x14ac:dyDescent="0.25">
      <c r="A3193" s="38">
        <v>43335</v>
      </c>
      <c r="B3193" s="37">
        <v>0</v>
      </c>
      <c r="C3193" s="37">
        <v>1626.9010000000001</v>
      </c>
      <c r="D3193" s="37">
        <v>1626.9010000000001</v>
      </c>
      <c r="E3193" s="37">
        <v>1626.9010000000001</v>
      </c>
      <c r="F3193" s="37">
        <v>1626.9010000000001</v>
      </c>
      <c r="G3193" s="37"/>
      <c r="H3193" s="37"/>
      <c r="I3193" s="37"/>
      <c r="J3193" s="37"/>
      <c r="K3193" s="37"/>
    </row>
    <row r="3194" spans="1:11" x14ac:dyDescent="0.25">
      <c r="A3194" s="38">
        <v>43336</v>
      </c>
      <c r="B3194" s="37">
        <v>0</v>
      </c>
      <c r="C3194" s="37">
        <v>1639.2739999999999</v>
      </c>
      <c r="D3194" s="37">
        <v>1639.2739999999999</v>
      </c>
      <c r="E3194" s="37">
        <v>1639.2739999999999</v>
      </c>
      <c r="F3194" s="37">
        <v>1639.2739999999999</v>
      </c>
      <c r="G3194" s="37"/>
      <c r="H3194" s="37"/>
      <c r="I3194" s="37"/>
      <c r="J3194" s="37"/>
      <c r="K3194" s="37"/>
    </row>
    <row r="3195" spans="1:11" x14ac:dyDescent="0.25">
      <c r="A3195" s="38">
        <v>43339</v>
      </c>
      <c r="B3195" s="37">
        <v>0</v>
      </c>
      <c r="C3195" s="37">
        <v>1642.056</v>
      </c>
      <c r="D3195" s="37">
        <v>1642.056</v>
      </c>
      <c r="E3195" s="37">
        <v>1642.056</v>
      </c>
      <c r="F3195" s="37">
        <v>1642.056</v>
      </c>
      <c r="G3195" s="37"/>
      <c r="H3195" s="37"/>
      <c r="I3195" s="37"/>
      <c r="J3195" s="37"/>
      <c r="K3195" s="37"/>
    </row>
    <row r="3196" spans="1:11" x14ac:dyDescent="0.25">
      <c r="A3196" s="38">
        <v>43340</v>
      </c>
      <c r="B3196" s="37">
        <v>0</v>
      </c>
      <c r="C3196" s="37">
        <v>1633.35</v>
      </c>
      <c r="D3196" s="37">
        <v>1633.35</v>
      </c>
      <c r="E3196" s="37">
        <v>1633.35</v>
      </c>
      <c r="F3196" s="37">
        <v>1633.35</v>
      </c>
      <c r="G3196" s="37"/>
      <c r="H3196" s="37"/>
      <c r="I3196" s="37"/>
      <c r="J3196" s="37"/>
      <c r="K3196" s="37"/>
    </row>
    <row r="3197" spans="1:11" x14ac:dyDescent="0.25">
      <c r="A3197" s="38">
        <v>43341</v>
      </c>
      <c r="B3197" s="37">
        <v>0</v>
      </c>
      <c r="C3197" s="37">
        <v>1643.2370000000001</v>
      </c>
      <c r="D3197" s="37">
        <v>1643.2370000000001</v>
      </c>
      <c r="E3197" s="37">
        <v>1643.2370000000001</v>
      </c>
      <c r="F3197" s="37">
        <v>1643.2370000000001</v>
      </c>
      <c r="G3197" s="37"/>
      <c r="H3197" s="37"/>
      <c r="I3197" s="37"/>
      <c r="J3197" s="37"/>
      <c r="K3197" s="37"/>
    </row>
    <row r="3198" spans="1:11" x14ac:dyDescent="0.25">
      <c r="A3198" s="38">
        <v>43342</v>
      </c>
      <c r="B3198" s="37">
        <v>0</v>
      </c>
      <c r="C3198" s="37">
        <v>1597.86</v>
      </c>
      <c r="D3198" s="37">
        <v>1597.86</v>
      </c>
      <c r="E3198" s="37">
        <v>1597.86</v>
      </c>
      <c r="F3198" s="37">
        <v>1597.86</v>
      </c>
      <c r="G3198" s="37"/>
      <c r="H3198" s="37"/>
      <c r="I3198" s="37"/>
      <c r="J3198" s="37"/>
      <c r="K3198" s="37"/>
    </row>
    <row r="3199" spans="1:11" x14ac:dyDescent="0.25">
      <c r="A3199" s="38">
        <v>43343</v>
      </c>
      <c r="B3199" s="37">
        <v>0</v>
      </c>
      <c r="C3199" s="37">
        <v>1623.1469999999999</v>
      </c>
      <c r="D3199" s="37">
        <v>1623.1469999999999</v>
      </c>
      <c r="E3199" s="37">
        <v>1623.1469999999999</v>
      </c>
      <c r="F3199" s="37">
        <v>1623.1469999999999</v>
      </c>
      <c r="G3199" s="37"/>
      <c r="H3199" s="37"/>
      <c r="I3199" s="37"/>
      <c r="J3199" s="37"/>
      <c r="K3199" s="37"/>
    </row>
    <row r="3200" spans="1:11" x14ac:dyDescent="0.25">
      <c r="A3200" s="38">
        <v>43347</v>
      </c>
      <c r="B3200" s="37">
        <v>0</v>
      </c>
      <c r="C3200" s="37">
        <v>1609.425</v>
      </c>
      <c r="D3200" s="37">
        <v>1609.425</v>
      </c>
      <c r="E3200" s="37">
        <v>1609.425</v>
      </c>
      <c r="F3200" s="37">
        <v>1609.425</v>
      </c>
      <c r="G3200" s="37"/>
      <c r="H3200" s="37"/>
      <c r="I3200" s="37"/>
      <c r="J3200" s="37"/>
      <c r="K3200" s="37"/>
    </row>
    <row r="3201" spans="1:11" x14ac:dyDescent="0.25">
      <c r="A3201" s="38">
        <v>43348</v>
      </c>
      <c r="B3201" s="37">
        <v>0</v>
      </c>
      <c r="C3201" s="37">
        <v>1598.43</v>
      </c>
      <c r="D3201" s="37">
        <v>1598.43</v>
      </c>
      <c r="E3201" s="37">
        <v>1598.43</v>
      </c>
      <c r="F3201" s="37">
        <v>1598.43</v>
      </c>
      <c r="G3201" s="37"/>
      <c r="H3201" s="37"/>
      <c r="I3201" s="37"/>
      <c r="J3201" s="37"/>
      <c r="K3201" s="37"/>
    </row>
    <row r="3202" spans="1:11" x14ac:dyDescent="0.25">
      <c r="A3202" s="38">
        <v>43349</v>
      </c>
      <c r="B3202" s="37">
        <v>0</v>
      </c>
      <c r="C3202" s="37">
        <v>1558.7729999999999</v>
      </c>
      <c r="D3202" s="37">
        <v>1558.7729999999999</v>
      </c>
      <c r="E3202" s="37">
        <v>1558.7729999999999</v>
      </c>
      <c r="F3202" s="37">
        <v>1558.7729999999999</v>
      </c>
      <c r="G3202" s="37"/>
      <c r="H3202" s="37"/>
      <c r="I3202" s="37"/>
      <c r="J3202" s="37"/>
      <c r="K3202" s="37"/>
    </row>
    <row r="3203" spans="1:11" x14ac:dyDescent="0.25">
      <c r="A3203" s="38">
        <v>43350</v>
      </c>
      <c r="B3203" s="37">
        <v>0</v>
      </c>
      <c r="C3203" s="37">
        <v>1519.1780000000001</v>
      </c>
      <c r="D3203" s="37">
        <v>1519.1780000000001</v>
      </c>
      <c r="E3203" s="37">
        <v>1519.1780000000001</v>
      </c>
      <c r="F3203" s="37">
        <v>1519.1780000000001</v>
      </c>
      <c r="G3203" s="37"/>
      <c r="H3203" s="37"/>
      <c r="I3203" s="37"/>
      <c r="J3203" s="37"/>
      <c r="K3203" s="37"/>
    </row>
    <row r="3204" spans="1:11" x14ac:dyDescent="0.25">
      <c r="A3204" s="38">
        <v>43353</v>
      </c>
      <c r="B3204" s="37">
        <v>0</v>
      </c>
      <c r="C3204" s="37">
        <v>1566.646</v>
      </c>
      <c r="D3204" s="37">
        <v>1566.646</v>
      </c>
      <c r="E3204" s="37">
        <v>1566.646</v>
      </c>
      <c r="F3204" s="37">
        <v>1566.646</v>
      </c>
      <c r="G3204" s="37"/>
      <c r="H3204" s="37"/>
      <c r="I3204" s="37"/>
      <c r="J3204" s="37"/>
      <c r="K3204" s="37"/>
    </row>
    <row r="3205" spans="1:11" x14ac:dyDescent="0.25">
      <c r="A3205" s="38">
        <v>43354</v>
      </c>
      <c r="B3205" s="37">
        <v>0</v>
      </c>
      <c r="C3205" s="37">
        <v>1614.201</v>
      </c>
      <c r="D3205" s="37">
        <v>1614.201</v>
      </c>
      <c r="E3205" s="37">
        <v>1614.201</v>
      </c>
      <c r="F3205" s="37">
        <v>1614.201</v>
      </c>
      <c r="G3205" s="37"/>
      <c r="H3205" s="37"/>
      <c r="I3205" s="37"/>
      <c r="J3205" s="37"/>
      <c r="K3205" s="37"/>
    </row>
    <row r="3206" spans="1:11" x14ac:dyDescent="0.25">
      <c r="A3206" s="38">
        <v>43355</v>
      </c>
      <c r="B3206" s="37">
        <v>0</v>
      </c>
      <c r="C3206" s="37">
        <v>1638.96</v>
      </c>
      <c r="D3206" s="37">
        <v>1638.96</v>
      </c>
      <c r="E3206" s="37">
        <v>1638.96</v>
      </c>
      <c r="F3206" s="37">
        <v>1638.96</v>
      </c>
      <c r="G3206" s="37"/>
      <c r="H3206" s="37"/>
      <c r="I3206" s="37"/>
      <c r="J3206" s="37"/>
      <c r="K3206" s="37"/>
    </row>
    <row r="3207" spans="1:11" x14ac:dyDescent="0.25">
      <c r="A3207" s="38">
        <v>43356</v>
      </c>
      <c r="B3207" s="37">
        <v>0</v>
      </c>
      <c r="C3207" s="37">
        <v>1679.662</v>
      </c>
      <c r="D3207" s="37">
        <v>1679.662</v>
      </c>
      <c r="E3207" s="37">
        <v>1679.662</v>
      </c>
      <c r="F3207" s="37">
        <v>1679.662</v>
      </c>
      <c r="G3207" s="37"/>
      <c r="H3207" s="37"/>
      <c r="I3207" s="37"/>
      <c r="J3207" s="37"/>
      <c r="K3207" s="37"/>
    </row>
    <row r="3208" spans="1:11" x14ac:dyDescent="0.25">
      <c r="A3208" s="38">
        <v>43357</v>
      </c>
      <c r="B3208" s="37">
        <v>0</v>
      </c>
      <c r="C3208" s="37">
        <v>1719.068</v>
      </c>
      <c r="D3208" s="37">
        <v>1719.068</v>
      </c>
      <c r="E3208" s="37">
        <v>1719.068</v>
      </c>
      <c r="F3208" s="37">
        <v>1719.068</v>
      </c>
      <c r="G3208" s="37"/>
      <c r="H3208" s="37"/>
      <c r="I3208" s="37"/>
      <c r="J3208" s="37"/>
      <c r="K3208" s="37"/>
    </row>
    <row r="3209" spans="1:11" x14ac:dyDescent="0.25">
      <c r="A3209" s="38">
        <v>43360</v>
      </c>
      <c r="B3209" s="37">
        <v>0</v>
      </c>
      <c r="C3209" s="37">
        <v>1671.954</v>
      </c>
      <c r="D3209" s="37">
        <v>1671.954</v>
      </c>
      <c r="E3209" s="37">
        <v>1671.954</v>
      </c>
      <c r="F3209" s="37">
        <v>1671.954</v>
      </c>
      <c r="G3209" s="37"/>
      <c r="H3209" s="37"/>
      <c r="I3209" s="37"/>
      <c r="J3209" s="37"/>
      <c r="K3209" s="37"/>
    </row>
    <row r="3210" spans="1:11" x14ac:dyDescent="0.25">
      <c r="A3210" s="38">
        <v>43361</v>
      </c>
      <c r="B3210" s="37">
        <v>0</v>
      </c>
      <c r="C3210" s="37">
        <v>1670.877</v>
      </c>
      <c r="D3210" s="37">
        <v>1670.877</v>
      </c>
      <c r="E3210" s="37">
        <v>1670.877</v>
      </c>
      <c r="F3210" s="37">
        <v>1670.877</v>
      </c>
      <c r="G3210" s="37"/>
      <c r="H3210" s="37"/>
      <c r="I3210" s="37"/>
      <c r="J3210" s="37"/>
      <c r="K3210" s="37"/>
    </row>
    <row r="3211" spans="1:11" x14ac:dyDescent="0.25">
      <c r="A3211" s="38">
        <v>43362</v>
      </c>
      <c r="B3211" s="37">
        <v>0</v>
      </c>
      <c r="C3211" s="37">
        <v>1723.9380000000001</v>
      </c>
      <c r="D3211" s="37">
        <v>1723.9380000000001</v>
      </c>
      <c r="E3211" s="37">
        <v>1723.9380000000001</v>
      </c>
      <c r="F3211" s="37">
        <v>1723.9380000000001</v>
      </c>
      <c r="G3211" s="37"/>
      <c r="H3211" s="37"/>
      <c r="I3211" s="37"/>
      <c r="J3211" s="37"/>
      <c r="K3211" s="37"/>
    </row>
    <row r="3212" spans="1:11" x14ac:dyDescent="0.25">
      <c r="A3212" s="38">
        <v>43363</v>
      </c>
      <c r="B3212" s="37">
        <v>0</v>
      </c>
      <c r="C3212" s="37">
        <v>1754.9590000000001</v>
      </c>
      <c r="D3212" s="37">
        <v>1754.9590000000001</v>
      </c>
      <c r="E3212" s="37">
        <v>1754.9590000000001</v>
      </c>
      <c r="F3212" s="37">
        <v>1754.9590000000001</v>
      </c>
      <c r="G3212" s="37"/>
      <c r="H3212" s="37"/>
      <c r="I3212" s="37"/>
      <c r="J3212" s="37"/>
      <c r="K3212" s="37"/>
    </row>
    <row r="3213" spans="1:11" x14ac:dyDescent="0.25">
      <c r="A3213" s="38">
        <v>43364</v>
      </c>
      <c r="B3213" s="37">
        <v>0</v>
      </c>
      <c r="C3213" s="37">
        <v>1753.471</v>
      </c>
      <c r="D3213" s="37">
        <v>1753.471</v>
      </c>
      <c r="E3213" s="37">
        <v>1753.471</v>
      </c>
      <c r="F3213" s="37">
        <v>1753.471</v>
      </c>
      <c r="G3213" s="37"/>
      <c r="H3213" s="37"/>
      <c r="I3213" s="37"/>
      <c r="J3213" s="37"/>
      <c r="K3213" s="37"/>
    </row>
    <row r="3214" spans="1:11" x14ac:dyDescent="0.25">
      <c r="A3214" s="38">
        <v>43367</v>
      </c>
      <c r="B3214" s="37">
        <v>0</v>
      </c>
      <c r="C3214" s="37">
        <v>1754.52</v>
      </c>
      <c r="D3214" s="37">
        <v>1754.52</v>
      </c>
      <c r="E3214" s="37">
        <v>1754.52</v>
      </c>
      <c r="F3214" s="37">
        <v>1754.52</v>
      </c>
      <c r="G3214" s="37"/>
      <c r="H3214" s="37"/>
      <c r="I3214" s="37"/>
      <c r="J3214" s="37"/>
      <c r="K3214" s="37"/>
    </row>
    <row r="3215" spans="1:11" x14ac:dyDescent="0.25">
      <c r="A3215" s="38">
        <v>43368</v>
      </c>
      <c r="B3215" s="37">
        <v>0</v>
      </c>
      <c r="C3215" s="37">
        <v>1738.2629999999999</v>
      </c>
      <c r="D3215" s="37">
        <v>1738.2629999999999</v>
      </c>
      <c r="E3215" s="37">
        <v>1738.2629999999999</v>
      </c>
      <c r="F3215" s="37">
        <v>1738.2629999999999</v>
      </c>
      <c r="G3215" s="37"/>
      <c r="H3215" s="37"/>
      <c r="I3215" s="37"/>
      <c r="J3215" s="37"/>
      <c r="K3215" s="37"/>
    </row>
    <row r="3216" spans="1:11" x14ac:dyDescent="0.25">
      <c r="A3216" s="38">
        <v>43369</v>
      </c>
      <c r="B3216" s="37">
        <v>0</v>
      </c>
      <c r="C3216" s="37">
        <v>1714.7570000000001</v>
      </c>
      <c r="D3216" s="37">
        <v>1714.7570000000001</v>
      </c>
      <c r="E3216" s="37">
        <v>1714.7570000000001</v>
      </c>
      <c r="F3216" s="37">
        <v>1714.7570000000001</v>
      </c>
      <c r="G3216" s="37"/>
      <c r="H3216" s="37"/>
      <c r="I3216" s="37"/>
      <c r="J3216" s="37"/>
      <c r="K3216" s="37"/>
    </row>
    <row r="3217" spans="1:11" x14ac:dyDescent="0.25">
      <c r="A3217" s="38">
        <v>43370</v>
      </c>
      <c r="B3217" s="37">
        <v>0</v>
      </c>
      <c r="C3217" s="37">
        <v>1743.652</v>
      </c>
      <c r="D3217" s="37">
        <v>1743.652</v>
      </c>
      <c r="E3217" s="37">
        <v>1743.652</v>
      </c>
      <c r="F3217" s="37">
        <v>1743.652</v>
      </c>
      <c r="G3217" s="37"/>
      <c r="H3217" s="37"/>
      <c r="I3217" s="37"/>
      <c r="J3217" s="37"/>
      <c r="K3217" s="37"/>
    </row>
    <row r="3218" spans="1:11" x14ac:dyDescent="0.25">
      <c r="A3218" s="38">
        <v>43371</v>
      </c>
      <c r="B3218" s="37">
        <v>0</v>
      </c>
      <c r="C3218" s="37">
        <v>1744.4960000000001</v>
      </c>
      <c r="D3218" s="37">
        <v>1744.4960000000001</v>
      </c>
      <c r="E3218" s="37">
        <v>1744.4960000000001</v>
      </c>
      <c r="F3218" s="37">
        <v>1744.4960000000001</v>
      </c>
      <c r="G3218" s="37"/>
      <c r="H3218" s="37"/>
      <c r="I3218" s="37"/>
      <c r="J3218" s="37"/>
      <c r="K3218" s="37"/>
    </row>
    <row r="3219" spans="1:11" x14ac:dyDescent="0.25">
      <c r="A3219" s="38">
        <v>43374</v>
      </c>
      <c r="B3219" s="37">
        <v>0</v>
      </c>
      <c r="C3219" s="37">
        <v>1763.277</v>
      </c>
      <c r="D3219" s="37">
        <v>1763.277</v>
      </c>
      <c r="E3219" s="37">
        <v>1763.277</v>
      </c>
      <c r="F3219" s="37">
        <v>1763.277</v>
      </c>
      <c r="G3219" s="37"/>
      <c r="H3219" s="37"/>
      <c r="I3219" s="37"/>
      <c r="J3219" s="37"/>
      <c r="K3219" s="37"/>
    </row>
    <row r="3220" spans="1:11" x14ac:dyDescent="0.25">
      <c r="A3220" s="38">
        <v>43375</v>
      </c>
      <c r="B3220" s="37">
        <v>0</v>
      </c>
      <c r="C3220" s="37">
        <v>1767.325</v>
      </c>
      <c r="D3220" s="37">
        <v>1767.325</v>
      </c>
      <c r="E3220" s="37">
        <v>1767.325</v>
      </c>
      <c r="F3220" s="37">
        <v>1767.325</v>
      </c>
      <c r="G3220" s="37"/>
      <c r="H3220" s="37"/>
      <c r="I3220" s="37"/>
      <c r="J3220" s="37"/>
      <c r="K3220" s="37"/>
    </row>
    <row r="3221" spans="1:11" x14ac:dyDescent="0.25">
      <c r="A3221" s="38">
        <v>43376</v>
      </c>
      <c r="B3221" s="37">
        <v>0</v>
      </c>
      <c r="C3221" s="37">
        <v>1779.606</v>
      </c>
      <c r="D3221" s="37">
        <v>1779.606</v>
      </c>
      <c r="E3221" s="37">
        <v>1779.606</v>
      </c>
      <c r="F3221" s="37">
        <v>1779.606</v>
      </c>
      <c r="G3221" s="37"/>
      <c r="H3221" s="37"/>
      <c r="I3221" s="37"/>
      <c r="J3221" s="37"/>
      <c r="K3221" s="37"/>
    </row>
    <row r="3222" spans="1:11" x14ac:dyDescent="0.25">
      <c r="A3222" s="38">
        <v>43377</v>
      </c>
      <c r="B3222" s="37">
        <v>0</v>
      </c>
      <c r="C3222" s="37">
        <v>1669.452</v>
      </c>
      <c r="D3222" s="37">
        <v>1669.452</v>
      </c>
      <c r="E3222" s="37">
        <v>1669.452</v>
      </c>
      <c r="F3222" s="37">
        <v>1669.452</v>
      </c>
      <c r="G3222" s="37"/>
      <c r="H3222" s="37"/>
      <c r="I3222" s="37"/>
      <c r="J3222" s="37"/>
      <c r="K3222" s="37"/>
    </row>
    <row r="3223" spans="1:11" x14ac:dyDescent="0.25">
      <c r="A3223" s="38">
        <v>43378</v>
      </c>
      <c r="B3223" s="37">
        <v>0</v>
      </c>
      <c r="C3223" s="37">
        <v>1642.7329999999999</v>
      </c>
      <c r="D3223" s="37">
        <v>1642.7329999999999</v>
      </c>
      <c r="E3223" s="37">
        <v>1642.7329999999999</v>
      </c>
      <c r="F3223" s="37">
        <v>1642.7329999999999</v>
      </c>
      <c r="G3223" s="37"/>
      <c r="H3223" s="37"/>
      <c r="I3223" s="37"/>
      <c r="J3223" s="37"/>
      <c r="K3223" s="37"/>
    </row>
    <row r="3224" spans="1:11" x14ac:dyDescent="0.25">
      <c r="A3224" s="38">
        <v>43381</v>
      </c>
      <c r="B3224" s="37">
        <v>0</v>
      </c>
      <c r="C3224" s="37">
        <v>1624.6659999999999</v>
      </c>
      <c r="D3224" s="37">
        <v>1624.6659999999999</v>
      </c>
      <c r="E3224" s="37">
        <v>1624.6659999999999</v>
      </c>
      <c r="F3224" s="37">
        <v>1624.6659999999999</v>
      </c>
      <c r="G3224" s="37"/>
      <c r="H3224" s="37"/>
      <c r="I3224" s="37"/>
      <c r="J3224" s="37"/>
      <c r="K3224" s="37"/>
    </row>
    <row r="3225" spans="1:11" x14ac:dyDescent="0.25">
      <c r="A3225" s="38">
        <v>43382</v>
      </c>
      <c r="B3225" s="37">
        <v>0</v>
      </c>
      <c r="C3225" s="37">
        <v>1597.3019999999999</v>
      </c>
      <c r="D3225" s="37">
        <v>1597.3019999999999</v>
      </c>
      <c r="E3225" s="37">
        <v>1597.3019999999999</v>
      </c>
      <c r="F3225" s="37">
        <v>1597.3019999999999</v>
      </c>
      <c r="G3225" s="37"/>
      <c r="H3225" s="37"/>
      <c r="I3225" s="37"/>
      <c r="J3225" s="37"/>
      <c r="K3225" s="37"/>
    </row>
    <row r="3226" spans="1:11" x14ac:dyDescent="0.25">
      <c r="A3226" s="38">
        <v>43383</v>
      </c>
      <c r="B3226" s="37">
        <v>0</v>
      </c>
      <c r="C3226" s="37">
        <v>1358.2329999999999</v>
      </c>
      <c r="D3226" s="37">
        <v>1358.2329999999999</v>
      </c>
      <c r="E3226" s="37">
        <v>1358.2329999999999</v>
      </c>
      <c r="F3226" s="37">
        <v>1358.2329999999999</v>
      </c>
      <c r="G3226" s="37"/>
      <c r="H3226" s="37"/>
      <c r="I3226" s="37"/>
      <c r="J3226" s="37"/>
      <c r="K3226" s="37"/>
    </row>
    <row r="3227" spans="1:11" x14ac:dyDescent="0.25">
      <c r="A3227" s="38">
        <v>43384</v>
      </c>
      <c r="B3227" s="37">
        <v>0</v>
      </c>
      <c r="C3227" s="37">
        <v>1223.2280000000001</v>
      </c>
      <c r="D3227" s="37">
        <v>1223.2280000000001</v>
      </c>
      <c r="E3227" s="37">
        <v>1223.2280000000001</v>
      </c>
      <c r="F3227" s="37">
        <v>1223.2280000000001</v>
      </c>
      <c r="G3227" s="37"/>
      <c r="H3227" s="37"/>
      <c r="I3227" s="37"/>
      <c r="J3227" s="37"/>
      <c r="K3227" s="37"/>
    </row>
    <row r="3228" spans="1:11" x14ac:dyDescent="0.25">
      <c r="A3228" s="38">
        <v>43385</v>
      </c>
      <c r="B3228" s="37">
        <v>0</v>
      </c>
      <c r="C3228" s="37">
        <v>1318.19</v>
      </c>
      <c r="D3228" s="37">
        <v>1318.19</v>
      </c>
      <c r="E3228" s="37">
        <v>1318.19</v>
      </c>
      <c r="F3228" s="37">
        <v>1318.19</v>
      </c>
      <c r="G3228" s="37"/>
      <c r="H3228" s="37"/>
      <c r="I3228" s="37"/>
      <c r="J3228" s="37"/>
      <c r="K3228" s="37"/>
    </row>
    <row r="3229" spans="1:11" x14ac:dyDescent="0.25">
      <c r="A3229" s="38">
        <v>43388</v>
      </c>
      <c r="B3229" s="37">
        <v>0</v>
      </c>
      <c r="C3229" s="37">
        <v>1304.6869999999999</v>
      </c>
      <c r="D3229" s="37">
        <v>1304.6869999999999</v>
      </c>
      <c r="E3229" s="37">
        <v>1304.6869999999999</v>
      </c>
      <c r="F3229" s="37">
        <v>1304.6869999999999</v>
      </c>
      <c r="G3229" s="37"/>
      <c r="H3229" s="37"/>
      <c r="I3229" s="37"/>
      <c r="J3229" s="37"/>
      <c r="K3229" s="37"/>
    </row>
    <row r="3230" spans="1:11" x14ac:dyDescent="0.25">
      <c r="A3230" s="38">
        <v>43389</v>
      </c>
      <c r="B3230" s="37">
        <v>0</v>
      </c>
      <c r="C3230" s="37">
        <v>1387.837</v>
      </c>
      <c r="D3230" s="37">
        <v>1387.837</v>
      </c>
      <c r="E3230" s="37">
        <v>1387.837</v>
      </c>
      <c r="F3230" s="37">
        <v>1387.837</v>
      </c>
      <c r="G3230" s="37"/>
      <c r="H3230" s="37"/>
      <c r="I3230" s="37"/>
      <c r="J3230" s="37"/>
      <c r="K3230" s="37"/>
    </row>
    <row r="3231" spans="1:11" x14ac:dyDescent="0.25">
      <c r="A3231" s="38">
        <v>43390</v>
      </c>
      <c r="B3231" s="37">
        <v>0</v>
      </c>
      <c r="C3231" s="37">
        <v>1365.191</v>
      </c>
      <c r="D3231" s="37">
        <v>1365.191</v>
      </c>
      <c r="E3231" s="37">
        <v>1365.191</v>
      </c>
      <c r="F3231" s="37">
        <v>1365.191</v>
      </c>
      <c r="G3231" s="37"/>
      <c r="H3231" s="37"/>
      <c r="I3231" s="37"/>
      <c r="J3231" s="37"/>
      <c r="K3231" s="37"/>
    </row>
    <row r="3232" spans="1:11" x14ac:dyDescent="0.25">
      <c r="A3232" s="38">
        <v>43391</v>
      </c>
      <c r="B3232" s="37">
        <v>0</v>
      </c>
      <c r="C3232" s="37">
        <v>1271.615</v>
      </c>
      <c r="D3232" s="37">
        <v>1271.615</v>
      </c>
      <c r="E3232" s="37">
        <v>1271.615</v>
      </c>
      <c r="F3232" s="37">
        <v>1271.615</v>
      </c>
      <c r="G3232" s="37"/>
      <c r="H3232" s="37"/>
      <c r="I3232" s="37"/>
      <c r="J3232" s="37"/>
      <c r="K3232" s="37"/>
    </row>
    <row r="3233" spans="1:11" x14ac:dyDescent="0.25">
      <c r="A3233" s="38">
        <v>43392</v>
      </c>
      <c r="B3233" s="37">
        <v>0</v>
      </c>
      <c r="C3233" s="37">
        <v>1286.8630000000001</v>
      </c>
      <c r="D3233" s="37">
        <v>1286.8630000000001</v>
      </c>
      <c r="E3233" s="37">
        <v>1286.8630000000001</v>
      </c>
      <c r="F3233" s="37">
        <v>1286.8630000000001</v>
      </c>
      <c r="G3233" s="37"/>
      <c r="H3233" s="37"/>
      <c r="I3233" s="37"/>
      <c r="J3233" s="37"/>
      <c r="K3233" s="37"/>
    </row>
    <row r="3234" spans="1:11" x14ac:dyDescent="0.25">
      <c r="A3234" s="38">
        <v>43395</v>
      </c>
      <c r="B3234" s="37">
        <v>0</v>
      </c>
      <c r="C3234" s="37">
        <v>1280.702</v>
      </c>
      <c r="D3234" s="37">
        <v>1280.702</v>
      </c>
      <c r="E3234" s="37">
        <v>1280.702</v>
      </c>
      <c r="F3234" s="37">
        <v>1280.702</v>
      </c>
      <c r="G3234" s="37"/>
      <c r="H3234" s="37"/>
      <c r="I3234" s="37"/>
      <c r="J3234" s="37"/>
      <c r="K3234" s="37"/>
    </row>
    <row r="3235" spans="1:11" x14ac:dyDescent="0.25">
      <c r="A3235" s="38">
        <v>43396</v>
      </c>
      <c r="B3235" s="37">
        <v>0</v>
      </c>
      <c r="C3235" s="37">
        <v>1234.7909999999999</v>
      </c>
      <c r="D3235" s="37">
        <v>1234.7909999999999</v>
      </c>
      <c r="E3235" s="37">
        <v>1234.7909999999999</v>
      </c>
      <c r="F3235" s="37">
        <v>1234.7909999999999</v>
      </c>
      <c r="G3235" s="37"/>
      <c r="H3235" s="37"/>
      <c r="I3235" s="37"/>
      <c r="J3235" s="37"/>
      <c r="K3235" s="37"/>
    </row>
    <row r="3236" spans="1:11" x14ac:dyDescent="0.25">
      <c r="A3236" s="38">
        <v>43397</v>
      </c>
      <c r="B3236" s="37">
        <v>0</v>
      </c>
      <c r="C3236" s="37">
        <v>1129.51</v>
      </c>
      <c r="D3236" s="37">
        <v>1129.51</v>
      </c>
      <c r="E3236" s="37">
        <v>1129.51</v>
      </c>
      <c r="F3236" s="37">
        <v>1129.51</v>
      </c>
      <c r="G3236" s="37"/>
      <c r="H3236" s="37"/>
      <c r="I3236" s="37"/>
      <c r="J3236" s="37"/>
      <c r="K3236" s="37"/>
    </row>
    <row r="3237" spans="1:11" x14ac:dyDescent="0.25">
      <c r="A3237" s="38">
        <v>43398</v>
      </c>
      <c r="B3237" s="37">
        <v>0</v>
      </c>
      <c r="C3237" s="37">
        <v>1159.377</v>
      </c>
      <c r="D3237" s="37">
        <v>1159.377</v>
      </c>
      <c r="E3237" s="37">
        <v>1159.377</v>
      </c>
      <c r="F3237" s="37">
        <v>1159.377</v>
      </c>
      <c r="G3237" s="37"/>
      <c r="H3237" s="37"/>
      <c r="I3237" s="37"/>
      <c r="J3237" s="37"/>
      <c r="K3237" s="37"/>
    </row>
    <row r="3238" spans="1:11" x14ac:dyDescent="0.25">
      <c r="A3238" s="38">
        <v>43399</v>
      </c>
      <c r="B3238" s="37">
        <v>0</v>
      </c>
      <c r="C3238" s="37">
        <v>1094.2750000000001</v>
      </c>
      <c r="D3238" s="37">
        <v>1094.2750000000001</v>
      </c>
      <c r="E3238" s="37">
        <v>1094.2750000000001</v>
      </c>
      <c r="F3238" s="37">
        <v>1094.2750000000001</v>
      </c>
      <c r="G3238" s="37"/>
      <c r="H3238" s="37"/>
      <c r="I3238" s="37"/>
      <c r="J3238" s="37"/>
      <c r="K3238" s="37"/>
    </row>
    <row r="3239" spans="1:11" x14ac:dyDescent="0.25">
      <c r="A3239" s="38">
        <v>43402</v>
      </c>
      <c r="B3239" s="37">
        <v>0</v>
      </c>
      <c r="C3239" s="37">
        <v>1067.924</v>
      </c>
      <c r="D3239" s="37">
        <v>1067.924</v>
      </c>
      <c r="E3239" s="37">
        <v>1067.924</v>
      </c>
      <c r="F3239" s="37">
        <v>1067.924</v>
      </c>
      <c r="G3239" s="37"/>
      <c r="H3239" s="37"/>
      <c r="I3239" s="37"/>
      <c r="J3239" s="37"/>
      <c r="K3239" s="37"/>
    </row>
    <row r="3240" spans="1:11" x14ac:dyDescent="0.25">
      <c r="A3240" s="38">
        <v>43403</v>
      </c>
      <c r="B3240" s="37">
        <v>0</v>
      </c>
      <c r="C3240" s="37">
        <v>1119.7919999999999</v>
      </c>
      <c r="D3240" s="37">
        <v>1119.7919999999999</v>
      </c>
      <c r="E3240" s="37">
        <v>1119.7919999999999</v>
      </c>
      <c r="F3240" s="37">
        <v>1119.7919999999999</v>
      </c>
      <c r="G3240" s="37"/>
      <c r="H3240" s="37"/>
      <c r="I3240" s="37"/>
      <c r="J3240" s="37"/>
      <c r="K3240" s="37"/>
    </row>
    <row r="3241" spans="1:11" x14ac:dyDescent="0.25">
      <c r="A3241" s="38">
        <v>43404</v>
      </c>
      <c r="B3241" s="37">
        <v>0</v>
      </c>
      <c r="C3241" s="37">
        <v>1156.4839999999999</v>
      </c>
      <c r="D3241" s="37">
        <v>1156.4839999999999</v>
      </c>
      <c r="E3241" s="37">
        <v>1156.4839999999999</v>
      </c>
      <c r="F3241" s="37">
        <v>1156.4839999999999</v>
      </c>
      <c r="G3241" s="37"/>
      <c r="H3241" s="37"/>
      <c r="I3241" s="37"/>
      <c r="J3241" s="37"/>
      <c r="K3241" s="37"/>
    </row>
    <row r="3242" spans="1:11" x14ac:dyDescent="0.25">
      <c r="A3242" s="38">
        <v>43405</v>
      </c>
      <c r="B3242" s="37">
        <v>0</v>
      </c>
      <c r="C3242" s="37">
        <v>1192.183</v>
      </c>
      <c r="D3242" s="37">
        <v>1192.183</v>
      </c>
      <c r="E3242" s="37">
        <v>1192.183</v>
      </c>
      <c r="F3242" s="37">
        <v>1192.183</v>
      </c>
      <c r="G3242" s="37"/>
      <c r="H3242" s="37"/>
      <c r="I3242" s="37"/>
      <c r="J3242" s="37"/>
      <c r="K3242" s="37"/>
    </row>
    <row r="3243" spans="1:11" x14ac:dyDescent="0.25">
      <c r="A3243" s="38">
        <v>43406</v>
      </c>
      <c r="B3243" s="37">
        <v>0</v>
      </c>
      <c r="C3243" s="37">
        <v>1182.6690000000001</v>
      </c>
      <c r="D3243" s="37">
        <v>1182.6690000000001</v>
      </c>
      <c r="E3243" s="37">
        <v>1182.6690000000001</v>
      </c>
      <c r="F3243" s="37">
        <v>1182.6690000000001</v>
      </c>
      <c r="G3243" s="37"/>
      <c r="H3243" s="37"/>
      <c r="I3243" s="37"/>
      <c r="J3243" s="37"/>
      <c r="K3243" s="37"/>
    </row>
    <row r="3244" spans="1:11" x14ac:dyDescent="0.25">
      <c r="A3244" s="38">
        <v>43409</v>
      </c>
      <c r="B3244" s="37">
        <v>0</v>
      </c>
      <c r="C3244" s="37">
        <v>1196.3330000000001</v>
      </c>
      <c r="D3244" s="37">
        <v>1196.3330000000001</v>
      </c>
      <c r="E3244" s="37">
        <v>1196.3330000000001</v>
      </c>
      <c r="F3244" s="37">
        <v>1196.3330000000001</v>
      </c>
      <c r="G3244" s="37"/>
      <c r="H3244" s="37"/>
      <c r="I3244" s="37"/>
      <c r="J3244" s="37"/>
      <c r="K3244" s="37"/>
    </row>
    <row r="3245" spans="1:11" x14ac:dyDescent="0.25">
      <c r="A3245" s="38">
        <v>43410</v>
      </c>
      <c r="B3245" s="37">
        <v>0</v>
      </c>
      <c r="C3245" s="37">
        <v>1229.7550000000001</v>
      </c>
      <c r="D3245" s="37">
        <v>1229.7550000000001</v>
      </c>
      <c r="E3245" s="37">
        <v>1229.7550000000001</v>
      </c>
      <c r="F3245" s="37">
        <v>1229.7550000000001</v>
      </c>
      <c r="G3245" s="37"/>
      <c r="H3245" s="37"/>
      <c r="I3245" s="37"/>
      <c r="J3245" s="37"/>
      <c r="K3245" s="37"/>
    </row>
    <row r="3246" spans="1:11" x14ac:dyDescent="0.25">
      <c r="A3246" s="38">
        <v>43411</v>
      </c>
      <c r="B3246" s="37">
        <v>0</v>
      </c>
      <c r="C3246" s="37">
        <v>1322.0820000000001</v>
      </c>
      <c r="D3246" s="37">
        <v>1322.0820000000001</v>
      </c>
      <c r="E3246" s="37">
        <v>1322.0820000000001</v>
      </c>
      <c r="F3246" s="37">
        <v>1322.0820000000001</v>
      </c>
      <c r="G3246" s="37"/>
      <c r="H3246" s="37"/>
      <c r="I3246" s="37"/>
      <c r="J3246" s="37"/>
      <c r="K3246" s="37"/>
    </row>
    <row r="3247" spans="1:11" x14ac:dyDescent="0.25">
      <c r="A3247" s="38">
        <v>43412</v>
      </c>
      <c r="B3247" s="37">
        <v>0</v>
      </c>
      <c r="C3247" s="37">
        <v>1329.52</v>
      </c>
      <c r="D3247" s="37">
        <v>1329.52</v>
      </c>
      <c r="E3247" s="37">
        <v>1329.52</v>
      </c>
      <c r="F3247" s="37">
        <v>1329.52</v>
      </c>
      <c r="G3247" s="37"/>
      <c r="H3247" s="37"/>
      <c r="I3247" s="37"/>
      <c r="J3247" s="37"/>
      <c r="K3247" s="37"/>
    </row>
    <row r="3248" spans="1:11" x14ac:dyDescent="0.25">
      <c r="A3248" s="38">
        <v>43413</v>
      </c>
      <c r="B3248" s="37">
        <v>0</v>
      </c>
      <c r="C3248" s="37">
        <v>1302.3309999999999</v>
      </c>
      <c r="D3248" s="37">
        <v>1302.3309999999999</v>
      </c>
      <c r="E3248" s="37">
        <v>1302.3309999999999</v>
      </c>
      <c r="F3248" s="37">
        <v>1302.3309999999999</v>
      </c>
      <c r="G3248" s="37"/>
      <c r="H3248" s="37"/>
      <c r="I3248" s="37"/>
      <c r="J3248" s="37"/>
      <c r="K3248" s="37"/>
    </row>
    <row r="3249" spans="1:11" x14ac:dyDescent="0.25">
      <c r="A3249" s="38">
        <v>43416</v>
      </c>
      <c r="B3249" s="37">
        <v>0</v>
      </c>
      <c r="C3249" s="37">
        <v>1193.6969999999999</v>
      </c>
      <c r="D3249" s="37">
        <v>1193.6969999999999</v>
      </c>
      <c r="E3249" s="37">
        <v>1193.6969999999999</v>
      </c>
      <c r="F3249" s="37">
        <v>1193.6969999999999</v>
      </c>
      <c r="G3249" s="37"/>
      <c r="H3249" s="37"/>
      <c r="I3249" s="37"/>
      <c r="J3249" s="37"/>
      <c r="K3249" s="37"/>
    </row>
    <row r="3250" spans="1:11" x14ac:dyDescent="0.25">
      <c r="A3250" s="38">
        <v>43417</v>
      </c>
      <c r="B3250" s="37">
        <v>0</v>
      </c>
      <c r="C3250" s="37">
        <v>1182.9349999999999</v>
      </c>
      <c r="D3250" s="37">
        <v>1182.9349999999999</v>
      </c>
      <c r="E3250" s="37">
        <v>1182.9349999999999</v>
      </c>
      <c r="F3250" s="37">
        <v>1182.9349999999999</v>
      </c>
      <c r="G3250" s="37"/>
      <c r="H3250" s="37"/>
      <c r="I3250" s="37"/>
      <c r="J3250" s="37"/>
      <c r="K3250" s="37"/>
    </row>
    <row r="3251" spans="1:11" x14ac:dyDescent="0.25">
      <c r="A3251" s="38">
        <v>43418</v>
      </c>
      <c r="B3251" s="37">
        <v>0</v>
      </c>
      <c r="C3251" s="37">
        <v>1150.8900000000001</v>
      </c>
      <c r="D3251" s="37">
        <v>1150.8900000000001</v>
      </c>
      <c r="E3251" s="37">
        <v>1150.8900000000001</v>
      </c>
      <c r="F3251" s="37">
        <v>1150.8900000000001</v>
      </c>
      <c r="G3251" s="37"/>
      <c r="H3251" s="37"/>
      <c r="I3251" s="37"/>
      <c r="J3251" s="37"/>
      <c r="K3251" s="37"/>
    </row>
    <row r="3252" spans="1:11" x14ac:dyDescent="0.25">
      <c r="A3252" s="38">
        <v>43419</v>
      </c>
      <c r="B3252" s="37">
        <v>0</v>
      </c>
      <c r="C3252" s="37">
        <v>1155.296</v>
      </c>
      <c r="D3252" s="37">
        <v>1155.296</v>
      </c>
      <c r="E3252" s="37">
        <v>1155.296</v>
      </c>
      <c r="F3252" s="37">
        <v>1155.296</v>
      </c>
      <c r="G3252" s="37"/>
      <c r="H3252" s="37"/>
      <c r="I3252" s="37"/>
      <c r="J3252" s="37"/>
      <c r="K3252" s="37"/>
    </row>
    <row r="3253" spans="1:11" x14ac:dyDescent="0.25">
      <c r="A3253" s="38">
        <v>43420</v>
      </c>
      <c r="B3253" s="37">
        <v>0</v>
      </c>
      <c r="C3253" s="37">
        <v>1212.067</v>
      </c>
      <c r="D3253" s="37">
        <v>1212.067</v>
      </c>
      <c r="E3253" s="37">
        <v>1212.067</v>
      </c>
      <c r="F3253" s="37">
        <v>1212.067</v>
      </c>
      <c r="G3253" s="37"/>
      <c r="H3253" s="37"/>
      <c r="I3253" s="37"/>
      <c r="J3253" s="37"/>
      <c r="K3253" s="37"/>
    </row>
    <row r="3254" spans="1:11" x14ac:dyDescent="0.25">
      <c r="A3254" s="38">
        <v>43423</v>
      </c>
      <c r="B3254" s="37">
        <v>0</v>
      </c>
      <c r="C3254" s="37">
        <v>1139.595</v>
      </c>
      <c r="D3254" s="37">
        <v>1139.595</v>
      </c>
      <c r="E3254" s="37">
        <v>1139.595</v>
      </c>
      <c r="F3254" s="37">
        <v>1139.595</v>
      </c>
      <c r="G3254" s="37"/>
      <c r="H3254" s="37"/>
      <c r="I3254" s="37"/>
      <c r="J3254" s="37"/>
      <c r="K3254" s="37"/>
    </row>
    <row r="3255" spans="1:11" x14ac:dyDescent="0.25">
      <c r="A3255" s="38">
        <v>43424</v>
      </c>
      <c r="B3255" s="37">
        <v>0</v>
      </c>
      <c r="C3255" s="37">
        <v>1078.213</v>
      </c>
      <c r="D3255" s="37">
        <v>1078.213</v>
      </c>
      <c r="E3255" s="37">
        <v>1078.213</v>
      </c>
      <c r="F3255" s="37">
        <v>1078.213</v>
      </c>
      <c r="G3255" s="37"/>
      <c r="H3255" s="37"/>
      <c r="I3255" s="37"/>
      <c r="J3255" s="37"/>
      <c r="K3255" s="37"/>
    </row>
    <row r="3256" spans="1:11" x14ac:dyDescent="0.25">
      <c r="A3256" s="38">
        <v>43425</v>
      </c>
      <c r="B3256" s="37">
        <v>0</v>
      </c>
      <c r="C3256" s="37">
        <v>1104.422</v>
      </c>
      <c r="D3256" s="37">
        <v>1104.422</v>
      </c>
      <c r="E3256" s="37">
        <v>1104.422</v>
      </c>
      <c r="F3256" s="37">
        <v>1104.422</v>
      </c>
      <c r="G3256" s="37"/>
      <c r="H3256" s="37"/>
      <c r="I3256" s="37"/>
      <c r="J3256" s="37"/>
      <c r="K3256" s="37"/>
    </row>
    <row r="3257" spans="1:11" x14ac:dyDescent="0.25">
      <c r="A3257" s="38">
        <v>43427</v>
      </c>
      <c r="B3257" s="37">
        <v>0</v>
      </c>
      <c r="C3257" s="37">
        <v>1084.5070000000001</v>
      </c>
      <c r="D3257" s="37">
        <v>1084.5070000000001</v>
      </c>
      <c r="E3257" s="37">
        <v>1084.5070000000001</v>
      </c>
      <c r="F3257" s="37">
        <v>1084.5070000000001</v>
      </c>
      <c r="G3257" s="37"/>
      <c r="H3257" s="37"/>
      <c r="I3257" s="37"/>
      <c r="J3257" s="37"/>
      <c r="K3257" s="37"/>
    </row>
    <row r="3258" spans="1:11" x14ac:dyDescent="0.25">
      <c r="A3258" s="38">
        <v>43430</v>
      </c>
      <c r="B3258" s="37">
        <v>0</v>
      </c>
      <c r="C3258" s="37">
        <v>1155.04</v>
      </c>
      <c r="D3258" s="37">
        <v>1155.04</v>
      </c>
      <c r="E3258" s="37">
        <v>1155.04</v>
      </c>
      <c r="F3258" s="37">
        <v>1155.04</v>
      </c>
      <c r="G3258" s="37"/>
      <c r="H3258" s="37"/>
      <c r="I3258" s="37"/>
      <c r="J3258" s="37"/>
      <c r="K3258" s="37"/>
    </row>
    <row r="3259" spans="1:11" x14ac:dyDescent="0.25">
      <c r="A3259" s="38">
        <v>43431</v>
      </c>
      <c r="B3259" s="37">
        <v>0</v>
      </c>
      <c r="C3259" s="37">
        <v>1178.569</v>
      </c>
      <c r="D3259" s="37">
        <v>1178.569</v>
      </c>
      <c r="E3259" s="37">
        <v>1178.569</v>
      </c>
      <c r="F3259" s="37">
        <v>1178.569</v>
      </c>
      <c r="G3259" s="37"/>
      <c r="H3259" s="37"/>
      <c r="I3259" s="37"/>
      <c r="J3259" s="37"/>
      <c r="K3259" s="37"/>
    </row>
    <row r="3260" spans="1:11" x14ac:dyDescent="0.25">
      <c r="A3260" s="38">
        <v>43432</v>
      </c>
      <c r="B3260" s="37">
        <v>0</v>
      </c>
      <c r="C3260" s="37">
        <v>1217.9659999999999</v>
      </c>
      <c r="D3260" s="37">
        <v>1217.9659999999999</v>
      </c>
      <c r="E3260" s="37">
        <v>1217.9659999999999</v>
      </c>
      <c r="F3260" s="37">
        <v>1217.9659999999999</v>
      </c>
      <c r="G3260" s="37"/>
      <c r="H3260" s="37"/>
      <c r="I3260" s="37"/>
      <c r="J3260" s="37"/>
      <c r="K3260" s="37"/>
    </row>
    <row r="3261" spans="1:11" x14ac:dyDescent="0.25">
      <c r="A3261" s="38">
        <v>43433</v>
      </c>
      <c r="B3261" s="37">
        <v>0</v>
      </c>
      <c r="C3261" s="37">
        <v>1194.5150000000001</v>
      </c>
      <c r="D3261" s="37">
        <v>1194.5150000000001</v>
      </c>
      <c r="E3261" s="37">
        <v>1194.5150000000001</v>
      </c>
      <c r="F3261" s="37">
        <v>1194.5150000000001</v>
      </c>
      <c r="G3261" s="37"/>
      <c r="H3261" s="37"/>
      <c r="I3261" s="37"/>
      <c r="J3261" s="37"/>
      <c r="K3261" s="37"/>
    </row>
    <row r="3262" spans="1:11" x14ac:dyDescent="0.25">
      <c r="A3262" s="38">
        <v>43434</v>
      </c>
      <c r="B3262" s="37">
        <v>0</v>
      </c>
      <c r="C3262" s="37">
        <v>1224.989</v>
      </c>
      <c r="D3262" s="37">
        <v>1224.989</v>
      </c>
      <c r="E3262" s="37">
        <v>1224.989</v>
      </c>
      <c r="F3262" s="37">
        <v>1224.989</v>
      </c>
      <c r="G3262" s="37"/>
      <c r="H3262" s="37"/>
      <c r="I3262" s="37"/>
      <c r="J3262" s="37"/>
      <c r="K3262" s="37"/>
    </row>
    <row r="3263" spans="1:11" x14ac:dyDescent="0.25">
      <c r="A3263" s="38">
        <v>43437</v>
      </c>
      <c r="B3263" s="37">
        <v>0</v>
      </c>
      <c r="C3263" s="37">
        <v>1289.0229999999999</v>
      </c>
      <c r="D3263" s="37">
        <v>1289.0229999999999</v>
      </c>
      <c r="E3263" s="37">
        <v>1289.0229999999999</v>
      </c>
      <c r="F3263" s="37">
        <v>1289.0229999999999</v>
      </c>
      <c r="G3263" s="37"/>
      <c r="H3263" s="37"/>
      <c r="I3263" s="37"/>
      <c r="J3263" s="37"/>
      <c r="K3263" s="37"/>
    </row>
    <row r="3264" spans="1:11" x14ac:dyDescent="0.25">
      <c r="A3264" s="38">
        <v>43438</v>
      </c>
      <c r="B3264" s="37">
        <v>0</v>
      </c>
      <c r="C3264" s="37">
        <v>1128.4469999999999</v>
      </c>
      <c r="D3264" s="37">
        <v>1128.4469999999999</v>
      </c>
      <c r="E3264" s="37">
        <v>1128.4469999999999</v>
      </c>
      <c r="F3264" s="37">
        <v>1128.4469999999999</v>
      </c>
      <c r="G3264" s="37"/>
      <c r="H3264" s="37"/>
      <c r="I3264" s="37"/>
      <c r="J3264" s="37"/>
      <c r="K3264" s="37"/>
    </row>
    <row r="3265" spans="1:11" x14ac:dyDescent="0.25">
      <c r="A3265" s="38">
        <v>43440</v>
      </c>
      <c r="B3265" s="37">
        <v>0</v>
      </c>
      <c r="C3265" s="37">
        <v>1100.4259999999999</v>
      </c>
      <c r="D3265" s="37">
        <v>1100.4259999999999</v>
      </c>
      <c r="E3265" s="37">
        <v>1100.4259999999999</v>
      </c>
      <c r="F3265" s="37">
        <v>1100.4259999999999</v>
      </c>
      <c r="G3265" s="37"/>
      <c r="H3265" s="37"/>
      <c r="I3265" s="37"/>
      <c r="J3265" s="37"/>
      <c r="K3265" s="37"/>
    </row>
    <row r="3266" spans="1:11" x14ac:dyDescent="0.25">
      <c r="A3266" s="38">
        <v>43441</v>
      </c>
      <c r="B3266" s="37">
        <v>0</v>
      </c>
      <c r="C3266" s="37">
        <v>1025.3969999999999</v>
      </c>
      <c r="D3266" s="37">
        <v>1025.3969999999999</v>
      </c>
      <c r="E3266" s="37">
        <v>1025.3969999999999</v>
      </c>
      <c r="F3266" s="37">
        <v>1025.3969999999999</v>
      </c>
      <c r="G3266" s="37"/>
      <c r="H3266" s="37"/>
      <c r="I3266" s="37"/>
      <c r="J3266" s="37"/>
      <c r="K3266" s="37"/>
    </row>
    <row r="3267" spans="1:11" x14ac:dyDescent="0.25">
      <c r="A3267" s="38">
        <v>43444</v>
      </c>
      <c r="B3267" s="37">
        <v>0</v>
      </c>
      <c r="C3267" s="37">
        <v>1033.008</v>
      </c>
      <c r="D3267" s="37">
        <v>1033.008</v>
      </c>
      <c r="E3267" s="37">
        <v>1033.008</v>
      </c>
      <c r="F3267" s="37">
        <v>1033.008</v>
      </c>
      <c r="G3267" s="37"/>
      <c r="H3267" s="37"/>
      <c r="I3267" s="37"/>
      <c r="J3267" s="37"/>
      <c r="K3267" s="37"/>
    </row>
    <row r="3268" spans="1:11" x14ac:dyDescent="0.25">
      <c r="A3268" s="38">
        <v>43445</v>
      </c>
      <c r="B3268" s="37">
        <v>0</v>
      </c>
      <c r="C3268" s="37">
        <v>1036.961</v>
      </c>
      <c r="D3268" s="37">
        <v>1036.961</v>
      </c>
      <c r="E3268" s="37">
        <v>1036.961</v>
      </c>
      <c r="F3268" s="37">
        <v>1036.961</v>
      </c>
      <c r="G3268" s="37"/>
      <c r="H3268" s="37"/>
      <c r="I3268" s="37"/>
      <c r="J3268" s="37"/>
      <c r="K3268" s="37"/>
    </row>
    <row r="3269" spans="1:11" x14ac:dyDescent="0.25">
      <c r="A3269" s="38">
        <v>43446</v>
      </c>
      <c r="B3269" s="37">
        <v>0</v>
      </c>
      <c r="C3269" s="37">
        <v>1048.5709999999999</v>
      </c>
      <c r="D3269" s="37">
        <v>1048.5709999999999</v>
      </c>
      <c r="E3269" s="37">
        <v>1048.5709999999999</v>
      </c>
      <c r="F3269" s="37">
        <v>1048.5709999999999</v>
      </c>
      <c r="G3269" s="37"/>
      <c r="H3269" s="37"/>
      <c r="I3269" s="37"/>
      <c r="J3269" s="37"/>
      <c r="K3269" s="37"/>
    </row>
    <row r="3270" spans="1:11" x14ac:dyDescent="0.25">
      <c r="A3270" s="38">
        <v>43447</v>
      </c>
      <c r="B3270" s="37">
        <v>0</v>
      </c>
      <c r="C3270" s="37">
        <v>1058.674</v>
      </c>
      <c r="D3270" s="37">
        <v>1058.674</v>
      </c>
      <c r="E3270" s="37">
        <v>1058.674</v>
      </c>
      <c r="F3270" s="37">
        <v>1058.674</v>
      </c>
      <c r="G3270" s="37"/>
      <c r="H3270" s="37"/>
      <c r="I3270" s="37"/>
      <c r="J3270" s="37"/>
      <c r="K3270" s="37"/>
    </row>
    <row r="3271" spans="1:11" x14ac:dyDescent="0.25">
      <c r="A3271" s="38">
        <v>43448</v>
      </c>
      <c r="B3271" s="37">
        <v>0</v>
      </c>
      <c r="C3271" s="37">
        <v>1017.06</v>
      </c>
      <c r="D3271" s="37">
        <v>1017.06</v>
      </c>
      <c r="E3271" s="37">
        <v>1017.06</v>
      </c>
      <c r="F3271" s="37">
        <v>1017.06</v>
      </c>
      <c r="G3271" s="37"/>
      <c r="H3271" s="37"/>
      <c r="I3271" s="37"/>
      <c r="J3271" s="37"/>
      <c r="K3271" s="37"/>
    </row>
    <row r="3272" spans="1:11" x14ac:dyDescent="0.25">
      <c r="A3272" s="38">
        <v>43451</v>
      </c>
      <c r="B3272" s="37">
        <v>0</v>
      </c>
      <c r="C3272" s="37">
        <v>957.6653</v>
      </c>
      <c r="D3272" s="37">
        <v>957.6653</v>
      </c>
      <c r="E3272" s="37">
        <v>957.6653</v>
      </c>
      <c r="F3272" s="37">
        <v>957.6653</v>
      </c>
      <c r="G3272" s="37"/>
      <c r="H3272" s="37"/>
      <c r="I3272" s="37"/>
      <c r="J3272" s="37"/>
      <c r="K3272" s="37"/>
    </row>
    <row r="3273" spans="1:11" x14ac:dyDescent="0.25">
      <c r="A3273" s="38">
        <v>43452</v>
      </c>
      <c r="B3273" s="37">
        <v>0</v>
      </c>
      <c r="C3273" s="37">
        <v>962.26859999999999</v>
      </c>
      <c r="D3273" s="37">
        <v>962.26859999999999</v>
      </c>
      <c r="E3273" s="37">
        <v>962.26859999999999</v>
      </c>
      <c r="F3273" s="37">
        <v>962.26859999999999</v>
      </c>
      <c r="G3273" s="37"/>
      <c r="H3273" s="37"/>
      <c r="I3273" s="37"/>
      <c r="J3273" s="37"/>
      <c r="K3273" s="37"/>
    </row>
    <row r="3274" spans="1:11" x14ac:dyDescent="0.25">
      <c r="A3274" s="38">
        <v>43453</v>
      </c>
      <c r="B3274" s="37">
        <v>0</v>
      </c>
      <c r="C3274" s="37">
        <v>962.26859999999999</v>
      </c>
      <c r="D3274" s="37">
        <v>962.26859999999999</v>
      </c>
      <c r="E3274" s="37">
        <v>962.26859999999999</v>
      </c>
      <c r="F3274" s="37">
        <v>962.26859999999999</v>
      </c>
      <c r="G3274" s="37"/>
      <c r="H3274" s="37"/>
      <c r="I3274" s="37"/>
      <c r="J3274" s="37"/>
      <c r="K3274" s="37"/>
    </row>
    <row r="3275" spans="1:11" x14ac:dyDescent="0.25">
      <c r="A3275" s="38">
        <v>43454</v>
      </c>
      <c r="B3275" s="37">
        <v>0</v>
      </c>
      <c r="C3275" s="37">
        <v>911.4366</v>
      </c>
      <c r="D3275" s="37">
        <v>911.4366</v>
      </c>
      <c r="E3275" s="37">
        <v>911.4366</v>
      </c>
      <c r="F3275" s="37">
        <v>911.4366</v>
      </c>
      <c r="G3275" s="37"/>
      <c r="H3275" s="37"/>
      <c r="I3275" s="37"/>
      <c r="J3275" s="37"/>
      <c r="K3275" s="37"/>
    </row>
    <row r="3276" spans="1:11" x14ac:dyDescent="0.25">
      <c r="A3276" s="38">
        <v>43455</v>
      </c>
      <c r="B3276" s="37">
        <v>0</v>
      </c>
      <c r="C3276" s="37">
        <v>865.04020000000003</v>
      </c>
      <c r="D3276" s="37">
        <v>865.04020000000003</v>
      </c>
      <c r="E3276" s="37">
        <v>865.04020000000003</v>
      </c>
      <c r="F3276" s="37">
        <v>865.04020000000003</v>
      </c>
      <c r="G3276" s="37"/>
      <c r="H3276" s="37"/>
      <c r="I3276" s="37"/>
      <c r="J3276" s="37"/>
      <c r="K3276" s="37"/>
    </row>
    <row r="3277" spans="1:11" x14ac:dyDescent="0.25">
      <c r="A3277" s="38">
        <v>43458</v>
      </c>
      <c r="B3277" s="37">
        <v>0</v>
      </c>
      <c r="C3277" s="37">
        <v>815.12950000000001</v>
      </c>
      <c r="D3277" s="37">
        <v>815.12950000000001</v>
      </c>
      <c r="E3277" s="37">
        <v>815.12950000000001</v>
      </c>
      <c r="F3277" s="37">
        <v>815.12950000000001</v>
      </c>
      <c r="G3277" s="37"/>
      <c r="H3277" s="37"/>
      <c r="I3277" s="37"/>
      <c r="J3277" s="37"/>
      <c r="K3277" s="37"/>
    </row>
    <row r="3278" spans="1:11" x14ac:dyDescent="0.25">
      <c r="A3278" s="38">
        <v>43460</v>
      </c>
      <c r="B3278" s="37">
        <v>0</v>
      </c>
      <c r="C3278" s="37">
        <v>860.01170000000002</v>
      </c>
      <c r="D3278" s="37">
        <v>860.01170000000002</v>
      </c>
      <c r="E3278" s="37">
        <v>860.01170000000002</v>
      </c>
      <c r="F3278" s="37">
        <v>860.01170000000002</v>
      </c>
      <c r="G3278" s="37"/>
      <c r="H3278" s="37"/>
      <c r="I3278" s="37"/>
      <c r="J3278" s="37"/>
      <c r="K3278" s="37"/>
    </row>
    <row r="3279" spans="1:11" x14ac:dyDescent="0.25">
      <c r="A3279" s="38">
        <v>43461</v>
      </c>
      <c r="B3279" s="37">
        <v>0</v>
      </c>
      <c r="C3279" s="37">
        <v>828.73490000000004</v>
      </c>
      <c r="D3279" s="37">
        <v>828.73490000000004</v>
      </c>
      <c r="E3279" s="37">
        <v>828.73490000000004</v>
      </c>
      <c r="F3279" s="37">
        <v>828.73490000000004</v>
      </c>
      <c r="G3279" s="37"/>
      <c r="H3279" s="37"/>
      <c r="I3279" s="37"/>
      <c r="J3279" s="37"/>
      <c r="K3279" s="37"/>
    </row>
    <row r="3280" spans="1:11" x14ac:dyDescent="0.25">
      <c r="A3280" s="38">
        <v>43462</v>
      </c>
      <c r="B3280" s="37">
        <v>0</v>
      </c>
      <c r="C3280" s="37">
        <v>829.85709999999995</v>
      </c>
      <c r="D3280" s="37">
        <v>829.85709999999995</v>
      </c>
      <c r="E3280" s="37">
        <v>829.85709999999995</v>
      </c>
      <c r="F3280" s="37">
        <v>829.85709999999995</v>
      </c>
      <c r="G3280" s="37"/>
      <c r="H3280" s="37"/>
      <c r="I3280" s="37"/>
      <c r="J3280" s="37"/>
      <c r="K3280" s="37"/>
    </row>
    <row r="3281" spans="1:11" x14ac:dyDescent="0.25">
      <c r="A3281" s="38">
        <v>43465</v>
      </c>
      <c r="B3281" s="37">
        <v>0</v>
      </c>
      <c r="C3281" s="37">
        <v>860.32600000000002</v>
      </c>
      <c r="D3281" s="37">
        <v>860.32600000000002</v>
      </c>
      <c r="E3281" s="37">
        <v>860.32600000000002</v>
      </c>
      <c r="F3281" s="37">
        <v>860.32600000000002</v>
      </c>
      <c r="G3281" s="37"/>
      <c r="H3281" s="37"/>
      <c r="I3281" s="37"/>
      <c r="J3281" s="37"/>
      <c r="K3281" s="37"/>
    </row>
    <row r="3282" spans="1:11" x14ac:dyDescent="0.25">
      <c r="A3282" s="38">
        <v>43467</v>
      </c>
      <c r="B3282" s="37">
        <v>0</v>
      </c>
      <c r="C3282" s="37">
        <v>884.32129999999995</v>
      </c>
      <c r="D3282" s="37">
        <v>884.32129999999995</v>
      </c>
      <c r="E3282" s="37">
        <v>884.32129999999995</v>
      </c>
      <c r="F3282" s="37">
        <v>884.32129999999995</v>
      </c>
      <c r="G3282" s="37"/>
      <c r="H3282" s="37"/>
      <c r="I3282" s="37"/>
      <c r="J3282" s="37"/>
      <c r="K3282" s="37"/>
    </row>
    <row r="3283" spans="1:11" x14ac:dyDescent="0.25">
      <c r="A3283" s="38">
        <v>43468</v>
      </c>
      <c r="B3283" s="37">
        <v>0</v>
      </c>
      <c r="C3283" s="37">
        <v>853.57920000000001</v>
      </c>
      <c r="D3283" s="37">
        <v>853.57920000000001</v>
      </c>
      <c r="E3283" s="37">
        <v>853.57920000000001</v>
      </c>
      <c r="F3283" s="37">
        <v>853.57920000000001</v>
      </c>
      <c r="G3283" s="37"/>
      <c r="H3283" s="37"/>
      <c r="I3283" s="37"/>
      <c r="J3283" s="37"/>
      <c r="K3283" s="37"/>
    </row>
    <row r="3284" spans="1:11" x14ac:dyDescent="0.25">
      <c r="A3284" s="38">
        <v>43469</v>
      </c>
      <c r="B3284" s="37">
        <v>0</v>
      </c>
      <c r="C3284" s="37">
        <v>918.81880000000001</v>
      </c>
      <c r="D3284" s="37">
        <v>918.81880000000001</v>
      </c>
      <c r="E3284" s="37">
        <v>918.81880000000001</v>
      </c>
      <c r="F3284" s="37">
        <v>918.81880000000001</v>
      </c>
      <c r="G3284" s="37"/>
      <c r="H3284" s="37"/>
      <c r="I3284" s="37"/>
      <c r="J3284" s="37"/>
      <c r="K3284" s="37"/>
    </row>
    <row r="3285" spans="1:11" x14ac:dyDescent="0.25">
      <c r="A3285" s="38">
        <v>43472</v>
      </c>
      <c r="B3285" s="37">
        <v>0</v>
      </c>
      <c r="C3285" s="37">
        <v>945.76859999999999</v>
      </c>
      <c r="D3285" s="37">
        <v>945.76859999999999</v>
      </c>
      <c r="E3285" s="37">
        <v>945.76859999999999</v>
      </c>
      <c r="F3285" s="37">
        <v>945.76859999999999</v>
      </c>
      <c r="G3285" s="37"/>
      <c r="H3285" s="37"/>
      <c r="I3285" s="37"/>
      <c r="J3285" s="37"/>
      <c r="K3285" s="37"/>
    </row>
    <row r="3286" spans="1:11" x14ac:dyDescent="0.25">
      <c r="A3286" s="38">
        <v>43473</v>
      </c>
      <c r="B3286" s="37">
        <v>0</v>
      </c>
      <c r="C3286" s="37">
        <v>956.44929999999999</v>
      </c>
      <c r="D3286" s="37">
        <v>956.44929999999999</v>
      </c>
      <c r="E3286" s="37">
        <v>956.44929999999999</v>
      </c>
      <c r="F3286" s="37">
        <v>956.44929999999999</v>
      </c>
      <c r="G3286" s="37"/>
      <c r="H3286" s="37"/>
      <c r="I3286" s="37"/>
      <c r="J3286" s="37"/>
      <c r="K3286" s="37"/>
    </row>
    <row r="3287" spans="1:11" x14ac:dyDescent="0.25">
      <c r="A3287" s="38">
        <v>43474</v>
      </c>
      <c r="B3287" s="37">
        <v>0</v>
      </c>
      <c r="C3287" s="37">
        <v>980.94399999999996</v>
      </c>
      <c r="D3287" s="37">
        <v>980.94399999999996</v>
      </c>
      <c r="E3287" s="37">
        <v>980.94399999999996</v>
      </c>
      <c r="F3287" s="37">
        <v>980.94399999999996</v>
      </c>
      <c r="G3287" s="37"/>
      <c r="H3287" s="37"/>
      <c r="I3287" s="37"/>
      <c r="J3287" s="37"/>
      <c r="K3287" s="37"/>
    </row>
    <row r="3288" spans="1:11" x14ac:dyDescent="0.25">
      <c r="A3288" s="38">
        <v>43475</v>
      </c>
      <c r="B3288" s="37">
        <v>0</v>
      </c>
      <c r="C3288" s="37">
        <v>989.79790000000003</v>
      </c>
      <c r="D3288" s="37">
        <v>989.79790000000003</v>
      </c>
      <c r="E3288" s="37">
        <v>989.79790000000003</v>
      </c>
      <c r="F3288" s="37">
        <v>989.79790000000003</v>
      </c>
      <c r="G3288" s="37"/>
      <c r="H3288" s="37"/>
      <c r="I3288" s="37"/>
      <c r="J3288" s="37"/>
      <c r="K3288" s="37"/>
    </row>
    <row r="3289" spans="1:11" x14ac:dyDescent="0.25">
      <c r="A3289" s="38">
        <v>43476</v>
      </c>
      <c r="B3289" s="37">
        <v>0</v>
      </c>
      <c r="C3289" s="37">
        <v>1023.343</v>
      </c>
      <c r="D3289" s="37">
        <v>1023.343</v>
      </c>
      <c r="E3289" s="37">
        <v>1023.343</v>
      </c>
      <c r="F3289" s="37">
        <v>1023.343</v>
      </c>
      <c r="G3289" s="37"/>
      <c r="H3289" s="37"/>
      <c r="I3289" s="37"/>
      <c r="J3289" s="37"/>
      <c r="K3289" s="37"/>
    </row>
    <row r="3290" spans="1:11" x14ac:dyDescent="0.25">
      <c r="A3290" s="38">
        <v>43479</v>
      </c>
      <c r="B3290" s="37">
        <v>0</v>
      </c>
      <c r="C3290" s="37">
        <v>1022.697</v>
      </c>
      <c r="D3290" s="37">
        <v>1022.697</v>
      </c>
      <c r="E3290" s="37">
        <v>1022.697</v>
      </c>
      <c r="F3290" s="37">
        <v>1022.697</v>
      </c>
      <c r="G3290" s="37"/>
      <c r="H3290" s="37"/>
      <c r="I3290" s="37"/>
      <c r="J3290" s="37"/>
      <c r="K3290" s="37"/>
    </row>
    <row r="3291" spans="1:11" x14ac:dyDescent="0.25">
      <c r="A3291" s="38">
        <v>43480</v>
      </c>
      <c r="B3291" s="37">
        <v>0</v>
      </c>
      <c r="C3291" s="37">
        <v>1061.8520000000001</v>
      </c>
      <c r="D3291" s="37">
        <v>1061.8520000000001</v>
      </c>
      <c r="E3291" s="37">
        <v>1061.8520000000001</v>
      </c>
      <c r="F3291" s="37">
        <v>1061.8520000000001</v>
      </c>
      <c r="G3291" s="37"/>
      <c r="H3291" s="37"/>
      <c r="I3291" s="37"/>
      <c r="J3291" s="37"/>
      <c r="K3291" s="37"/>
    </row>
    <row r="3292" spans="1:11" x14ac:dyDescent="0.25">
      <c r="A3292" s="38">
        <v>43481</v>
      </c>
      <c r="B3292" s="37">
        <v>0</v>
      </c>
      <c r="C3292" s="37">
        <v>1049.895</v>
      </c>
      <c r="D3292" s="37">
        <v>1049.895</v>
      </c>
      <c r="E3292" s="37">
        <v>1049.895</v>
      </c>
      <c r="F3292" s="37">
        <v>1049.895</v>
      </c>
      <c r="G3292" s="37"/>
      <c r="H3292" s="37"/>
      <c r="I3292" s="37"/>
      <c r="J3292" s="37"/>
      <c r="K3292" s="37"/>
    </row>
    <row r="3293" spans="1:11" x14ac:dyDescent="0.25">
      <c r="A3293" s="38">
        <v>43482</v>
      </c>
      <c r="B3293" s="37">
        <v>0</v>
      </c>
      <c r="C3293" s="37">
        <v>1057.335</v>
      </c>
      <c r="D3293" s="37">
        <v>1057.335</v>
      </c>
      <c r="E3293" s="37">
        <v>1057.335</v>
      </c>
      <c r="F3293" s="37">
        <v>1057.335</v>
      </c>
      <c r="G3293" s="37"/>
      <c r="H3293" s="37"/>
      <c r="I3293" s="37"/>
      <c r="J3293" s="37"/>
      <c r="K3293" s="37"/>
    </row>
    <row r="3294" spans="1:11" x14ac:dyDescent="0.25">
      <c r="A3294" s="38">
        <v>43483</v>
      </c>
      <c r="B3294" s="37">
        <v>0</v>
      </c>
      <c r="C3294" s="37">
        <v>1079.779</v>
      </c>
      <c r="D3294" s="37">
        <v>1079.779</v>
      </c>
      <c r="E3294" s="37">
        <v>1079.779</v>
      </c>
      <c r="F3294" s="37">
        <v>1079.779</v>
      </c>
      <c r="G3294" s="37"/>
      <c r="H3294" s="37"/>
      <c r="I3294" s="37"/>
      <c r="J3294" s="37"/>
      <c r="K3294" s="37"/>
    </row>
    <row r="3295" spans="1:11" x14ac:dyDescent="0.25">
      <c r="A3295" s="38">
        <v>43487</v>
      </c>
      <c r="B3295" s="37">
        <v>0</v>
      </c>
      <c r="C3295" s="37">
        <v>977.75390000000004</v>
      </c>
      <c r="D3295" s="37">
        <v>977.75390000000004</v>
      </c>
      <c r="E3295" s="37">
        <v>977.75390000000004</v>
      </c>
      <c r="F3295" s="37">
        <v>977.75390000000004</v>
      </c>
      <c r="G3295" s="37"/>
      <c r="H3295" s="37"/>
      <c r="I3295" s="37"/>
      <c r="J3295" s="37"/>
      <c r="K3295" s="37"/>
    </row>
    <row r="3296" spans="1:11" x14ac:dyDescent="0.25">
      <c r="A3296" s="38">
        <v>43488</v>
      </c>
      <c r="B3296" s="37">
        <v>0</v>
      </c>
      <c r="C3296" s="37">
        <v>991.49800000000005</v>
      </c>
      <c r="D3296" s="37">
        <v>991.49800000000005</v>
      </c>
      <c r="E3296" s="37">
        <v>991.49800000000005</v>
      </c>
      <c r="F3296" s="37">
        <v>991.49800000000005</v>
      </c>
      <c r="G3296" s="37"/>
      <c r="H3296" s="37"/>
      <c r="I3296" s="37"/>
      <c r="J3296" s="37"/>
      <c r="K3296" s="37"/>
    </row>
    <row r="3297" spans="1:11" x14ac:dyDescent="0.25">
      <c r="A3297" s="38">
        <v>43489</v>
      </c>
      <c r="B3297" s="37">
        <v>0</v>
      </c>
      <c r="C3297" s="37">
        <v>1022.364</v>
      </c>
      <c r="D3297" s="37">
        <v>1022.364</v>
      </c>
      <c r="E3297" s="37">
        <v>1022.364</v>
      </c>
      <c r="F3297" s="37">
        <v>1022.364</v>
      </c>
      <c r="G3297" s="37"/>
      <c r="H3297" s="37"/>
      <c r="I3297" s="37"/>
      <c r="J3297" s="37"/>
      <c r="K3297" s="37"/>
    </row>
    <row r="3298" spans="1:11" x14ac:dyDescent="0.25">
      <c r="A3298" s="38">
        <v>43490</v>
      </c>
      <c r="B3298" s="37">
        <v>0</v>
      </c>
      <c r="C3298" s="37">
        <v>1066.75</v>
      </c>
      <c r="D3298" s="37">
        <v>1066.75</v>
      </c>
      <c r="E3298" s="37">
        <v>1066.75</v>
      </c>
      <c r="F3298" s="37">
        <v>1066.75</v>
      </c>
      <c r="G3298" s="37"/>
      <c r="H3298" s="37"/>
      <c r="I3298" s="37"/>
      <c r="J3298" s="37"/>
      <c r="K3298" s="37"/>
    </row>
    <row r="3299" spans="1:11" x14ac:dyDescent="0.25">
      <c r="A3299" s="38">
        <v>43493</v>
      </c>
      <c r="B3299" s="37">
        <v>0</v>
      </c>
      <c r="C3299" s="37">
        <v>1016.943</v>
      </c>
      <c r="D3299" s="37">
        <v>1016.943</v>
      </c>
      <c r="E3299" s="37">
        <v>1016.943</v>
      </c>
      <c r="F3299" s="37">
        <v>1016.943</v>
      </c>
      <c r="G3299" s="37"/>
      <c r="H3299" s="37"/>
      <c r="I3299" s="37"/>
      <c r="J3299" s="37"/>
      <c r="K3299" s="37"/>
    </row>
    <row r="3300" spans="1:11" x14ac:dyDescent="0.25">
      <c r="A3300" s="38">
        <v>43494</v>
      </c>
      <c r="B3300" s="37">
        <v>0</v>
      </c>
      <c r="C3300" s="37">
        <v>1023.716</v>
      </c>
      <c r="D3300" s="37">
        <v>1023.716</v>
      </c>
      <c r="E3300" s="37">
        <v>1023.716</v>
      </c>
      <c r="F3300" s="37">
        <v>1023.716</v>
      </c>
      <c r="G3300" s="37"/>
      <c r="H3300" s="37"/>
      <c r="I3300" s="37"/>
      <c r="J3300" s="37"/>
      <c r="K3300" s="37"/>
    </row>
    <row r="3301" spans="1:11" x14ac:dyDescent="0.25">
      <c r="A3301" s="38">
        <v>43495</v>
      </c>
      <c r="B3301" s="37">
        <v>0</v>
      </c>
      <c r="C3301" s="37">
        <v>1067.846</v>
      </c>
      <c r="D3301" s="37">
        <v>1067.846</v>
      </c>
      <c r="E3301" s="37">
        <v>1067.846</v>
      </c>
      <c r="F3301" s="37">
        <v>1067.846</v>
      </c>
      <c r="G3301" s="37"/>
      <c r="H3301" s="37"/>
      <c r="I3301" s="37"/>
      <c r="J3301" s="37"/>
      <c r="K3301" s="37"/>
    </row>
    <row r="3302" spans="1:11" x14ac:dyDescent="0.25">
      <c r="A3302" s="38">
        <v>43496</v>
      </c>
      <c r="B3302" s="37">
        <v>0</v>
      </c>
      <c r="C3302" s="37">
        <v>1109.096</v>
      </c>
      <c r="D3302" s="37">
        <v>1109.096</v>
      </c>
      <c r="E3302" s="37">
        <v>1109.096</v>
      </c>
      <c r="F3302" s="37">
        <v>1109.096</v>
      </c>
      <c r="G3302" s="37"/>
      <c r="H3302" s="37"/>
      <c r="I3302" s="37"/>
      <c r="J3302" s="37"/>
      <c r="K3302" s="37"/>
    </row>
    <row r="3303" spans="1:11" x14ac:dyDescent="0.25">
      <c r="A3303" s="38">
        <v>43497</v>
      </c>
      <c r="B3303" s="37">
        <v>0</v>
      </c>
      <c r="C3303" s="37">
        <v>1124.124</v>
      </c>
      <c r="D3303" s="37">
        <v>1124.124</v>
      </c>
      <c r="E3303" s="37">
        <v>1124.124</v>
      </c>
      <c r="F3303" s="37">
        <v>1124.124</v>
      </c>
      <c r="G3303" s="37"/>
      <c r="H3303" s="37"/>
      <c r="I3303" s="37"/>
      <c r="J3303" s="37"/>
      <c r="K3303" s="37"/>
    </row>
    <row r="3304" spans="1:11" x14ac:dyDescent="0.25">
      <c r="A3304" s="38">
        <v>43500</v>
      </c>
      <c r="B3304" s="37">
        <v>0</v>
      </c>
      <c r="C3304" s="37">
        <v>1158.3720000000001</v>
      </c>
      <c r="D3304" s="37">
        <v>1158.3720000000001</v>
      </c>
      <c r="E3304" s="37">
        <v>1158.3720000000001</v>
      </c>
      <c r="F3304" s="37">
        <v>1158.3720000000001</v>
      </c>
      <c r="G3304" s="37"/>
      <c r="H3304" s="37"/>
      <c r="I3304" s="37"/>
      <c r="J3304" s="37"/>
      <c r="K3304" s="37"/>
    </row>
    <row r="3305" spans="1:11" x14ac:dyDescent="0.25">
      <c r="A3305" s="38">
        <v>43501</v>
      </c>
      <c r="B3305" s="37">
        <v>0</v>
      </c>
      <c r="C3305" s="37">
        <v>1166.212</v>
      </c>
      <c r="D3305" s="37">
        <v>1166.212</v>
      </c>
      <c r="E3305" s="37">
        <v>1166.212</v>
      </c>
      <c r="F3305" s="37">
        <v>1166.212</v>
      </c>
      <c r="G3305" s="37"/>
      <c r="H3305" s="37"/>
      <c r="I3305" s="37"/>
      <c r="J3305" s="37"/>
      <c r="K3305" s="37"/>
    </row>
    <row r="3306" spans="1:11" x14ac:dyDescent="0.25">
      <c r="A3306" s="38">
        <v>43502</v>
      </c>
      <c r="B3306" s="37">
        <v>0</v>
      </c>
      <c r="C3306" s="37">
        <v>1175.866</v>
      </c>
      <c r="D3306" s="37">
        <v>1175.866</v>
      </c>
      <c r="E3306" s="37">
        <v>1175.866</v>
      </c>
      <c r="F3306" s="37">
        <v>1175.866</v>
      </c>
      <c r="G3306" s="37"/>
      <c r="H3306" s="37"/>
      <c r="I3306" s="37"/>
      <c r="J3306" s="37"/>
      <c r="K3306" s="37"/>
    </row>
    <row r="3307" spans="1:11" x14ac:dyDescent="0.25">
      <c r="A3307" s="38">
        <v>43503</v>
      </c>
      <c r="B3307" s="37">
        <v>0</v>
      </c>
      <c r="C3307" s="37">
        <v>1133.751</v>
      </c>
      <c r="D3307" s="37">
        <v>1133.751</v>
      </c>
      <c r="E3307" s="37">
        <v>1133.751</v>
      </c>
      <c r="F3307" s="37">
        <v>1133.751</v>
      </c>
      <c r="G3307" s="37"/>
      <c r="H3307" s="37"/>
      <c r="I3307" s="37"/>
      <c r="J3307" s="37"/>
      <c r="K3307" s="37"/>
    </row>
    <row r="3308" spans="1:11" x14ac:dyDescent="0.25">
      <c r="A3308" s="38">
        <v>43504</v>
      </c>
      <c r="B3308" s="37">
        <v>0</v>
      </c>
      <c r="C3308" s="37">
        <v>1141.5619999999999</v>
      </c>
      <c r="D3308" s="37">
        <v>1141.5619999999999</v>
      </c>
      <c r="E3308" s="37">
        <v>1141.5619999999999</v>
      </c>
      <c r="F3308" s="37">
        <v>1141.5619999999999</v>
      </c>
      <c r="G3308" s="37"/>
      <c r="H3308" s="37"/>
      <c r="I3308" s="37"/>
      <c r="J3308" s="37"/>
      <c r="K3308" s="37"/>
    </row>
    <row r="3309" spans="1:11" x14ac:dyDescent="0.25">
      <c r="A3309" s="38">
        <v>43507</v>
      </c>
      <c r="B3309" s="37">
        <v>0</v>
      </c>
      <c r="C3309" s="37">
        <v>1160.075</v>
      </c>
      <c r="D3309" s="37">
        <v>1160.075</v>
      </c>
      <c r="E3309" s="37">
        <v>1160.075</v>
      </c>
      <c r="F3309" s="37">
        <v>1160.075</v>
      </c>
      <c r="G3309" s="37"/>
      <c r="H3309" s="37"/>
      <c r="I3309" s="37"/>
      <c r="J3309" s="37"/>
      <c r="K3309" s="37"/>
    </row>
    <row r="3310" spans="1:11" x14ac:dyDescent="0.25">
      <c r="A3310" s="38">
        <v>43508</v>
      </c>
      <c r="B3310" s="37">
        <v>0</v>
      </c>
      <c r="C3310" s="37">
        <v>1179.3040000000001</v>
      </c>
      <c r="D3310" s="37">
        <v>1179.3040000000001</v>
      </c>
      <c r="E3310" s="37">
        <v>1179.3040000000001</v>
      </c>
      <c r="F3310" s="37">
        <v>1179.3040000000001</v>
      </c>
      <c r="G3310" s="37"/>
      <c r="H3310" s="37"/>
      <c r="I3310" s="37"/>
      <c r="J3310" s="37"/>
      <c r="K3310" s="37"/>
    </row>
    <row r="3311" spans="1:11" x14ac:dyDescent="0.25">
      <c r="A3311" s="38">
        <v>43509</v>
      </c>
      <c r="B3311" s="37">
        <v>0</v>
      </c>
      <c r="C3311" s="37">
        <v>1185.6590000000001</v>
      </c>
      <c r="D3311" s="37">
        <v>1185.6590000000001</v>
      </c>
      <c r="E3311" s="37">
        <v>1185.6590000000001</v>
      </c>
      <c r="F3311" s="37">
        <v>1185.6590000000001</v>
      </c>
      <c r="G3311" s="37"/>
      <c r="H3311" s="37"/>
      <c r="I3311" s="37"/>
      <c r="J3311" s="37"/>
      <c r="K3311" s="37"/>
    </row>
    <row r="3312" spans="1:11" x14ac:dyDescent="0.25">
      <c r="A3312" s="38">
        <v>43510</v>
      </c>
      <c r="B3312" s="37">
        <v>0</v>
      </c>
      <c r="C3312" s="37">
        <v>1169.8979999999999</v>
      </c>
      <c r="D3312" s="37">
        <v>1169.8979999999999</v>
      </c>
      <c r="E3312" s="37">
        <v>1169.8979999999999</v>
      </c>
      <c r="F3312" s="37">
        <v>1169.8979999999999</v>
      </c>
      <c r="G3312" s="37"/>
      <c r="H3312" s="37"/>
      <c r="I3312" s="37"/>
      <c r="J3312" s="37"/>
      <c r="K3312" s="37"/>
    </row>
    <row r="3313" spans="1:11" x14ac:dyDescent="0.25">
      <c r="A3313" s="38">
        <v>43511</v>
      </c>
      <c r="B3313" s="37">
        <v>0</v>
      </c>
      <c r="C3313" s="37">
        <v>1200.5229999999999</v>
      </c>
      <c r="D3313" s="37">
        <v>1200.5229999999999</v>
      </c>
      <c r="E3313" s="37">
        <v>1200.5229999999999</v>
      </c>
      <c r="F3313" s="37">
        <v>1200.5229999999999</v>
      </c>
      <c r="G3313" s="37"/>
      <c r="H3313" s="37"/>
      <c r="I3313" s="37"/>
      <c r="J3313" s="37"/>
      <c r="K3313" s="37"/>
    </row>
    <row r="3314" spans="1:11" x14ac:dyDescent="0.25">
      <c r="A3314" s="38">
        <v>43515</v>
      </c>
      <c r="B3314" s="37">
        <v>0</v>
      </c>
      <c r="C3314" s="37">
        <v>1207.5820000000001</v>
      </c>
      <c r="D3314" s="37">
        <v>1207.5820000000001</v>
      </c>
      <c r="E3314" s="37">
        <v>1207.5820000000001</v>
      </c>
      <c r="F3314" s="37">
        <v>1207.5820000000001</v>
      </c>
      <c r="G3314" s="37"/>
      <c r="H3314" s="37"/>
      <c r="I3314" s="37"/>
      <c r="J3314" s="37"/>
      <c r="K3314" s="37"/>
    </row>
    <row r="3315" spans="1:11" x14ac:dyDescent="0.25">
      <c r="A3315" s="38">
        <v>43516</v>
      </c>
      <c r="B3315" s="37">
        <v>0</v>
      </c>
      <c r="C3315" s="37">
        <v>1246.03</v>
      </c>
      <c r="D3315" s="37">
        <v>1246.03</v>
      </c>
      <c r="E3315" s="37">
        <v>1246.03</v>
      </c>
      <c r="F3315" s="37">
        <v>1246.03</v>
      </c>
      <c r="G3315" s="37"/>
      <c r="H3315" s="37"/>
      <c r="I3315" s="37"/>
      <c r="J3315" s="37"/>
      <c r="K3315" s="37"/>
    </row>
    <row r="3316" spans="1:11" x14ac:dyDescent="0.25">
      <c r="A3316" s="38">
        <v>43517</v>
      </c>
      <c r="B3316" s="37">
        <v>0</v>
      </c>
      <c r="C3316" s="37">
        <v>1226.8710000000001</v>
      </c>
      <c r="D3316" s="37">
        <v>1226.8710000000001</v>
      </c>
      <c r="E3316" s="37">
        <v>1226.8710000000001</v>
      </c>
      <c r="F3316" s="37">
        <v>1226.8710000000001</v>
      </c>
      <c r="G3316" s="37"/>
      <c r="H3316" s="37"/>
      <c r="I3316" s="37"/>
      <c r="J3316" s="37"/>
      <c r="K3316" s="37"/>
    </row>
    <row r="3317" spans="1:11" x14ac:dyDescent="0.25">
      <c r="A3317" s="38">
        <v>43518</v>
      </c>
      <c r="B3317" s="37">
        <v>0</v>
      </c>
      <c r="C3317" s="37">
        <v>1277.164</v>
      </c>
      <c r="D3317" s="37">
        <v>1277.164</v>
      </c>
      <c r="E3317" s="37">
        <v>1277.164</v>
      </c>
      <c r="F3317" s="37">
        <v>1277.164</v>
      </c>
      <c r="G3317" s="37"/>
      <c r="H3317" s="37"/>
      <c r="I3317" s="37"/>
      <c r="J3317" s="37"/>
      <c r="K3317" s="37"/>
    </row>
    <row r="3318" spans="1:11" x14ac:dyDescent="0.25">
      <c r="A3318" s="38">
        <v>43521</v>
      </c>
      <c r="B3318" s="37">
        <v>0</v>
      </c>
      <c r="C3318" s="37">
        <v>1260.296</v>
      </c>
      <c r="D3318" s="37">
        <v>1260.296</v>
      </c>
      <c r="E3318" s="37">
        <v>1260.296</v>
      </c>
      <c r="F3318" s="37">
        <v>1260.296</v>
      </c>
      <c r="G3318" s="37"/>
      <c r="H3318" s="37"/>
      <c r="I3318" s="37"/>
      <c r="J3318" s="37"/>
      <c r="K3318" s="37"/>
    </row>
    <row r="3319" spans="1:11" x14ac:dyDescent="0.25">
      <c r="A3319" s="38">
        <v>43522</v>
      </c>
      <c r="B3319" s="37">
        <v>0</v>
      </c>
      <c r="C3319" s="37">
        <v>1246.616</v>
      </c>
      <c r="D3319" s="37">
        <v>1246.616</v>
      </c>
      <c r="E3319" s="37">
        <v>1246.616</v>
      </c>
      <c r="F3319" s="37">
        <v>1246.616</v>
      </c>
      <c r="G3319" s="37"/>
      <c r="H3319" s="37"/>
      <c r="I3319" s="37"/>
      <c r="J3319" s="37"/>
      <c r="K3319" s="37"/>
    </row>
    <row r="3320" spans="1:11" x14ac:dyDescent="0.25">
      <c r="A3320" s="38">
        <v>43523</v>
      </c>
      <c r="B3320" s="37">
        <v>0</v>
      </c>
      <c r="C3320" s="37">
        <v>1239.355</v>
      </c>
      <c r="D3320" s="37">
        <v>1239.355</v>
      </c>
      <c r="E3320" s="37">
        <v>1239.355</v>
      </c>
      <c r="F3320" s="37">
        <v>1239.355</v>
      </c>
      <c r="G3320" s="37"/>
      <c r="H3320" s="37"/>
      <c r="I3320" s="37"/>
      <c r="J3320" s="37"/>
      <c r="K3320" s="37"/>
    </row>
    <row r="3321" spans="1:11" x14ac:dyDescent="0.25">
      <c r="A3321" s="38">
        <v>43524</v>
      </c>
      <c r="B3321" s="37">
        <v>0</v>
      </c>
      <c r="C3321" s="37">
        <v>1244.9739999999999</v>
      </c>
      <c r="D3321" s="37">
        <v>1244.9739999999999</v>
      </c>
      <c r="E3321" s="37">
        <v>1244.9739999999999</v>
      </c>
      <c r="F3321" s="37">
        <v>1244.9739999999999</v>
      </c>
      <c r="G3321" s="37"/>
      <c r="H3321" s="37"/>
      <c r="I3321" s="37"/>
      <c r="J3321" s="37"/>
      <c r="K3321" s="37"/>
    </row>
    <row r="3322" spans="1:11" x14ac:dyDescent="0.25">
      <c r="A3322" s="38">
        <v>43525</v>
      </c>
      <c r="B3322" s="37">
        <v>0</v>
      </c>
      <c r="C3322" s="37">
        <v>1299.01</v>
      </c>
      <c r="D3322" s="37">
        <v>1299.01</v>
      </c>
      <c r="E3322" s="37">
        <v>1299.01</v>
      </c>
      <c r="F3322" s="37">
        <v>1299.01</v>
      </c>
      <c r="G3322" s="37"/>
      <c r="H3322" s="37"/>
      <c r="I3322" s="37"/>
      <c r="J3322" s="37"/>
      <c r="K3322" s="37"/>
    </row>
    <row r="3323" spans="1:11" x14ac:dyDescent="0.25">
      <c r="A3323" s="38">
        <v>43528</v>
      </c>
      <c r="B3323" s="37">
        <v>0</v>
      </c>
      <c r="C3323" s="37">
        <v>1262.5889999999999</v>
      </c>
      <c r="D3323" s="37">
        <v>1262.5889999999999</v>
      </c>
      <c r="E3323" s="37">
        <v>1262.5889999999999</v>
      </c>
      <c r="F3323" s="37">
        <v>1262.5889999999999</v>
      </c>
      <c r="G3323" s="37"/>
      <c r="H3323" s="37"/>
      <c r="I3323" s="37"/>
      <c r="J3323" s="37"/>
      <c r="K3323" s="37"/>
    </row>
    <row r="3324" spans="1:11" x14ac:dyDescent="0.25">
      <c r="A3324" s="38">
        <v>43529</v>
      </c>
      <c r="B3324" s="37">
        <v>0</v>
      </c>
      <c r="C3324" s="37">
        <v>1267.2239999999999</v>
      </c>
      <c r="D3324" s="37">
        <v>1267.2239999999999</v>
      </c>
      <c r="E3324" s="37">
        <v>1267.2239999999999</v>
      </c>
      <c r="F3324" s="37">
        <v>1267.2239999999999</v>
      </c>
      <c r="G3324" s="37"/>
      <c r="H3324" s="37"/>
      <c r="I3324" s="37"/>
      <c r="J3324" s="37"/>
      <c r="K3324" s="37"/>
    </row>
    <row r="3325" spans="1:11" x14ac:dyDescent="0.25">
      <c r="A3325" s="38">
        <v>43530</v>
      </c>
      <c r="B3325" s="37">
        <v>0</v>
      </c>
      <c r="C3325" s="37">
        <v>1226.079</v>
      </c>
      <c r="D3325" s="37">
        <v>1226.079</v>
      </c>
      <c r="E3325" s="37">
        <v>1226.079</v>
      </c>
      <c r="F3325" s="37">
        <v>1226.079</v>
      </c>
      <c r="G3325" s="37"/>
      <c r="H3325" s="37"/>
      <c r="I3325" s="37"/>
      <c r="J3325" s="37"/>
      <c r="K3325" s="37"/>
    </row>
    <row r="3326" spans="1:11" x14ac:dyDescent="0.25">
      <c r="A3326" s="38">
        <v>43531</v>
      </c>
      <c r="B3326" s="37">
        <v>0</v>
      </c>
      <c r="C3326" s="37">
        <v>1173.7149999999999</v>
      </c>
      <c r="D3326" s="37">
        <v>1173.7149999999999</v>
      </c>
      <c r="E3326" s="37">
        <v>1173.7149999999999</v>
      </c>
      <c r="F3326" s="37">
        <v>1173.7149999999999</v>
      </c>
      <c r="G3326" s="37"/>
      <c r="H3326" s="37"/>
      <c r="I3326" s="37"/>
      <c r="J3326" s="37"/>
      <c r="K3326" s="37"/>
    </row>
    <row r="3327" spans="1:11" x14ac:dyDescent="0.25">
      <c r="A3327" s="38">
        <v>43532</v>
      </c>
      <c r="B3327" s="37">
        <v>0</v>
      </c>
      <c r="C3327" s="37">
        <v>1160.2249999999999</v>
      </c>
      <c r="D3327" s="37">
        <v>1160.2249999999999</v>
      </c>
      <c r="E3327" s="37">
        <v>1160.2249999999999</v>
      </c>
      <c r="F3327" s="37">
        <v>1160.2249999999999</v>
      </c>
      <c r="G3327" s="37"/>
      <c r="H3327" s="37"/>
      <c r="I3327" s="37"/>
      <c r="J3327" s="37"/>
      <c r="K3327" s="37"/>
    </row>
    <row r="3328" spans="1:11" x14ac:dyDescent="0.25">
      <c r="A3328" s="38">
        <v>43535</v>
      </c>
      <c r="B3328" s="37">
        <v>0</v>
      </c>
      <c r="C3328" s="37">
        <v>1252.5640000000001</v>
      </c>
      <c r="D3328" s="37">
        <v>1252.5640000000001</v>
      </c>
      <c r="E3328" s="37">
        <v>1252.5640000000001</v>
      </c>
      <c r="F3328" s="37">
        <v>1252.5640000000001</v>
      </c>
      <c r="G3328" s="37"/>
      <c r="H3328" s="37"/>
      <c r="I3328" s="37"/>
      <c r="J3328" s="37"/>
      <c r="K3328" s="37"/>
    </row>
    <row r="3329" spans="1:11" x14ac:dyDescent="0.25">
      <c r="A3329" s="38">
        <v>43536</v>
      </c>
      <c r="B3329" s="37">
        <v>0</v>
      </c>
      <c r="C3329" s="37">
        <v>1283.925</v>
      </c>
      <c r="D3329" s="37">
        <v>1283.925</v>
      </c>
      <c r="E3329" s="37">
        <v>1283.925</v>
      </c>
      <c r="F3329" s="37">
        <v>1283.925</v>
      </c>
      <c r="G3329" s="37"/>
      <c r="H3329" s="37"/>
      <c r="I3329" s="37"/>
      <c r="J3329" s="37"/>
      <c r="K3329" s="37"/>
    </row>
    <row r="3330" spans="1:11" x14ac:dyDescent="0.25">
      <c r="A3330" s="38">
        <v>43537</v>
      </c>
      <c r="B3330" s="37">
        <v>0</v>
      </c>
      <c r="C3330" s="37">
        <v>1299.761</v>
      </c>
      <c r="D3330" s="37">
        <v>1299.761</v>
      </c>
      <c r="E3330" s="37">
        <v>1299.761</v>
      </c>
      <c r="F3330" s="37">
        <v>1299.761</v>
      </c>
      <c r="G3330" s="37"/>
      <c r="H3330" s="37"/>
      <c r="I3330" s="37"/>
      <c r="J3330" s="37"/>
      <c r="K3330" s="37"/>
    </row>
    <row r="3331" spans="1:11" x14ac:dyDescent="0.25">
      <c r="A3331" s="38">
        <v>43538</v>
      </c>
      <c r="B3331" s="37">
        <v>0</v>
      </c>
      <c r="C3331" s="37">
        <v>1323.19</v>
      </c>
      <c r="D3331" s="37">
        <v>1323.19</v>
      </c>
      <c r="E3331" s="37">
        <v>1323.19</v>
      </c>
      <c r="F3331" s="37">
        <v>1323.19</v>
      </c>
      <c r="G3331" s="37"/>
      <c r="H3331" s="37"/>
      <c r="I3331" s="37"/>
      <c r="J3331" s="37"/>
      <c r="K3331" s="37"/>
    </row>
    <row r="3332" spans="1:11" x14ac:dyDescent="0.25">
      <c r="A3332" s="38">
        <v>43539</v>
      </c>
      <c r="B3332" s="37">
        <v>0</v>
      </c>
      <c r="C3332" s="37">
        <v>1345.826</v>
      </c>
      <c r="D3332" s="37">
        <v>1345.826</v>
      </c>
      <c r="E3332" s="37">
        <v>1345.826</v>
      </c>
      <c r="F3332" s="37">
        <v>1345.826</v>
      </c>
      <c r="G3332" s="37"/>
      <c r="H3332" s="37"/>
      <c r="I3332" s="37"/>
      <c r="J3332" s="37"/>
      <c r="K3332" s="37"/>
    </row>
    <row r="3333" spans="1:11" x14ac:dyDescent="0.25">
      <c r="A3333" s="38">
        <v>43542</v>
      </c>
      <c r="B3333" s="37">
        <v>0</v>
      </c>
      <c r="C3333" s="37">
        <v>1346.7270000000001</v>
      </c>
      <c r="D3333" s="37">
        <v>1346.7270000000001</v>
      </c>
      <c r="E3333" s="37">
        <v>1346.7270000000001</v>
      </c>
      <c r="F3333" s="37">
        <v>1346.7270000000001</v>
      </c>
      <c r="G3333" s="37"/>
      <c r="H3333" s="37"/>
      <c r="I3333" s="37"/>
      <c r="J3333" s="37"/>
      <c r="K3333" s="37"/>
    </row>
    <row r="3334" spans="1:11" x14ac:dyDescent="0.25">
      <c r="A3334" s="38">
        <v>43543</v>
      </c>
      <c r="B3334" s="37">
        <v>0</v>
      </c>
      <c r="C3334" s="37">
        <v>1327.86</v>
      </c>
      <c r="D3334" s="37">
        <v>1327.86</v>
      </c>
      <c r="E3334" s="37">
        <v>1327.86</v>
      </c>
      <c r="F3334" s="37">
        <v>1327.86</v>
      </c>
      <c r="G3334" s="37"/>
      <c r="H3334" s="37"/>
      <c r="I3334" s="37"/>
      <c r="J3334" s="37"/>
      <c r="K3334" s="37"/>
    </row>
    <row r="3335" spans="1:11" x14ac:dyDescent="0.25">
      <c r="A3335" s="38">
        <v>43544</v>
      </c>
      <c r="B3335" s="37">
        <v>0</v>
      </c>
      <c r="C3335" s="37">
        <v>1323.2950000000001</v>
      </c>
      <c r="D3335" s="37">
        <v>1323.2950000000001</v>
      </c>
      <c r="E3335" s="37">
        <v>1323.2950000000001</v>
      </c>
      <c r="F3335" s="37">
        <v>1323.2950000000001</v>
      </c>
      <c r="G3335" s="37"/>
      <c r="H3335" s="37"/>
      <c r="I3335" s="37"/>
      <c r="J3335" s="37"/>
      <c r="K3335" s="37"/>
    </row>
    <row r="3336" spans="1:11" x14ac:dyDescent="0.25">
      <c r="A3336" s="38">
        <v>43545</v>
      </c>
      <c r="B3336" s="37">
        <v>0</v>
      </c>
      <c r="C3336" s="37">
        <v>1335.5920000000001</v>
      </c>
      <c r="D3336" s="37">
        <v>1335.5920000000001</v>
      </c>
      <c r="E3336" s="37">
        <v>1335.5920000000001</v>
      </c>
      <c r="F3336" s="37">
        <v>1335.5920000000001</v>
      </c>
      <c r="G3336" s="37"/>
      <c r="H3336" s="37"/>
      <c r="I3336" s="37"/>
      <c r="J3336" s="37"/>
      <c r="K3336" s="37"/>
    </row>
    <row r="3337" spans="1:11" x14ac:dyDescent="0.25">
      <c r="A3337" s="38">
        <v>43546</v>
      </c>
      <c r="B3337" s="37">
        <v>0</v>
      </c>
      <c r="C3337" s="37">
        <v>1188.029</v>
      </c>
      <c r="D3337" s="37">
        <v>1188.029</v>
      </c>
      <c r="E3337" s="37">
        <v>1188.029</v>
      </c>
      <c r="F3337" s="37">
        <v>1188.029</v>
      </c>
      <c r="G3337" s="37"/>
      <c r="H3337" s="37"/>
      <c r="I3337" s="37"/>
      <c r="J3337" s="37"/>
      <c r="K3337" s="37"/>
    </row>
    <row r="3338" spans="1:11" x14ac:dyDescent="0.25">
      <c r="A3338" s="38">
        <v>43549</v>
      </c>
      <c r="B3338" s="37">
        <v>0</v>
      </c>
      <c r="C3338" s="37">
        <v>1185.319</v>
      </c>
      <c r="D3338" s="37">
        <v>1185.319</v>
      </c>
      <c r="E3338" s="37">
        <v>1185.319</v>
      </c>
      <c r="F3338" s="37">
        <v>1185.319</v>
      </c>
      <c r="G3338" s="37"/>
      <c r="H3338" s="37"/>
      <c r="I3338" s="37"/>
      <c r="J3338" s="37"/>
      <c r="K3338" s="37"/>
    </row>
    <row r="3339" spans="1:11" x14ac:dyDescent="0.25">
      <c r="A3339" s="38">
        <v>43550</v>
      </c>
      <c r="B3339" s="37">
        <v>0</v>
      </c>
      <c r="C3339" s="37">
        <v>1238.8489999999999</v>
      </c>
      <c r="D3339" s="37">
        <v>1238.8489999999999</v>
      </c>
      <c r="E3339" s="37">
        <v>1238.8489999999999</v>
      </c>
      <c r="F3339" s="37">
        <v>1238.8489999999999</v>
      </c>
      <c r="G3339" s="37"/>
      <c r="H3339" s="37"/>
      <c r="I3339" s="37"/>
      <c r="J3339" s="37"/>
      <c r="K3339" s="37"/>
    </row>
    <row r="3340" spans="1:11" x14ac:dyDescent="0.25">
      <c r="A3340" s="38">
        <v>43551</v>
      </c>
      <c r="B3340" s="37">
        <v>0</v>
      </c>
      <c r="C3340" s="37">
        <v>1230.2349999999999</v>
      </c>
      <c r="D3340" s="37">
        <v>1230.2349999999999</v>
      </c>
      <c r="E3340" s="37">
        <v>1230.2349999999999</v>
      </c>
      <c r="F3340" s="37">
        <v>1230.2349999999999</v>
      </c>
      <c r="G3340" s="37"/>
      <c r="H3340" s="37"/>
      <c r="I3340" s="37"/>
      <c r="J3340" s="37"/>
      <c r="K3340" s="37"/>
    </row>
    <row r="3341" spans="1:11" x14ac:dyDescent="0.25">
      <c r="A3341" s="38">
        <v>43552</v>
      </c>
      <c r="B3341" s="37">
        <v>0</v>
      </c>
      <c r="C3341" s="37">
        <v>1251.7660000000001</v>
      </c>
      <c r="D3341" s="37">
        <v>1251.7660000000001</v>
      </c>
      <c r="E3341" s="37">
        <v>1251.7660000000001</v>
      </c>
      <c r="F3341" s="37">
        <v>1251.7660000000001</v>
      </c>
      <c r="G3341" s="37"/>
      <c r="H3341" s="37"/>
      <c r="I3341" s="37"/>
      <c r="J3341" s="37"/>
      <c r="K3341" s="37"/>
    </row>
    <row r="3342" spans="1:11" x14ac:dyDescent="0.25">
      <c r="A3342" s="38">
        <v>43553</v>
      </c>
      <c r="B3342" s="37">
        <v>0</v>
      </c>
      <c r="C3342" s="37">
        <v>1291.7339999999999</v>
      </c>
      <c r="D3342" s="37">
        <v>1291.7339999999999</v>
      </c>
      <c r="E3342" s="37">
        <v>1291.7339999999999</v>
      </c>
      <c r="F3342" s="37">
        <v>1291.7339999999999</v>
      </c>
      <c r="G3342" s="37"/>
      <c r="H3342" s="37"/>
      <c r="I3342" s="37"/>
      <c r="J3342" s="37"/>
      <c r="K3342" s="37"/>
    </row>
    <row r="3343" spans="1:11" x14ac:dyDescent="0.25">
      <c r="A3343" s="38">
        <v>43556</v>
      </c>
      <c r="B3343" s="37">
        <v>0</v>
      </c>
      <c r="C3343" s="37">
        <v>1316.46</v>
      </c>
      <c r="D3343" s="37">
        <v>1316.46</v>
      </c>
      <c r="E3343" s="37">
        <v>1316.46</v>
      </c>
      <c r="F3343" s="37">
        <v>1316.46</v>
      </c>
      <c r="G3343" s="37"/>
      <c r="H3343" s="37"/>
      <c r="I3343" s="37"/>
      <c r="J3343" s="37"/>
      <c r="K3343" s="37"/>
    </row>
    <row r="3344" spans="1:11" x14ac:dyDescent="0.25">
      <c r="A3344" s="38">
        <v>43557</v>
      </c>
      <c r="B3344" s="37">
        <v>0</v>
      </c>
      <c r="C3344" s="37">
        <v>1323.2080000000001</v>
      </c>
      <c r="D3344" s="37">
        <v>1323.2080000000001</v>
      </c>
      <c r="E3344" s="37">
        <v>1323.2080000000001</v>
      </c>
      <c r="F3344" s="37">
        <v>1323.2080000000001</v>
      </c>
      <c r="G3344" s="37"/>
      <c r="H3344" s="37"/>
      <c r="I3344" s="37"/>
      <c r="J3344" s="37"/>
      <c r="K3344" s="37"/>
    </row>
    <row r="3345" spans="1:11" x14ac:dyDescent="0.25">
      <c r="A3345" s="38">
        <v>43558</v>
      </c>
      <c r="B3345" s="37">
        <v>0</v>
      </c>
      <c r="C3345" s="37">
        <v>1308.886</v>
      </c>
      <c r="D3345" s="37">
        <v>1308.886</v>
      </c>
      <c r="E3345" s="37">
        <v>1308.886</v>
      </c>
      <c r="F3345" s="37">
        <v>1308.886</v>
      </c>
      <c r="G3345" s="37"/>
      <c r="H3345" s="37"/>
      <c r="I3345" s="37"/>
      <c r="J3345" s="37"/>
      <c r="K3345" s="37"/>
    </row>
    <row r="3346" spans="1:11" x14ac:dyDescent="0.25">
      <c r="A3346" s="38">
        <v>43559</v>
      </c>
      <c r="B3346" s="37">
        <v>0</v>
      </c>
      <c r="C3346" s="37">
        <v>1321.1</v>
      </c>
      <c r="D3346" s="37">
        <v>1321.1</v>
      </c>
      <c r="E3346" s="37">
        <v>1321.1</v>
      </c>
      <c r="F3346" s="37">
        <v>1321.1</v>
      </c>
      <c r="G3346" s="37"/>
      <c r="H3346" s="37"/>
      <c r="I3346" s="37"/>
      <c r="J3346" s="37"/>
      <c r="K3346" s="37"/>
    </row>
    <row r="3347" spans="1:11" x14ac:dyDescent="0.25">
      <c r="A3347" s="38">
        <v>43560</v>
      </c>
      <c r="B3347" s="37">
        <v>0</v>
      </c>
      <c r="C3347" s="37">
        <v>1346.914</v>
      </c>
      <c r="D3347" s="37">
        <v>1346.914</v>
      </c>
      <c r="E3347" s="37">
        <v>1346.914</v>
      </c>
      <c r="F3347" s="37">
        <v>1346.914</v>
      </c>
      <c r="G3347" s="37"/>
      <c r="H3347" s="37"/>
      <c r="I3347" s="37"/>
      <c r="J3347" s="37"/>
      <c r="K3347" s="37"/>
    </row>
    <row r="3348" spans="1:11" x14ac:dyDescent="0.25">
      <c r="A3348" s="38">
        <v>43563</v>
      </c>
      <c r="B3348" s="37">
        <v>0</v>
      </c>
      <c r="C3348" s="37">
        <v>1353.9639999999999</v>
      </c>
      <c r="D3348" s="37">
        <v>1353.9639999999999</v>
      </c>
      <c r="E3348" s="37">
        <v>1353.9639999999999</v>
      </c>
      <c r="F3348" s="37">
        <v>1353.9639999999999</v>
      </c>
      <c r="G3348" s="37"/>
      <c r="H3348" s="37"/>
      <c r="I3348" s="37"/>
      <c r="J3348" s="37"/>
      <c r="K3348" s="37"/>
    </row>
    <row r="3349" spans="1:11" x14ac:dyDescent="0.25">
      <c r="A3349" s="38">
        <v>43564</v>
      </c>
      <c r="B3349" s="37">
        <v>0</v>
      </c>
      <c r="C3349" s="37">
        <v>1305.432</v>
      </c>
      <c r="D3349" s="37">
        <v>1305.432</v>
      </c>
      <c r="E3349" s="37">
        <v>1305.432</v>
      </c>
      <c r="F3349" s="37">
        <v>1305.432</v>
      </c>
      <c r="G3349" s="37"/>
      <c r="H3349" s="37"/>
      <c r="I3349" s="37"/>
      <c r="J3349" s="37"/>
      <c r="K3349" s="37"/>
    </row>
    <row r="3350" spans="1:11" x14ac:dyDescent="0.25">
      <c r="A3350" s="38">
        <v>43565</v>
      </c>
      <c r="B3350" s="37">
        <v>0</v>
      </c>
      <c r="C3350" s="37">
        <v>1342.229</v>
      </c>
      <c r="D3350" s="37">
        <v>1342.229</v>
      </c>
      <c r="E3350" s="37">
        <v>1342.229</v>
      </c>
      <c r="F3350" s="37">
        <v>1342.229</v>
      </c>
      <c r="G3350" s="37"/>
      <c r="H3350" s="37"/>
      <c r="I3350" s="37"/>
      <c r="J3350" s="37"/>
      <c r="K3350" s="37"/>
    </row>
    <row r="3351" spans="1:11" x14ac:dyDescent="0.25">
      <c r="A3351" s="38">
        <v>43566</v>
      </c>
      <c r="B3351" s="37">
        <v>0</v>
      </c>
      <c r="C3351" s="37">
        <v>1369.6479999999999</v>
      </c>
      <c r="D3351" s="37">
        <v>1369.6479999999999</v>
      </c>
      <c r="E3351" s="37">
        <v>1369.6479999999999</v>
      </c>
      <c r="F3351" s="37">
        <v>1369.6479999999999</v>
      </c>
      <c r="G3351" s="37"/>
      <c r="H3351" s="37"/>
      <c r="I3351" s="37"/>
      <c r="J3351" s="37"/>
      <c r="K3351" s="37"/>
    </row>
    <row r="3352" spans="1:11" x14ac:dyDescent="0.25">
      <c r="A3352" s="38">
        <v>43567</v>
      </c>
      <c r="B3352" s="37">
        <v>0</v>
      </c>
      <c r="C3352" s="37">
        <v>1432.325</v>
      </c>
      <c r="D3352" s="37">
        <v>1432.325</v>
      </c>
      <c r="E3352" s="37">
        <v>1432.325</v>
      </c>
      <c r="F3352" s="37">
        <v>1432.325</v>
      </c>
      <c r="G3352" s="37"/>
      <c r="H3352" s="37"/>
      <c r="I3352" s="37"/>
      <c r="J3352" s="37"/>
      <c r="K3352" s="37"/>
    </row>
    <row r="3353" spans="1:11" x14ac:dyDescent="0.25">
      <c r="A3353" s="38">
        <v>43570</v>
      </c>
      <c r="B3353" s="37">
        <v>0</v>
      </c>
      <c r="C3353" s="37">
        <v>1448.171</v>
      </c>
      <c r="D3353" s="37">
        <v>1448.171</v>
      </c>
      <c r="E3353" s="37">
        <v>1448.171</v>
      </c>
      <c r="F3353" s="37">
        <v>1448.171</v>
      </c>
      <c r="G3353" s="37"/>
      <c r="H3353" s="37"/>
      <c r="I3353" s="37"/>
      <c r="J3353" s="37"/>
      <c r="K3353" s="37"/>
    </row>
    <row r="3354" spans="1:11" x14ac:dyDescent="0.25">
      <c r="A3354" s="38">
        <v>43571</v>
      </c>
      <c r="B3354" s="37">
        <v>0</v>
      </c>
      <c r="C3354" s="37">
        <v>1457.453</v>
      </c>
      <c r="D3354" s="37">
        <v>1457.453</v>
      </c>
      <c r="E3354" s="37">
        <v>1457.453</v>
      </c>
      <c r="F3354" s="37">
        <v>1457.453</v>
      </c>
      <c r="G3354" s="37"/>
      <c r="H3354" s="37"/>
      <c r="I3354" s="37"/>
      <c r="J3354" s="37"/>
      <c r="K3354" s="37"/>
    </row>
    <row r="3355" spans="1:11" x14ac:dyDescent="0.25">
      <c r="A3355" s="38">
        <v>43572</v>
      </c>
      <c r="B3355" s="37">
        <v>0</v>
      </c>
      <c r="C3355" s="37">
        <v>1453.452</v>
      </c>
      <c r="D3355" s="37">
        <v>1453.452</v>
      </c>
      <c r="E3355" s="37">
        <v>1453.452</v>
      </c>
      <c r="F3355" s="37">
        <v>1453.452</v>
      </c>
      <c r="G3355" s="37"/>
      <c r="H3355" s="37"/>
      <c r="I3355" s="37"/>
      <c r="J3355" s="37"/>
      <c r="K3355" s="37"/>
    </row>
    <row r="3356" spans="1:11" x14ac:dyDescent="0.25">
      <c r="A3356" s="38">
        <v>43573</v>
      </c>
      <c r="B3356" s="37">
        <v>0</v>
      </c>
      <c r="C3356" s="37">
        <v>1472.5530000000001</v>
      </c>
      <c r="D3356" s="37">
        <v>1472.5530000000001</v>
      </c>
      <c r="E3356" s="37">
        <v>1472.5530000000001</v>
      </c>
      <c r="F3356" s="37">
        <v>1472.5530000000001</v>
      </c>
      <c r="G3356" s="37"/>
      <c r="H3356" s="37"/>
      <c r="I3356" s="37"/>
      <c r="J3356" s="37"/>
      <c r="K3356" s="37"/>
    </row>
    <row r="3357" spans="1:11" x14ac:dyDescent="0.25">
      <c r="A3357" s="38">
        <v>43577</v>
      </c>
      <c r="B3357" s="37">
        <v>0</v>
      </c>
      <c r="C3357" s="37">
        <v>1486.6020000000001</v>
      </c>
      <c r="D3357" s="37">
        <v>1486.6020000000001</v>
      </c>
      <c r="E3357" s="37">
        <v>1486.6020000000001</v>
      </c>
      <c r="F3357" s="37">
        <v>1486.6020000000001</v>
      </c>
      <c r="G3357" s="37"/>
      <c r="H3357" s="37"/>
      <c r="I3357" s="37"/>
      <c r="J3357" s="37"/>
      <c r="K3357" s="37"/>
    </row>
    <row r="3358" spans="1:11" x14ac:dyDescent="0.25">
      <c r="A3358" s="38">
        <v>43578</v>
      </c>
      <c r="B3358" s="37">
        <v>0</v>
      </c>
      <c r="C3358" s="37">
        <v>1496.7909999999999</v>
      </c>
      <c r="D3358" s="37">
        <v>1496.7909999999999</v>
      </c>
      <c r="E3358" s="37">
        <v>1496.7909999999999</v>
      </c>
      <c r="F3358" s="37">
        <v>1496.7909999999999</v>
      </c>
      <c r="G3358" s="37"/>
      <c r="H3358" s="37"/>
      <c r="I3358" s="37"/>
      <c r="J3358" s="37"/>
      <c r="K3358" s="37"/>
    </row>
    <row r="3359" spans="1:11" x14ac:dyDescent="0.25">
      <c r="A3359" s="38">
        <v>43579</v>
      </c>
      <c r="B3359" s="37">
        <v>0</v>
      </c>
      <c r="C3359" s="37">
        <v>1470.73</v>
      </c>
      <c r="D3359" s="37">
        <v>1470.73</v>
      </c>
      <c r="E3359" s="37">
        <v>1470.73</v>
      </c>
      <c r="F3359" s="37">
        <v>1470.73</v>
      </c>
      <c r="G3359" s="37"/>
      <c r="H3359" s="37"/>
      <c r="I3359" s="37"/>
      <c r="J3359" s="37"/>
      <c r="K3359" s="37"/>
    </row>
    <row r="3360" spans="1:11" x14ac:dyDescent="0.25">
      <c r="A3360" s="38">
        <v>43580</v>
      </c>
      <c r="B3360" s="37">
        <v>0</v>
      </c>
      <c r="C3360" s="37">
        <v>1448.021</v>
      </c>
      <c r="D3360" s="37">
        <v>1448.021</v>
      </c>
      <c r="E3360" s="37">
        <v>1448.021</v>
      </c>
      <c r="F3360" s="37">
        <v>1448.021</v>
      </c>
      <c r="G3360" s="37"/>
      <c r="H3360" s="37"/>
      <c r="I3360" s="37"/>
      <c r="J3360" s="37"/>
      <c r="K3360" s="37"/>
    </row>
    <row r="3361" spans="1:11" x14ac:dyDescent="0.25">
      <c r="A3361" s="38">
        <v>43581</v>
      </c>
      <c r="B3361" s="37">
        <v>0</v>
      </c>
      <c r="C3361" s="37">
        <v>1473.731</v>
      </c>
      <c r="D3361" s="37">
        <v>1473.731</v>
      </c>
      <c r="E3361" s="37">
        <v>1473.731</v>
      </c>
      <c r="F3361" s="37">
        <v>1473.731</v>
      </c>
      <c r="G3361" s="37"/>
      <c r="H3361" s="37"/>
      <c r="I3361" s="37"/>
      <c r="J3361" s="37"/>
      <c r="K3361" s="37"/>
    </row>
    <row r="3362" spans="1:11" x14ac:dyDescent="0.25">
      <c r="A3362" s="38">
        <v>43584</v>
      </c>
      <c r="B3362" s="37">
        <v>0</v>
      </c>
      <c r="C3362" s="37">
        <v>1462.63</v>
      </c>
      <c r="D3362" s="37">
        <v>1462.63</v>
      </c>
      <c r="E3362" s="37">
        <v>1462.63</v>
      </c>
      <c r="F3362" s="37">
        <v>1462.63</v>
      </c>
      <c r="G3362" s="37"/>
      <c r="H3362" s="37"/>
      <c r="I3362" s="37"/>
      <c r="J3362" s="37"/>
      <c r="K3362" s="37"/>
    </row>
    <row r="3363" spans="1:11" x14ac:dyDescent="0.25">
      <c r="A3363" s="38">
        <v>43585</v>
      </c>
      <c r="B3363" s="37">
        <v>0</v>
      </c>
      <c r="C3363" s="37">
        <v>1460.99</v>
      </c>
      <c r="D3363" s="37">
        <v>1460.99</v>
      </c>
      <c r="E3363" s="37">
        <v>1460.99</v>
      </c>
      <c r="F3363" s="37">
        <v>1460.99</v>
      </c>
      <c r="G3363" s="37"/>
      <c r="H3363" s="37"/>
      <c r="I3363" s="37"/>
      <c r="J3363" s="37"/>
      <c r="K3363" s="37"/>
    </row>
    <row r="3364" spans="1:11" x14ac:dyDescent="0.25">
      <c r="A3364" s="38">
        <v>43586</v>
      </c>
      <c r="B3364" s="37">
        <v>0</v>
      </c>
      <c r="C3364" s="37">
        <v>1417.6030000000001</v>
      </c>
      <c r="D3364" s="37">
        <v>1417.6030000000001</v>
      </c>
      <c r="E3364" s="37">
        <v>1417.6030000000001</v>
      </c>
      <c r="F3364" s="37">
        <v>1417.6030000000001</v>
      </c>
      <c r="G3364" s="37"/>
      <c r="H3364" s="37"/>
      <c r="I3364" s="37"/>
      <c r="J3364" s="37"/>
      <c r="K3364" s="37"/>
    </row>
    <row r="3365" spans="1:11" x14ac:dyDescent="0.25">
      <c r="A3365" s="38">
        <v>43587</v>
      </c>
      <c r="B3365" s="37">
        <v>0</v>
      </c>
      <c r="C3365" s="37">
        <v>1392.184</v>
      </c>
      <c r="D3365" s="37">
        <v>1392.184</v>
      </c>
      <c r="E3365" s="37">
        <v>1392.184</v>
      </c>
      <c r="F3365" s="37">
        <v>1392.184</v>
      </c>
      <c r="G3365" s="37"/>
      <c r="H3365" s="37"/>
      <c r="I3365" s="37"/>
      <c r="J3365" s="37"/>
      <c r="K3365" s="37"/>
    </row>
    <row r="3366" spans="1:11" x14ac:dyDescent="0.25">
      <c r="A3366" s="38">
        <v>43588</v>
      </c>
      <c r="B3366" s="37">
        <v>0</v>
      </c>
      <c r="C3366" s="37">
        <v>1471.182</v>
      </c>
      <c r="D3366" s="37">
        <v>1471.182</v>
      </c>
      <c r="E3366" s="37">
        <v>1471.182</v>
      </c>
      <c r="F3366" s="37">
        <v>1471.182</v>
      </c>
      <c r="G3366" s="37"/>
      <c r="H3366" s="37"/>
      <c r="I3366" s="37"/>
      <c r="J3366" s="37"/>
      <c r="K3366" s="37"/>
    </row>
    <row r="3367" spans="1:11" x14ac:dyDescent="0.25">
      <c r="A3367" s="38">
        <v>43591</v>
      </c>
      <c r="B3367" s="37">
        <v>0</v>
      </c>
      <c r="C3367" s="37">
        <v>1383.365</v>
      </c>
      <c r="D3367" s="37">
        <v>1383.365</v>
      </c>
      <c r="E3367" s="37">
        <v>1383.365</v>
      </c>
      <c r="F3367" s="37">
        <v>1383.365</v>
      </c>
      <c r="G3367" s="37"/>
      <c r="H3367" s="37"/>
      <c r="I3367" s="37"/>
      <c r="J3367" s="37"/>
      <c r="K3367" s="37"/>
    </row>
    <row r="3368" spans="1:11" x14ac:dyDescent="0.25">
      <c r="A3368" s="38">
        <v>43592</v>
      </c>
      <c r="B3368" s="37">
        <v>0</v>
      </c>
      <c r="C3368" s="37">
        <v>1144.021</v>
      </c>
      <c r="D3368" s="37">
        <v>1144.021</v>
      </c>
      <c r="E3368" s="37">
        <v>1144.021</v>
      </c>
      <c r="F3368" s="37">
        <v>1144.021</v>
      </c>
      <c r="G3368" s="37"/>
      <c r="H3368" s="37"/>
      <c r="I3368" s="37"/>
      <c r="J3368" s="37"/>
      <c r="K3368" s="37"/>
    </row>
    <row r="3369" spans="1:11" x14ac:dyDescent="0.25">
      <c r="A3369" s="38">
        <v>43593</v>
      </c>
      <c r="B3369" s="37">
        <v>0</v>
      </c>
      <c r="C3369" s="37">
        <v>1183.154</v>
      </c>
      <c r="D3369" s="37">
        <v>1183.154</v>
      </c>
      <c r="E3369" s="37">
        <v>1183.154</v>
      </c>
      <c r="F3369" s="37">
        <v>1183.154</v>
      </c>
      <c r="G3369" s="37"/>
      <c r="H3369" s="37"/>
      <c r="I3369" s="37"/>
      <c r="J3369" s="37"/>
      <c r="K3369" s="37"/>
    </row>
    <row r="3370" spans="1:11" x14ac:dyDescent="0.25">
      <c r="A3370" s="38">
        <v>43594</v>
      </c>
      <c r="B3370" s="37">
        <v>0</v>
      </c>
      <c r="C3370" s="37">
        <v>1174.075</v>
      </c>
      <c r="D3370" s="37">
        <v>1174.075</v>
      </c>
      <c r="E3370" s="37">
        <v>1174.075</v>
      </c>
      <c r="F3370" s="37">
        <v>1174.075</v>
      </c>
      <c r="G3370" s="37"/>
      <c r="H3370" s="37"/>
      <c r="I3370" s="37"/>
      <c r="J3370" s="37"/>
      <c r="K3370" s="37"/>
    </row>
    <row r="3371" spans="1:11" x14ac:dyDescent="0.25">
      <c r="A3371" s="38">
        <v>43595</v>
      </c>
      <c r="B3371" s="37">
        <v>0</v>
      </c>
      <c r="C3371" s="37">
        <v>1251.2619999999999</v>
      </c>
      <c r="D3371" s="37">
        <v>1251.2619999999999</v>
      </c>
      <c r="E3371" s="37">
        <v>1251.2619999999999</v>
      </c>
      <c r="F3371" s="37">
        <v>1251.2619999999999</v>
      </c>
      <c r="G3371" s="37"/>
      <c r="H3371" s="37"/>
      <c r="I3371" s="37"/>
      <c r="J3371" s="37"/>
      <c r="K3371" s="37"/>
    </row>
    <row r="3372" spans="1:11" x14ac:dyDescent="0.25">
      <c r="A3372" s="38">
        <v>43598</v>
      </c>
      <c r="B3372" s="37">
        <v>0</v>
      </c>
      <c r="C3372" s="37">
        <v>1088.8910000000001</v>
      </c>
      <c r="D3372" s="37">
        <v>1088.8910000000001</v>
      </c>
      <c r="E3372" s="37">
        <v>1088.8910000000001</v>
      </c>
      <c r="F3372" s="37">
        <v>1088.8910000000001</v>
      </c>
      <c r="G3372" s="37"/>
      <c r="H3372" s="37"/>
      <c r="I3372" s="37"/>
      <c r="J3372" s="37"/>
      <c r="K3372" s="37"/>
    </row>
    <row r="3373" spans="1:11" x14ac:dyDescent="0.25">
      <c r="A3373" s="38">
        <v>43599</v>
      </c>
      <c r="B3373" s="37">
        <v>0</v>
      </c>
      <c r="C3373" s="37">
        <v>1146.915</v>
      </c>
      <c r="D3373" s="37">
        <v>1146.915</v>
      </c>
      <c r="E3373" s="37">
        <v>1146.915</v>
      </c>
      <c r="F3373" s="37">
        <v>1146.915</v>
      </c>
      <c r="G3373" s="37"/>
      <c r="H3373" s="37"/>
      <c r="I3373" s="37"/>
      <c r="J3373" s="37"/>
      <c r="K3373" s="37"/>
    </row>
    <row r="3374" spans="1:11" x14ac:dyDescent="0.25">
      <c r="A3374" s="38">
        <v>43600</v>
      </c>
      <c r="B3374" s="37">
        <v>0</v>
      </c>
      <c r="C3374" s="37">
        <v>1195.056</v>
      </c>
      <c r="D3374" s="37">
        <v>1195.056</v>
      </c>
      <c r="E3374" s="37">
        <v>1195.056</v>
      </c>
      <c r="F3374" s="37">
        <v>1195.056</v>
      </c>
      <c r="G3374" s="37"/>
      <c r="H3374" s="37"/>
      <c r="I3374" s="37"/>
      <c r="J3374" s="37"/>
      <c r="K3374" s="37"/>
    </row>
    <row r="3375" spans="1:11" x14ac:dyDescent="0.25">
      <c r="A3375" s="38">
        <v>43601</v>
      </c>
      <c r="B3375" s="37">
        <v>0</v>
      </c>
      <c r="C3375" s="37">
        <v>1240.4480000000001</v>
      </c>
      <c r="D3375" s="37">
        <v>1240.4480000000001</v>
      </c>
      <c r="E3375" s="37">
        <v>1240.4480000000001</v>
      </c>
      <c r="F3375" s="37">
        <v>1240.4480000000001</v>
      </c>
      <c r="G3375" s="37"/>
      <c r="H3375" s="37"/>
      <c r="I3375" s="37"/>
      <c r="J3375" s="37"/>
      <c r="K3375" s="37"/>
    </row>
    <row r="3376" spans="1:11" x14ac:dyDescent="0.25">
      <c r="A3376" s="38">
        <v>43602</v>
      </c>
      <c r="B3376" s="37">
        <v>0</v>
      </c>
      <c r="C3376" s="37">
        <v>1230.03</v>
      </c>
      <c r="D3376" s="37">
        <v>1230.03</v>
      </c>
      <c r="E3376" s="37">
        <v>1230.03</v>
      </c>
      <c r="F3376" s="37">
        <v>1230.03</v>
      </c>
      <c r="G3376" s="37"/>
      <c r="H3376" s="37"/>
      <c r="I3376" s="37"/>
      <c r="J3376" s="37"/>
      <c r="K3376" s="37"/>
    </row>
    <row r="3377" spans="1:11" x14ac:dyDescent="0.25">
      <c r="A3377" s="38">
        <v>43605</v>
      </c>
      <c r="B3377" s="37">
        <v>0</v>
      </c>
      <c r="C3377" s="37">
        <v>1212.4480000000001</v>
      </c>
      <c r="D3377" s="37">
        <v>1212.4480000000001</v>
      </c>
      <c r="E3377" s="37">
        <v>1212.4480000000001</v>
      </c>
      <c r="F3377" s="37">
        <v>1212.4480000000001</v>
      </c>
      <c r="G3377" s="37"/>
      <c r="H3377" s="37"/>
      <c r="I3377" s="37"/>
      <c r="J3377" s="37"/>
      <c r="K3377" s="37"/>
    </row>
    <row r="3378" spans="1:11" x14ac:dyDescent="0.25">
      <c r="A3378" s="38">
        <v>43606</v>
      </c>
      <c r="B3378" s="37">
        <v>0</v>
      </c>
      <c r="C3378" s="37">
        <v>1270.002</v>
      </c>
      <c r="D3378" s="37">
        <v>1270.002</v>
      </c>
      <c r="E3378" s="37">
        <v>1270.002</v>
      </c>
      <c r="F3378" s="37">
        <v>1270.002</v>
      </c>
      <c r="G3378" s="37"/>
      <c r="H3378" s="37"/>
      <c r="I3378" s="37"/>
      <c r="J3378" s="37"/>
      <c r="K3378" s="37"/>
    </row>
    <row r="3379" spans="1:11" x14ac:dyDescent="0.25">
      <c r="A3379" s="38">
        <v>43607</v>
      </c>
      <c r="B3379" s="37">
        <v>0</v>
      </c>
      <c r="C3379" s="37">
        <v>1291.7249999999999</v>
      </c>
      <c r="D3379" s="37">
        <v>1291.7249999999999</v>
      </c>
      <c r="E3379" s="37">
        <v>1291.7249999999999</v>
      </c>
      <c r="F3379" s="37">
        <v>1291.7249999999999</v>
      </c>
      <c r="G3379" s="37"/>
      <c r="H3379" s="37"/>
      <c r="I3379" s="37"/>
      <c r="J3379" s="37"/>
      <c r="K3379" s="37"/>
    </row>
    <row r="3380" spans="1:11" x14ac:dyDescent="0.25">
      <c r="A3380" s="38">
        <v>43608</v>
      </c>
      <c r="B3380" s="37">
        <v>0</v>
      </c>
      <c r="C3380" s="37">
        <v>1188.239</v>
      </c>
      <c r="D3380" s="37">
        <v>1188.239</v>
      </c>
      <c r="E3380" s="37">
        <v>1188.239</v>
      </c>
      <c r="F3380" s="37">
        <v>1188.239</v>
      </c>
      <c r="G3380" s="37"/>
      <c r="H3380" s="37"/>
      <c r="I3380" s="37"/>
      <c r="J3380" s="37"/>
      <c r="K3380" s="37"/>
    </row>
    <row r="3381" spans="1:11" x14ac:dyDescent="0.25">
      <c r="A3381" s="38">
        <v>43609</v>
      </c>
      <c r="B3381" s="37">
        <v>0</v>
      </c>
      <c r="C3381" s="37">
        <v>1224.8800000000001</v>
      </c>
      <c r="D3381" s="37">
        <v>1224.8800000000001</v>
      </c>
      <c r="E3381" s="37">
        <v>1224.8800000000001</v>
      </c>
      <c r="F3381" s="37">
        <v>1224.8800000000001</v>
      </c>
      <c r="G3381" s="37"/>
      <c r="H3381" s="37"/>
      <c r="I3381" s="37"/>
      <c r="J3381" s="37"/>
      <c r="K3381" s="37"/>
    </row>
    <row r="3382" spans="1:11" x14ac:dyDescent="0.25">
      <c r="A3382" s="38">
        <v>43613</v>
      </c>
      <c r="B3382" s="37">
        <v>0</v>
      </c>
      <c r="C3382" s="37">
        <v>1187.575</v>
      </c>
      <c r="D3382" s="37">
        <v>1187.575</v>
      </c>
      <c r="E3382" s="37">
        <v>1187.575</v>
      </c>
      <c r="F3382" s="37">
        <v>1187.575</v>
      </c>
      <c r="G3382" s="37"/>
      <c r="H3382" s="37"/>
      <c r="I3382" s="37"/>
      <c r="J3382" s="37"/>
      <c r="K3382" s="37"/>
    </row>
    <row r="3383" spans="1:11" x14ac:dyDescent="0.25">
      <c r="A3383" s="38">
        <v>43614</v>
      </c>
      <c r="B3383" s="37">
        <v>0</v>
      </c>
      <c r="C3383" s="37">
        <v>1158.529</v>
      </c>
      <c r="D3383" s="37">
        <v>1158.529</v>
      </c>
      <c r="E3383" s="37">
        <v>1158.529</v>
      </c>
      <c r="F3383" s="37">
        <v>1158.529</v>
      </c>
      <c r="G3383" s="37"/>
      <c r="H3383" s="37"/>
      <c r="I3383" s="37"/>
      <c r="J3383" s="37"/>
      <c r="K3383" s="37"/>
    </row>
    <row r="3384" spans="1:11" x14ac:dyDescent="0.25">
      <c r="A3384" s="38">
        <v>43615</v>
      </c>
      <c r="B3384" s="37">
        <v>0</v>
      </c>
      <c r="C3384" s="37">
        <v>1177.819</v>
      </c>
      <c r="D3384" s="37">
        <v>1177.819</v>
      </c>
      <c r="E3384" s="37">
        <v>1177.819</v>
      </c>
      <c r="F3384" s="37">
        <v>1177.819</v>
      </c>
      <c r="G3384" s="37"/>
      <c r="H3384" s="37"/>
      <c r="I3384" s="37"/>
      <c r="J3384" s="37"/>
      <c r="K3384" s="37"/>
    </row>
    <row r="3385" spans="1:11" x14ac:dyDescent="0.25">
      <c r="A3385" s="38">
        <v>43616</v>
      </c>
      <c r="B3385" s="37">
        <v>0</v>
      </c>
      <c r="C3385" s="37">
        <v>1133.6489999999999</v>
      </c>
      <c r="D3385" s="37">
        <v>1133.6489999999999</v>
      </c>
      <c r="E3385" s="37">
        <v>1133.6489999999999</v>
      </c>
      <c r="F3385" s="37">
        <v>1133.6489999999999</v>
      </c>
      <c r="G3385" s="37"/>
      <c r="H3385" s="37"/>
      <c r="I3385" s="37"/>
      <c r="J3385" s="37"/>
      <c r="K3385" s="37"/>
    </row>
    <row r="3386" spans="1:11" x14ac:dyDescent="0.25">
      <c r="A3386" s="38">
        <v>43619</v>
      </c>
      <c r="B3386" s="37">
        <v>0</v>
      </c>
      <c r="C3386" s="37">
        <v>1113.905</v>
      </c>
      <c r="D3386" s="37">
        <v>1113.905</v>
      </c>
      <c r="E3386" s="37">
        <v>1113.905</v>
      </c>
      <c r="F3386" s="37">
        <v>1113.905</v>
      </c>
      <c r="G3386" s="37"/>
      <c r="H3386" s="37"/>
      <c r="I3386" s="37"/>
      <c r="J3386" s="37"/>
      <c r="K3386" s="37"/>
    </row>
    <row r="3387" spans="1:11" x14ac:dyDescent="0.25">
      <c r="A3387" s="38">
        <v>43620</v>
      </c>
      <c r="B3387" s="37">
        <v>0</v>
      </c>
      <c r="C3387" s="37">
        <v>1183.27</v>
      </c>
      <c r="D3387" s="37">
        <v>1183.27</v>
      </c>
      <c r="E3387" s="37">
        <v>1183.27</v>
      </c>
      <c r="F3387" s="37">
        <v>1183.27</v>
      </c>
      <c r="G3387" s="37"/>
      <c r="H3387" s="37"/>
      <c r="I3387" s="37"/>
      <c r="J3387" s="37"/>
      <c r="K3387" s="37"/>
    </row>
    <row r="3388" spans="1:11" x14ac:dyDescent="0.25">
      <c r="A3388" s="38">
        <v>43621</v>
      </c>
      <c r="B3388" s="37">
        <v>0</v>
      </c>
      <c r="C3388" s="37">
        <v>1210.0139999999999</v>
      </c>
      <c r="D3388" s="37">
        <v>1210.0139999999999</v>
      </c>
      <c r="E3388" s="37">
        <v>1210.0139999999999</v>
      </c>
      <c r="F3388" s="37">
        <v>1210.0139999999999</v>
      </c>
      <c r="G3388" s="37"/>
      <c r="H3388" s="37"/>
      <c r="I3388" s="37"/>
      <c r="J3388" s="37"/>
      <c r="K3388" s="37"/>
    </row>
    <row r="3389" spans="1:11" x14ac:dyDescent="0.25">
      <c r="A3389" s="38">
        <v>43622</v>
      </c>
      <c r="B3389" s="37">
        <v>0</v>
      </c>
      <c r="C3389" s="37">
        <v>1232.5830000000001</v>
      </c>
      <c r="D3389" s="37">
        <v>1232.5830000000001</v>
      </c>
      <c r="E3389" s="37">
        <v>1232.5830000000001</v>
      </c>
      <c r="F3389" s="37">
        <v>1232.5830000000001</v>
      </c>
      <c r="G3389" s="37"/>
      <c r="H3389" s="37"/>
      <c r="I3389" s="37"/>
      <c r="J3389" s="37"/>
      <c r="K3389" s="37"/>
    </row>
    <row r="3390" spans="1:11" x14ac:dyDescent="0.25">
      <c r="A3390" s="38">
        <v>43623</v>
      </c>
      <c r="B3390" s="37">
        <v>0</v>
      </c>
      <c r="C3390" s="37">
        <v>1224.75</v>
      </c>
      <c r="D3390" s="37">
        <v>1224.75</v>
      </c>
      <c r="E3390" s="37">
        <v>1224.75</v>
      </c>
      <c r="F3390" s="37">
        <v>1224.75</v>
      </c>
      <c r="G3390" s="37"/>
      <c r="H3390" s="37"/>
      <c r="I3390" s="37"/>
      <c r="J3390" s="37"/>
      <c r="K3390" s="37"/>
    </row>
    <row r="3391" spans="1:11" x14ac:dyDescent="0.25">
      <c r="A3391" s="38">
        <v>43626</v>
      </c>
      <c r="B3391" s="37">
        <v>0</v>
      </c>
      <c r="C3391" s="37">
        <v>1233.8009999999999</v>
      </c>
      <c r="D3391" s="37">
        <v>1233.8009999999999</v>
      </c>
      <c r="E3391" s="37">
        <v>1233.8009999999999</v>
      </c>
      <c r="F3391" s="37">
        <v>1233.8009999999999</v>
      </c>
      <c r="G3391" s="37"/>
      <c r="H3391" s="37"/>
      <c r="I3391" s="37"/>
      <c r="J3391" s="37"/>
      <c r="K3391" s="37"/>
    </row>
    <row r="3392" spans="1:11" x14ac:dyDescent="0.25">
      <c r="A3392" s="38">
        <v>43627</v>
      </c>
      <c r="B3392" s="37">
        <v>0</v>
      </c>
      <c r="C3392" s="37">
        <v>1231.721</v>
      </c>
      <c r="D3392" s="37">
        <v>1231.721</v>
      </c>
      <c r="E3392" s="37">
        <v>1231.721</v>
      </c>
      <c r="F3392" s="37">
        <v>1231.721</v>
      </c>
      <c r="G3392" s="37"/>
      <c r="H3392" s="37"/>
      <c r="I3392" s="37"/>
      <c r="J3392" s="37"/>
      <c r="K3392" s="37"/>
    </row>
    <row r="3393" spans="1:11" x14ac:dyDescent="0.25">
      <c r="A3393" s="38">
        <v>43628</v>
      </c>
      <c r="B3393" s="37">
        <v>0</v>
      </c>
      <c r="C3393" s="37">
        <v>1235.9749999999999</v>
      </c>
      <c r="D3393" s="37">
        <v>1235.9749999999999</v>
      </c>
      <c r="E3393" s="37">
        <v>1235.9749999999999</v>
      </c>
      <c r="F3393" s="37">
        <v>1235.9749999999999</v>
      </c>
      <c r="G3393" s="37"/>
      <c r="H3393" s="37"/>
      <c r="I3393" s="37"/>
      <c r="J3393" s="37"/>
      <c r="K3393" s="37"/>
    </row>
    <row r="3394" spans="1:11" x14ac:dyDescent="0.25">
      <c r="A3394" s="38">
        <v>43629</v>
      </c>
      <c r="B3394" s="37">
        <v>0</v>
      </c>
      <c r="C3394" s="37">
        <v>1235.5509999999999</v>
      </c>
      <c r="D3394" s="37">
        <v>1235.5509999999999</v>
      </c>
      <c r="E3394" s="37">
        <v>1235.5509999999999</v>
      </c>
      <c r="F3394" s="37">
        <v>1235.5509999999999</v>
      </c>
      <c r="G3394" s="37"/>
      <c r="H3394" s="37"/>
      <c r="I3394" s="37"/>
      <c r="J3394" s="37"/>
      <c r="K3394" s="37"/>
    </row>
    <row r="3395" spans="1:11" x14ac:dyDescent="0.25">
      <c r="A3395" s="38">
        <v>43630</v>
      </c>
      <c r="B3395" s="37">
        <v>0</v>
      </c>
      <c r="C3395" s="37">
        <v>1255.21</v>
      </c>
      <c r="D3395" s="37">
        <v>1255.21</v>
      </c>
      <c r="E3395" s="37">
        <v>1255.21</v>
      </c>
      <c r="F3395" s="37">
        <v>1255.21</v>
      </c>
      <c r="G3395" s="37"/>
      <c r="H3395" s="37"/>
      <c r="I3395" s="37"/>
      <c r="J3395" s="37"/>
      <c r="K3395" s="37"/>
    </row>
    <row r="3396" spans="1:11" x14ac:dyDescent="0.25">
      <c r="A3396" s="38">
        <v>43633</v>
      </c>
      <c r="B3396" s="37">
        <v>0</v>
      </c>
      <c r="C3396" s="37">
        <v>1270.5820000000001</v>
      </c>
      <c r="D3396" s="37">
        <v>1270.5820000000001</v>
      </c>
      <c r="E3396" s="37">
        <v>1270.5820000000001</v>
      </c>
      <c r="F3396" s="37">
        <v>1270.5820000000001</v>
      </c>
      <c r="G3396" s="37"/>
      <c r="H3396" s="37"/>
      <c r="I3396" s="37"/>
      <c r="J3396" s="37"/>
      <c r="K3396" s="37"/>
    </row>
    <row r="3397" spans="1:11" x14ac:dyDescent="0.25">
      <c r="A3397" s="38">
        <v>43634</v>
      </c>
      <c r="B3397" s="37">
        <v>0</v>
      </c>
      <c r="C3397" s="37">
        <v>1278.693</v>
      </c>
      <c r="D3397" s="37">
        <v>1278.693</v>
      </c>
      <c r="E3397" s="37">
        <v>1278.693</v>
      </c>
      <c r="F3397" s="37">
        <v>1278.693</v>
      </c>
      <c r="G3397" s="37"/>
      <c r="H3397" s="37"/>
      <c r="I3397" s="37"/>
      <c r="J3397" s="37"/>
      <c r="K3397" s="37"/>
    </row>
    <row r="3398" spans="1:11" x14ac:dyDescent="0.25">
      <c r="A3398" s="38">
        <v>43635</v>
      </c>
      <c r="B3398" s="37">
        <v>0</v>
      </c>
      <c r="C3398" s="37">
        <v>1321.213</v>
      </c>
      <c r="D3398" s="37">
        <v>1321.213</v>
      </c>
      <c r="E3398" s="37">
        <v>1321.213</v>
      </c>
      <c r="F3398" s="37">
        <v>1321.213</v>
      </c>
      <c r="G3398" s="37"/>
      <c r="H3398" s="37"/>
      <c r="I3398" s="37"/>
      <c r="J3398" s="37"/>
      <c r="K3398" s="37"/>
    </row>
    <row r="3399" spans="1:11" x14ac:dyDescent="0.25">
      <c r="A3399" s="38">
        <v>43636</v>
      </c>
      <c r="B3399" s="37">
        <v>0</v>
      </c>
      <c r="C3399" s="37">
        <v>1319.521</v>
      </c>
      <c r="D3399" s="37">
        <v>1319.521</v>
      </c>
      <c r="E3399" s="37">
        <v>1319.521</v>
      </c>
      <c r="F3399" s="37">
        <v>1319.521</v>
      </c>
      <c r="G3399" s="37"/>
      <c r="H3399" s="37"/>
      <c r="I3399" s="37"/>
      <c r="J3399" s="37"/>
      <c r="K3399" s="37"/>
    </row>
    <row r="3400" spans="1:11" x14ac:dyDescent="0.25">
      <c r="A3400" s="38">
        <v>43637</v>
      </c>
      <c r="B3400" s="37">
        <v>0</v>
      </c>
      <c r="C3400" s="37">
        <v>1288.327</v>
      </c>
      <c r="D3400" s="37">
        <v>1288.327</v>
      </c>
      <c r="E3400" s="37">
        <v>1288.327</v>
      </c>
      <c r="F3400" s="37">
        <v>1288.327</v>
      </c>
      <c r="G3400" s="37"/>
      <c r="H3400" s="37"/>
      <c r="I3400" s="37"/>
      <c r="J3400" s="37"/>
      <c r="K3400" s="37"/>
    </row>
    <row r="3401" spans="1:11" x14ac:dyDescent="0.25">
      <c r="A3401" s="38">
        <v>43640</v>
      </c>
      <c r="B3401" s="37">
        <v>0</v>
      </c>
      <c r="C3401" s="37">
        <v>1295.6479999999999</v>
      </c>
      <c r="D3401" s="37">
        <v>1295.6479999999999</v>
      </c>
      <c r="E3401" s="37">
        <v>1295.6479999999999</v>
      </c>
      <c r="F3401" s="37">
        <v>1295.6479999999999</v>
      </c>
      <c r="G3401" s="37"/>
      <c r="H3401" s="37"/>
      <c r="I3401" s="37"/>
      <c r="J3401" s="37"/>
      <c r="K3401" s="37"/>
    </row>
    <row r="3402" spans="1:11" x14ac:dyDescent="0.25">
      <c r="A3402" s="38">
        <v>43641</v>
      </c>
      <c r="B3402" s="37">
        <v>0</v>
      </c>
      <c r="C3402" s="37">
        <v>1261.7739999999999</v>
      </c>
      <c r="D3402" s="37">
        <v>1261.7739999999999</v>
      </c>
      <c r="E3402" s="37">
        <v>1261.7739999999999</v>
      </c>
      <c r="F3402" s="37">
        <v>1261.7739999999999</v>
      </c>
      <c r="G3402" s="37"/>
      <c r="H3402" s="37"/>
      <c r="I3402" s="37"/>
      <c r="J3402" s="37"/>
      <c r="K3402" s="37"/>
    </row>
    <row r="3403" spans="1:11" x14ac:dyDescent="0.25">
      <c r="A3403" s="38">
        <v>43642</v>
      </c>
      <c r="B3403" s="37">
        <v>0</v>
      </c>
      <c r="C3403" s="37">
        <v>1278.289</v>
      </c>
      <c r="D3403" s="37">
        <v>1278.289</v>
      </c>
      <c r="E3403" s="37">
        <v>1278.289</v>
      </c>
      <c r="F3403" s="37">
        <v>1278.289</v>
      </c>
      <c r="G3403" s="37"/>
      <c r="H3403" s="37"/>
      <c r="I3403" s="37"/>
      <c r="J3403" s="37"/>
      <c r="K3403" s="37"/>
    </row>
    <row r="3404" spans="1:11" x14ac:dyDescent="0.25">
      <c r="A3404" s="38">
        <v>43643</v>
      </c>
      <c r="B3404" s="37">
        <v>0</v>
      </c>
      <c r="C3404" s="37">
        <v>1293.4739999999999</v>
      </c>
      <c r="D3404" s="37">
        <v>1293.4739999999999</v>
      </c>
      <c r="E3404" s="37">
        <v>1293.4739999999999</v>
      </c>
      <c r="F3404" s="37">
        <v>1293.4739999999999</v>
      </c>
      <c r="G3404" s="37"/>
      <c r="H3404" s="37"/>
      <c r="I3404" s="37"/>
      <c r="J3404" s="37"/>
      <c r="K3404" s="37"/>
    </row>
    <row r="3405" spans="1:11" x14ac:dyDescent="0.25">
      <c r="A3405" s="38">
        <v>43644</v>
      </c>
      <c r="B3405" s="37">
        <v>0</v>
      </c>
      <c r="C3405" s="37">
        <v>1313.9190000000001</v>
      </c>
      <c r="D3405" s="37">
        <v>1313.9190000000001</v>
      </c>
      <c r="E3405" s="37">
        <v>1313.9190000000001</v>
      </c>
      <c r="F3405" s="37">
        <v>1313.9190000000001</v>
      </c>
      <c r="G3405" s="37"/>
      <c r="H3405" s="37"/>
      <c r="I3405" s="37"/>
      <c r="J3405" s="37"/>
      <c r="K3405" s="37"/>
    </row>
    <row r="3406" spans="1:11" x14ac:dyDescent="0.25">
      <c r="A3406" s="38">
        <v>43647</v>
      </c>
      <c r="B3406" s="37">
        <v>0</v>
      </c>
      <c r="C3406" s="37">
        <v>1383.615</v>
      </c>
      <c r="D3406" s="37">
        <v>1383.615</v>
      </c>
      <c r="E3406" s="37">
        <v>1383.615</v>
      </c>
      <c r="F3406" s="37">
        <v>1383.615</v>
      </c>
      <c r="G3406" s="37"/>
      <c r="H3406" s="37"/>
      <c r="I3406" s="37"/>
      <c r="J3406" s="37"/>
      <c r="K3406" s="37"/>
    </row>
    <row r="3407" spans="1:11" x14ac:dyDescent="0.25">
      <c r="A3407" s="38">
        <v>43648</v>
      </c>
      <c r="B3407" s="37">
        <v>0</v>
      </c>
      <c r="C3407" s="37">
        <v>1437.18</v>
      </c>
      <c r="D3407" s="37">
        <v>1437.18</v>
      </c>
      <c r="E3407" s="37">
        <v>1437.18</v>
      </c>
      <c r="F3407" s="37">
        <v>1437.18</v>
      </c>
      <c r="G3407" s="37"/>
      <c r="H3407" s="37"/>
      <c r="I3407" s="37"/>
      <c r="J3407" s="37"/>
      <c r="K3407" s="37"/>
    </row>
    <row r="3408" spans="1:11" x14ac:dyDescent="0.25">
      <c r="A3408" s="38">
        <v>43649</v>
      </c>
      <c r="B3408" s="37">
        <v>0</v>
      </c>
      <c r="C3408" s="37">
        <v>1433.498</v>
      </c>
      <c r="D3408" s="37">
        <v>1433.498</v>
      </c>
      <c r="E3408" s="37">
        <v>1433.498</v>
      </c>
      <c r="F3408" s="37">
        <v>1433.498</v>
      </c>
      <c r="G3408" s="37"/>
      <c r="H3408" s="37"/>
      <c r="I3408" s="37"/>
      <c r="J3408" s="37"/>
      <c r="K3408" s="37"/>
    </row>
    <row r="3409" spans="1:11" x14ac:dyDescent="0.25">
      <c r="A3409" s="38">
        <v>43651</v>
      </c>
      <c r="B3409" s="37">
        <v>0</v>
      </c>
      <c r="C3409" s="37">
        <v>1432.6990000000001</v>
      </c>
      <c r="D3409" s="37">
        <v>1432.6990000000001</v>
      </c>
      <c r="E3409" s="37">
        <v>1432.6990000000001</v>
      </c>
      <c r="F3409" s="37">
        <v>1432.6990000000001</v>
      </c>
      <c r="G3409" s="37"/>
      <c r="H3409" s="37"/>
      <c r="I3409" s="37"/>
      <c r="J3409" s="37"/>
      <c r="K3409" s="37"/>
    </row>
    <row r="3410" spans="1:11" x14ac:dyDescent="0.25">
      <c r="A3410" s="38">
        <v>43654</v>
      </c>
      <c r="B3410" s="37">
        <v>0</v>
      </c>
      <c r="C3410" s="37">
        <v>1409.797</v>
      </c>
      <c r="D3410" s="37">
        <v>1409.797</v>
      </c>
      <c r="E3410" s="37">
        <v>1409.797</v>
      </c>
      <c r="F3410" s="37">
        <v>1409.797</v>
      </c>
      <c r="G3410" s="37"/>
      <c r="H3410" s="37"/>
      <c r="I3410" s="37"/>
      <c r="J3410" s="37"/>
      <c r="K3410" s="37"/>
    </row>
    <row r="3411" spans="1:11" x14ac:dyDescent="0.25">
      <c r="A3411" s="38">
        <v>43655</v>
      </c>
      <c r="B3411" s="37">
        <v>0</v>
      </c>
      <c r="C3411" s="37">
        <v>1395.6559999999999</v>
      </c>
      <c r="D3411" s="37">
        <v>1395.6559999999999</v>
      </c>
      <c r="E3411" s="37">
        <v>1395.6559999999999</v>
      </c>
      <c r="F3411" s="37">
        <v>1395.6559999999999</v>
      </c>
      <c r="G3411" s="37"/>
      <c r="H3411" s="37"/>
      <c r="I3411" s="37"/>
      <c r="J3411" s="37"/>
      <c r="K3411" s="37"/>
    </row>
    <row r="3412" spans="1:11" x14ac:dyDescent="0.25">
      <c r="A3412" s="38">
        <v>43656</v>
      </c>
      <c r="B3412" s="37">
        <v>0</v>
      </c>
      <c r="C3412" s="37">
        <v>1438.9369999999999</v>
      </c>
      <c r="D3412" s="37">
        <v>1438.9369999999999</v>
      </c>
      <c r="E3412" s="37">
        <v>1438.9369999999999</v>
      </c>
      <c r="F3412" s="37">
        <v>1438.9369999999999</v>
      </c>
      <c r="G3412" s="37"/>
      <c r="H3412" s="37"/>
      <c r="I3412" s="37"/>
      <c r="J3412" s="37"/>
      <c r="K3412" s="37"/>
    </row>
    <row r="3413" spans="1:11" x14ac:dyDescent="0.25">
      <c r="A3413" s="38">
        <v>43657</v>
      </c>
      <c r="B3413" s="37">
        <v>0</v>
      </c>
      <c r="C3413" s="37">
        <v>1457.0119999999999</v>
      </c>
      <c r="D3413" s="37">
        <v>1457.0119999999999</v>
      </c>
      <c r="E3413" s="37">
        <v>1457.0119999999999</v>
      </c>
      <c r="F3413" s="37">
        <v>1457.0119999999999</v>
      </c>
      <c r="G3413" s="37"/>
      <c r="H3413" s="37"/>
      <c r="I3413" s="37"/>
      <c r="J3413" s="37"/>
      <c r="K3413" s="37"/>
    </row>
    <row r="3414" spans="1:11" x14ac:dyDescent="0.25">
      <c r="A3414" s="38">
        <v>43658</v>
      </c>
      <c r="B3414" s="37">
        <v>0</v>
      </c>
      <c r="C3414" s="37">
        <v>1486.336</v>
      </c>
      <c r="D3414" s="37">
        <v>1486.336</v>
      </c>
      <c r="E3414" s="37">
        <v>1486.336</v>
      </c>
      <c r="F3414" s="37">
        <v>1486.336</v>
      </c>
      <c r="G3414" s="37"/>
      <c r="H3414" s="37"/>
      <c r="I3414" s="37"/>
      <c r="J3414" s="37"/>
      <c r="K3414" s="37"/>
    </row>
    <row r="3415" spans="1:11" x14ac:dyDescent="0.25">
      <c r="A3415" s="38">
        <v>43661</v>
      </c>
      <c r="B3415" s="37">
        <v>0</v>
      </c>
      <c r="C3415" s="37">
        <v>1487.796</v>
      </c>
      <c r="D3415" s="37">
        <v>1487.796</v>
      </c>
      <c r="E3415" s="37">
        <v>1487.796</v>
      </c>
      <c r="F3415" s="37">
        <v>1487.796</v>
      </c>
      <c r="G3415" s="37"/>
      <c r="H3415" s="37"/>
      <c r="I3415" s="37"/>
      <c r="J3415" s="37"/>
      <c r="K3415" s="37"/>
    </row>
    <row r="3416" spans="1:11" x14ac:dyDescent="0.25">
      <c r="A3416" s="38">
        <v>43662</v>
      </c>
      <c r="B3416" s="37">
        <v>0</v>
      </c>
      <c r="C3416" s="37">
        <v>1495.941</v>
      </c>
      <c r="D3416" s="37">
        <v>1495.941</v>
      </c>
      <c r="E3416" s="37">
        <v>1495.941</v>
      </c>
      <c r="F3416" s="37">
        <v>1495.941</v>
      </c>
      <c r="G3416" s="37"/>
      <c r="H3416" s="37"/>
      <c r="I3416" s="37"/>
      <c r="J3416" s="37"/>
      <c r="K3416" s="37"/>
    </row>
    <row r="3417" spans="1:11" x14ac:dyDescent="0.25">
      <c r="A3417" s="38">
        <v>43663</v>
      </c>
      <c r="B3417" s="37">
        <v>0</v>
      </c>
      <c r="C3417" s="37">
        <v>1455.403</v>
      </c>
      <c r="D3417" s="37">
        <v>1455.403</v>
      </c>
      <c r="E3417" s="37">
        <v>1455.403</v>
      </c>
      <c r="F3417" s="37">
        <v>1455.403</v>
      </c>
      <c r="G3417" s="37"/>
      <c r="H3417" s="37"/>
      <c r="I3417" s="37"/>
      <c r="J3417" s="37"/>
      <c r="K3417" s="37"/>
    </row>
    <row r="3418" spans="1:11" x14ac:dyDescent="0.25">
      <c r="A3418" s="38">
        <v>43664</v>
      </c>
      <c r="B3418" s="37">
        <v>0</v>
      </c>
      <c r="C3418" s="37">
        <v>1462.5050000000001</v>
      </c>
      <c r="D3418" s="37">
        <v>1462.5050000000001</v>
      </c>
      <c r="E3418" s="37">
        <v>1462.5050000000001</v>
      </c>
      <c r="F3418" s="37">
        <v>1462.5050000000001</v>
      </c>
      <c r="G3418" s="37"/>
      <c r="H3418" s="37"/>
      <c r="I3418" s="37"/>
      <c r="J3418" s="37"/>
      <c r="K3418" s="37"/>
    </row>
    <row r="3419" spans="1:11" x14ac:dyDescent="0.25">
      <c r="A3419" s="38">
        <v>43665</v>
      </c>
      <c r="B3419" s="37">
        <v>0</v>
      </c>
      <c r="C3419" s="37">
        <v>1454.5219999999999</v>
      </c>
      <c r="D3419" s="37">
        <v>1454.5219999999999</v>
      </c>
      <c r="E3419" s="37">
        <v>1454.5219999999999</v>
      </c>
      <c r="F3419" s="37">
        <v>1454.5219999999999</v>
      </c>
      <c r="G3419" s="37"/>
      <c r="H3419" s="37"/>
      <c r="I3419" s="37"/>
      <c r="J3419" s="37"/>
      <c r="K3419" s="37"/>
    </row>
    <row r="3420" spans="1:11" x14ac:dyDescent="0.25">
      <c r="A3420" s="38">
        <v>43668</v>
      </c>
      <c r="B3420" s="37">
        <v>0</v>
      </c>
      <c r="C3420" s="37">
        <v>1475.9590000000001</v>
      </c>
      <c r="D3420" s="37">
        <v>1475.9590000000001</v>
      </c>
      <c r="E3420" s="37">
        <v>1475.9590000000001</v>
      </c>
      <c r="F3420" s="37">
        <v>1475.9590000000001</v>
      </c>
      <c r="G3420" s="37"/>
      <c r="H3420" s="37"/>
      <c r="I3420" s="37"/>
      <c r="J3420" s="37"/>
      <c r="K3420" s="37"/>
    </row>
    <row r="3421" spans="1:11" x14ac:dyDescent="0.25">
      <c r="A3421" s="38">
        <v>43669</v>
      </c>
      <c r="B3421" s="37">
        <v>0</v>
      </c>
      <c r="C3421" s="37">
        <v>1525.4770000000001</v>
      </c>
      <c r="D3421" s="37">
        <v>1525.4770000000001</v>
      </c>
      <c r="E3421" s="37">
        <v>1525.4770000000001</v>
      </c>
      <c r="F3421" s="37">
        <v>1525.4770000000001</v>
      </c>
      <c r="G3421" s="37"/>
      <c r="H3421" s="37"/>
      <c r="I3421" s="37"/>
      <c r="J3421" s="37"/>
      <c r="K3421" s="37"/>
    </row>
    <row r="3422" spans="1:11" x14ac:dyDescent="0.25">
      <c r="A3422" s="38">
        <v>43670</v>
      </c>
      <c r="B3422" s="37">
        <v>0</v>
      </c>
      <c r="C3422" s="37">
        <v>1568.981</v>
      </c>
      <c r="D3422" s="37">
        <v>1568.981</v>
      </c>
      <c r="E3422" s="37">
        <v>1568.981</v>
      </c>
      <c r="F3422" s="37">
        <v>1568.981</v>
      </c>
      <c r="G3422" s="37"/>
      <c r="H3422" s="37"/>
      <c r="I3422" s="37"/>
      <c r="J3422" s="37"/>
      <c r="K3422" s="37"/>
    </row>
    <row r="3423" spans="1:11" x14ac:dyDescent="0.25">
      <c r="A3423" s="38">
        <v>43671</v>
      </c>
      <c r="B3423" s="37">
        <v>0</v>
      </c>
      <c r="C3423" s="37">
        <v>1514.2660000000001</v>
      </c>
      <c r="D3423" s="37">
        <v>1514.2660000000001</v>
      </c>
      <c r="E3423" s="37">
        <v>1514.2660000000001</v>
      </c>
      <c r="F3423" s="37">
        <v>1514.2660000000001</v>
      </c>
      <c r="G3423" s="37"/>
      <c r="H3423" s="37"/>
      <c r="I3423" s="37"/>
      <c r="J3423" s="37"/>
      <c r="K3423" s="37"/>
    </row>
    <row r="3424" spans="1:11" x14ac:dyDescent="0.25">
      <c r="A3424" s="38">
        <v>43672</v>
      </c>
      <c r="B3424" s="37">
        <v>0</v>
      </c>
      <c r="C3424" s="37">
        <v>1556.424</v>
      </c>
      <c r="D3424" s="37">
        <v>1556.424</v>
      </c>
      <c r="E3424" s="37">
        <v>1556.424</v>
      </c>
      <c r="F3424" s="37">
        <v>1556.424</v>
      </c>
      <c r="G3424" s="37"/>
      <c r="H3424" s="37"/>
      <c r="I3424" s="37"/>
      <c r="J3424" s="37"/>
      <c r="K3424" s="37"/>
    </row>
    <row r="3425" spans="1:11" x14ac:dyDescent="0.25">
      <c r="A3425" s="38">
        <v>43675</v>
      </c>
      <c r="B3425" s="37">
        <v>0</v>
      </c>
      <c r="C3425" s="37">
        <v>1545.26</v>
      </c>
      <c r="D3425" s="37">
        <v>1545.26</v>
      </c>
      <c r="E3425" s="37">
        <v>1545.26</v>
      </c>
      <c r="F3425" s="37">
        <v>1545.26</v>
      </c>
      <c r="G3425" s="37"/>
      <c r="H3425" s="37"/>
      <c r="I3425" s="37"/>
      <c r="J3425" s="37"/>
      <c r="K3425" s="37"/>
    </row>
    <row r="3426" spans="1:11" x14ac:dyDescent="0.25">
      <c r="A3426" s="38">
        <v>43676</v>
      </c>
      <c r="B3426" s="37">
        <v>0</v>
      </c>
      <c r="C3426" s="37">
        <v>1501.8240000000001</v>
      </c>
      <c r="D3426" s="37">
        <v>1501.8240000000001</v>
      </c>
      <c r="E3426" s="37">
        <v>1501.8240000000001</v>
      </c>
      <c r="F3426" s="37">
        <v>1501.8240000000001</v>
      </c>
      <c r="G3426" s="37"/>
      <c r="H3426" s="37"/>
      <c r="I3426" s="37"/>
      <c r="J3426" s="37"/>
      <c r="K3426" s="37"/>
    </row>
    <row r="3427" spans="1:11" x14ac:dyDescent="0.25">
      <c r="A3427" s="38">
        <v>43677</v>
      </c>
      <c r="B3427" s="37">
        <v>0</v>
      </c>
      <c r="C3427" s="37">
        <v>1433.2850000000001</v>
      </c>
      <c r="D3427" s="37">
        <v>1433.2850000000001</v>
      </c>
      <c r="E3427" s="37">
        <v>1433.2850000000001</v>
      </c>
      <c r="F3427" s="37">
        <v>1433.2850000000001</v>
      </c>
      <c r="G3427" s="37"/>
      <c r="H3427" s="37"/>
      <c r="I3427" s="37"/>
      <c r="J3427" s="37"/>
      <c r="K3427" s="37"/>
    </row>
    <row r="3428" spans="1:11" x14ac:dyDescent="0.25">
      <c r="A3428" s="38">
        <v>43678</v>
      </c>
      <c r="B3428" s="37">
        <v>0</v>
      </c>
      <c r="C3428" s="37">
        <v>1321.616</v>
      </c>
      <c r="D3428" s="37">
        <v>1321.616</v>
      </c>
      <c r="E3428" s="37">
        <v>1321.616</v>
      </c>
      <c r="F3428" s="37">
        <v>1321.616</v>
      </c>
      <c r="G3428" s="37"/>
      <c r="H3428" s="37"/>
      <c r="I3428" s="37"/>
      <c r="J3428" s="37"/>
      <c r="K3428" s="37"/>
    </row>
    <row r="3429" spans="1:11" x14ac:dyDescent="0.25">
      <c r="A3429" s="38">
        <v>43679</v>
      </c>
      <c r="B3429" s="37">
        <v>0</v>
      </c>
      <c r="C3429" s="37">
        <v>1290.893</v>
      </c>
      <c r="D3429" s="37">
        <v>1290.893</v>
      </c>
      <c r="E3429" s="37">
        <v>1290.893</v>
      </c>
      <c r="F3429" s="37">
        <v>1290.893</v>
      </c>
      <c r="G3429" s="37"/>
      <c r="H3429" s="37"/>
      <c r="I3429" s="37"/>
      <c r="J3429" s="37"/>
      <c r="K3429" s="37"/>
    </row>
    <row r="3430" spans="1:11" x14ac:dyDescent="0.25">
      <c r="A3430" s="38">
        <v>43682</v>
      </c>
      <c r="B3430" s="37">
        <v>0</v>
      </c>
      <c r="C3430" s="37">
        <v>1129.9390000000001</v>
      </c>
      <c r="D3430" s="37">
        <v>1129.9390000000001</v>
      </c>
      <c r="E3430" s="37">
        <v>1129.9390000000001</v>
      </c>
      <c r="F3430" s="37">
        <v>1129.9390000000001</v>
      </c>
      <c r="G3430" s="37"/>
      <c r="H3430" s="37"/>
      <c r="I3430" s="37"/>
      <c r="J3430" s="37"/>
      <c r="K3430" s="37"/>
    </row>
    <row r="3431" spans="1:11" x14ac:dyDescent="0.25">
      <c r="A3431" s="38">
        <v>43683</v>
      </c>
      <c r="B3431" s="37">
        <v>0</v>
      </c>
      <c r="C3431" s="37">
        <v>1181.47</v>
      </c>
      <c r="D3431" s="37">
        <v>1181.47</v>
      </c>
      <c r="E3431" s="37">
        <v>1181.47</v>
      </c>
      <c r="F3431" s="37">
        <v>1181.47</v>
      </c>
      <c r="G3431" s="37"/>
      <c r="H3431" s="37"/>
      <c r="I3431" s="37"/>
      <c r="J3431" s="37"/>
      <c r="K3431" s="37"/>
    </row>
    <row r="3432" spans="1:11" x14ac:dyDescent="0.25">
      <c r="A3432" s="38">
        <v>43684</v>
      </c>
      <c r="B3432" s="37">
        <v>0</v>
      </c>
      <c r="C3432" s="37">
        <v>1184.3040000000001</v>
      </c>
      <c r="D3432" s="37">
        <v>1184.3040000000001</v>
      </c>
      <c r="E3432" s="37">
        <v>1184.3040000000001</v>
      </c>
      <c r="F3432" s="37">
        <v>1184.3040000000001</v>
      </c>
      <c r="G3432" s="37"/>
      <c r="H3432" s="37"/>
      <c r="I3432" s="37"/>
      <c r="J3432" s="37"/>
      <c r="K3432" s="37"/>
    </row>
    <row r="3433" spans="1:11" x14ac:dyDescent="0.25">
      <c r="A3433" s="38">
        <v>43685</v>
      </c>
      <c r="B3433" s="37">
        <v>0</v>
      </c>
      <c r="C3433" s="37">
        <v>1254.2829999999999</v>
      </c>
      <c r="D3433" s="37">
        <v>1254.2829999999999</v>
      </c>
      <c r="E3433" s="37">
        <v>1254.2829999999999</v>
      </c>
      <c r="F3433" s="37">
        <v>1254.2829999999999</v>
      </c>
      <c r="G3433" s="37"/>
      <c r="H3433" s="37"/>
      <c r="I3433" s="37"/>
      <c r="J3433" s="37"/>
      <c r="K3433" s="37"/>
    </row>
    <row r="3434" spans="1:11" x14ac:dyDescent="0.25">
      <c r="A3434" s="38">
        <v>43686</v>
      </c>
      <c r="B3434" s="37">
        <v>0</v>
      </c>
      <c r="C3434" s="37">
        <v>1229.146</v>
      </c>
      <c r="D3434" s="37">
        <v>1229.146</v>
      </c>
      <c r="E3434" s="37">
        <v>1229.146</v>
      </c>
      <c r="F3434" s="37">
        <v>1229.146</v>
      </c>
      <c r="G3434" s="37"/>
      <c r="H3434" s="37"/>
      <c r="I3434" s="37"/>
      <c r="J3434" s="37"/>
      <c r="K3434" s="37"/>
    </row>
    <row r="3435" spans="1:11" x14ac:dyDescent="0.25">
      <c r="A3435" s="38">
        <v>43689</v>
      </c>
      <c r="B3435" s="37">
        <v>0</v>
      </c>
      <c r="C3435" s="37">
        <v>1123.646</v>
      </c>
      <c r="D3435" s="37">
        <v>1123.646</v>
      </c>
      <c r="E3435" s="37">
        <v>1123.646</v>
      </c>
      <c r="F3435" s="37">
        <v>1123.646</v>
      </c>
      <c r="G3435" s="37"/>
      <c r="H3435" s="37"/>
      <c r="I3435" s="37"/>
      <c r="J3435" s="37"/>
      <c r="K3435" s="37"/>
    </row>
    <row r="3436" spans="1:11" x14ac:dyDescent="0.25">
      <c r="A3436" s="38">
        <v>43690</v>
      </c>
      <c r="B3436" s="37">
        <v>0</v>
      </c>
      <c r="C3436" s="37">
        <v>1197.7239999999999</v>
      </c>
      <c r="D3436" s="37">
        <v>1197.7239999999999</v>
      </c>
      <c r="E3436" s="37">
        <v>1197.7239999999999</v>
      </c>
      <c r="F3436" s="37">
        <v>1197.7239999999999</v>
      </c>
      <c r="G3436" s="37"/>
      <c r="H3436" s="37"/>
      <c r="I3436" s="37"/>
      <c r="J3436" s="37"/>
      <c r="K3436" s="37"/>
    </row>
    <row r="3437" spans="1:11" x14ac:dyDescent="0.25">
      <c r="A3437" s="38">
        <v>43691</v>
      </c>
      <c r="B3437" s="37">
        <v>0</v>
      </c>
      <c r="C3437" s="37">
        <v>1049.3109999999999</v>
      </c>
      <c r="D3437" s="37">
        <v>1049.3109999999999</v>
      </c>
      <c r="E3437" s="37">
        <v>1049.3109999999999</v>
      </c>
      <c r="F3437" s="37">
        <v>1049.3109999999999</v>
      </c>
      <c r="G3437" s="37"/>
      <c r="H3437" s="37"/>
      <c r="I3437" s="37"/>
      <c r="J3437" s="37"/>
      <c r="K3437" s="37"/>
    </row>
    <row r="3438" spans="1:11" x14ac:dyDescent="0.25">
      <c r="A3438" s="38">
        <v>43692</v>
      </c>
      <c r="B3438" s="37">
        <v>0</v>
      </c>
      <c r="C3438" s="37">
        <v>1069.316</v>
      </c>
      <c r="D3438" s="37">
        <v>1069.316</v>
      </c>
      <c r="E3438" s="37">
        <v>1069.316</v>
      </c>
      <c r="F3438" s="37">
        <v>1069.316</v>
      </c>
      <c r="G3438" s="37"/>
      <c r="H3438" s="37"/>
      <c r="I3438" s="37"/>
      <c r="J3438" s="37"/>
      <c r="K3438" s="37"/>
    </row>
    <row r="3439" spans="1:11" x14ac:dyDescent="0.25">
      <c r="A3439" s="38">
        <v>43693</v>
      </c>
      <c r="B3439" s="37">
        <v>0</v>
      </c>
      <c r="C3439" s="37">
        <v>1127.248</v>
      </c>
      <c r="D3439" s="37">
        <v>1127.248</v>
      </c>
      <c r="E3439" s="37">
        <v>1127.248</v>
      </c>
      <c r="F3439" s="37">
        <v>1127.248</v>
      </c>
      <c r="G3439" s="37"/>
      <c r="H3439" s="37"/>
      <c r="I3439" s="37"/>
      <c r="J3439" s="37"/>
      <c r="K3439" s="37"/>
    </row>
    <row r="3440" spans="1:11" x14ac:dyDescent="0.25">
      <c r="A3440" s="38">
        <v>43696</v>
      </c>
      <c r="B3440" s="37">
        <v>0</v>
      </c>
      <c r="C3440" s="37">
        <v>1213.83</v>
      </c>
      <c r="D3440" s="37">
        <v>1213.83</v>
      </c>
      <c r="E3440" s="37">
        <v>1213.83</v>
      </c>
      <c r="F3440" s="37">
        <v>1213.83</v>
      </c>
      <c r="G3440" s="37"/>
      <c r="H3440" s="37"/>
      <c r="I3440" s="37"/>
      <c r="J3440" s="37"/>
      <c r="K3440" s="37"/>
    </row>
    <row r="3441" spans="1:11" x14ac:dyDescent="0.25">
      <c r="A3441" s="38">
        <v>43697</v>
      </c>
      <c r="B3441" s="37">
        <v>0</v>
      </c>
      <c r="C3441" s="37">
        <v>1183.4159999999999</v>
      </c>
      <c r="D3441" s="37">
        <v>1183.4159999999999</v>
      </c>
      <c r="E3441" s="37">
        <v>1183.4159999999999</v>
      </c>
      <c r="F3441" s="37">
        <v>1183.4159999999999</v>
      </c>
      <c r="G3441" s="37"/>
      <c r="H3441" s="37"/>
      <c r="I3441" s="37"/>
      <c r="J3441" s="37"/>
      <c r="K3441" s="37"/>
    </row>
    <row r="3442" spans="1:11" x14ac:dyDescent="0.25">
      <c r="A3442" s="38">
        <v>43698</v>
      </c>
      <c r="B3442" s="37">
        <v>0</v>
      </c>
      <c r="C3442" s="37">
        <v>1238.0250000000001</v>
      </c>
      <c r="D3442" s="37">
        <v>1238.0250000000001</v>
      </c>
      <c r="E3442" s="37">
        <v>1238.0250000000001</v>
      </c>
      <c r="F3442" s="37">
        <v>1238.0250000000001</v>
      </c>
      <c r="G3442" s="37"/>
      <c r="H3442" s="37"/>
      <c r="I3442" s="37"/>
      <c r="J3442" s="37"/>
      <c r="K3442" s="37"/>
    </row>
    <row r="3443" spans="1:11" x14ac:dyDescent="0.25">
      <c r="A3443" s="38">
        <v>43699</v>
      </c>
      <c r="B3443" s="37">
        <v>0</v>
      </c>
      <c r="C3443" s="37">
        <v>1221.4749999999999</v>
      </c>
      <c r="D3443" s="37">
        <v>1221.4749999999999</v>
      </c>
      <c r="E3443" s="37">
        <v>1221.4749999999999</v>
      </c>
      <c r="F3443" s="37">
        <v>1221.4749999999999</v>
      </c>
      <c r="G3443" s="37"/>
      <c r="H3443" s="37"/>
      <c r="I3443" s="37"/>
      <c r="J3443" s="37"/>
      <c r="K3443" s="37"/>
    </row>
    <row r="3444" spans="1:11" x14ac:dyDescent="0.25">
      <c r="A3444" s="38">
        <v>43700</v>
      </c>
      <c r="B3444" s="37">
        <v>0</v>
      </c>
      <c r="C3444" s="37">
        <v>1050.902</v>
      </c>
      <c r="D3444" s="37">
        <v>1050.902</v>
      </c>
      <c r="E3444" s="37">
        <v>1050.902</v>
      </c>
      <c r="F3444" s="37">
        <v>1050.902</v>
      </c>
      <c r="G3444" s="37"/>
      <c r="H3444" s="37"/>
      <c r="I3444" s="37"/>
      <c r="J3444" s="37"/>
      <c r="K3444" s="37"/>
    </row>
    <row r="3445" spans="1:11" x14ac:dyDescent="0.25">
      <c r="A3445" s="38">
        <v>43703</v>
      </c>
      <c r="B3445" s="37">
        <v>0</v>
      </c>
      <c r="C3445" s="37">
        <v>1081.8879999999999</v>
      </c>
      <c r="D3445" s="37">
        <v>1081.8879999999999</v>
      </c>
      <c r="E3445" s="37">
        <v>1081.8879999999999</v>
      </c>
      <c r="F3445" s="37">
        <v>1081.8879999999999</v>
      </c>
      <c r="G3445" s="37"/>
      <c r="H3445" s="37"/>
      <c r="I3445" s="37"/>
      <c r="J3445" s="37"/>
      <c r="K3445" s="37"/>
    </row>
    <row r="3446" spans="1:11" x14ac:dyDescent="0.25">
      <c r="A3446" s="38">
        <v>43704</v>
      </c>
      <c r="B3446" s="37">
        <v>0</v>
      </c>
      <c r="C3446" s="37">
        <v>1069.6220000000001</v>
      </c>
      <c r="D3446" s="37">
        <v>1069.6220000000001</v>
      </c>
      <c r="E3446" s="37">
        <v>1069.6220000000001</v>
      </c>
      <c r="F3446" s="37">
        <v>1069.6220000000001</v>
      </c>
      <c r="G3446" s="37"/>
      <c r="H3446" s="37"/>
      <c r="I3446" s="37"/>
      <c r="J3446" s="37"/>
      <c r="K3446" s="37"/>
    </row>
    <row r="3447" spans="1:11" x14ac:dyDescent="0.25">
      <c r="A3447" s="38">
        <v>43705</v>
      </c>
      <c r="B3447" s="37">
        <v>0</v>
      </c>
      <c r="C3447" s="37">
        <v>1084.9739999999999</v>
      </c>
      <c r="D3447" s="37">
        <v>1084.9739999999999</v>
      </c>
      <c r="E3447" s="37">
        <v>1084.9739999999999</v>
      </c>
      <c r="F3447" s="37">
        <v>1084.9739999999999</v>
      </c>
      <c r="G3447" s="37"/>
      <c r="H3447" s="37"/>
      <c r="I3447" s="37"/>
      <c r="J3447" s="37"/>
      <c r="K3447" s="37"/>
    </row>
    <row r="3448" spans="1:11" x14ac:dyDescent="0.25">
      <c r="A3448" s="38">
        <v>43706</v>
      </c>
      <c r="B3448" s="37">
        <v>0</v>
      </c>
      <c r="C3448" s="37">
        <v>1141.691</v>
      </c>
      <c r="D3448" s="37">
        <v>1141.691</v>
      </c>
      <c r="E3448" s="37">
        <v>1141.691</v>
      </c>
      <c r="F3448" s="37">
        <v>1141.691</v>
      </c>
      <c r="G3448" s="37"/>
      <c r="H3448" s="37"/>
      <c r="I3448" s="37"/>
      <c r="J3448" s="37"/>
      <c r="K3448" s="37"/>
    </row>
    <row r="3449" spans="1:11" x14ac:dyDescent="0.25">
      <c r="A3449" s="38">
        <v>43707</v>
      </c>
      <c r="B3449" s="37">
        <v>0</v>
      </c>
      <c r="C3449" s="37">
        <v>1131.135</v>
      </c>
      <c r="D3449" s="37">
        <v>1131.135</v>
      </c>
      <c r="E3449" s="37">
        <v>1131.135</v>
      </c>
      <c r="F3449" s="37">
        <v>1131.135</v>
      </c>
      <c r="G3449" s="37"/>
      <c r="H3449" s="37"/>
      <c r="I3449" s="37"/>
      <c r="J3449" s="37"/>
      <c r="K3449" s="37"/>
    </row>
    <row r="3450" spans="1:11" x14ac:dyDescent="0.25">
      <c r="A3450" s="38">
        <v>43711</v>
      </c>
      <c r="B3450" s="37">
        <v>0</v>
      </c>
      <c r="C3450" s="37">
        <v>1085.194</v>
      </c>
      <c r="D3450" s="37">
        <v>1085.194</v>
      </c>
      <c r="E3450" s="37">
        <v>1085.194</v>
      </c>
      <c r="F3450" s="37">
        <v>1085.194</v>
      </c>
      <c r="G3450" s="37"/>
      <c r="H3450" s="37"/>
      <c r="I3450" s="37"/>
      <c r="J3450" s="37"/>
      <c r="K3450" s="37"/>
    </row>
    <row r="3451" spans="1:11" x14ac:dyDescent="0.25">
      <c r="A3451" s="38">
        <v>43712</v>
      </c>
      <c r="B3451" s="37">
        <v>0</v>
      </c>
      <c r="C3451" s="37">
        <v>1147.5899999999999</v>
      </c>
      <c r="D3451" s="37">
        <v>1147.5899999999999</v>
      </c>
      <c r="E3451" s="37">
        <v>1147.5899999999999</v>
      </c>
      <c r="F3451" s="37">
        <v>1147.5899999999999</v>
      </c>
      <c r="G3451" s="37"/>
      <c r="H3451" s="37"/>
      <c r="I3451" s="37"/>
      <c r="J3451" s="37"/>
      <c r="K3451" s="37"/>
    </row>
    <row r="3452" spans="1:11" x14ac:dyDescent="0.25">
      <c r="A3452" s="38">
        <v>43713</v>
      </c>
      <c r="B3452" s="37">
        <v>0</v>
      </c>
      <c r="C3452" s="37">
        <v>1200.1869999999999</v>
      </c>
      <c r="D3452" s="37">
        <v>1200.1869999999999</v>
      </c>
      <c r="E3452" s="37">
        <v>1200.1869999999999</v>
      </c>
      <c r="F3452" s="37">
        <v>1200.1869999999999</v>
      </c>
      <c r="G3452" s="37"/>
      <c r="H3452" s="37"/>
      <c r="I3452" s="37"/>
      <c r="J3452" s="37"/>
      <c r="K3452" s="37"/>
    </row>
    <row r="3453" spans="1:11" x14ac:dyDescent="0.25">
      <c r="A3453" s="38">
        <v>43714</v>
      </c>
      <c r="B3453" s="37">
        <v>0</v>
      </c>
      <c r="C3453" s="37">
        <v>1228.3969999999999</v>
      </c>
      <c r="D3453" s="37">
        <v>1228.3969999999999</v>
      </c>
      <c r="E3453" s="37">
        <v>1228.3969999999999</v>
      </c>
      <c r="F3453" s="37">
        <v>1228.3969999999999</v>
      </c>
      <c r="G3453" s="37"/>
      <c r="H3453" s="37"/>
      <c r="I3453" s="37"/>
      <c r="J3453" s="37"/>
      <c r="K3453" s="37"/>
    </row>
    <row r="3454" spans="1:11" x14ac:dyDescent="0.25">
      <c r="A3454" s="38">
        <v>43717</v>
      </c>
      <c r="B3454" s="37">
        <v>0</v>
      </c>
      <c r="C3454" s="37">
        <v>1241.1949999999999</v>
      </c>
      <c r="D3454" s="37">
        <v>1241.1949999999999</v>
      </c>
      <c r="E3454" s="37">
        <v>1241.1949999999999</v>
      </c>
      <c r="F3454" s="37">
        <v>1241.1949999999999</v>
      </c>
      <c r="G3454" s="37"/>
      <c r="H3454" s="37"/>
      <c r="I3454" s="37"/>
      <c r="J3454" s="37"/>
      <c r="K3454" s="37"/>
    </row>
    <row r="3455" spans="1:11" x14ac:dyDescent="0.25">
      <c r="A3455" s="38">
        <v>43718</v>
      </c>
      <c r="B3455" s="37">
        <v>0</v>
      </c>
      <c r="C3455" s="37">
        <v>1236.502</v>
      </c>
      <c r="D3455" s="37">
        <v>1236.502</v>
      </c>
      <c r="E3455" s="37">
        <v>1236.502</v>
      </c>
      <c r="F3455" s="37">
        <v>1236.502</v>
      </c>
      <c r="G3455" s="37"/>
      <c r="H3455" s="37"/>
      <c r="I3455" s="37"/>
      <c r="J3455" s="37"/>
      <c r="K3455" s="37"/>
    </row>
    <row r="3456" spans="1:11" x14ac:dyDescent="0.25">
      <c r="A3456" s="38">
        <v>43719</v>
      </c>
      <c r="B3456" s="37">
        <v>0</v>
      </c>
      <c r="C3456" s="37">
        <v>1262.877</v>
      </c>
      <c r="D3456" s="37">
        <v>1262.877</v>
      </c>
      <c r="E3456" s="37">
        <v>1262.877</v>
      </c>
      <c r="F3456" s="37">
        <v>1262.877</v>
      </c>
      <c r="G3456" s="37"/>
      <c r="H3456" s="37"/>
      <c r="I3456" s="37"/>
      <c r="J3456" s="37"/>
      <c r="K3456" s="37"/>
    </row>
    <row r="3457" spans="1:11" x14ac:dyDescent="0.25">
      <c r="A3457" s="38">
        <v>43720</v>
      </c>
      <c r="B3457" s="37">
        <v>0</v>
      </c>
      <c r="C3457" s="37">
        <v>1301.1859999999999</v>
      </c>
      <c r="D3457" s="37">
        <v>1301.1859999999999</v>
      </c>
      <c r="E3457" s="37">
        <v>1301.1859999999999</v>
      </c>
      <c r="F3457" s="37">
        <v>1301.1859999999999</v>
      </c>
      <c r="G3457" s="37"/>
      <c r="H3457" s="37"/>
      <c r="I3457" s="37"/>
      <c r="J3457" s="37"/>
      <c r="K3457" s="37"/>
    </row>
    <row r="3458" spans="1:11" x14ac:dyDescent="0.25">
      <c r="A3458" s="38">
        <v>43721</v>
      </c>
      <c r="B3458" s="37">
        <v>0</v>
      </c>
      <c r="C3458" s="37">
        <v>1313.499</v>
      </c>
      <c r="D3458" s="37">
        <v>1313.499</v>
      </c>
      <c r="E3458" s="37">
        <v>1313.499</v>
      </c>
      <c r="F3458" s="37">
        <v>1313.499</v>
      </c>
      <c r="G3458" s="37"/>
      <c r="H3458" s="37"/>
      <c r="I3458" s="37"/>
      <c r="J3458" s="37"/>
      <c r="K3458" s="37"/>
    </row>
    <row r="3459" spans="1:11" x14ac:dyDescent="0.25">
      <c r="A3459" s="38">
        <v>43724</v>
      </c>
      <c r="B3459" s="37">
        <v>0</v>
      </c>
      <c r="C3459" s="37">
        <v>1289.665</v>
      </c>
      <c r="D3459" s="37">
        <v>1289.665</v>
      </c>
      <c r="E3459" s="37">
        <v>1289.665</v>
      </c>
      <c r="F3459" s="37">
        <v>1289.665</v>
      </c>
      <c r="G3459" s="37"/>
      <c r="H3459" s="37"/>
      <c r="I3459" s="37"/>
      <c r="J3459" s="37"/>
      <c r="K3459" s="37"/>
    </row>
    <row r="3460" spans="1:11" x14ac:dyDescent="0.25">
      <c r="A3460" s="38">
        <v>43725</v>
      </c>
      <c r="B3460" s="37">
        <v>0</v>
      </c>
      <c r="C3460" s="37">
        <v>1295.6289999999999</v>
      </c>
      <c r="D3460" s="37">
        <v>1295.6289999999999</v>
      </c>
      <c r="E3460" s="37">
        <v>1295.6289999999999</v>
      </c>
      <c r="F3460" s="37">
        <v>1295.6289999999999</v>
      </c>
      <c r="G3460" s="37"/>
      <c r="H3460" s="37"/>
      <c r="I3460" s="37"/>
      <c r="J3460" s="37"/>
      <c r="K3460" s="37"/>
    </row>
    <row r="3461" spans="1:11" x14ac:dyDescent="0.25">
      <c r="A3461" s="38">
        <v>43726</v>
      </c>
      <c r="B3461" s="37">
        <v>0</v>
      </c>
      <c r="C3461" s="37">
        <v>1337.9849999999999</v>
      </c>
      <c r="D3461" s="37">
        <v>1337.9849999999999</v>
      </c>
      <c r="E3461" s="37">
        <v>1337.9849999999999</v>
      </c>
      <c r="F3461" s="37">
        <v>1337.9849999999999</v>
      </c>
      <c r="G3461" s="37"/>
      <c r="H3461" s="37"/>
      <c r="I3461" s="37"/>
      <c r="J3461" s="37"/>
      <c r="K3461" s="37"/>
    </row>
    <row r="3462" spans="1:11" x14ac:dyDescent="0.25">
      <c r="A3462" s="38">
        <v>43727</v>
      </c>
      <c r="B3462" s="37">
        <v>0</v>
      </c>
      <c r="C3462" s="37">
        <v>1359.7149999999999</v>
      </c>
      <c r="D3462" s="37">
        <v>1359.7149999999999</v>
      </c>
      <c r="E3462" s="37">
        <v>1359.7149999999999</v>
      </c>
      <c r="F3462" s="37">
        <v>1359.7149999999999</v>
      </c>
      <c r="G3462" s="37"/>
      <c r="H3462" s="37"/>
      <c r="I3462" s="37"/>
      <c r="J3462" s="37"/>
      <c r="K3462" s="37"/>
    </row>
    <row r="3463" spans="1:11" x14ac:dyDescent="0.25">
      <c r="A3463" s="38">
        <v>43728</v>
      </c>
      <c r="B3463" s="37">
        <v>0</v>
      </c>
      <c r="C3463" s="37">
        <v>1297.2739999999999</v>
      </c>
      <c r="D3463" s="37">
        <v>1297.2739999999999</v>
      </c>
      <c r="E3463" s="37">
        <v>1297.2739999999999</v>
      </c>
      <c r="F3463" s="37">
        <v>1297.2739999999999</v>
      </c>
      <c r="G3463" s="37"/>
      <c r="H3463" s="37"/>
      <c r="I3463" s="37"/>
      <c r="J3463" s="37"/>
      <c r="K3463" s="37"/>
    </row>
    <row r="3464" spans="1:11" x14ac:dyDescent="0.25">
      <c r="A3464" s="38">
        <v>43731</v>
      </c>
      <c r="B3464" s="37">
        <v>0</v>
      </c>
      <c r="C3464" s="37">
        <v>1307.9649999999999</v>
      </c>
      <c r="D3464" s="37">
        <v>1307.9649999999999</v>
      </c>
      <c r="E3464" s="37">
        <v>1307.9649999999999</v>
      </c>
      <c r="F3464" s="37">
        <v>1307.9649999999999</v>
      </c>
      <c r="G3464" s="37"/>
      <c r="H3464" s="37"/>
      <c r="I3464" s="37"/>
      <c r="J3464" s="37"/>
      <c r="K3464" s="37"/>
    </row>
    <row r="3465" spans="1:11" x14ac:dyDescent="0.25">
      <c r="A3465" s="38">
        <v>43732</v>
      </c>
      <c r="B3465" s="37">
        <v>0</v>
      </c>
      <c r="C3465" s="37">
        <v>1247.258</v>
      </c>
      <c r="D3465" s="37">
        <v>1247.258</v>
      </c>
      <c r="E3465" s="37">
        <v>1247.258</v>
      </c>
      <c r="F3465" s="37">
        <v>1247.258</v>
      </c>
      <c r="G3465" s="37"/>
      <c r="H3465" s="37"/>
      <c r="I3465" s="37"/>
      <c r="J3465" s="37"/>
      <c r="K3465" s="37"/>
    </row>
    <row r="3466" spans="1:11" x14ac:dyDescent="0.25">
      <c r="A3466" s="38">
        <v>43733</v>
      </c>
      <c r="B3466" s="37">
        <v>0</v>
      </c>
      <c r="C3466" s="37">
        <v>1275.6869999999999</v>
      </c>
      <c r="D3466" s="37">
        <v>1275.6869999999999</v>
      </c>
      <c r="E3466" s="37">
        <v>1275.6869999999999</v>
      </c>
      <c r="F3466" s="37">
        <v>1275.6869999999999</v>
      </c>
      <c r="G3466" s="37"/>
      <c r="H3466" s="37"/>
      <c r="I3466" s="37"/>
      <c r="J3466" s="37"/>
      <c r="K3466" s="37"/>
    </row>
    <row r="3467" spans="1:11" x14ac:dyDescent="0.25">
      <c r="A3467" s="38">
        <v>43734</v>
      </c>
      <c r="B3467" s="37">
        <v>0</v>
      </c>
      <c r="C3467" s="37">
        <v>1264.617</v>
      </c>
      <c r="D3467" s="37">
        <v>1264.617</v>
      </c>
      <c r="E3467" s="37">
        <v>1264.617</v>
      </c>
      <c r="F3467" s="37">
        <v>1264.617</v>
      </c>
      <c r="G3467" s="37"/>
      <c r="H3467" s="37"/>
      <c r="I3467" s="37"/>
      <c r="J3467" s="37"/>
      <c r="K3467" s="37"/>
    </row>
    <row r="3468" spans="1:11" x14ac:dyDescent="0.25">
      <c r="A3468" s="38">
        <v>43735</v>
      </c>
      <c r="B3468" s="37">
        <v>0</v>
      </c>
      <c r="C3468" s="37">
        <v>1219.528</v>
      </c>
      <c r="D3468" s="37">
        <v>1219.528</v>
      </c>
      <c r="E3468" s="37">
        <v>1219.528</v>
      </c>
      <c r="F3468" s="37">
        <v>1219.528</v>
      </c>
      <c r="G3468" s="37"/>
      <c r="H3468" s="37"/>
      <c r="I3468" s="37"/>
      <c r="J3468" s="37"/>
      <c r="K3468" s="37"/>
    </row>
    <row r="3469" spans="1:11" x14ac:dyDescent="0.25">
      <c r="A3469" s="38">
        <v>43738</v>
      </c>
      <c r="B3469" s="37">
        <v>0</v>
      </c>
      <c r="C3469" s="37">
        <v>1262.471</v>
      </c>
      <c r="D3469" s="37">
        <v>1262.471</v>
      </c>
      <c r="E3469" s="37">
        <v>1262.471</v>
      </c>
      <c r="F3469" s="37">
        <v>1262.471</v>
      </c>
      <c r="G3469" s="37"/>
      <c r="H3469" s="37"/>
      <c r="I3469" s="37"/>
      <c r="J3469" s="37"/>
      <c r="K3469" s="37"/>
    </row>
    <row r="3470" spans="1:11" x14ac:dyDescent="0.25">
      <c r="A3470" s="38">
        <v>43739</v>
      </c>
      <c r="B3470" s="37">
        <v>0</v>
      </c>
      <c r="C3470" s="37">
        <v>1210.3430000000001</v>
      </c>
      <c r="D3470" s="37">
        <v>1210.3430000000001</v>
      </c>
      <c r="E3470" s="37">
        <v>1210.3430000000001</v>
      </c>
      <c r="F3470" s="37">
        <v>1210.3430000000001</v>
      </c>
      <c r="G3470" s="37"/>
      <c r="H3470" s="37"/>
      <c r="I3470" s="37"/>
      <c r="J3470" s="37"/>
      <c r="K3470" s="37"/>
    </row>
    <row r="3471" spans="1:11" x14ac:dyDescent="0.25">
      <c r="A3471" s="38">
        <v>43740</v>
      </c>
      <c r="B3471" s="37">
        <v>0</v>
      </c>
      <c r="C3471" s="37">
        <v>1125.8779999999999</v>
      </c>
      <c r="D3471" s="37">
        <v>1125.8779999999999</v>
      </c>
      <c r="E3471" s="37">
        <v>1125.8779999999999</v>
      </c>
      <c r="F3471" s="37">
        <v>1125.8779999999999</v>
      </c>
      <c r="G3471" s="37"/>
      <c r="H3471" s="37"/>
      <c r="I3471" s="37"/>
      <c r="J3471" s="37"/>
      <c r="K3471" s="37"/>
    </row>
    <row r="3472" spans="1:11" x14ac:dyDescent="0.25">
      <c r="A3472" s="38">
        <v>43741</v>
      </c>
      <c r="B3472" s="37">
        <v>0</v>
      </c>
      <c r="C3472" s="37">
        <v>1156.7139999999999</v>
      </c>
      <c r="D3472" s="37">
        <v>1156.7139999999999</v>
      </c>
      <c r="E3472" s="37">
        <v>1156.7139999999999</v>
      </c>
      <c r="F3472" s="37">
        <v>1156.7139999999999</v>
      </c>
      <c r="G3472" s="37"/>
      <c r="H3472" s="37"/>
      <c r="I3472" s="37"/>
      <c r="J3472" s="37"/>
      <c r="K3472" s="37"/>
    </row>
    <row r="3473" spans="1:11" x14ac:dyDescent="0.25">
      <c r="A3473" s="38">
        <v>43742</v>
      </c>
      <c r="B3473" s="37">
        <v>0</v>
      </c>
      <c r="C3473" s="37">
        <v>1226.44</v>
      </c>
      <c r="D3473" s="37">
        <v>1226.44</v>
      </c>
      <c r="E3473" s="37">
        <v>1226.44</v>
      </c>
      <c r="F3473" s="37">
        <v>1226.44</v>
      </c>
      <c r="G3473" s="37"/>
      <c r="H3473" s="37"/>
      <c r="I3473" s="37"/>
      <c r="J3473" s="37"/>
      <c r="K3473" s="37"/>
    </row>
    <row r="3474" spans="1:11" x14ac:dyDescent="0.25">
      <c r="A3474" s="38">
        <v>43745</v>
      </c>
      <c r="B3474" s="37">
        <v>0</v>
      </c>
      <c r="C3474" s="37">
        <v>1218.4870000000001</v>
      </c>
      <c r="D3474" s="37">
        <v>1218.4870000000001</v>
      </c>
      <c r="E3474" s="37">
        <v>1218.4870000000001</v>
      </c>
      <c r="F3474" s="37">
        <v>1218.4870000000001</v>
      </c>
      <c r="G3474" s="37"/>
      <c r="H3474" s="37"/>
      <c r="I3474" s="37"/>
      <c r="J3474" s="37"/>
      <c r="K3474" s="37"/>
    </row>
    <row r="3475" spans="1:11" x14ac:dyDescent="0.25">
      <c r="A3475" s="38">
        <v>43746</v>
      </c>
      <c r="B3475" s="37">
        <v>0</v>
      </c>
      <c r="C3475" s="37">
        <v>1131.0050000000001</v>
      </c>
      <c r="D3475" s="37">
        <v>1131.0050000000001</v>
      </c>
      <c r="E3475" s="37">
        <v>1131.0050000000001</v>
      </c>
      <c r="F3475" s="37">
        <v>1131.0050000000001</v>
      </c>
      <c r="G3475" s="37"/>
      <c r="H3475" s="37"/>
      <c r="I3475" s="37"/>
      <c r="J3475" s="37"/>
      <c r="K3475" s="37"/>
    </row>
    <row r="3476" spans="1:11" x14ac:dyDescent="0.25">
      <c r="A3476" s="38">
        <v>43747</v>
      </c>
      <c r="B3476" s="37">
        <v>0</v>
      </c>
      <c r="C3476" s="37">
        <v>1167.489</v>
      </c>
      <c r="D3476" s="37">
        <v>1167.489</v>
      </c>
      <c r="E3476" s="37">
        <v>1167.489</v>
      </c>
      <c r="F3476" s="37">
        <v>1167.489</v>
      </c>
      <c r="G3476" s="37"/>
      <c r="H3476" s="37"/>
      <c r="I3476" s="37"/>
      <c r="J3476" s="37"/>
      <c r="K3476" s="37"/>
    </row>
    <row r="3477" spans="1:11" x14ac:dyDescent="0.25">
      <c r="A3477" s="38">
        <v>43748</v>
      </c>
      <c r="B3477" s="37">
        <v>0</v>
      </c>
      <c r="C3477" s="37">
        <v>1198.3409999999999</v>
      </c>
      <c r="D3477" s="37">
        <v>1198.3409999999999</v>
      </c>
      <c r="E3477" s="37">
        <v>1198.3409999999999</v>
      </c>
      <c r="F3477" s="37">
        <v>1198.3409999999999</v>
      </c>
      <c r="G3477" s="37"/>
      <c r="H3477" s="37"/>
      <c r="I3477" s="37"/>
      <c r="J3477" s="37"/>
      <c r="K3477" s="37"/>
    </row>
    <row r="3478" spans="1:11" x14ac:dyDescent="0.25">
      <c r="A3478" s="38">
        <v>43749</v>
      </c>
      <c r="B3478" s="37">
        <v>0</v>
      </c>
      <c r="C3478" s="37">
        <v>1273.2650000000001</v>
      </c>
      <c r="D3478" s="37">
        <v>1273.2650000000001</v>
      </c>
      <c r="E3478" s="37">
        <v>1273.2650000000001</v>
      </c>
      <c r="F3478" s="37">
        <v>1273.2650000000001</v>
      </c>
      <c r="G3478" s="37"/>
      <c r="H3478" s="37"/>
      <c r="I3478" s="37"/>
      <c r="J3478" s="37"/>
      <c r="K3478" s="37"/>
    </row>
    <row r="3479" spans="1:11" x14ac:dyDescent="0.25">
      <c r="A3479" s="38">
        <v>43752</v>
      </c>
      <c r="B3479" s="37">
        <v>0</v>
      </c>
      <c r="C3479" s="37">
        <v>1307.2149999999999</v>
      </c>
      <c r="D3479" s="37">
        <v>1307.2149999999999</v>
      </c>
      <c r="E3479" s="37">
        <v>1307.2149999999999</v>
      </c>
      <c r="F3479" s="37">
        <v>1307.2149999999999</v>
      </c>
      <c r="G3479" s="37"/>
      <c r="H3479" s="37"/>
      <c r="I3479" s="37"/>
      <c r="J3479" s="37"/>
      <c r="K3479" s="37"/>
    </row>
    <row r="3480" spans="1:11" x14ac:dyDescent="0.25">
      <c r="A3480" s="38">
        <v>43753</v>
      </c>
      <c r="B3480" s="37">
        <v>0</v>
      </c>
      <c r="C3480" s="37">
        <v>1351.8679999999999</v>
      </c>
      <c r="D3480" s="37">
        <v>1351.8679999999999</v>
      </c>
      <c r="E3480" s="37">
        <v>1351.8679999999999</v>
      </c>
      <c r="F3480" s="37">
        <v>1351.8679999999999</v>
      </c>
      <c r="G3480" s="37"/>
      <c r="H3480" s="37"/>
      <c r="I3480" s="37"/>
      <c r="J3480" s="37"/>
      <c r="K3480" s="37"/>
    </row>
    <row r="3481" spans="1:11" x14ac:dyDescent="0.25">
      <c r="A3481" s="38">
        <v>43754</v>
      </c>
      <c r="B3481" s="37">
        <v>0</v>
      </c>
      <c r="C3481" s="37">
        <v>1365.443</v>
      </c>
      <c r="D3481" s="37">
        <v>1365.443</v>
      </c>
      <c r="E3481" s="37">
        <v>1365.443</v>
      </c>
      <c r="F3481" s="37">
        <v>1365.443</v>
      </c>
      <c r="G3481" s="37"/>
      <c r="H3481" s="37"/>
      <c r="I3481" s="37"/>
      <c r="J3481" s="37"/>
      <c r="K3481" s="37"/>
    </row>
    <row r="3482" spans="1:11" x14ac:dyDescent="0.25">
      <c r="A3482" s="38">
        <v>43755</v>
      </c>
      <c r="B3482" s="37">
        <v>0</v>
      </c>
      <c r="C3482" s="37">
        <v>1376.143</v>
      </c>
      <c r="D3482" s="37">
        <v>1376.143</v>
      </c>
      <c r="E3482" s="37">
        <v>1376.143</v>
      </c>
      <c r="F3482" s="37">
        <v>1376.143</v>
      </c>
      <c r="G3482" s="37"/>
      <c r="H3482" s="37"/>
      <c r="I3482" s="37"/>
      <c r="J3482" s="37"/>
      <c r="K3482" s="37"/>
    </row>
    <row r="3483" spans="1:11" x14ac:dyDescent="0.25">
      <c r="A3483" s="38">
        <v>43756</v>
      </c>
      <c r="B3483" s="37">
        <v>0</v>
      </c>
      <c r="C3483" s="37">
        <v>1376.308</v>
      </c>
      <c r="D3483" s="37">
        <v>1376.308</v>
      </c>
      <c r="E3483" s="37">
        <v>1376.308</v>
      </c>
      <c r="F3483" s="37">
        <v>1376.308</v>
      </c>
      <c r="G3483" s="37"/>
      <c r="H3483" s="37"/>
      <c r="I3483" s="37"/>
      <c r="J3483" s="37"/>
      <c r="K3483" s="37"/>
    </row>
    <row r="3484" spans="1:11" x14ac:dyDescent="0.25">
      <c r="A3484" s="38">
        <v>43759</v>
      </c>
      <c r="B3484" s="37">
        <v>0</v>
      </c>
      <c r="C3484" s="37">
        <v>1408.9949999999999</v>
      </c>
      <c r="D3484" s="37">
        <v>1408.9949999999999</v>
      </c>
      <c r="E3484" s="37">
        <v>1408.9949999999999</v>
      </c>
      <c r="F3484" s="37">
        <v>1408.9949999999999</v>
      </c>
      <c r="G3484" s="37"/>
      <c r="H3484" s="37"/>
      <c r="I3484" s="37"/>
      <c r="J3484" s="37"/>
      <c r="K3484" s="37"/>
    </row>
    <row r="3485" spans="1:11" x14ac:dyDescent="0.25">
      <c r="A3485" s="38">
        <v>43760</v>
      </c>
      <c r="B3485" s="37">
        <v>0</v>
      </c>
      <c r="C3485" s="37">
        <v>1392.779</v>
      </c>
      <c r="D3485" s="37">
        <v>1392.779</v>
      </c>
      <c r="E3485" s="37">
        <v>1392.779</v>
      </c>
      <c r="F3485" s="37">
        <v>1392.779</v>
      </c>
      <c r="G3485" s="37"/>
      <c r="H3485" s="37"/>
      <c r="I3485" s="37"/>
      <c r="J3485" s="37"/>
      <c r="K3485" s="37"/>
    </row>
    <row r="3486" spans="1:11" x14ac:dyDescent="0.25">
      <c r="A3486" s="38">
        <v>43761</v>
      </c>
      <c r="B3486" s="37">
        <v>0</v>
      </c>
      <c r="C3486" s="37">
        <v>1399.491</v>
      </c>
      <c r="D3486" s="37">
        <v>1399.491</v>
      </c>
      <c r="E3486" s="37">
        <v>1399.491</v>
      </c>
      <c r="F3486" s="37">
        <v>1399.491</v>
      </c>
      <c r="G3486" s="37"/>
      <c r="H3486" s="37"/>
      <c r="I3486" s="37"/>
      <c r="J3486" s="37"/>
      <c r="K3486" s="37"/>
    </row>
    <row r="3487" spans="1:11" x14ac:dyDescent="0.25">
      <c r="A3487" s="38">
        <v>43762</v>
      </c>
      <c r="B3487" s="37">
        <v>0</v>
      </c>
      <c r="C3487" s="37">
        <v>1425.511</v>
      </c>
      <c r="D3487" s="37">
        <v>1425.511</v>
      </c>
      <c r="E3487" s="37">
        <v>1425.511</v>
      </c>
      <c r="F3487" s="37">
        <v>1425.511</v>
      </c>
      <c r="G3487" s="37"/>
      <c r="H3487" s="37"/>
      <c r="I3487" s="37"/>
      <c r="J3487" s="37"/>
      <c r="K3487" s="37"/>
    </row>
    <row r="3488" spans="1:11" x14ac:dyDescent="0.25">
      <c r="A3488" s="38">
        <v>43763</v>
      </c>
      <c r="B3488" s="37">
        <v>0</v>
      </c>
      <c r="C3488" s="37">
        <v>1470.4459999999999</v>
      </c>
      <c r="D3488" s="37">
        <v>1470.4459999999999</v>
      </c>
      <c r="E3488" s="37">
        <v>1470.4459999999999</v>
      </c>
      <c r="F3488" s="37">
        <v>1470.4459999999999</v>
      </c>
      <c r="G3488" s="37"/>
      <c r="H3488" s="37"/>
      <c r="I3488" s="37"/>
      <c r="J3488" s="37"/>
      <c r="K3488" s="37"/>
    </row>
    <row r="3489" spans="1:11" x14ac:dyDescent="0.25">
      <c r="A3489" s="38">
        <v>43766</v>
      </c>
      <c r="B3489" s="37">
        <v>0</v>
      </c>
      <c r="C3489" s="37">
        <v>1459.3119999999999</v>
      </c>
      <c r="D3489" s="37">
        <v>1459.3119999999999</v>
      </c>
      <c r="E3489" s="37">
        <v>1459.3119999999999</v>
      </c>
      <c r="F3489" s="37">
        <v>1459.3119999999999</v>
      </c>
      <c r="G3489" s="37"/>
      <c r="H3489" s="37"/>
      <c r="I3489" s="37"/>
      <c r="J3489" s="37"/>
      <c r="K3489" s="37"/>
    </row>
    <row r="3490" spans="1:11" x14ac:dyDescent="0.25">
      <c r="A3490" s="38">
        <v>43767</v>
      </c>
      <c r="B3490" s="37">
        <v>0</v>
      </c>
      <c r="C3490" s="37">
        <v>1455.924</v>
      </c>
      <c r="D3490" s="37">
        <v>1455.924</v>
      </c>
      <c r="E3490" s="37">
        <v>1455.924</v>
      </c>
      <c r="F3490" s="37">
        <v>1455.924</v>
      </c>
      <c r="G3490" s="37"/>
      <c r="H3490" s="37"/>
      <c r="I3490" s="37"/>
      <c r="J3490" s="37"/>
      <c r="K3490" s="37"/>
    </row>
    <row r="3491" spans="1:11" x14ac:dyDescent="0.25">
      <c r="A3491" s="38">
        <v>43768</v>
      </c>
      <c r="B3491" s="37">
        <v>0</v>
      </c>
      <c r="C3491" s="37">
        <v>1492.056</v>
      </c>
      <c r="D3491" s="37">
        <v>1492.056</v>
      </c>
      <c r="E3491" s="37">
        <v>1492.056</v>
      </c>
      <c r="F3491" s="37">
        <v>1492.056</v>
      </c>
      <c r="G3491" s="37"/>
      <c r="H3491" s="37"/>
      <c r="I3491" s="37"/>
      <c r="J3491" s="37"/>
      <c r="K3491" s="37"/>
    </row>
    <row r="3492" spans="1:11" x14ac:dyDescent="0.25">
      <c r="A3492" s="38">
        <v>43769</v>
      </c>
      <c r="B3492" s="37">
        <v>0</v>
      </c>
      <c r="C3492" s="37">
        <v>1458.8879999999999</v>
      </c>
      <c r="D3492" s="37">
        <v>1458.8879999999999</v>
      </c>
      <c r="E3492" s="37">
        <v>1458.8879999999999</v>
      </c>
      <c r="F3492" s="37">
        <v>1458.8879999999999</v>
      </c>
      <c r="G3492" s="37"/>
      <c r="H3492" s="37"/>
      <c r="I3492" s="37"/>
      <c r="J3492" s="37"/>
      <c r="K3492" s="37"/>
    </row>
    <row r="3493" spans="1:11" x14ac:dyDescent="0.25">
      <c r="A3493" s="38">
        <v>43770</v>
      </c>
      <c r="B3493" s="37">
        <v>0</v>
      </c>
      <c r="C3493" s="37">
        <v>1535.3140000000001</v>
      </c>
      <c r="D3493" s="37">
        <v>1535.3140000000001</v>
      </c>
      <c r="E3493" s="37">
        <v>1535.3140000000001</v>
      </c>
      <c r="F3493" s="37">
        <v>1535.3140000000001</v>
      </c>
      <c r="G3493" s="37"/>
      <c r="H3493" s="37"/>
      <c r="I3493" s="37"/>
      <c r="J3493" s="37"/>
      <c r="K3493" s="37"/>
    </row>
    <row r="3494" spans="1:11" x14ac:dyDescent="0.25">
      <c r="A3494" s="38">
        <v>43773</v>
      </c>
      <c r="B3494" s="37">
        <v>0</v>
      </c>
      <c r="C3494" s="37">
        <v>1531.827</v>
      </c>
      <c r="D3494" s="37">
        <v>1531.827</v>
      </c>
      <c r="E3494" s="37">
        <v>1531.827</v>
      </c>
      <c r="F3494" s="37">
        <v>1531.827</v>
      </c>
      <c r="G3494" s="37"/>
      <c r="H3494" s="37"/>
      <c r="I3494" s="37"/>
      <c r="J3494" s="37"/>
      <c r="K3494" s="37"/>
    </row>
    <row r="3495" spans="1:11" x14ac:dyDescent="0.25">
      <c r="A3495" s="38">
        <v>43774</v>
      </c>
      <c r="B3495" s="37">
        <v>0</v>
      </c>
      <c r="C3495" s="37">
        <v>1507.5170000000001</v>
      </c>
      <c r="D3495" s="37">
        <v>1507.5170000000001</v>
      </c>
      <c r="E3495" s="37">
        <v>1507.5170000000001</v>
      </c>
      <c r="F3495" s="37">
        <v>1507.5170000000001</v>
      </c>
      <c r="G3495" s="37"/>
      <c r="H3495" s="37"/>
      <c r="I3495" s="37"/>
      <c r="J3495" s="37"/>
      <c r="K3495" s="37"/>
    </row>
    <row r="3496" spans="1:11" x14ac:dyDescent="0.25">
      <c r="A3496" s="38">
        <v>43775</v>
      </c>
      <c r="B3496" s="37">
        <v>0</v>
      </c>
      <c r="C3496" s="37">
        <v>1502.307</v>
      </c>
      <c r="D3496" s="37">
        <v>1502.307</v>
      </c>
      <c r="E3496" s="37">
        <v>1502.307</v>
      </c>
      <c r="F3496" s="37">
        <v>1502.307</v>
      </c>
      <c r="G3496" s="37"/>
      <c r="H3496" s="37"/>
      <c r="I3496" s="37"/>
      <c r="J3496" s="37"/>
      <c r="K3496" s="37"/>
    </row>
    <row r="3497" spans="1:11" x14ac:dyDescent="0.25">
      <c r="A3497" s="38">
        <v>43776</v>
      </c>
      <c r="B3497" s="37">
        <v>0</v>
      </c>
      <c r="C3497" s="37">
        <v>1517.6590000000001</v>
      </c>
      <c r="D3497" s="37">
        <v>1517.6590000000001</v>
      </c>
      <c r="E3497" s="37">
        <v>1517.6590000000001</v>
      </c>
      <c r="F3497" s="37">
        <v>1517.6590000000001</v>
      </c>
      <c r="G3497" s="37"/>
      <c r="H3497" s="37"/>
      <c r="I3497" s="37"/>
      <c r="J3497" s="37"/>
      <c r="K3497" s="37"/>
    </row>
    <row r="3498" spans="1:11" x14ac:dyDescent="0.25">
      <c r="A3498" s="38">
        <v>43777</v>
      </c>
      <c r="B3498" s="37">
        <v>0</v>
      </c>
      <c r="C3498" s="37">
        <v>1551.0150000000001</v>
      </c>
      <c r="D3498" s="37">
        <v>1551.0150000000001</v>
      </c>
      <c r="E3498" s="37">
        <v>1551.0150000000001</v>
      </c>
      <c r="F3498" s="37">
        <v>1551.0150000000001</v>
      </c>
      <c r="G3498" s="37"/>
      <c r="H3498" s="37"/>
      <c r="I3498" s="37"/>
      <c r="J3498" s="37"/>
      <c r="K3498" s="37"/>
    </row>
    <row r="3499" spans="1:11" x14ac:dyDescent="0.25">
      <c r="A3499" s="38">
        <v>43780</v>
      </c>
      <c r="B3499" s="37">
        <v>0</v>
      </c>
      <c r="C3499" s="37">
        <v>1554.348</v>
      </c>
      <c r="D3499" s="37">
        <v>1554.348</v>
      </c>
      <c r="E3499" s="37">
        <v>1554.348</v>
      </c>
      <c r="F3499" s="37">
        <v>1554.348</v>
      </c>
      <c r="G3499" s="37"/>
      <c r="H3499" s="37"/>
      <c r="I3499" s="37"/>
      <c r="J3499" s="37"/>
      <c r="K3499" s="37"/>
    </row>
    <row r="3500" spans="1:11" x14ac:dyDescent="0.25">
      <c r="A3500" s="38">
        <v>43781</v>
      </c>
      <c r="B3500" s="37">
        <v>0</v>
      </c>
      <c r="C3500" s="37">
        <v>1579.5630000000001</v>
      </c>
      <c r="D3500" s="37">
        <v>1579.5630000000001</v>
      </c>
      <c r="E3500" s="37">
        <v>1579.5630000000001</v>
      </c>
      <c r="F3500" s="37">
        <v>1579.5630000000001</v>
      </c>
      <c r="G3500" s="37"/>
      <c r="H3500" s="37"/>
      <c r="I3500" s="37"/>
      <c r="J3500" s="37"/>
      <c r="K3500" s="37"/>
    </row>
    <row r="3501" spans="1:11" x14ac:dyDescent="0.25">
      <c r="A3501" s="38">
        <v>43782</v>
      </c>
      <c r="B3501" s="37">
        <v>0</v>
      </c>
      <c r="C3501" s="37">
        <v>1572.9880000000001</v>
      </c>
      <c r="D3501" s="37">
        <v>1572.9880000000001</v>
      </c>
      <c r="E3501" s="37">
        <v>1572.9880000000001</v>
      </c>
      <c r="F3501" s="37">
        <v>1572.9880000000001</v>
      </c>
      <c r="G3501" s="37"/>
      <c r="H3501" s="37"/>
      <c r="I3501" s="37"/>
      <c r="J3501" s="37"/>
      <c r="K3501" s="37"/>
    </row>
    <row r="3502" spans="1:11" x14ac:dyDescent="0.25">
      <c r="A3502" s="38">
        <v>43783</v>
      </c>
      <c r="B3502" s="37">
        <v>0</v>
      </c>
      <c r="C3502" s="37">
        <v>1586.818</v>
      </c>
      <c r="D3502" s="37">
        <v>1586.818</v>
      </c>
      <c r="E3502" s="37">
        <v>1586.818</v>
      </c>
      <c r="F3502" s="37">
        <v>1586.818</v>
      </c>
      <c r="G3502" s="37"/>
      <c r="H3502" s="37"/>
      <c r="I3502" s="37"/>
      <c r="J3502" s="37"/>
      <c r="K3502" s="37"/>
    </row>
    <row r="3503" spans="1:11" x14ac:dyDescent="0.25">
      <c r="A3503" s="38">
        <v>43784</v>
      </c>
      <c r="B3503" s="37">
        <v>0</v>
      </c>
      <c r="C3503" s="37">
        <v>1657.808</v>
      </c>
      <c r="D3503" s="37">
        <v>1657.808</v>
      </c>
      <c r="E3503" s="37">
        <v>1657.808</v>
      </c>
      <c r="F3503" s="37">
        <v>1657.808</v>
      </c>
      <c r="G3503" s="37"/>
      <c r="H3503" s="37"/>
      <c r="I3503" s="37"/>
      <c r="J3503" s="37"/>
      <c r="K3503" s="37"/>
    </row>
    <row r="3504" spans="1:11" x14ac:dyDescent="0.25">
      <c r="A3504" s="38">
        <v>43787</v>
      </c>
      <c r="B3504" s="37">
        <v>0</v>
      </c>
      <c r="C3504" s="37">
        <v>1660.4290000000001</v>
      </c>
      <c r="D3504" s="37">
        <v>1660.4290000000001</v>
      </c>
      <c r="E3504" s="37">
        <v>1660.4290000000001</v>
      </c>
      <c r="F3504" s="37">
        <v>1660.4290000000001</v>
      </c>
      <c r="G3504" s="37"/>
      <c r="H3504" s="37"/>
      <c r="I3504" s="37"/>
      <c r="J3504" s="37"/>
      <c r="K3504" s="37"/>
    </row>
    <row r="3505" spans="1:11" x14ac:dyDescent="0.25">
      <c r="A3505" s="38">
        <v>43788</v>
      </c>
      <c r="B3505" s="37">
        <v>0</v>
      </c>
      <c r="C3505" s="37">
        <v>1646.537</v>
      </c>
      <c r="D3505" s="37">
        <v>1646.537</v>
      </c>
      <c r="E3505" s="37">
        <v>1646.537</v>
      </c>
      <c r="F3505" s="37">
        <v>1646.537</v>
      </c>
      <c r="G3505" s="37"/>
      <c r="H3505" s="37"/>
      <c r="I3505" s="37"/>
      <c r="J3505" s="37"/>
      <c r="K3505" s="37"/>
    </row>
    <row r="3506" spans="1:11" x14ac:dyDescent="0.25">
      <c r="A3506" s="38">
        <v>43789</v>
      </c>
      <c r="B3506" s="37">
        <v>0</v>
      </c>
      <c r="C3506" s="37">
        <v>1627.597</v>
      </c>
      <c r="D3506" s="37">
        <v>1627.597</v>
      </c>
      <c r="E3506" s="37">
        <v>1627.597</v>
      </c>
      <c r="F3506" s="37">
        <v>1627.597</v>
      </c>
      <c r="G3506" s="37"/>
      <c r="H3506" s="37"/>
      <c r="I3506" s="37"/>
      <c r="J3506" s="37"/>
      <c r="K3506" s="37"/>
    </row>
    <row r="3507" spans="1:11" x14ac:dyDescent="0.25">
      <c r="A3507" s="38">
        <v>43790</v>
      </c>
      <c r="B3507" s="37">
        <v>0</v>
      </c>
      <c r="C3507" s="37">
        <v>1615.241</v>
      </c>
      <c r="D3507" s="37">
        <v>1615.241</v>
      </c>
      <c r="E3507" s="37">
        <v>1615.241</v>
      </c>
      <c r="F3507" s="37">
        <v>1615.241</v>
      </c>
      <c r="G3507" s="37"/>
      <c r="H3507" s="37"/>
      <c r="I3507" s="37"/>
      <c r="J3507" s="37"/>
      <c r="K3507" s="37"/>
    </row>
    <row r="3508" spans="1:11" x14ac:dyDescent="0.25">
      <c r="A3508" s="38">
        <v>43791</v>
      </c>
      <c r="B3508" s="37">
        <v>0</v>
      </c>
      <c r="C3508" s="37">
        <v>1626.36</v>
      </c>
      <c r="D3508" s="37">
        <v>1681.62</v>
      </c>
      <c r="E3508" s="37">
        <v>1626.36</v>
      </c>
      <c r="F3508" s="37">
        <v>1664.32</v>
      </c>
      <c r="G3508" s="37"/>
      <c r="H3508" s="37"/>
      <c r="I3508" s="37"/>
      <c r="J3508" s="37"/>
      <c r="K3508" s="37"/>
    </row>
    <row r="3509" spans="1:11" x14ac:dyDescent="0.25">
      <c r="A3509" s="38">
        <v>43794</v>
      </c>
      <c r="B3509" s="37">
        <v>0</v>
      </c>
      <c r="C3509" s="37">
        <v>1681.48</v>
      </c>
      <c r="D3509" s="37">
        <v>1749.32</v>
      </c>
      <c r="E3509" s="37">
        <v>1681.48</v>
      </c>
      <c r="F3509" s="37">
        <v>1740.23</v>
      </c>
      <c r="G3509" s="37"/>
      <c r="H3509" s="37"/>
      <c r="I3509" s="37"/>
      <c r="J3509" s="37"/>
      <c r="K3509" s="37"/>
    </row>
    <row r="3510" spans="1:11" x14ac:dyDescent="0.25">
      <c r="A3510" s="38">
        <v>43795</v>
      </c>
      <c r="B3510" s="37">
        <v>0</v>
      </c>
      <c r="C3510" s="37">
        <v>1749.32</v>
      </c>
      <c r="D3510" s="37">
        <v>1773.18</v>
      </c>
      <c r="E3510" s="37">
        <v>1742.6</v>
      </c>
      <c r="F3510" s="37">
        <v>1761.44</v>
      </c>
      <c r="G3510" s="37"/>
      <c r="H3510" s="37"/>
      <c r="I3510" s="37"/>
      <c r="J3510" s="37"/>
      <c r="K3510" s="37"/>
    </row>
    <row r="3511" spans="1:11" x14ac:dyDescent="0.25">
      <c r="A3511" s="38">
        <v>43796</v>
      </c>
      <c r="B3511" s="37">
        <v>0</v>
      </c>
      <c r="C3511" s="37">
        <v>1771.6</v>
      </c>
      <c r="D3511" s="37">
        <v>1783.66</v>
      </c>
      <c r="E3511" s="37">
        <v>1771.48</v>
      </c>
      <c r="F3511" s="37">
        <v>1776.9</v>
      </c>
      <c r="G3511" s="37"/>
      <c r="H3511" s="37"/>
      <c r="I3511" s="37"/>
      <c r="J3511" s="37"/>
      <c r="K3511" s="37"/>
    </row>
    <row r="3512" spans="1:11" x14ac:dyDescent="0.25">
      <c r="A3512" s="38">
        <v>43798</v>
      </c>
      <c r="B3512" s="37">
        <v>0</v>
      </c>
      <c r="C3512" s="37">
        <v>1779.81</v>
      </c>
      <c r="D3512" s="37">
        <v>1779.81</v>
      </c>
      <c r="E3512" s="37">
        <v>1732.38</v>
      </c>
      <c r="F3512" s="37">
        <v>1744.28</v>
      </c>
      <c r="G3512" s="37"/>
      <c r="H3512" s="37"/>
      <c r="I3512" s="37"/>
      <c r="J3512" s="37"/>
      <c r="K3512" s="37"/>
    </row>
    <row r="3513" spans="1:11" x14ac:dyDescent="0.25">
      <c r="A3513" s="38">
        <v>43801</v>
      </c>
      <c r="B3513" s="37">
        <v>0</v>
      </c>
      <c r="C3513" s="37">
        <v>1744.28</v>
      </c>
      <c r="D3513" s="37">
        <v>1744.28</v>
      </c>
      <c r="E3513" s="37">
        <v>1616.77</v>
      </c>
      <c r="F3513" s="37">
        <v>1647.34</v>
      </c>
      <c r="G3513" s="37"/>
      <c r="H3513" s="37"/>
      <c r="I3513" s="37"/>
      <c r="J3513" s="37"/>
      <c r="K3513" s="37"/>
    </row>
    <row r="3514" spans="1:11" x14ac:dyDescent="0.25">
      <c r="A3514" s="38">
        <v>43802</v>
      </c>
      <c r="B3514" s="37">
        <v>0</v>
      </c>
      <c r="C3514" s="37">
        <v>1630.7</v>
      </c>
      <c r="D3514" s="37">
        <v>1630.7</v>
      </c>
      <c r="E3514" s="37">
        <v>1481.6</v>
      </c>
      <c r="F3514" s="37">
        <v>1546.14</v>
      </c>
      <c r="G3514" s="37"/>
      <c r="H3514" s="37"/>
      <c r="I3514" s="37"/>
      <c r="J3514" s="37"/>
      <c r="K3514" s="37"/>
    </row>
    <row r="3515" spans="1:11" x14ac:dyDescent="0.25">
      <c r="A3515" s="38">
        <v>43803</v>
      </c>
      <c r="B3515" s="37">
        <v>0</v>
      </c>
      <c r="C3515" s="37">
        <v>1543.16</v>
      </c>
      <c r="D3515" s="37">
        <v>1640.67</v>
      </c>
      <c r="E3515" s="37">
        <v>1543.16</v>
      </c>
      <c r="F3515" s="37">
        <v>1626.93</v>
      </c>
      <c r="G3515" s="37"/>
      <c r="H3515" s="37"/>
      <c r="I3515" s="37"/>
      <c r="J3515" s="37"/>
      <c r="K3515" s="37"/>
    </row>
    <row r="3516" spans="1:11" x14ac:dyDescent="0.25">
      <c r="A3516" s="38">
        <v>43804</v>
      </c>
      <c r="B3516" s="37">
        <v>0</v>
      </c>
      <c r="C3516" s="37">
        <v>1621.59</v>
      </c>
      <c r="D3516" s="37">
        <v>1644.48</v>
      </c>
      <c r="E3516" s="37">
        <v>1587.85</v>
      </c>
      <c r="F3516" s="37">
        <v>1638.78</v>
      </c>
      <c r="G3516" s="37"/>
      <c r="H3516" s="37"/>
      <c r="I3516" s="37"/>
      <c r="J3516" s="37"/>
      <c r="K3516" s="37"/>
    </row>
    <row r="3517" spans="1:11" x14ac:dyDescent="0.25">
      <c r="A3517" s="38">
        <v>43805</v>
      </c>
      <c r="B3517" s="37">
        <v>0</v>
      </c>
      <c r="C3517" s="37">
        <v>1644.48</v>
      </c>
      <c r="D3517" s="37">
        <v>1709.93</v>
      </c>
      <c r="E3517" s="37">
        <v>1644.48</v>
      </c>
      <c r="F3517" s="37">
        <v>1698.14</v>
      </c>
      <c r="G3517" s="37"/>
      <c r="H3517" s="37"/>
      <c r="I3517" s="37"/>
      <c r="J3517" s="37"/>
      <c r="K3517" s="37"/>
    </row>
    <row r="3518" spans="1:11" x14ac:dyDescent="0.25">
      <c r="A3518" s="38">
        <v>43808</v>
      </c>
      <c r="B3518" s="37">
        <v>0</v>
      </c>
      <c r="C3518" s="37">
        <v>1692.14</v>
      </c>
      <c r="D3518" s="37">
        <v>1693.61</v>
      </c>
      <c r="E3518" s="37">
        <v>1582.93</v>
      </c>
      <c r="F3518" s="37">
        <v>1615.33</v>
      </c>
      <c r="G3518" s="37"/>
      <c r="H3518" s="37"/>
      <c r="I3518" s="37"/>
      <c r="J3518" s="37"/>
      <c r="K3518" s="37"/>
    </row>
    <row r="3519" spans="1:11" x14ac:dyDescent="0.25">
      <c r="A3519" s="38">
        <v>43809</v>
      </c>
      <c r="B3519" s="37">
        <v>0</v>
      </c>
      <c r="C3519" s="37">
        <v>1595.33</v>
      </c>
      <c r="D3519" s="37">
        <v>1638.37</v>
      </c>
      <c r="E3519" s="37">
        <v>1575</v>
      </c>
      <c r="F3519" s="37">
        <v>1609.8</v>
      </c>
      <c r="G3519" s="37"/>
      <c r="H3519" s="37"/>
      <c r="I3519" s="37"/>
      <c r="J3519" s="37"/>
      <c r="K3519" s="37"/>
    </row>
    <row r="3520" spans="1:11" x14ac:dyDescent="0.25">
      <c r="A3520" s="38">
        <v>43810</v>
      </c>
      <c r="B3520" s="37">
        <v>0</v>
      </c>
      <c r="C3520" s="37">
        <v>1623.57</v>
      </c>
      <c r="D3520" s="37">
        <v>1653.71</v>
      </c>
      <c r="E3520" s="37">
        <v>1613.42</v>
      </c>
      <c r="F3520" s="37">
        <v>1643.41</v>
      </c>
      <c r="G3520" s="37"/>
      <c r="H3520" s="37"/>
      <c r="I3520" s="37"/>
      <c r="J3520" s="37"/>
      <c r="K3520" s="37"/>
    </row>
    <row r="3521" spans="1:11" x14ac:dyDescent="0.25">
      <c r="A3521" s="38">
        <v>43811</v>
      </c>
      <c r="B3521" s="37">
        <v>0</v>
      </c>
      <c r="C3521" s="37">
        <v>1653.71</v>
      </c>
      <c r="D3521" s="37">
        <v>1741.7</v>
      </c>
      <c r="E3521" s="37">
        <v>1637.32</v>
      </c>
      <c r="F3521" s="37">
        <v>1734.69</v>
      </c>
      <c r="G3521" s="37"/>
      <c r="H3521" s="37"/>
      <c r="I3521" s="37"/>
      <c r="J3521" s="37"/>
      <c r="K3521" s="37"/>
    </row>
    <row r="3522" spans="1:11" x14ac:dyDescent="0.25">
      <c r="A3522" s="38">
        <v>43812</v>
      </c>
      <c r="B3522" s="37">
        <v>0</v>
      </c>
      <c r="C3522" s="37">
        <v>1735.31</v>
      </c>
      <c r="D3522" s="37">
        <v>1822.65</v>
      </c>
      <c r="E3522" s="37">
        <v>1705.12</v>
      </c>
      <c r="F3522" s="37">
        <v>1808.84</v>
      </c>
      <c r="G3522" s="37"/>
      <c r="H3522" s="37"/>
      <c r="I3522" s="37"/>
      <c r="J3522" s="37"/>
      <c r="K3522" s="37"/>
    </row>
    <row r="3523" spans="1:11" x14ac:dyDescent="0.25">
      <c r="A3523" s="38">
        <v>43815</v>
      </c>
      <c r="B3523" s="37">
        <v>0</v>
      </c>
      <c r="C3523" s="37">
        <v>1822.65</v>
      </c>
      <c r="D3523" s="37">
        <v>1887.97</v>
      </c>
      <c r="E3523" s="37">
        <v>1822.65</v>
      </c>
      <c r="F3523" s="37">
        <v>1853.8</v>
      </c>
      <c r="G3523" s="37"/>
      <c r="H3523" s="37"/>
      <c r="I3523" s="37"/>
      <c r="J3523" s="37"/>
      <c r="K3523" s="37"/>
    </row>
    <row r="3524" spans="1:11" x14ac:dyDescent="0.25">
      <c r="A3524" s="38">
        <v>43816</v>
      </c>
      <c r="B3524" s="37">
        <v>0</v>
      </c>
      <c r="C3524" s="37">
        <v>1859.81</v>
      </c>
      <c r="D3524" s="37">
        <v>1879.37</v>
      </c>
      <c r="E3524" s="37">
        <v>1838.71</v>
      </c>
      <c r="F3524" s="37">
        <v>1864.11</v>
      </c>
      <c r="G3524" s="37"/>
      <c r="H3524" s="37"/>
      <c r="I3524" s="37"/>
      <c r="J3524" s="37"/>
      <c r="K3524" s="37"/>
    </row>
    <row r="3525" spans="1:11" x14ac:dyDescent="0.25">
      <c r="A3525" s="38">
        <v>43817</v>
      </c>
      <c r="B3525" s="37">
        <v>0</v>
      </c>
      <c r="C3525" s="37">
        <v>1855.7</v>
      </c>
      <c r="D3525" s="37">
        <v>1889.88</v>
      </c>
      <c r="E3525" s="37">
        <v>1845.88</v>
      </c>
      <c r="F3525" s="37">
        <v>1847.77</v>
      </c>
      <c r="G3525" s="37"/>
      <c r="H3525" s="37"/>
      <c r="I3525" s="37"/>
      <c r="J3525" s="37"/>
      <c r="K3525" s="37"/>
    </row>
    <row r="3526" spans="1:11" x14ac:dyDescent="0.25">
      <c r="A3526" s="38">
        <v>43818</v>
      </c>
      <c r="B3526" s="37">
        <v>0</v>
      </c>
      <c r="C3526" s="37">
        <v>1858.45</v>
      </c>
      <c r="D3526" s="37">
        <v>1882.42</v>
      </c>
      <c r="E3526" s="37">
        <v>1838.21</v>
      </c>
      <c r="F3526" s="37">
        <v>1882.42</v>
      </c>
      <c r="G3526" s="37"/>
      <c r="H3526" s="37"/>
      <c r="I3526" s="37"/>
      <c r="J3526" s="37"/>
      <c r="K3526" s="37"/>
    </row>
    <row r="3527" spans="1:11" x14ac:dyDescent="0.25">
      <c r="A3527" s="38">
        <v>43819</v>
      </c>
      <c r="B3527" s="37">
        <v>0</v>
      </c>
      <c r="C3527" s="37">
        <v>1866.31</v>
      </c>
      <c r="D3527" s="37">
        <v>1900.99</v>
      </c>
      <c r="E3527" s="37">
        <v>1866.31</v>
      </c>
      <c r="F3527" s="37">
        <v>1877.8</v>
      </c>
      <c r="G3527" s="37"/>
      <c r="H3527" s="37"/>
      <c r="I3527" s="37"/>
      <c r="J3527" s="37"/>
      <c r="K3527" s="37"/>
    </row>
    <row r="3528" spans="1:11" x14ac:dyDescent="0.25">
      <c r="A3528" s="38">
        <v>43822</v>
      </c>
      <c r="B3528" s="37">
        <v>0</v>
      </c>
      <c r="C3528" s="37">
        <v>1869.07</v>
      </c>
      <c r="D3528" s="37">
        <v>1876.13</v>
      </c>
      <c r="E3528" s="37">
        <v>1856.6</v>
      </c>
      <c r="F3528" s="37">
        <v>1861.51</v>
      </c>
      <c r="G3528" s="37"/>
      <c r="H3528" s="37"/>
      <c r="I3528" s="37"/>
      <c r="J3528" s="37"/>
      <c r="K3528" s="37"/>
    </row>
    <row r="3529" spans="1:11" x14ac:dyDescent="0.25">
      <c r="A3529" s="38">
        <v>43823</v>
      </c>
      <c r="B3529" s="37">
        <v>0</v>
      </c>
      <c r="C3529" s="37">
        <v>1867.52</v>
      </c>
      <c r="D3529" s="37">
        <v>1889.49</v>
      </c>
      <c r="E3529" s="37">
        <v>1860.27</v>
      </c>
      <c r="F3529" s="37">
        <v>1879.51</v>
      </c>
      <c r="G3529" s="37"/>
      <c r="H3529" s="37"/>
      <c r="I3529" s="37"/>
      <c r="J3529" s="37"/>
      <c r="K3529" s="37"/>
    </row>
    <row r="3530" spans="1:11" x14ac:dyDescent="0.25">
      <c r="A3530" s="38">
        <v>43825</v>
      </c>
      <c r="B3530" s="37">
        <v>0</v>
      </c>
      <c r="C3530" s="37">
        <v>1879.51</v>
      </c>
      <c r="D3530" s="37">
        <v>1899.74</v>
      </c>
      <c r="E3530" s="37">
        <v>1879.51</v>
      </c>
      <c r="F3530" s="37">
        <v>1883.98</v>
      </c>
      <c r="G3530" s="37"/>
      <c r="H3530" s="37"/>
      <c r="I3530" s="37"/>
      <c r="J3530" s="37"/>
      <c r="K3530" s="37"/>
    </row>
    <row r="3531" spans="1:11" x14ac:dyDescent="0.25">
      <c r="A3531" s="38">
        <v>43826</v>
      </c>
      <c r="B3531" s="37">
        <v>0</v>
      </c>
      <c r="C3531" s="37">
        <v>1897.46</v>
      </c>
      <c r="D3531" s="37">
        <v>1897.46</v>
      </c>
      <c r="E3531" s="37">
        <v>1820.37</v>
      </c>
      <c r="F3531" s="37">
        <v>1833.38</v>
      </c>
      <c r="G3531" s="37"/>
      <c r="H3531" s="37"/>
      <c r="I3531" s="37"/>
      <c r="J3531" s="37"/>
      <c r="K3531" s="37"/>
    </row>
    <row r="3532" spans="1:11" x14ac:dyDescent="0.25">
      <c r="A3532" s="38">
        <v>43829</v>
      </c>
      <c r="B3532" s="37">
        <v>0</v>
      </c>
      <c r="C3532" s="37">
        <v>1820.37</v>
      </c>
      <c r="D3532" s="37">
        <v>1820.37</v>
      </c>
      <c r="E3532" s="37">
        <v>1753.39</v>
      </c>
      <c r="F3532" s="37">
        <v>1768.43</v>
      </c>
      <c r="G3532" s="37"/>
      <c r="H3532" s="37"/>
      <c r="I3532" s="37"/>
      <c r="J3532" s="37"/>
      <c r="K3532" s="37"/>
    </row>
    <row r="3533" spans="1:11" x14ac:dyDescent="0.25">
      <c r="A3533" s="38">
        <v>43830</v>
      </c>
      <c r="B3533" s="37">
        <v>0</v>
      </c>
      <c r="C3533" s="37">
        <v>1766.26</v>
      </c>
      <c r="D3533" s="37">
        <v>1867.71</v>
      </c>
      <c r="E3533" s="37">
        <v>1746.9</v>
      </c>
      <c r="F3533" s="37">
        <v>1845.24</v>
      </c>
      <c r="G3533" s="37"/>
      <c r="H3533" s="37"/>
      <c r="I3533" s="37"/>
      <c r="J3533" s="37"/>
      <c r="K3533" s="37"/>
    </row>
    <row r="3534" spans="1:11" x14ac:dyDescent="0.25">
      <c r="A3534" s="38">
        <v>43832</v>
      </c>
      <c r="B3534" s="37">
        <v>0</v>
      </c>
      <c r="C3534" s="37">
        <v>1867.71</v>
      </c>
      <c r="D3534" s="37">
        <v>1932.43</v>
      </c>
      <c r="E3534" s="37">
        <v>1857.93</v>
      </c>
      <c r="F3534" s="37">
        <v>1919.1</v>
      </c>
      <c r="G3534" s="37"/>
      <c r="H3534" s="37"/>
      <c r="I3534" s="37"/>
      <c r="J3534" s="37"/>
      <c r="K3534" s="37"/>
    </row>
    <row r="3535" spans="1:11" x14ac:dyDescent="0.25">
      <c r="A3535" s="38">
        <v>43833</v>
      </c>
      <c r="B3535" s="37">
        <v>0</v>
      </c>
      <c r="C3535" s="37">
        <v>1932.43</v>
      </c>
      <c r="D3535" s="37">
        <v>1932.43</v>
      </c>
      <c r="E3535" s="37">
        <v>1771.16</v>
      </c>
      <c r="F3535" s="37">
        <v>1826.51</v>
      </c>
      <c r="G3535" s="37"/>
      <c r="H3535" s="37"/>
      <c r="I3535" s="37"/>
      <c r="J3535" s="37"/>
      <c r="K3535" s="37"/>
    </row>
    <row r="3536" spans="1:11" x14ac:dyDescent="0.25">
      <c r="A3536" s="38">
        <v>43836</v>
      </c>
      <c r="B3536" s="37">
        <v>0</v>
      </c>
      <c r="C3536" s="37">
        <v>1825.1</v>
      </c>
      <c r="D3536" s="37">
        <v>1850.7</v>
      </c>
      <c r="E3536" s="37">
        <v>1771.98</v>
      </c>
      <c r="F3536" s="37">
        <v>1839.72</v>
      </c>
      <c r="G3536" s="37"/>
      <c r="H3536" s="37"/>
      <c r="I3536" s="37"/>
      <c r="J3536" s="37"/>
      <c r="K3536" s="37"/>
    </row>
    <row r="3537" spans="1:11" x14ac:dyDescent="0.25">
      <c r="A3537" s="38">
        <v>43837</v>
      </c>
      <c r="B3537" s="37">
        <v>0</v>
      </c>
      <c r="C3537" s="37">
        <v>1838.63</v>
      </c>
      <c r="D3537" s="37">
        <v>1872.37</v>
      </c>
      <c r="E3537" s="37">
        <v>1814.07</v>
      </c>
      <c r="F3537" s="37">
        <v>1854.38</v>
      </c>
      <c r="G3537" s="37"/>
      <c r="H3537" s="37"/>
      <c r="I3537" s="37"/>
      <c r="J3537" s="37"/>
      <c r="K3537" s="37"/>
    </row>
    <row r="3538" spans="1:11" x14ac:dyDescent="0.25">
      <c r="A3538" s="38">
        <v>43838</v>
      </c>
      <c r="B3538" s="37">
        <v>0</v>
      </c>
      <c r="C3538" s="37">
        <v>1860.71</v>
      </c>
      <c r="D3538" s="37">
        <v>1938.74</v>
      </c>
      <c r="E3538" s="37">
        <v>1857.32</v>
      </c>
      <c r="F3538" s="37">
        <v>1902.96</v>
      </c>
      <c r="G3538" s="37"/>
      <c r="H3538" s="37"/>
      <c r="I3538" s="37"/>
      <c r="J3538" s="37"/>
      <c r="K3538" s="37"/>
    </row>
    <row r="3539" spans="1:11" x14ac:dyDescent="0.25">
      <c r="A3539" s="38">
        <v>43839</v>
      </c>
      <c r="B3539" s="37">
        <v>0</v>
      </c>
      <c r="C3539" s="37">
        <v>1913.03</v>
      </c>
      <c r="D3539" s="37">
        <v>1966.29</v>
      </c>
      <c r="E3539" s="37">
        <v>1913.03</v>
      </c>
      <c r="F3539" s="37">
        <v>1955.2</v>
      </c>
      <c r="G3539" s="37"/>
      <c r="H3539" s="37"/>
      <c r="I3539" s="37"/>
      <c r="J3539" s="37"/>
      <c r="K3539" s="37"/>
    </row>
    <row r="3540" spans="1:11" x14ac:dyDescent="0.25">
      <c r="A3540" s="38">
        <v>43840</v>
      </c>
      <c r="B3540" s="37">
        <v>0</v>
      </c>
      <c r="C3540" s="37">
        <v>1966.29</v>
      </c>
      <c r="D3540" s="37">
        <v>1991.35</v>
      </c>
      <c r="E3540" s="37">
        <v>1947.72</v>
      </c>
      <c r="F3540" s="37">
        <v>1964.29</v>
      </c>
      <c r="G3540" s="37"/>
      <c r="H3540" s="37"/>
      <c r="I3540" s="37"/>
      <c r="J3540" s="37"/>
      <c r="K3540" s="37"/>
    </row>
    <row r="3541" spans="1:11" x14ac:dyDescent="0.25">
      <c r="A3541" s="38">
        <v>43843</v>
      </c>
      <c r="B3541" s="37">
        <v>0</v>
      </c>
      <c r="C3541" s="37">
        <v>1971.89</v>
      </c>
      <c r="D3541" s="37">
        <v>2023.83</v>
      </c>
      <c r="E3541" s="37">
        <v>1971.89</v>
      </c>
      <c r="F3541" s="37">
        <v>2018.58</v>
      </c>
      <c r="G3541" s="37"/>
      <c r="H3541" s="37"/>
      <c r="I3541" s="37"/>
      <c r="J3541" s="37"/>
      <c r="K3541" s="37"/>
    </row>
    <row r="3542" spans="1:11" x14ac:dyDescent="0.25">
      <c r="A3542" s="38">
        <v>43844</v>
      </c>
      <c r="B3542" s="37">
        <v>0</v>
      </c>
      <c r="C3542" s="37">
        <v>2019.4</v>
      </c>
      <c r="D3542" s="37">
        <v>2054.54</v>
      </c>
      <c r="E3542" s="37">
        <v>1999.27</v>
      </c>
      <c r="F3542" s="37">
        <v>2026.6</v>
      </c>
      <c r="G3542" s="37"/>
      <c r="H3542" s="37"/>
      <c r="I3542" s="37"/>
      <c r="J3542" s="37"/>
      <c r="K3542" s="37"/>
    </row>
    <row r="3543" spans="1:11" x14ac:dyDescent="0.25">
      <c r="A3543" s="38">
        <v>43845</v>
      </c>
      <c r="B3543" s="37">
        <v>0</v>
      </c>
      <c r="C3543" s="37">
        <v>2037.15</v>
      </c>
      <c r="D3543" s="37">
        <v>2055.21</v>
      </c>
      <c r="E3543" s="37">
        <v>2028.47</v>
      </c>
      <c r="F3543" s="37">
        <v>2036.86</v>
      </c>
      <c r="G3543" s="37"/>
      <c r="H3543" s="37"/>
      <c r="I3543" s="37"/>
      <c r="J3543" s="37"/>
      <c r="K3543" s="37"/>
    </row>
    <row r="3544" spans="1:11" x14ac:dyDescent="0.25">
      <c r="A3544" s="38">
        <v>43846</v>
      </c>
      <c r="B3544" s="37">
        <v>0</v>
      </c>
      <c r="C3544" s="37">
        <v>2046.82</v>
      </c>
      <c r="D3544" s="37">
        <v>2094.2199999999998</v>
      </c>
      <c r="E3544" s="37">
        <v>2046.82</v>
      </c>
      <c r="F3544" s="37">
        <v>2090.8000000000002</v>
      </c>
      <c r="G3544" s="37"/>
      <c r="H3544" s="37"/>
      <c r="I3544" s="37"/>
      <c r="J3544" s="37"/>
      <c r="K3544" s="37"/>
    </row>
    <row r="3545" spans="1:11" x14ac:dyDescent="0.25">
      <c r="A3545" s="38">
        <v>43847</v>
      </c>
      <c r="B3545" s="37">
        <v>0</v>
      </c>
      <c r="C3545" s="37">
        <v>2081.7399999999998</v>
      </c>
      <c r="D3545" s="37">
        <v>2093.5500000000002</v>
      </c>
      <c r="E3545" s="37">
        <v>2043.21</v>
      </c>
      <c r="F3545" s="37">
        <v>2083.66</v>
      </c>
      <c r="G3545" s="37"/>
      <c r="H3545" s="37"/>
      <c r="I3545" s="37"/>
      <c r="J3545" s="37"/>
      <c r="K3545" s="37"/>
    </row>
    <row r="3546" spans="1:11" x14ac:dyDescent="0.25">
      <c r="A3546" s="38">
        <v>43851</v>
      </c>
      <c r="B3546" s="37">
        <v>0</v>
      </c>
      <c r="C3546" s="37">
        <v>2081.13</v>
      </c>
      <c r="D3546" s="37">
        <v>2108.1</v>
      </c>
      <c r="E3546" s="37">
        <v>2042.97</v>
      </c>
      <c r="F3546" s="37">
        <v>2063.62</v>
      </c>
      <c r="G3546" s="37"/>
      <c r="H3546" s="37"/>
      <c r="I3546" s="37"/>
      <c r="J3546" s="37"/>
      <c r="K3546" s="37"/>
    </row>
    <row r="3547" spans="1:11" x14ac:dyDescent="0.25">
      <c r="A3547" s="38">
        <v>43852</v>
      </c>
      <c r="B3547" s="37">
        <v>0</v>
      </c>
      <c r="C3547" s="37">
        <v>2057.16</v>
      </c>
      <c r="D3547" s="37">
        <v>2098.63</v>
      </c>
      <c r="E3547" s="37">
        <v>2043.71</v>
      </c>
      <c r="F3547" s="37">
        <v>2055.38</v>
      </c>
      <c r="G3547" s="37"/>
      <c r="H3547" s="37"/>
      <c r="I3547" s="37"/>
      <c r="J3547" s="37"/>
      <c r="K3547" s="37"/>
    </row>
    <row r="3548" spans="1:11" x14ac:dyDescent="0.25">
      <c r="A3548" s="38">
        <v>43853</v>
      </c>
      <c r="B3548" s="37">
        <v>0</v>
      </c>
      <c r="C3548" s="37">
        <v>2043.71</v>
      </c>
      <c r="D3548" s="37">
        <v>2057.8200000000002</v>
      </c>
      <c r="E3548" s="37">
        <v>1995.32</v>
      </c>
      <c r="F3548" s="37">
        <v>2057.8200000000002</v>
      </c>
      <c r="G3548" s="37"/>
      <c r="H3548" s="37"/>
      <c r="I3548" s="37"/>
      <c r="J3548" s="37"/>
      <c r="K3548" s="37"/>
    </row>
    <row r="3549" spans="1:11" x14ac:dyDescent="0.25">
      <c r="A3549" s="38">
        <v>43854</v>
      </c>
      <c r="B3549" s="37">
        <v>0</v>
      </c>
      <c r="C3549" s="37">
        <v>2048.12</v>
      </c>
      <c r="D3549" s="37">
        <v>2090.64</v>
      </c>
      <c r="E3549" s="37">
        <v>1889.77</v>
      </c>
      <c r="F3549" s="37">
        <v>1928.13</v>
      </c>
      <c r="G3549" s="37"/>
      <c r="H3549" s="37"/>
      <c r="I3549" s="37"/>
      <c r="J3549" s="37"/>
      <c r="K3549" s="37"/>
    </row>
    <row r="3550" spans="1:11" x14ac:dyDescent="0.25">
      <c r="A3550" s="38">
        <v>43857</v>
      </c>
      <c r="B3550" s="37">
        <v>0</v>
      </c>
      <c r="C3550" s="37">
        <v>1929.94</v>
      </c>
      <c r="D3550" s="37">
        <v>1929.94</v>
      </c>
      <c r="E3550" s="37">
        <v>1709.46</v>
      </c>
      <c r="F3550" s="37">
        <v>1750.18</v>
      </c>
      <c r="G3550" s="37"/>
      <c r="H3550" s="37"/>
      <c r="I3550" s="37"/>
      <c r="J3550" s="37"/>
      <c r="K3550" s="37"/>
    </row>
    <row r="3551" spans="1:11" x14ac:dyDescent="0.25">
      <c r="A3551" s="38">
        <v>43858</v>
      </c>
      <c r="B3551" s="37">
        <v>0</v>
      </c>
      <c r="C3551" s="37">
        <v>1730.92</v>
      </c>
      <c r="D3551" s="37">
        <v>1848.65</v>
      </c>
      <c r="E3551" s="37">
        <v>1730.92</v>
      </c>
      <c r="F3551" s="37">
        <v>1840.18</v>
      </c>
      <c r="G3551" s="37"/>
      <c r="H3551" s="37"/>
      <c r="I3551" s="37"/>
      <c r="J3551" s="37"/>
      <c r="K3551" s="37"/>
    </row>
    <row r="3552" spans="1:11" x14ac:dyDescent="0.25">
      <c r="A3552" s="38">
        <v>43859</v>
      </c>
      <c r="B3552" s="37">
        <v>0</v>
      </c>
      <c r="C3552" s="37">
        <v>1837.12</v>
      </c>
      <c r="D3552" s="37">
        <v>1886.36</v>
      </c>
      <c r="E3552" s="37">
        <v>1809.83</v>
      </c>
      <c r="F3552" s="37">
        <v>1848.15</v>
      </c>
      <c r="G3552" s="37"/>
      <c r="H3552" s="37"/>
      <c r="I3552" s="37"/>
      <c r="J3552" s="37"/>
      <c r="K3552" s="37"/>
    </row>
    <row r="3553" spans="1:11" x14ac:dyDescent="0.25">
      <c r="A3553" s="38">
        <v>43860</v>
      </c>
      <c r="B3553" s="37">
        <v>0</v>
      </c>
      <c r="C3553" s="37">
        <v>1838.35</v>
      </c>
      <c r="D3553" s="37">
        <v>1892.86</v>
      </c>
      <c r="E3553" s="37">
        <v>1722.31</v>
      </c>
      <c r="F3553" s="37">
        <v>1851.38</v>
      </c>
      <c r="G3553" s="37"/>
      <c r="H3553" s="37"/>
      <c r="I3553" s="37"/>
      <c r="J3553" s="37"/>
      <c r="K3553" s="37"/>
    </row>
    <row r="3554" spans="1:11" x14ac:dyDescent="0.25">
      <c r="A3554" s="38">
        <v>43861</v>
      </c>
      <c r="B3554" s="37">
        <v>0</v>
      </c>
      <c r="C3554" s="37">
        <v>1892.86</v>
      </c>
      <c r="D3554" s="37">
        <v>1892.86</v>
      </c>
      <c r="E3554" s="37">
        <v>1595.48</v>
      </c>
      <c r="F3554" s="37">
        <v>1662.37</v>
      </c>
      <c r="G3554" s="37"/>
      <c r="H3554" s="37"/>
      <c r="I3554" s="37"/>
      <c r="J3554" s="37"/>
      <c r="K3554" s="37"/>
    </row>
    <row r="3555" spans="1:11" x14ac:dyDescent="0.25">
      <c r="A3555" s="38">
        <v>43864</v>
      </c>
      <c r="B3555" s="37">
        <v>0</v>
      </c>
      <c r="C3555" s="37">
        <v>1681.73</v>
      </c>
      <c r="D3555" s="37">
        <v>1760.72</v>
      </c>
      <c r="E3555" s="37">
        <v>1681.73</v>
      </c>
      <c r="F3555" s="37">
        <v>1714.08</v>
      </c>
      <c r="G3555" s="37"/>
      <c r="H3555" s="37"/>
      <c r="I3555" s="37"/>
      <c r="J3555" s="37"/>
      <c r="K3555" s="37"/>
    </row>
    <row r="3556" spans="1:11" x14ac:dyDescent="0.25">
      <c r="A3556" s="38">
        <v>43865</v>
      </c>
      <c r="B3556" s="37">
        <v>0</v>
      </c>
      <c r="C3556" s="37">
        <v>1708.71</v>
      </c>
      <c r="D3556" s="37">
        <v>1835.7</v>
      </c>
      <c r="E3556" s="37">
        <v>1708.71</v>
      </c>
      <c r="F3556" s="37">
        <v>1817.65</v>
      </c>
      <c r="G3556" s="37"/>
      <c r="H3556" s="37"/>
      <c r="I3556" s="37"/>
      <c r="J3556" s="37"/>
      <c r="K3556" s="37"/>
    </row>
    <row r="3557" spans="1:11" x14ac:dyDescent="0.25">
      <c r="A3557" s="38">
        <v>43866</v>
      </c>
      <c r="B3557" s="37">
        <v>0</v>
      </c>
      <c r="C3557" s="37">
        <v>1823.95</v>
      </c>
      <c r="D3557" s="37">
        <v>1891.49</v>
      </c>
      <c r="E3557" s="37">
        <v>1823.95</v>
      </c>
      <c r="F3557" s="37">
        <v>1871.56</v>
      </c>
      <c r="G3557" s="37"/>
      <c r="H3557" s="37"/>
      <c r="I3557" s="37"/>
      <c r="J3557" s="37"/>
      <c r="K3557" s="37"/>
    </row>
    <row r="3558" spans="1:11" x14ac:dyDescent="0.25">
      <c r="A3558" s="38">
        <v>43867</v>
      </c>
      <c r="B3558" s="37">
        <v>0</v>
      </c>
      <c r="C3558" s="37">
        <v>1886.01</v>
      </c>
      <c r="D3558" s="37">
        <v>1912.74</v>
      </c>
      <c r="E3558" s="37">
        <v>1866.75</v>
      </c>
      <c r="F3558" s="37">
        <v>1901.96</v>
      </c>
      <c r="G3558" s="37"/>
      <c r="H3558" s="37"/>
      <c r="I3558" s="37"/>
      <c r="J3558" s="37"/>
      <c r="K3558" s="37"/>
    </row>
    <row r="3559" spans="1:11" x14ac:dyDescent="0.25">
      <c r="A3559" s="38">
        <v>43868</v>
      </c>
      <c r="B3559" s="37">
        <v>0</v>
      </c>
      <c r="C3559" s="37">
        <v>1901.09</v>
      </c>
      <c r="D3559" s="37">
        <v>1901.09</v>
      </c>
      <c r="E3559" s="37">
        <v>1824.13</v>
      </c>
      <c r="F3559" s="37">
        <v>1869.41</v>
      </c>
      <c r="G3559" s="37"/>
      <c r="H3559" s="37"/>
      <c r="I3559" s="37"/>
      <c r="J3559" s="37"/>
      <c r="K3559" s="37"/>
    </row>
    <row r="3560" spans="1:11" x14ac:dyDescent="0.25">
      <c r="A3560" s="38">
        <v>43871</v>
      </c>
      <c r="B3560" s="37">
        <v>0</v>
      </c>
      <c r="C3560" s="37">
        <v>1865.28</v>
      </c>
      <c r="D3560" s="37">
        <v>1907.24</v>
      </c>
      <c r="E3560" s="37">
        <v>1846.47</v>
      </c>
      <c r="F3560" s="37">
        <v>1888.63</v>
      </c>
      <c r="G3560" s="37"/>
      <c r="H3560" s="37"/>
      <c r="I3560" s="37"/>
      <c r="J3560" s="37"/>
      <c r="K3560" s="37"/>
    </row>
    <row r="3561" spans="1:11" x14ac:dyDescent="0.25">
      <c r="A3561" s="38">
        <v>43872</v>
      </c>
      <c r="B3561" s="37">
        <v>0</v>
      </c>
      <c r="C3561" s="37">
        <v>1899.91</v>
      </c>
      <c r="D3561" s="37">
        <v>1940.44</v>
      </c>
      <c r="E3561" s="37">
        <v>1891.53</v>
      </c>
      <c r="F3561" s="37">
        <v>1900.83</v>
      </c>
      <c r="G3561" s="37"/>
      <c r="H3561" s="37"/>
      <c r="I3561" s="37"/>
      <c r="J3561" s="37"/>
      <c r="K3561" s="37"/>
    </row>
    <row r="3562" spans="1:11" x14ac:dyDescent="0.25">
      <c r="A3562" s="38">
        <v>43873</v>
      </c>
      <c r="B3562" s="37">
        <v>0</v>
      </c>
      <c r="C3562" s="37">
        <v>1903.37</v>
      </c>
      <c r="D3562" s="37">
        <v>1996.83</v>
      </c>
      <c r="E3562" s="37">
        <v>1903.37</v>
      </c>
      <c r="F3562" s="37">
        <v>1992.99</v>
      </c>
      <c r="G3562" s="37"/>
      <c r="H3562" s="37"/>
      <c r="I3562" s="37"/>
      <c r="J3562" s="37"/>
      <c r="K3562" s="37"/>
    </row>
    <row r="3563" spans="1:11" x14ac:dyDescent="0.25">
      <c r="A3563" s="38">
        <v>43874</v>
      </c>
      <c r="B3563" s="37">
        <v>0</v>
      </c>
      <c r="C3563" s="37">
        <v>1996.83</v>
      </c>
      <c r="D3563" s="37">
        <v>1996.83</v>
      </c>
      <c r="E3563" s="37">
        <v>1912.92</v>
      </c>
      <c r="F3563" s="37">
        <v>1950.75</v>
      </c>
      <c r="G3563" s="37"/>
      <c r="H3563" s="37"/>
      <c r="I3563" s="37"/>
      <c r="J3563" s="37"/>
      <c r="K3563" s="37"/>
    </row>
    <row r="3564" spans="1:11" x14ac:dyDescent="0.25">
      <c r="A3564" s="38">
        <v>43875</v>
      </c>
      <c r="B3564" s="37">
        <v>0</v>
      </c>
      <c r="C3564" s="37">
        <v>1952.83</v>
      </c>
      <c r="D3564" s="37">
        <v>1981.71</v>
      </c>
      <c r="E3564" s="37">
        <v>1932.6</v>
      </c>
      <c r="F3564" s="37">
        <v>1972.93</v>
      </c>
      <c r="G3564" s="37"/>
      <c r="H3564" s="37"/>
      <c r="I3564" s="37"/>
      <c r="J3564" s="37"/>
      <c r="K3564" s="37"/>
    </row>
    <row r="3565" spans="1:11" x14ac:dyDescent="0.25">
      <c r="A3565" s="38">
        <v>43879</v>
      </c>
      <c r="B3565" s="37">
        <v>0</v>
      </c>
      <c r="C3565" s="37">
        <v>1976.4</v>
      </c>
      <c r="D3565" s="37">
        <v>1976.4</v>
      </c>
      <c r="E3565" s="37">
        <v>1897.02</v>
      </c>
      <c r="F3565" s="37">
        <v>1935.45</v>
      </c>
      <c r="G3565" s="37"/>
      <c r="H3565" s="37"/>
      <c r="I3565" s="37"/>
      <c r="J3565" s="37"/>
      <c r="K3565" s="37"/>
    </row>
    <row r="3566" spans="1:11" x14ac:dyDescent="0.25">
      <c r="A3566" s="38">
        <v>43880</v>
      </c>
      <c r="B3566" s="37">
        <v>0</v>
      </c>
      <c r="C3566" s="37">
        <v>1926.83</v>
      </c>
      <c r="D3566" s="37">
        <v>1981.68</v>
      </c>
      <c r="E3566" s="37">
        <v>1926.83</v>
      </c>
      <c r="F3566" s="37">
        <v>1961.34</v>
      </c>
      <c r="G3566" s="37"/>
      <c r="H3566" s="37"/>
      <c r="I3566" s="37"/>
      <c r="J3566" s="37"/>
      <c r="K3566" s="37"/>
    </row>
    <row r="3567" spans="1:11" x14ac:dyDescent="0.25">
      <c r="A3567" s="38">
        <v>43881</v>
      </c>
      <c r="B3567" s="37">
        <v>0</v>
      </c>
      <c r="C3567" s="37">
        <v>1975.51</v>
      </c>
      <c r="D3567" s="37">
        <v>1975.51</v>
      </c>
      <c r="E3567" s="37">
        <v>1877.36</v>
      </c>
      <c r="F3567" s="37">
        <v>1894.16</v>
      </c>
      <c r="G3567" s="37"/>
      <c r="H3567" s="37"/>
      <c r="I3567" s="37"/>
      <c r="J3567" s="37"/>
      <c r="K3567" s="37"/>
    </row>
    <row r="3568" spans="1:11" x14ac:dyDescent="0.25">
      <c r="A3568" s="38">
        <v>43882</v>
      </c>
      <c r="B3568" s="37">
        <v>0</v>
      </c>
      <c r="C3568" s="37">
        <v>1904.36</v>
      </c>
      <c r="D3568" s="37">
        <v>1904.36</v>
      </c>
      <c r="E3568" s="37">
        <v>1720.84</v>
      </c>
      <c r="F3568" s="37">
        <v>1769.92</v>
      </c>
      <c r="G3568" s="37"/>
      <c r="H3568" s="37"/>
      <c r="I3568" s="37"/>
      <c r="J3568" s="37"/>
      <c r="K3568" s="37"/>
    </row>
    <row r="3569" spans="1:11" x14ac:dyDescent="0.25">
      <c r="A3569" s="38">
        <v>43885</v>
      </c>
      <c r="B3569" s="37">
        <v>0</v>
      </c>
      <c r="C3569" s="37">
        <v>1790.11</v>
      </c>
      <c r="D3569" s="37">
        <v>1790.11</v>
      </c>
      <c r="E3569" s="37">
        <v>1417.2</v>
      </c>
      <c r="F3569" s="37">
        <v>1474.09</v>
      </c>
      <c r="G3569" s="37"/>
      <c r="H3569" s="37"/>
      <c r="I3569" s="37"/>
      <c r="J3569" s="37"/>
      <c r="K3569" s="37"/>
    </row>
    <row r="3570" spans="1:11" x14ac:dyDescent="0.25">
      <c r="A3570" s="38">
        <v>43886</v>
      </c>
      <c r="B3570" s="37">
        <v>0</v>
      </c>
      <c r="C3570" s="37">
        <v>1470.84</v>
      </c>
      <c r="D3570" s="37">
        <v>1510.46</v>
      </c>
      <c r="E3570" s="37">
        <v>1267.4100000000001</v>
      </c>
      <c r="F3570" s="37">
        <v>1316.71</v>
      </c>
      <c r="G3570" s="37"/>
      <c r="H3570" s="37"/>
      <c r="I3570" s="37"/>
      <c r="J3570" s="37"/>
      <c r="K3570" s="37"/>
    </row>
    <row r="3571" spans="1:11" x14ac:dyDescent="0.25">
      <c r="A3571" s="38">
        <v>43887</v>
      </c>
      <c r="B3571" s="37">
        <v>0</v>
      </c>
      <c r="C3571" s="37">
        <v>1325.5</v>
      </c>
      <c r="D3571" s="37">
        <v>1399.78</v>
      </c>
      <c r="E3571" s="37">
        <v>1295.1199999999999</v>
      </c>
      <c r="F3571" s="37">
        <v>1337.59</v>
      </c>
      <c r="G3571" s="37"/>
      <c r="H3571" s="37"/>
      <c r="I3571" s="37"/>
      <c r="J3571" s="37"/>
      <c r="K3571" s="37"/>
    </row>
    <row r="3572" spans="1:11" x14ac:dyDescent="0.25">
      <c r="A3572" s="38">
        <v>43888</v>
      </c>
      <c r="B3572" s="37">
        <v>0</v>
      </c>
      <c r="C3572" s="37">
        <v>1321.88</v>
      </c>
      <c r="D3572" s="37">
        <v>1321.88</v>
      </c>
      <c r="E3572" s="37">
        <v>1087.1199999999999</v>
      </c>
      <c r="F3572" s="37">
        <v>1153.77</v>
      </c>
      <c r="G3572" s="37"/>
      <c r="H3572" s="37"/>
      <c r="I3572" s="37"/>
      <c r="J3572" s="37"/>
      <c r="K3572" s="37"/>
    </row>
    <row r="3573" spans="1:11" x14ac:dyDescent="0.25">
      <c r="A3573" s="38">
        <v>43889</v>
      </c>
      <c r="B3573" s="37">
        <v>0</v>
      </c>
      <c r="C3573" s="37">
        <v>1097.52</v>
      </c>
      <c r="D3573" s="37">
        <v>1117.1300000000001</v>
      </c>
      <c r="E3573" s="37">
        <v>969.06</v>
      </c>
      <c r="F3573" s="37">
        <v>1020.35</v>
      </c>
      <c r="G3573" s="37"/>
      <c r="H3573" s="37"/>
      <c r="I3573" s="37"/>
      <c r="J3573" s="37"/>
      <c r="K3573" s="37"/>
    </row>
    <row r="3574" spans="1:11" x14ac:dyDescent="0.25">
      <c r="A3574" s="38">
        <v>43892</v>
      </c>
      <c r="B3574" s="37">
        <v>0</v>
      </c>
      <c r="C3574" s="37">
        <v>1113.97</v>
      </c>
      <c r="D3574" s="37">
        <v>1116.26</v>
      </c>
      <c r="E3574" s="37">
        <v>1041.22</v>
      </c>
      <c r="F3574" s="37">
        <v>1103.1099999999999</v>
      </c>
      <c r="G3574" s="37"/>
      <c r="H3574" s="37"/>
      <c r="I3574" s="37"/>
      <c r="J3574" s="37"/>
      <c r="K3574" s="37"/>
    </row>
    <row r="3575" spans="1:11" x14ac:dyDescent="0.25">
      <c r="A3575" s="38">
        <v>43893</v>
      </c>
      <c r="B3575" s="37">
        <v>0</v>
      </c>
      <c r="C3575" s="37">
        <v>1097.03</v>
      </c>
      <c r="D3575" s="37">
        <v>1150.5</v>
      </c>
      <c r="E3575" s="37">
        <v>955.12</v>
      </c>
      <c r="F3575" s="37">
        <v>985.42</v>
      </c>
      <c r="G3575" s="37"/>
      <c r="H3575" s="37"/>
      <c r="I3575" s="37"/>
      <c r="J3575" s="37"/>
      <c r="K3575" s="37"/>
    </row>
    <row r="3576" spans="1:11" x14ac:dyDescent="0.25">
      <c r="A3576" s="38">
        <v>43894</v>
      </c>
      <c r="B3576" s="37">
        <v>0</v>
      </c>
      <c r="C3576" s="37">
        <v>979.68</v>
      </c>
      <c r="D3576" s="37">
        <v>1057.6600000000001</v>
      </c>
      <c r="E3576" s="37">
        <v>979.68</v>
      </c>
      <c r="F3576" s="37">
        <v>1038.42</v>
      </c>
      <c r="G3576" s="37"/>
      <c r="H3576" s="37"/>
      <c r="I3576" s="37"/>
      <c r="J3576" s="37"/>
      <c r="K3576" s="37"/>
    </row>
    <row r="3577" spans="1:11" x14ac:dyDescent="0.25">
      <c r="A3577" s="38">
        <v>43895</v>
      </c>
      <c r="B3577" s="37">
        <v>0</v>
      </c>
      <c r="C3577" s="37">
        <v>1032.74</v>
      </c>
      <c r="D3577" s="37">
        <v>1032.74</v>
      </c>
      <c r="E3577" s="37">
        <v>834.46</v>
      </c>
      <c r="F3577" s="37">
        <v>862.89</v>
      </c>
      <c r="G3577" s="37"/>
      <c r="H3577" s="37"/>
      <c r="I3577" s="37"/>
      <c r="J3577" s="37"/>
      <c r="K3577" s="37"/>
    </row>
    <row r="3578" spans="1:11" x14ac:dyDescent="0.25">
      <c r="A3578" s="38">
        <v>43896</v>
      </c>
      <c r="B3578" s="37">
        <v>0</v>
      </c>
      <c r="C3578" s="37">
        <v>881.29</v>
      </c>
      <c r="D3578" s="37">
        <v>881.29</v>
      </c>
      <c r="E3578" s="37">
        <v>683.06</v>
      </c>
      <c r="F3578" s="37">
        <v>779.88</v>
      </c>
      <c r="G3578" s="37"/>
      <c r="H3578" s="37"/>
      <c r="I3578" s="37"/>
      <c r="J3578" s="37"/>
      <c r="K3578" s="37"/>
    </row>
    <row r="3579" spans="1:11" x14ac:dyDescent="0.25">
      <c r="A3579" s="38">
        <v>43899</v>
      </c>
      <c r="B3579" s="37">
        <v>0</v>
      </c>
      <c r="C3579" s="37">
        <v>783.6</v>
      </c>
      <c r="D3579" s="37">
        <v>783.6</v>
      </c>
      <c r="E3579" s="37">
        <v>476.17</v>
      </c>
      <c r="F3579" s="37">
        <v>605.71</v>
      </c>
      <c r="G3579" s="37"/>
      <c r="H3579" s="37"/>
      <c r="I3579" s="37"/>
      <c r="J3579" s="37"/>
      <c r="K3579" s="37"/>
    </row>
    <row r="3580" spans="1:11" x14ac:dyDescent="0.25">
      <c r="A3580" s="38">
        <v>43900</v>
      </c>
      <c r="B3580" s="37">
        <v>0</v>
      </c>
      <c r="C3580" s="37">
        <v>615.58000000000004</v>
      </c>
      <c r="D3580" s="37">
        <v>665.05</v>
      </c>
      <c r="E3580" s="37">
        <v>592.9</v>
      </c>
      <c r="F3580" s="37">
        <v>641.19000000000005</v>
      </c>
      <c r="G3580" s="37"/>
      <c r="H3580" s="37"/>
      <c r="I3580" s="37"/>
      <c r="J3580" s="37"/>
      <c r="K3580" s="37"/>
    </row>
    <row r="3581" spans="1:11" x14ac:dyDescent="0.25">
      <c r="A3581" s="38">
        <v>43901</v>
      </c>
      <c r="B3581" s="37">
        <v>0</v>
      </c>
      <c r="C3581" s="37">
        <v>641.20000000000005</v>
      </c>
      <c r="D3581" s="37">
        <v>641.20000000000005</v>
      </c>
      <c r="E3581" s="37">
        <v>542.83000000000004</v>
      </c>
      <c r="F3581" s="37">
        <v>563.77</v>
      </c>
      <c r="G3581" s="37"/>
      <c r="H3581" s="37"/>
      <c r="I3581" s="37"/>
      <c r="J3581" s="37"/>
      <c r="K3581" s="37"/>
    </row>
    <row r="3582" spans="1:11" x14ac:dyDescent="0.25">
      <c r="A3582" s="38">
        <v>43902</v>
      </c>
      <c r="B3582" s="37">
        <v>0</v>
      </c>
      <c r="C3582" s="37">
        <v>570.23</v>
      </c>
      <c r="D3582" s="37">
        <v>570.23</v>
      </c>
      <c r="E3582" s="37">
        <v>411.24</v>
      </c>
      <c r="F3582" s="37">
        <v>440.06</v>
      </c>
      <c r="G3582" s="37"/>
      <c r="H3582" s="37"/>
      <c r="I3582" s="37"/>
      <c r="J3582" s="37"/>
      <c r="K3582" s="37"/>
    </row>
    <row r="3583" spans="1:11" x14ac:dyDescent="0.25">
      <c r="A3583" s="38">
        <v>43903</v>
      </c>
      <c r="B3583" s="37">
        <v>0</v>
      </c>
      <c r="C3583" s="37">
        <v>452.67</v>
      </c>
      <c r="D3583" s="37">
        <v>484.6</v>
      </c>
      <c r="E3583" s="37">
        <v>415.09</v>
      </c>
      <c r="F3583" s="37">
        <v>474.64</v>
      </c>
      <c r="G3583" s="37"/>
      <c r="H3583" s="37"/>
      <c r="I3583" s="37"/>
      <c r="J3583" s="37"/>
      <c r="K3583" s="37"/>
    </row>
    <row r="3584" spans="1:11" x14ac:dyDescent="0.25">
      <c r="A3584" s="38">
        <v>43906</v>
      </c>
      <c r="B3584" s="37">
        <v>0</v>
      </c>
      <c r="C3584" s="37">
        <v>476.76</v>
      </c>
      <c r="D3584" s="37">
        <v>476.76</v>
      </c>
      <c r="E3584" s="37">
        <v>270.39999999999998</v>
      </c>
      <c r="F3584" s="37">
        <v>276.98</v>
      </c>
      <c r="G3584" s="37"/>
      <c r="H3584" s="37"/>
      <c r="I3584" s="37"/>
      <c r="J3584" s="37"/>
      <c r="K3584" s="37"/>
    </row>
    <row r="3585" spans="1:11" x14ac:dyDescent="0.25">
      <c r="A3585" s="38">
        <v>43907</v>
      </c>
      <c r="B3585" s="37">
        <v>0</v>
      </c>
      <c r="C3585" s="37">
        <v>304.60000000000002</v>
      </c>
      <c r="D3585" s="37">
        <v>308.05</v>
      </c>
      <c r="E3585" s="37">
        <v>270.64</v>
      </c>
      <c r="F3585" s="37">
        <v>286.22000000000003</v>
      </c>
      <c r="G3585" s="37"/>
      <c r="H3585" s="37"/>
      <c r="I3585" s="37"/>
      <c r="J3585" s="37"/>
      <c r="K3585" s="37"/>
    </row>
    <row r="3586" spans="1:11" x14ac:dyDescent="0.25">
      <c r="A3586" s="38">
        <v>43908</v>
      </c>
      <c r="B3586" s="37">
        <v>0</v>
      </c>
      <c r="C3586" s="37">
        <v>283.76</v>
      </c>
      <c r="D3586" s="37">
        <v>283.76</v>
      </c>
      <c r="E3586" s="37">
        <v>189.71</v>
      </c>
      <c r="F3586" s="37">
        <v>228.87</v>
      </c>
      <c r="G3586" s="37"/>
      <c r="H3586" s="37"/>
      <c r="I3586" s="37"/>
      <c r="J3586" s="37"/>
      <c r="K3586" s="37"/>
    </row>
    <row r="3587" spans="1:11" x14ac:dyDescent="0.25">
      <c r="A3587" s="38">
        <v>43909</v>
      </c>
      <c r="B3587" s="37">
        <v>0</v>
      </c>
      <c r="C3587" s="37">
        <v>237.11</v>
      </c>
      <c r="D3587" s="37">
        <v>266.73</v>
      </c>
      <c r="E3587" s="37">
        <v>212.56</v>
      </c>
      <c r="F3587" s="37">
        <v>263.76</v>
      </c>
      <c r="G3587" s="37"/>
      <c r="H3587" s="37"/>
      <c r="I3587" s="37"/>
      <c r="J3587" s="37"/>
      <c r="K3587" s="37"/>
    </row>
    <row r="3588" spans="1:11" x14ac:dyDescent="0.25">
      <c r="A3588" s="38">
        <v>43910</v>
      </c>
      <c r="B3588" s="37">
        <v>0</v>
      </c>
      <c r="C3588" s="37">
        <v>238.34</v>
      </c>
      <c r="D3588" s="37">
        <v>296.79000000000002</v>
      </c>
      <c r="E3588" s="37">
        <v>238.34</v>
      </c>
      <c r="F3588" s="37">
        <v>259.57</v>
      </c>
      <c r="G3588" s="37"/>
      <c r="H3588" s="37"/>
      <c r="I3588" s="37"/>
      <c r="J3588" s="37"/>
      <c r="K3588" s="37"/>
    </row>
    <row r="3589" spans="1:11" x14ac:dyDescent="0.25">
      <c r="A3589" s="38">
        <v>43913</v>
      </c>
      <c r="B3589" s="37">
        <v>0</v>
      </c>
      <c r="C3589" s="37">
        <v>260.37</v>
      </c>
      <c r="D3589" s="37">
        <v>310.70999999999998</v>
      </c>
      <c r="E3589" s="37">
        <v>260.37</v>
      </c>
      <c r="F3589" s="37">
        <v>302.95999999999998</v>
      </c>
      <c r="G3589" s="37"/>
      <c r="H3589" s="37"/>
      <c r="I3589" s="37"/>
      <c r="J3589" s="37"/>
      <c r="K3589" s="37"/>
    </row>
    <row r="3590" spans="1:11" x14ac:dyDescent="0.25">
      <c r="A3590" s="38">
        <v>43914</v>
      </c>
      <c r="B3590" s="37">
        <v>0</v>
      </c>
      <c r="C3590" s="37">
        <v>310.55</v>
      </c>
      <c r="D3590" s="37">
        <v>369.17</v>
      </c>
      <c r="E3590" s="37">
        <v>310.55</v>
      </c>
      <c r="F3590" s="37">
        <v>325.32</v>
      </c>
      <c r="G3590" s="37"/>
      <c r="H3590" s="37"/>
      <c r="I3590" s="37"/>
      <c r="J3590" s="37"/>
      <c r="K3590" s="37"/>
    </row>
    <row r="3591" spans="1:11" x14ac:dyDescent="0.25">
      <c r="A3591" s="38">
        <v>43915</v>
      </c>
      <c r="B3591" s="37">
        <v>0</v>
      </c>
      <c r="C3591" s="37">
        <v>324.89</v>
      </c>
      <c r="D3591" s="37">
        <v>324.89</v>
      </c>
      <c r="E3591" s="37">
        <v>287.77</v>
      </c>
      <c r="F3591" s="37">
        <v>303</v>
      </c>
      <c r="G3591" s="37"/>
      <c r="H3591" s="37"/>
      <c r="I3591" s="37"/>
      <c r="J3591" s="37"/>
      <c r="K3591" s="37"/>
    </row>
    <row r="3592" spans="1:11" x14ac:dyDescent="0.25">
      <c r="A3592" s="38">
        <v>43916</v>
      </c>
      <c r="B3592" s="37">
        <v>0</v>
      </c>
      <c r="C3592" s="37">
        <v>302.68</v>
      </c>
      <c r="D3592" s="37">
        <v>334.87</v>
      </c>
      <c r="E3592" s="37">
        <v>302.68</v>
      </c>
      <c r="F3592" s="37">
        <v>327.64999999999998</v>
      </c>
      <c r="G3592" s="37"/>
      <c r="H3592" s="37"/>
      <c r="I3592" s="37"/>
      <c r="J3592" s="37"/>
      <c r="K3592" s="37"/>
    </row>
    <row r="3593" spans="1:11" x14ac:dyDescent="0.25">
      <c r="A3593" s="38">
        <v>43917</v>
      </c>
      <c r="B3593" s="37">
        <v>0</v>
      </c>
      <c r="C3593" s="37">
        <v>334.87</v>
      </c>
      <c r="D3593" s="37">
        <v>334.87</v>
      </c>
      <c r="E3593" s="37">
        <v>288.82</v>
      </c>
      <c r="F3593" s="37">
        <v>300.70999999999998</v>
      </c>
      <c r="G3593" s="37"/>
      <c r="H3593" s="37"/>
      <c r="I3593" s="37"/>
      <c r="J3593" s="37"/>
      <c r="K3593" s="37"/>
    </row>
    <row r="3594" spans="1:11" x14ac:dyDescent="0.25">
      <c r="A3594" s="38">
        <v>43920</v>
      </c>
      <c r="B3594" s="37">
        <v>0</v>
      </c>
      <c r="C3594" s="37">
        <v>288.82</v>
      </c>
      <c r="D3594" s="37">
        <v>309.81</v>
      </c>
      <c r="E3594" s="37">
        <v>288.82</v>
      </c>
      <c r="F3594" s="37">
        <v>307.58999999999997</v>
      </c>
      <c r="G3594" s="37"/>
      <c r="H3594" s="37"/>
      <c r="I3594" s="37"/>
      <c r="J3594" s="37"/>
      <c r="K3594" s="37"/>
    </row>
    <row r="3595" spans="1:11" x14ac:dyDescent="0.25">
      <c r="A3595" s="38">
        <v>43921</v>
      </c>
      <c r="B3595" s="37">
        <v>0</v>
      </c>
      <c r="C3595" s="37">
        <v>308.70999999999998</v>
      </c>
      <c r="D3595" s="37">
        <v>329.38</v>
      </c>
      <c r="E3595" s="37">
        <v>306.26</v>
      </c>
      <c r="F3595" s="37">
        <v>324.70999999999998</v>
      </c>
      <c r="G3595" s="37"/>
      <c r="H3595" s="37"/>
      <c r="I3595" s="37"/>
      <c r="J3595" s="37"/>
      <c r="K3595" s="37"/>
    </row>
    <row r="3596" spans="1:11" x14ac:dyDescent="0.25">
      <c r="A3596" s="38">
        <v>43922</v>
      </c>
      <c r="B3596" s="37">
        <v>0</v>
      </c>
      <c r="C3596" s="37">
        <v>324.93</v>
      </c>
      <c r="D3596" s="37">
        <v>324.93</v>
      </c>
      <c r="E3596" s="37">
        <v>291.54000000000002</v>
      </c>
      <c r="F3596" s="37">
        <v>296.2</v>
      </c>
      <c r="G3596" s="37"/>
      <c r="H3596" s="37"/>
      <c r="I3596" s="37"/>
      <c r="J3596" s="37"/>
      <c r="K3596" s="37"/>
    </row>
    <row r="3597" spans="1:11" x14ac:dyDescent="0.25">
      <c r="A3597" s="38">
        <v>43923</v>
      </c>
      <c r="B3597" s="37">
        <v>0</v>
      </c>
      <c r="C3597" s="37">
        <v>293.42</v>
      </c>
      <c r="D3597" s="37">
        <v>315.27999999999997</v>
      </c>
      <c r="E3597" s="37">
        <v>293.42</v>
      </c>
      <c r="F3597" s="37">
        <v>312.11</v>
      </c>
      <c r="G3597" s="37"/>
      <c r="H3597" s="37"/>
      <c r="I3597" s="37"/>
      <c r="J3597" s="37"/>
      <c r="K3597" s="37"/>
    </row>
    <row r="3598" spans="1:11" x14ac:dyDescent="0.25">
      <c r="A3598" s="38">
        <v>43924</v>
      </c>
      <c r="B3598" s="37">
        <v>0</v>
      </c>
      <c r="C3598" s="37">
        <v>315.11</v>
      </c>
      <c r="D3598" s="37">
        <v>329.49</v>
      </c>
      <c r="E3598" s="37">
        <v>310.55</v>
      </c>
      <c r="F3598" s="37">
        <v>326.51</v>
      </c>
      <c r="G3598" s="37"/>
      <c r="H3598" s="37"/>
      <c r="I3598" s="37"/>
      <c r="J3598" s="37"/>
      <c r="K3598" s="37"/>
    </row>
    <row r="3599" spans="1:11" x14ac:dyDescent="0.25">
      <c r="A3599" s="38">
        <v>43927</v>
      </c>
      <c r="B3599" s="37">
        <v>0</v>
      </c>
      <c r="C3599" s="37">
        <v>325.89999999999998</v>
      </c>
      <c r="D3599" s="37">
        <v>354.19</v>
      </c>
      <c r="E3599" s="37">
        <v>325.89999999999998</v>
      </c>
      <c r="F3599" s="37">
        <v>350.43</v>
      </c>
      <c r="G3599" s="37"/>
      <c r="H3599" s="37"/>
      <c r="I3599" s="37"/>
      <c r="J3599" s="37"/>
      <c r="K3599" s="37"/>
    </row>
    <row r="3600" spans="1:11" x14ac:dyDescent="0.25">
      <c r="A3600" s="38">
        <v>43928</v>
      </c>
      <c r="B3600" s="37">
        <v>0</v>
      </c>
      <c r="C3600" s="37">
        <v>349.82</v>
      </c>
      <c r="D3600" s="37">
        <v>360.87</v>
      </c>
      <c r="E3600" s="37">
        <v>330.6</v>
      </c>
      <c r="F3600" s="37">
        <v>342.29</v>
      </c>
      <c r="G3600" s="37"/>
      <c r="H3600" s="37"/>
      <c r="I3600" s="37"/>
      <c r="J3600" s="37"/>
      <c r="K3600" s="37"/>
    </row>
    <row r="3601" spans="1:11" x14ac:dyDescent="0.25">
      <c r="A3601" s="38">
        <v>43929</v>
      </c>
      <c r="B3601" s="37">
        <v>0</v>
      </c>
      <c r="C3601" s="37">
        <v>330.74</v>
      </c>
      <c r="D3601" s="37">
        <v>351.09</v>
      </c>
      <c r="E3601" s="37">
        <v>330.74</v>
      </c>
      <c r="F3601" s="37">
        <v>347.52</v>
      </c>
      <c r="G3601" s="37"/>
      <c r="H3601" s="37"/>
      <c r="I3601" s="37"/>
      <c r="J3601" s="37"/>
      <c r="K3601" s="37"/>
    </row>
    <row r="3602" spans="1:11" x14ac:dyDescent="0.25">
      <c r="A3602" s="38">
        <v>43930</v>
      </c>
      <c r="B3602" s="37">
        <v>0</v>
      </c>
      <c r="C3602" s="37">
        <v>345.62</v>
      </c>
      <c r="D3602" s="37">
        <v>355.98</v>
      </c>
      <c r="E3602" s="37">
        <v>342.9</v>
      </c>
      <c r="F3602" s="37">
        <v>353.98</v>
      </c>
      <c r="G3602" s="37"/>
      <c r="H3602" s="37"/>
      <c r="I3602" s="37"/>
      <c r="J3602" s="37"/>
      <c r="K3602" s="37"/>
    </row>
    <row r="3603" spans="1:11" x14ac:dyDescent="0.25">
      <c r="A3603" s="38">
        <v>43934</v>
      </c>
      <c r="B3603" s="37">
        <v>0</v>
      </c>
      <c r="C3603" s="37">
        <v>355.98</v>
      </c>
      <c r="D3603" s="37">
        <v>363.36</v>
      </c>
      <c r="E3603" s="37">
        <v>346.21</v>
      </c>
      <c r="F3603" s="37">
        <v>360.56</v>
      </c>
      <c r="G3603" s="37"/>
      <c r="H3603" s="37"/>
      <c r="I3603" s="37"/>
      <c r="J3603" s="37"/>
      <c r="K3603" s="37"/>
    </row>
    <row r="3604" spans="1:11" x14ac:dyDescent="0.25">
      <c r="A3604" s="38">
        <v>43935</v>
      </c>
      <c r="B3604" s="37">
        <v>0</v>
      </c>
      <c r="C3604" s="37">
        <v>363.36</v>
      </c>
      <c r="D3604" s="37">
        <v>394.8</v>
      </c>
      <c r="E3604" s="37">
        <v>363.36</v>
      </c>
      <c r="F3604" s="37">
        <v>390.89</v>
      </c>
      <c r="G3604" s="37"/>
      <c r="H3604" s="37"/>
      <c r="I3604" s="37"/>
      <c r="J3604" s="37"/>
      <c r="K3604" s="37"/>
    </row>
    <row r="3605" spans="1:11" x14ac:dyDescent="0.25">
      <c r="A3605" s="38">
        <v>43936</v>
      </c>
      <c r="B3605" s="37">
        <v>0</v>
      </c>
      <c r="C3605" s="37">
        <v>394.26</v>
      </c>
      <c r="D3605" s="37">
        <v>394.26</v>
      </c>
      <c r="E3605" s="37">
        <v>349.05</v>
      </c>
      <c r="F3605" s="37">
        <v>358.21</v>
      </c>
      <c r="G3605" s="37"/>
      <c r="H3605" s="37"/>
      <c r="I3605" s="37"/>
      <c r="J3605" s="37"/>
      <c r="K3605" s="37"/>
    </row>
    <row r="3606" spans="1:11" x14ac:dyDescent="0.25">
      <c r="A3606" s="38">
        <v>43937</v>
      </c>
      <c r="B3606" s="37">
        <v>0</v>
      </c>
      <c r="C3606" s="37">
        <v>354.89</v>
      </c>
      <c r="D3606" s="37">
        <v>363.92</v>
      </c>
      <c r="E3606" s="37">
        <v>351.72</v>
      </c>
      <c r="F3606" s="37">
        <v>355.35</v>
      </c>
      <c r="G3606" s="37"/>
      <c r="H3606" s="37"/>
      <c r="I3606" s="37"/>
      <c r="J3606" s="37"/>
      <c r="K3606" s="37"/>
    </row>
    <row r="3607" spans="1:11" x14ac:dyDescent="0.25">
      <c r="A3607" s="38">
        <v>43938</v>
      </c>
      <c r="B3607" s="37">
        <v>0</v>
      </c>
      <c r="C3607" s="37">
        <v>358.47</v>
      </c>
      <c r="D3607" s="37">
        <v>375.21</v>
      </c>
      <c r="E3607" s="37">
        <v>358.47</v>
      </c>
      <c r="F3607" s="37">
        <v>371.55</v>
      </c>
      <c r="G3607" s="37"/>
      <c r="H3607" s="37"/>
      <c r="I3607" s="37"/>
      <c r="J3607" s="37"/>
      <c r="K3607" s="37"/>
    </row>
    <row r="3608" spans="1:11" x14ac:dyDescent="0.25">
      <c r="A3608" s="38">
        <v>43941</v>
      </c>
      <c r="B3608" s="37">
        <v>0</v>
      </c>
      <c r="C3608" s="37">
        <v>374.75</v>
      </c>
      <c r="D3608" s="37">
        <v>374.75</v>
      </c>
      <c r="E3608" s="37">
        <v>327.44</v>
      </c>
      <c r="F3608" s="37">
        <v>335.42</v>
      </c>
      <c r="G3608" s="37"/>
      <c r="H3608" s="37"/>
      <c r="I3608" s="37"/>
      <c r="J3608" s="37"/>
      <c r="K3608" s="37"/>
    </row>
    <row r="3609" spans="1:11" x14ac:dyDescent="0.25">
      <c r="A3609" s="38">
        <v>43942</v>
      </c>
      <c r="B3609" s="37">
        <v>0</v>
      </c>
      <c r="C3609" s="37">
        <v>327.44</v>
      </c>
      <c r="D3609" s="37">
        <v>327.44</v>
      </c>
      <c r="E3609" s="37">
        <v>293.11</v>
      </c>
      <c r="F3609" s="37">
        <v>307.83999999999997</v>
      </c>
      <c r="G3609" s="37"/>
      <c r="H3609" s="37"/>
      <c r="I3609" s="37"/>
      <c r="J3609" s="37"/>
      <c r="K3609" s="37"/>
    </row>
    <row r="3610" spans="1:11" x14ac:dyDescent="0.25">
      <c r="A3610" s="38">
        <v>43943</v>
      </c>
      <c r="B3610" s="37">
        <v>0</v>
      </c>
      <c r="C3610" s="37">
        <v>306.37</v>
      </c>
      <c r="D3610" s="37">
        <v>325.20999999999998</v>
      </c>
      <c r="E3610" s="37">
        <v>306.37</v>
      </c>
      <c r="F3610" s="37">
        <v>322.36</v>
      </c>
      <c r="G3610" s="37"/>
      <c r="H3610" s="37"/>
      <c r="I3610" s="37"/>
      <c r="J3610" s="37"/>
      <c r="K3610" s="37"/>
    </row>
    <row r="3611" spans="1:11" x14ac:dyDescent="0.25">
      <c r="A3611" s="38">
        <v>43944</v>
      </c>
      <c r="B3611" s="37">
        <v>0</v>
      </c>
      <c r="C3611" s="37">
        <v>322.58999999999997</v>
      </c>
      <c r="D3611" s="37">
        <v>332.74</v>
      </c>
      <c r="E3611" s="37">
        <v>316.85000000000002</v>
      </c>
      <c r="F3611" s="37">
        <v>323.77</v>
      </c>
      <c r="G3611" s="37"/>
      <c r="H3611" s="37"/>
      <c r="I3611" s="37"/>
      <c r="J3611" s="37"/>
      <c r="K3611" s="37"/>
    </row>
    <row r="3612" spans="1:11" x14ac:dyDescent="0.25">
      <c r="A3612" s="38">
        <v>43945</v>
      </c>
      <c r="B3612" s="37">
        <v>0</v>
      </c>
      <c r="C3612" s="37">
        <v>320.02999999999997</v>
      </c>
      <c r="D3612" s="37">
        <v>343.75</v>
      </c>
      <c r="E3612" s="37">
        <v>320.02999999999997</v>
      </c>
      <c r="F3612" s="37">
        <v>340.05</v>
      </c>
      <c r="G3612" s="37"/>
      <c r="H3612" s="37"/>
      <c r="I3612" s="37"/>
      <c r="J3612" s="37"/>
      <c r="K3612" s="37"/>
    </row>
    <row r="3613" spans="1:11" x14ac:dyDescent="0.25">
      <c r="A3613" s="38">
        <v>43948</v>
      </c>
      <c r="B3613" s="37">
        <v>0</v>
      </c>
      <c r="C3613" s="37">
        <v>343.75</v>
      </c>
      <c r="D3613" s="37">
        <v>371.24</v>
      </c>
      <c r="E3613" s="37">
        <v>343.75</v>
      </c>
      <c r="F3613" s="37">
        <v>366.43</v>
      </c>
      <c r="G3613" s="37"/>
      <c r="H3613" s="37"/>
      <c r="I3613" s="37"/>
      <c r="J3613" s="37"/>
      <c r="K3613" s="37"/>
    </row>
    <row r="3614" spans="1:11" x14ac:dyDescent="0.25">
      <c r="A3614" s="38">
        <v>43949</v>
      </c>
      <c r="B3614" s="37">
        <v>0</v>
      </c>
      <c r="C3614" s="37">
        <v>368.09</v>
      </c>
      <c r="D3614" s="37">
        <v>380.88</v>
      </c>
      <c r="E3614" s="37">
        <v>356.79</v>
      </c>
      <c r="F3614" s="37">
        <v>360.85</v>
      </c>
      <c r="G3614" s="37"/>
      <c r="H3614" s="37"/>
      <c r="I3614" s="37"/>
      <c r="J3614" s="37"/>
      <c r="K3614" s="37"/>
    </row>
    <row r="3615" spans="1:11" x14ac:dyDescent="0.25">
      <c r="A3615" s="38">
        <v>43950</v>
      </c>
      <c r="B3615" s="37">
        <v>0</v>
      </c>
      <c r="C3615" s="37">
        <v>364.43</v>
      </c>
      <c r="D3615" s="37">
        <v>390.58</v>
      </c>
      <c r="E3615" s="37">
        <v>364.43</v>
      </c>
      <c r="F3615" s="37">
        <v>383.49</v>
      </c>
      <c r="G3615" s="37"/>
      <c r="H3615" s="37"/>
      <c r="I3615" s="37"/>
      <c r="J3615" s="37"/>
      <c r="K3615" s="37"/>
    </row>
    <row r="3616" spans="1:11" x14ac:dyDescent="0.25">
      <c r="A3616" s="38">
        <v>43951</v>
      </c>
      <c r="B3616" s="37">
        <v>0</v>
      </c>
      <c r="C3616" s="37">
        <v>386.98</v>
      </c>
      <c r="D3616" s="37">
        <v>386.98</v>
      </c>
      <c r="E3616" s="37">
        <v>356.19</v>
      </c>
      <c r="F3616" s="37">
        <v>369.32</v>
      </c>
      <c r="G3616" s="37"/>
      <c r="H3616" s="37"/>
      <c r="I3616" s="37"/>
      <c r="J3616" s="37"/>
      <c r="K3616" s="37"/>
    </row>
    <row r="3617" spans="1:11" x14ac:dyDescent="0.25">
      <c r="A3617" s="38">
        <v>43952</v>
      </c>
      <c r="B3617" s="37">
        <v>0</v>
      </c>
      <c r="C3617" s="37">
        <v>366.2</v>
      </c>
      <c r="D3617" s="37">
        <v>366.2</v>
      </c>
      <c r="E3617" s="37">
        <v>329.01</v>
      </c>
      <c r="F3617" s="37">
        <v>337.31</v>
      </c>
      <c r="G3617" s="37"/>
      <c r="H3617" s="37"/>
      <c r="I3617" s="37"/>
      <c r="J3617" s="37"/>
      <c r="K3617" s="37"/>
    </row>
    <row r="3618" spans="1:11" x14ac:dyDescent="0.25">
      <c r="A3618" s="38">
        <v>43955</v>
      </c>
      <c r="B3618" s="37">
        <v>0</v>
      </c>
      <c r="C3618" s="37">
        <v>333.15</v>
      </c>
      <c r="D3618" s="37">
        <v>346.01</v>
      </c>
      <c r="E3618" s="37">
        <v>323.01</v>
      </c>
      <c r="F3618" s="37">
        <v>344.75</v>
      </c>
      <c r="G3618" s="37"/>
      <c r="H3618" s="37"/>
      <c r="I3618" s="37"/>
      <c r="J3618" s="37"/>
      <c r="K3618" s="37"/>
    </row>
    <row r="3619" spans="1:11" x14ac:dyDescent="0.25">
      <c r="A3619" s="38">
        <v>43956</v>
      </c>
      <c r="B3619" s="37">
        <v>0</v>
      </c>
      <c r="C3619" s="37">
        <v>345.3</v>
      </c>
      <c r="D3619" s="37">
        <v>368.81</v>
      </c>
      <c r="E3619" s="37">
        <v>345.3</v>
      </c>
      <c r="F3619" s="37">
        <v>359.01</v>
      </c>
      <c r="G3619" s="37"/>
      <c r="H3619" s="37"/>
      <c r="I3619" s="37"/>
      <c r="J3619" s="37"/>
      <c r="K3619" s="37"/>
    </row>
    <row r="3620" spans="1:11" x14ac:dyDescent="0.25">
      <c r="A3620" s="38">
        <v>43957</v>
      </c>
      <c r="B3620" s="37">
        <v>0</v>
      </c>
      <c r="C3620" s="37">
        <v>359.12</v>
      </c>
      <c r="D3620" s="37">
        <v>366.91</v>
      </c>
      <c r="E3620" s="37">
        <v>351.5</v>
      </c>
      <c r="F3620" s="37">
        <v>355.79</v>
      </c>
      <c r="G3620" s="37"/>
      <c r="H3620" s="37"/>
      <c r="I3620" s="37"/>
      <c r="J3620" s="37"/>
      <c r="K3620" s="37"/>
    </row>
    <row r="3621" spans="1:11" x14ac:dyDescent="0.25">
      <c r="A3621" s="38">
        <v>43958</v>
      </c>
      <c r="B3621" s="37">
        <v>0</v>
      </c>
      <c r="C3621" s="37">
        <v>351.73</v>
      </c>
      <c r="D3621" s="37">
        <v>374</v>
      </c>
      <c r="E3621" s="37">
        <v>351.73</v>
      </c>
      <c r="F3621" s="37">
        <v>367.88</v>
      </c>
      <c r="G3621" s="37"/>
      <c r="H3621" s="37"/>
      <c r="I3621" s="37"/>
      <c r="J3621" s="37"/>
      <c r="K3621" s="37"/>
    </row>
    <row r="3622" spans="1:11" x14ac:dyDescent="0.25">
      <c r="A3622" s="38">
        <v>43959</v>
      </c>
      <c r="B3622" s="37">
        <v>0</v>
      </c>
      <c r="C3622" s="37">
        <v>374</v>
      </c>
      <c r="D3622" s="37">
        <v>399.1</v>
      </c>
      <c r="E3622" s="37">
        <v>374</v>
      </c>
      <c r="F3622" s="37">
        <v>393.71</v>
      </c>
      <c r="G3622" s="37"/>
      <c r="H3622" s="37"/>
      <c r="I3622" s="37"/>
      <c r="J3622" s="37"/>
      <c r="K3622" s="37"/>
    </row>
    <row r="3623" spans="1:11" x14ac:dyDescent="0.25">
      <c r="A3623" s="38">
        <v>43962</v>
      </c>
      <c r="B3623" s="37">
        <v>0</v>
      </c>
      <c r="C3623" s="37">
        <v>398.74</v>
      </c>
      <c r="D3623" s="37">
        <v>422.44</v>
      </c>
      <c r="E3623" s="37">
        <v>382.76</v>
      </c>
      <c r="F3623" s="37">
        <v>420.26</v>
      </c>
      <c r="G3623" s="37"/>
      <c r="H3623" s="37"/>
      <c r="I3623" s="37"/>
      <c r="J3623" s="37"/>
      <c r="K3623" s="37"/>
    </row>
    <row r="3624" spans="1:11" x14ac:dyDescent="0.25">
      <c r="A3624" s="38">
        <v>43963</v>
      </c>
      <c r="B3624" s="37">
        <v>0</v>
      </c>
      <c r="C3624" s="37">
        <v>422.44</v>
      </c>
      <c r="D3624" s="37">
        <v>435.74</v>
      </c>
      <c r="E3624" s="37">
        <v>358.88</v>
      </c>
      <c r="F3624" s="37">
        <v>383.42</v>
      </c>
      <c r="G3624" s="37"/>
      <c r="H3624" s="37"/>
      <c r="I3624" s="37"/>
      <c r="J3624" s="37"/>
      <c r="K3624" s="37"/>
    </row>
    <row r="3625" spans="1:11" x14ac:dyDescent="0.25">
      <c r="A3625" s="38">
        <v>43964</v>
      </c>
      <c r="B3625" s="37">
        <v>0</v>
      </c>
      <c r="C3625" s="37">
        <v>358.88</v>
      </c>
      <c r="D3625" s="37">
        <v>381.88</v>
      </c>
      <c r="E3625" s="37">
        <v>322.02999999999997</v>
      </c>
      <c r="F3625" s="37">
        <v>337.43</v>
      </c>
      <c r="G3625" s="37"/>
      <c r="H3625" s="37"/>
      <c r="I3625" s="37"/>
      <c r="J3625" s="37"/>
      <c r="K3625" s="37"/>
    </row>
    <row r="3626" spans="1:11" x14ac:dyDescent="0.25">
      <c r="A3626" s="38">
        <v>43965</v>
      </c>
      <c r="B3626" s="37">
        <v>0</v>
      </c>
      <c r="C3626" s="37">
        <v>336.51</v>
      </c>
      <c r="D3626" s="37">
        <v>359.42</v>
      </c>
      <c r="E3626" s="37">
        <v>311.20999999999998</v>
      </c>
      <c r="F3626" s="37">
        <v>353.03</v>
      </c>
      <c r="G3626" s="37"/>
      <c r="H3626" s="37"/>
      <c r="I3626" s="37"/>
      <c r="J3626" s="37"/>
      <c r="K3626" s="37"/>
    </row>
    <row r="3627" spans="1:11" x14ac:dyDescent="0.25">
      <c r="A3627" s="38">
        <v>43966</v>
      </c>
      <c r="B3627" s="37">
        <v>0</v>
      </c>
      <c r="C3627" s="37">
        <v>358.46</v>
      </c>
      <c r="D3627" s="37">
        <v>365.5</v>
      </c>
      <c r="E3627" s="37">
        <v>334.18</v>
      </c>
      <c r="F3627" s="37">
        <v>363.68</v>
      </c>
      <c r="G3627" s="37"/>
      <c r="H3627" s="37"/>
      <c r="I3627" s="37"/>
      <c r="J3627" s="37"/>
      <c r="K3627" s="37"/>
    </row>
    <row r="3628" spans="1:11" x14ac:dyDescent="0.25">
      <c r="A3628" s="38">
        <v>43969</v>
      </c>
      <c r="B3628" s="37">
        <v>0</v>
      </c>
      <c r="C3628" s="37">
        <v>360.25</v>
      </c>
      <c r="D3628" s="37">
        <v>393.58</v>
      </c>
      <c r="E3628" s="37">
        <v>360.25</v>
      </c>
      <c r="F3628" s="37">
        <v>388.85</v>
      </c>
      <c r="G3628" s="37"/>
      <c r="H3628" s="37"/>
      <c r="I3628" s="37"/>
      <c r="J3628" s="37"/>
      <c r="K3628" s="37"/>
    </row>
    <row r="3629" spans="1:11" x14ac:dyDescent="0.25">
      <c r="A3629" s="38">
        <v>43970</v>
      </c>
      <c r="B3629" s="37">
        <v>0</v>
      </c>
      <c r="C3629" s="37">
        <v>390.75</v>
      </c>
      <c r="D3629" s="37">
        <v>395.23</v>
      </c>
      <c r="E3629" s="37">
        <v>365.27</v>
      </c>
      <c r="F3629" s="37">
        <v>372.23</v>
      </c>
      <c r="G3629" s="37"/>
      <c r="H3629" s="37"/>
      <c r="I3629" s="37"/>
      <c r="J3629" s="37"/>
      <c r="K3629" s="37"/>
    </row>
    <row r="3630" spans="1:11" x14ac:dyDescent="0.25">
      <c r="A3630" s="38">
        <v>43971</v>
      </c>
      <c r="B3630" s="37">
        <v>0</v>
      </c>
      <c r="C3630" s="37">
        <v>365.27</v>
      </c>
      <c r="D3630" s="37">
        <v>394.6</v>
      </c>
      <c r="E3630" s="37">
        <v>365.27</v>
      </c>
      <c r="F3630" s="37">
        <v>390.53</v>
      </c>
      <c r="G3630" s="37"/>
      <c r="H3630" s="37"/>
      <c r="I3630" s="37"/>
      <c r="J3630" s="37"/>
      <c r="K3630" s="37"/>
    </row>
    <row r="3631" spans="1:11" x14ac:dyDescent="0.25">
      <c r="A3631" s="38">
        <v>43972</v>
      </c>
      <c r="B3631" s="37">
        <v>0</v>
      </c>
      <c r="C3631" s="37">
        <v>392.24</v>
      </c>
      <c r="D3631" s="37">
        <v>392.24</v>
      </c>
      <c r="E3631" s="37">
        <v>374.02</v>
      </c>
      <c r="F3631" s="37">
        <v>382.87</v>
      </c>
      <c r="G3631" s="37"/>
      <c r="H3631" s="37"/>
      <c r="I3631" s="37"/>
      <c r="J3631" s="37"/>
      <c r="K3631" s="37"/>
    </row>
    <row r="3632" spans="1:11" x14ac:dyDescent="0.25">
      <c r="A3632" s="38">
        <v>43973</v>
      </c>
      <c r="B3632" s="37">
        <v>0</v>
      </c>
      <c r="C3632" s="37">
        <v>374.66</v>
      </c>
      <c r="D3632" s="37">
        <v>388.11</v>
      </c>
      <c r="E3632" s="37">
        <v>373.42</v>
      </c>
      <c r="F3632" s="37">
        <v>384.91</v>
      </c>
      <c r="G3632" s="37"/>
      <c r="H3632" s="37"/>
      <c r="I3632" s="37"/>
      <c r="J3632" s="37"/>
      <c r="K3632" s="37"/>
    </row>
    <row r="3633" spans="1:11" x14ac:dyDescent="0.25">
      <c r="A3633" s="38">
        <v>43977</v>
      </c>
      <c r="B3633" s="37">
        <v>0</v>
      </c>
      <c r="C3633" s="37">
        <v>385.01</v>
      </c>
      <c r="D3633" s="37">
        <v>404.23</v>
      </c>
      <c r="E3633" s="37">
        <v>385.01</v>
      </c>
      <c r="F3633" s="37">
        <v>389.79</v>
      </c>
      <c r="G3633" s="37"/>
      <c r="H3633" s="37"/>
      <c r="I3633" s="37"/>
      <c r="J3633" s="37"/>
      <c r="K3633" s="37"/>
    </row>
    <row r="3634" spans="1:11" x14ac:dyDescent="0.25">
      <c r="A3634" s="38">
        <v>43978</v>
      </c>
      <c r="B3634" s="37">
        <v>0</v>
      </c>
      <c r="C3634" s="37">
        <v>394.18</v>
      </c>
      <c r="D3634" s="37">
        <v>401.37</v>
      </c>
      <c r="E3634" s="37">
        <v>373.46</v>
      </c>
      <c r="F3634" s="37">
        <v>398.42</v>
      </c>
      <c r="G3634" s="37"/>
      <c r="H3634" s="37"/>
      <c r="I3634" s="37"/>
      <c r="J3634" s="37"/>
      <c r="K3634" s="37"/>
    </row>
    <row r="3635" spans="1:11" x14ac:dyDescent="0.25">
      <c r="A3635" s="38">
        <v>43979</v>
      </c>
      <c r="B3635" s="37">
        <v>0</v>
      </c>
      <c r="C3635" s="37">
        <v>400.8</v>
      </c>
      <c r="D3635" s="37">
        <v>400.8</v>
      </c>
      <c r="E3635" s="37">
        <v>379.32</v>
      </c>
      <c r="F3635" s="37">
        <v>383.51</v>
      </c>
      <c r="G3635" s="37"/>
      <c r="H3635" s="37"/>
      <c r="I3635" s="37"/>
      <c r="J3635" s="37"/>
      <c r="K3635" s="37"/>
    </row>
    <row r="3636" spans="1:11" x14ac:dyDescent="0.25">
      <c r="A3636" s="38">
        <v>43980</v>
      </c>
      <c r="B3636" s="37">
        <v>0</v>
      </c>
      <c r="C3636" s="37">
        <v>384.45</v>
      </c>
      <c r="D3636" s="37">
        <v>401.18</v>
      </c>
      <c r="E3636" s="37">
        <v>375.76</v>
      </c>
      <c r="F3636" s="37">
        <v>394.51</v>
      </c>
      <c r="G3636" s="37"/>
      <c r="H3636" s="37"/>
      <c r="I3636" s="37"/>
      <c r="J3636" s="37"/>
      <c r="K3636" s="37"/>
    </row>
    <row r="3637" spans="1:11" x14ac:dyDescent="0.25">
      <c r="A3637" s="38">
        <v>43983</v>
      </c>
      <c r="B3637" s="37">
        <v>0</v>
      </c>
      <c r="C3637" s="37">
        <v>401.18</v>
      </c>
      <c r="D3637" s="37">
        <v>401.18</v>
      </c>
      <c r="E3637" s="37">
        <v>385.41</v>
      </c>
      <c r="F3637" s="37">
        <v>394.26</v>
      </c>
      <c r="G3637" s="37"/>
      <c r="H3637" s="37"/>
      <c r="I3637" s="37"/>
      <c r="J3637" s="37"/>
      <c r="K3637" s="37"/>
    </row>
    <row r="3638" spans="1:11" x14ac:dyDescent="0.25">
      <c r="A3638" s="38">
        <v>43984</v>
      </c>
      <c r="B3638" s="37">
        <v>0</v>
      </c>
      <c r="C3638" s="37">
        <v>392.56</v>
      </c>
      <c r="D3638" s="37">
        <v>406.83</v>
      </c>
      <c r="E3638" s="37">
        <v>391.85</v>
      </c>
      <c r="F3638" s="37">
        <v>404.03</v>
      </c>
      <c r="G3638" s="37"/>
      <c r="H3638" s="37"/>
      <c r="I3638" s="37"/>
      <c r="J3638" s="37"/>
      <c r="K3638" s="37"/>
    </row>
    <row r="3639" spans="1:11" x14ac:dyDescent="0.25">
      <c r="A3639" s="38">
        <v>43985</v>
      </c>
      <c r="B3639" s="37">
        <v>0</v>
      </c>
      <c r="C3639" s="37">
        <v>406.83</v>
      </c>
      <c r="D3639" s="37">
        <v>425.15</v>
      </c>
      <c r="E3639" s="37">
        <v>406.83</v>
      </c>
      <c r="F3639" s="37">
        <v>423.09</v>
      </c>
      <c r="G3639" s="37"/>
      <c r="H3639" s="37"/>
      <c r="I3639" s="37"/>
      <c r="J3639" s="37"/>
      <c r="K3639" s="37"/>
    </row>
    <row r="3640" spans="1:11" x14ac:dyDescent="0.25">
      <c r="A3640" s="38">
        <v>43986</v>
      </c>
      <c r="B3640" s="37">
        <v>0</v>
      </c>
      <c r="C3640" s="37">
        <v>421.87</v>
      </c>
      <c r="D3640" s="37">
        <v>438.49</v>
      </c>
      <c r="E3640" s="37">
        <v>415.53</v>
      </c>
      <c r="F3640" s="37">
        <v>423.3</v>
      </c>
      <c r="G3640" s="37"/>
      <c r="H3640" s="37"/>
      <c r="I3640" s="37"/>
      <c r="J3640" s="37"/>
      <c r="K3640" s="37"/>
    </row>
    <row r="3641" spans="1:11" x14ac:dyDescent="0.25">
      <c r="A3641" s="38">
        <v>43987</v>
      </c>
      <c r="B3641" s="37">
        <v>0</v>
      </c>
      <c r="C3641" s="37">
        <v>424.71</v>
      </c>
      <c r="D3641" s="37">
        <v>453.57</v>
      </c>
      <c r="E3641" s="37">
        <v>424.71</v>
      </c>
      <c r="F3641" s="37">
        <v>447.73</v>
      </c>
      <c r="G3641" s="37"/>
      <c r="H3641" s="37"/>
      <c r="I3641" s="37"/>
      <c r="J3641" s="37"/>
      <c r="K3641" s="37"/>
    </row>
    <row r="3642" spans="1:11" x14ac:dyDescent="0.25">
      <c r="A3642" s="38">
        <v>43990</v>
      </c>
      <c r="B3642" s="37">
        <v>0</v>
      </c>
      <c r="C3642" s="37">
        <v>448.43</v>
      </c>
      <c r="D3642" s="37">
        <v>451.02</v>
      </c>
      <c r="E3642" s="37">
        <v>434.95</v>
      </c>
      <c r="F3642" s="37">
        <v>437.84</v>
      </c>
      <c r="G3642" s="37"/>
      <c r="H3642" s="37"/>
      <c r="I3642" s="37"/>
      <c r="J3642" s="37"/>
      <c r="K3642" s="37"/>
    </row>
    <row r="3643" spans="1:11" x14ac:dyDescent="0.25">
      <c r="A3643" s="38">
        <v>43991</v>
      </c>
      <c r="B3643" s="37">
        <v>0</v>
      </c>
      <c r="C3643" s="37">
        <v>436.15</v>
      </c>
      <c r="D3643" s="37">
        <v>436.15</v>
      </c>
      <c r="E3643" s="37">
        <v>410.41</v>
      </c>
      <c r="F3643" s="37">
        <v>416.48</v>
      </c>
      <c r="G3643" s="37"/>
      <c r="H3643" s="37"/>
      <c r="I3643" s="37"/>
      <c r="J3643" s="37"/>
      <c r="K3643" s="37"/>
    </row>
    <row r="3644" spans="1:11" x14ac:dyDescent="0.25">
      <c r="A3644" s="38">
        <v>43992</v>
      </c>
      <c r="B3644" s="37">
        <v>0</v>
      </c>
      <c r="C3644" s="37">
        <v>410.41</v>
      </c>
      <c r="D3644" s="37">
        <v>435.65</v>
      </c>
      <c r="E3644" s="37">
        <v>406.11</v>
      </c>
      <c r="F3644" s="37">
        <v>422.92</v>
      </c>
      <c r="G3644" s="37"/>
      <c r="H3644" s="37"/>
      <c r="I3644" s="37"/>
      <c r="J3644" s="37"/>
      <c r="K3644" s="37"/>
    </row>
    <row r="3645" spans="1:11" x14ac:dyDescent="0.25">
      <c r="A3645" s="38">
        <v>43993</v>
      </c>
      <c r="B3645" s="37">
        <v>0</v>
      </c>
      <c r="C3645" s="37">
        <v>417.54</v>
      </c>
      <c r="D3645" s="37">
        <v>417.54</v>
      </c>
      <c r="E3645" s="37">
        <v>246.48</v>
      </c>
      <c r="F3645" s="37">
        <v>277.92</v>
      </c>
      <c r="G3645" s="37"/>
      <c r="H3645" s="37"/>
      <c r="I3645" s="37"/>
      <c r="J3645" s="37"/>
      <c r="K3645" s="37"/>
    </row>
    <row r="3646" spans="1:11" x14ac:dyDescent="0.25">
      <c r="A3646" s="38">
        <v>43994</v>
      </c>
      <c r="B3646" s="37">
        <v>0</v>
      </c>
      <c r="C3646" s="37">
        <v>246.48</v>
      </c>
      <c r="D3646" s="37">
        <v>304.35000000000002</v>
      </c>
      <c r="E3646" s="37">
        <v>246.48</v>
      </c>
      <c r="F3646" s="37">
        <v>295.77</v>
      </c>
      <c r="G3646" s="37"/>
      <c r="H3646" s="37"/>
      <c r="I3646" s="37"/>
      <c r="J3646" s="37"/>
      <c r="K3646" s="37"/>
    </row>
    <row r="3647" spans="1:11" x14ac:dyDescent="0.25">
      <c r="A3647" s="38">
        <v>43997</v>
      </c>
      <c r="B3647" s="37">
        <v>0</v>
      </c>
      <c r="C3647" s="37">
        <v>300.44</v>
      </c>
      <c r="D3647" s="37">
        <v>308.12</v>
      </c>
      <c r="E3647" s="37">
        <v>258.64</v>
      </c>
      <c r="F3647" s="37">
        <v>300.20999999999998</v>
      </c>
      <c r="G3647" s="37"/>
      <c r="H3647" s="37"/>
      <c r="I3647" s="37"/>
      <c r="J3647" s="37"/>
      <c r="K3647" s="37"/>
    </row>
    <row r="3648" spans="1:11" x14ac:dyDescent="0.25">
      <c r="A3648" s="38">
        <v>43998</v>
      </c>
      <c r="B3648" s="37">
        <v>0</v>
      </c>
      <c r="C3648" s="37">
        <v>308.12</v>
      </c>
      <c r="D3648" s="37">
        <v>324.86</v>
      </c>
      <c r="E3648" s="37">
        <v>295.14999999999998</v>
      </c>
      <c r="F3648" s="37">
        <v>306.57</v>
      </c>
      <c r="G3648" s="37"/>
      <c r="H3648" s="37"/>
      <c r="I3648" s="37"/>
      <c r="J3648" s="37"/>
      <c r="K3648" s="37"/>
    </row>
    <row r="3649" spans="1:11" x14ac:dyDescent="0.25">
      <c r="A3649" s="38">
        <v>43999</v>
      </c>
      <c r="B3649" s="37">
        <v>0</v>
      </c>
      <c r="C3649" s="37">
        <v>311.98</v>
      </c>
      <c r="D3649" s="37">
        <v>313.69</v>
      </c>
      <c r="E3649" s="37">
        <v>300.92</v>
      </c>
      <c r="F3649" s="37">
        <v>308</v>
      </c>
      <c r="G3649" s="37"/>
      <c r="H3649" s="37"/>
      <c r="I3649" s="37"/>
      <c r="J3649" s="37"/>
      <c r="K3649" s="37"/>
    </row>
    <row r="3650" spans="1:11" x14ac:dyDescent="0.25">
      <c r="A3650" s="38">
        <v>44000</v>
      </c>
      <c r="B3650" s="37">
        <v>0</v>
      </c>
      <c r="C3650" s="37">
        <v>310.10000000000002</v>
      </c>
      <c r="D3650" s="37">
        <v>312.58</v>
      </c>
      <c r="E3650" s="37">
        <v>303.64</v>
      </c>
      <c r="F3650" s="37">
        <v>312.58</v>
      </c>
      <c r="G3650" s="37"/>
      <c r="H3650" s="37"/>
      <c r="I3650" s="37"/>
      <c r="J3650" s="37"/>
      <c r="K3650" s="37"/>
    </row>
    <row r="3651" spans="1:11" x14ac:dyDescent="0.25">
      <c r="A3651" s="38">
        <v>44001</v>
      </c>
      <c r="B3651" s="37">
        <v>0</v>
      </c>
      <c r="C3651" s="37">
        <v>310.06</v>
      </c>
      <c r="D3651" s="37">
        <v>324.77</v>
      </c>
      <c r="E3651" s="37">
        <v>296.98</v>
      </c>
      <c r="F3651" s="37">
        <v>310.77999999999997</v>
      </c>
      <c r="G3651" s="37"/>
      <c r="H3651" s="37"/>
      <c r="I3651" s="37"/>
      <c r="J3651" s="37"/>
      <c r="K3651" s="37"/>
    </row>
    <row r="3652" spans="1:11" x14ac:dyDescent="0.25">
      <c r="A3652" s="38">
        <v>44004</v>
      </c>
      <c r="B3652" s="37">
        <v>0</v>
      </c>
      <c r="C3652" s="37">
        <v>296.98</v>
      </c>
      <c r="D3652" s="37">
        <v>330.07</v>
      </c>
      <c r="E3652" s="37">
        <v>296.98</v>
      </c>
      <c r="F3652" s="37">
        <v>323.66000000000003</v>
      </c>
      <c r="G3652" s="37"/>
      <c r="H3652" s="37"/>
      <c r="I3652" s="37"/>
      <c r="J3652" s="37"/>
      <c r="K3652" s="37"/>
    </row>
    <row r="3653" spans="1:11" x14ac:dyDescent="0.25">
      <c r="A3653" s="38">
        <v>44005</v>
      </c>
      <c r="B3653" s="37">
        <v>0</v>
      </c>
      <c r="C3653" s="37">
        <v>329.61</v>
      </c>
      <c r="D3653" s="37">
        <v>340.15</v>
      </c>
      <c r="E3653" s="37">
        <v>328.07</v>
      </c>
      <c r="F3653" s="37">
        <v>331.26</v>
      </c>
      <c r="G3653" s="37"/>
      <c r="H3653" s="37"/>
      <c r="I3653" s="37"/>
      <c r="J3653" s="37"/>
      <c r="K3653" s="37"/>
    </row>
    <row r="3654" spans="1:11" x14ac:dyDescent="0.25">
      <c r="A3654" s="38">
        <v>44006</v>
      </c>
      <c r="B3654" s="37">
        <v>0</v>
      </c>
      <c r="C3654" s="37">
        <v>328.07</v>
      </c>
      <c r="D3654" s="37">
        <v>328.07</v>
      </c>
      <c r="E3654" s="37">
        <v>293.64999999999998</v>
      </c>
      <c r="F3654" s="37">
        <v>309.76</v>
      </c>
      <c r="G3654" s="37"/>
      <c r="H3654" s="37"/>
      <c r="I3654" s="37"/>
      <c r="J3654" s="37"/>
      <c r="K3654" s="37"/>
    </row>
    <row r="3655" spans="1:11" x14ac:dyDescent="0.25">
      <c r="A3655" s="38">
        <v>44007</v>
      </c>
      <c r="B3655" s="37">
        <v>0</v>
      </c>
      <c r="C3655" s="37">
        <v>310.41000000000003</v>
      </c>
      <c r="D3655" s="37">
        <v>324.06</v>
      </c>
      <c r="E3655" s="37">
        <v>297.66000000000003</v>
      </c>
      <c r="F3655" s="37">
        <v>318.91000000000003</v>
      </c>
      <c r="G3655" s="37"/>
      <c r="H3655" s="37"/>
      <c r="I3655" s="37"/>
      <c r="J3655" s="37"/>
      <c r="K3655" s="37"/>
    </row>
    <row r="3656" spans="1:11" x14ac:dyDescent="0.25">
      <c r="A3656" s="38">
        <v>44008</v>
      </c>
      <c r="B3656" s="37">
        <v>0</v>
      </c>
      <c r="C3656" s="37">
        <v>321.68</v>
      </c>
      <c r="D3656" s="37">
        <v>321.68</v>
      </c>
      <c r="E3656" s="37">
        <v>297.97000000000003</v>
      </c>
      <c r="F3656" s="37">
        <v>302.83999999999997</v>
      </c>
      <c r="G3656" s="37"/>
      <c r="H3656" s="37"/>
      <c r="I3656" s="37"/>
      <c r="J3656" s="37"/>
      <c r="K3656" s="37"/>
    </row>
    <row r="3657" spans="1:11" x14ac:dyDescent="0.25">
      <c r="A3657" s="38">
        <v>44011</v>
      </c>
      <c r="B3657" s="37">
        <v>0</v>
      </c>
      <c r="C3657" s="37">
        <v>300.17</v>
      </c>
      <c r="D3657" s="37">
        <v>320.2</v>
      </c>
      <c r="E3657" s="37">
        <v>297.24</v>
      </c>
      <c r="F3657" s="37">
        <v>313.63</v>
      </c>
      <c r="G3657" s="37"/>
      <c r="H3657" s="37"/>
      <c r="I3657" s="37"/>
      <c r="J3657" s="37"/>
      <c r="K3657" s="37"/>
    </row>
    <row r="3658" spans="1:11" x14ac:dyDescent="0.25">
      <c r="A3658" s="38">
        <v>44012</v>
      </c>
      <c r="B3658" s="37">
        <v>0</v>
      </c>
      <c r="C3658" s="37">
        <v>318.69</v>
      </c>
      <c r="D3658" s="37">
        <v>335.17</v>
      </c>
      <c r="E3658" s="37">
        <v>313.8</v>
      </c>
      <c r="F3658" s="37">
        <v>333.26</v>
      </c>
      <c r="G3658" s="37"/>
      <c r="H3658" s="37"/>
      <c r="I3658" s="37"/>
      <c r="J3658" s="37"/>
      <c r="K3658" s="37"/>
    </row>
    <row r="3659" spans="1:11" x14ac:dyDescent="0.25">
      <c r="A3659" s="38">
        <v>44013</v>
      </c>
      <c r="B3659" s="37">
        <v>0</v>
      </c>
      <c r="C3659" s="37">
        <v>331.53</v>
      </c>
      <c r="D3659" s="37">
        <v>343.86</v>
      </c>
      <c r="E3659" s="37">
        <v>331.53</v>
      </c>
      <c r="F3659" s="37">
        <v>342.33</v>
      </c>
      <c r="G3659" s="37"/>
      <c r="H3659" s="37"/>
      <c r="I3659" s="37"/>
      <c r="J3659" s="37"/>
      <c r="K3659" s="37"/>
    </row>
    <row r="3660" spans="1:11" x14ac:dyDescent="0.25">
      <c r="A3660" s="38">
        <v>44014</v>
      </c>
      <c r="B3660" s="37">
        <v>0</v>
      </c>
      <c r="C3660" s="37">
        <v>340.84</v>
      </c>
      <c r="D3660" s="37">
        <v>360.83</v>
      </c>
      <c r="E3660" s="37">
        <v>340.84</v>
      </c>
      <c r="F3660" s="37">
        <v>348.29</v>
      </c>
      <c r="G3660" s="37"/>
      <c r="H3660" s="37"/>
      <c r="I3660" s="37"/>
      <c r="J3660" s="37"/>
      <c r="K3660" s="37"/>
    </row>
    <row r="3661" spans="1:11" x14ac:dyDescent="0.25">
      <c r="A3661" s="38">
        <v>44018</v>
      </c>
      <c r="B3661" s="37">
        <v>0</v>
      </c>
      <c r="C3661" s="37">
        <v>350.81</v>
      </c>
      <c r="D3661" s="37">
        <v>359.17</v>
      </c>
      <c r="E3661" s="37">
        <v>344.41</v>
      </c>
      <c r="F3661" s="37">
        <v>347.53</v>
      </c>
      <c r="G3661" s="37"/>
      <c r="H3661" s="37"/>
      <c r="I3661" s="37"/>
      <c r="J3661" s="37"/>
      <c r="K3661" s="37"/>
    </row>
    <row r="3662" spans="1:11" x14ac:dyDescent="0.25">
      <c r="A3662" s="38">
        <v>44019</v>
      </c>
      <c r="B3662" s="37">
        <v>0</v>
      </c>
      <c r="C3662" s="37">
        <v>349.15</v>
      </c>
      <c r="D3662" s="37">
        <v>354.41</v>
      </c>
      <c r="E3662" s="37">
        <v>334.58</v>
      </c>
      <c r="F3662" s="37">
        <v>336.58</v>
      </c>
      <c r="G3662" s="37"/>
      <c r="H3662" s="37"/>
      <c r="I3662" s="37"/>
      <c r="J3662" s="37"/>
      <c r="K3662" s="37"/>
    </row>
    <row r="3663" spans="1:11" x14ac:dyDescent="0.25">
      <c r="A3663" s="38">
        <v>44020</v>
      </c>
      <c r="B3663" s="37">
        <v>0</v>
      </c>
      <c r="C3663" s="37">
        <v>335.16</v>
      </c>
      <c r="D3663" s="37">
        <v>345.91</v>
      </c>
      <c r="E3663" s="37">
        <v>330.52</v>
      </c>
      <c r="F3663" s="37">
        <v>343.45</v>
      </c>
      <c r="G3663" s="37"/>
      <c r="H3663" s="37"/>
      <c r="I3663" s="37"/>
      <c r="J3663" s="37"/>
      <c r="K3663" s="37"/>
    </row>
    <row r="3664" spans="1:11" x14ac:dyDescent="0.25">
      <c r="A3664" s="38">
        <v>44021</v>
      </c>
      <c r="B3664" s="37">
        <v>0</v>
      </c>
      <c r="C3664" s="37">
        <v>344.77</v>
      </c>
      <c r="D3664" s="37">
        <v>346.72</v>
      </c>
      <c r="E3664" s="37">
        <v>324.02999999999997</v>
      </c>
      <c r="F3664" s="37">
        <v>338.49</v>
      </c>
      <c r="G3664" s="37"/>
      <c r="H3664" s="37"/>
      <c r="I3664" s="37"/>
      <c r="J3664" s="37"/>
      <c r="K3664" s="37"/>
    </row>
    <row r="3665" spans="1:11" x14ac:dyDescent="0.25">
      <c r="A3665" s="38">
        <v>44022</v>
      </c>
      <c r="B3665" s="37">
        <v>0</v>
      </c>
      <c r="C3665" s="37">
        <v>335.99</v>
      </c>
      <c r="D3665" s="37">
        <v>349.09</v>
      </c>
      <c r="E3665" s="37">
        <v>330.02</v>
      </c>
      <c r="F3665" s="37">
        <v>347.8</v>
      </c>
      <c r="G3665" s="37"/>
      <c r="H3665" s="37"/>
      <c r="I3665" s="37"/>
      <c r="J3665" s="37"/>
      <c r="K3665" s="37"/>
    </row>
    <row r="3666" spans="1:11" x14ac:dyDescent="0.25">
      <c r="A3666" s="38">
        <v>44025</v>
      </c>
      <c r="B3666" s="37">
        <v>0</v>
      </c>
      <c r="C3666" s="37">
        <v>348.19</v>
      </c>
      <c r="D3666" s="37">
        <v>352.56</v>
      </c>
      <c r="E3666" s="37">
        <v>310.38</v>
      </c>
      <c r="F3666" s="37">
        <v>318.04000000000002</v>
      </c>
      <c r="G3666" s="37"/>
      <c r="H3666" s="37"/>
      <c r="I3666" s="37"/>
      <c r="J3666" s="37"/>
      <c r="K3666" s="37"/>
    </row>
    <row r="3667" spans="1:11" x14ac:dyDescent="0.25">
      <c r="A3667" s="38">
        <v>44026</v>
      </c>
      <c r="B3667" s="37">
        <v>0</v>
      </c>
      <c r="C3667" s="37">
        <v>315.43</v>
      </c>
      <c r="D3667" s="37">
        <v>334.98</v>
      </c>
      <c r="E3667" s="37">
        <v>308.82</v>
      </c>
      <c r="F3667" s="37">
        <v>333.31</v>
      </c>
      <c r="G3667" s="37"/>
      <c r="H3667" s="37"/>
      <c r="I3667" s="37"/>
      <c r="J3667" s="37"/>
      <c r="K3667" s="37"/>
    </row>
    <row r="3668" spans="1:11" x14ac:dyDescent="0.25">
      <c r="A3668" s="38">
        <v>44027</v>
      </c>
      <c r="B3668" s="37">
        <v>0</v>
      </c>
      <c r="C3668" s="37">
        <v>333.93</v>
      </c>
      <c r="D3668" s="37">
        <v>344.74</v>
      </c>
      <c r="E3668" s="37">
        <v>329.52</v>
      </c>
      <c r="F3668" s="37">
        <v>343.26</v>
      </c>
      <c r="G3668" s="37"/>
      <c r="H3668" s="37"/>
      <c r="I3668" s="37"/>
      <c r="J3668" s="37"/>
      <c r="K3668" s="37"/>
    </row>
    <row r="3669" spans="1:11" x14ac:dyDescent="0.25">
      <c r="A3669" s="38">
        <v>44028</v>
      </c>
      <c r="B3669" s="37">
        <v>0</v>
      </c>
      <c r="C3669" s="37">
        <v>344.34</v>
      </c>
      <c r="D3669" s="37">
        <v>350.52</v>
      </c>
      <c r="E3669" s="37">
        <v>335.3</v>
      </c>
      <c r="F3669" s="37">
        <v>348.27</v>
      </c>
      <c r="G3669" s="37"/>
      <c r="H3669" s="37"/>
      <c r="I3669" s="37"/>
      <c r="J3669" s="37"/>
      <c r="K3669" s="37"/>
    </row>
    <row r="3670" spans="1:11" x14ac:dyDescent="0.25">
      <c r="A3670" s="38">
        <v>44029</v>
      </c>
      <c r="B3670" s="37">
        <v>0</v>
      </c>
      <c r="C3670" s="37">
        <v>345.93</v>
      </c>
      <c r="D3670" s="37">
        <v>363.3</v>
      </c>
      <c r="E3670" s="37">
        <v>345.93</v>
      </c>
      <c r="F3670" s="37">
        <v>361.14</v>
      </c>
      <c r="G3670" s="37"/>
      <c r="H3670" s="37"/>
      <c r="I3670" s="37"/>
      <c r="J3670" s="37"/>
      <c r="K3670" s="37"/>
    </row>
    <row r="3671" spans="1:11" x14ac:dyDescent="0.25">
      <c r="A3671" s="38">
        <v>44032</v>
      </c>
      <c r="B3671" s="37">
        <v>0</v>
      </c>
      <c r="C3671" s="37">
        <v>362.71</v>
      </c>
      <c r="D3671" s="37">
        <v>383.96</v>
      </c>
      <c r="E3671" s="37">
        <v>362.71</v>
      </c>
      <c r="F3671" s="37">
        <v>379.12</v>
      </c>
      <c r="G3671" s="37"/>
      <c r="H3671" s="37"/>
      <c r="I3671" s="37"/>
      <c r="J3671" s="37"/>
      <c r="K3671" s="37"/>
    </row>
    <row r="3672" spans="1:11" x14ac:dyDescent="0.25">
      <c r="A3672" s="38">
        <v>44033</v>
      </c>
      <c r="B3672" s="37">
        <v>0</v>
      </c>
      <c r="C3672" s="37">
        <v>379.94</v>
      </c>
      <c r="D3672" s="37">
        <v>391.98</v>
      </c>
      <c r="E3672" s="37">
        <v>369.7</v>
      </c>
      <c r="F3672" s="37">
        <v>373.91</v>
      </c>
      <c r="G3672" s="37"/>
      <c r="H3672" s="37"/>
      <c r="I3672" s="37"/>
      <c r="J3672" s="37"/>
      <c r="K3672" s="37"/>
    </row>
    <row r="3673" spans="1:11" x14ac:dyDescent="0.25">
      <c r="A3673" s="38">
        <v>44034</v>
      </c>
      <c r="B3673" s="37">
        <v>0</v>
      </c>
      <c r="C3673" s="37">
        <v>376.25</v>
      </c>
      <c r="D3673" s="37">
        <v>379.99</v>
      </c>
      <c r="E3673" s="37">
        <v>366.63</v>
      </c>
      <c r="F3673" s="37">
        <v>377.79</v>
      </c>
      <c r="G3673" s="37"/>
      <c r="H3673" s="37"/>
      <c r="I3673" s="37"/>
      <c r="J3673" s="37"/>
      <c r="K3673" s="37"/>
    </row>
    <row r="3674" spans="1:11" x14ac:dyDescent="0.25">
      <c r="A3674" s="38">
        <v>44035</v>
      </c>
      <c r="B3674" s="37">
        <v>0</v>
      </c>
      <c r="C3674" s="37">
        <v>379.99</v>
      </c>
      <c r="D3674" s="37">
        <v>381.59</v>
      </c>
      <c r="E3674" s="37">
        <v>361.59</v>
      </c>
      <c r="F3674" s="37">
        <v>363.15</v>
      </c>
      <c r="G3674" s="37"/>
      <c r="H3674" s="37"/>
      <c r="I3674" s="37"/>
      <c r="J3674" s="37"/>
      <c r="K3674" s="37"/>
    </row>
    <row r="3675" spans="1:11" x14ac:dyDescent="0.25">
      <c r="A3675" s="38">
        <v>44036</v>
      </c>
      <c r="B3675" s="37">
        <v>0</v>
      </c>
      <c r="C3675" s="37">
        <v>365.46</v>
      </c>
      <c r="D3675" s="37">
        <v>366.14</v>
      </c>
      <c r="E3675" s="37">
        <v>349.46</v>
      </c>
      <c r="F3675" s="37">
        <v>363.03</v>
      </c>
      <c r="G3675" s="37"/>
      <c r="H3675" s="37"/>
      <c r="I3675" s="37"/>
      <c r="J3675" s="37"/>
      <c r="K3675" s="37"/>
    </row>
    <row r="3676" spans="1:11" x14ac:dyDescent="0.25">
      <c r="A3676" s="38">
        <v>44039</v>
      </c>
      <c r="B3676" s="37">
        <v>0</v>
      </c>
      <c r="C3676" s="37">
        <v>362.96</v>
      </c>
      <c r="D3676" s="37">
        <v>377.64</v>
      </c>
      <c r="E3676" s="37">
        <v>362.96</v>
      </c>
      <c r="F3676" s="37">
        <v>375.12</v>
      </c>
      <c r="G3676" s="37"/>
      <c r="H3676" s="37"/>
      <c r="I3676" s="37"/>
      <c r="J3676" s="37"/>
      <c r="K3676" s="37"/>
    </row>
    <row r="3677" spans="1:11" x14ac:dyDescent="0.25">
      <c r="A3677" s="38">
        <v>44040</v>
      </c>
      <c r="B3677" s="37">
        <v>0</v>
      </c>
      <c r="C3677" s="37">
        <v>377.64</v>
      </c>
      <c r="D3677" s="37">
        <v>388.66</v>
      </c>
      <c r="E3677" s="37">
        <v>371.97</v>
      </c>
      <c r="F3677" s="37">
        <v>376.46</v>
      </c>
      <c r="G3677" s="37"/>
      <c r="H3677" s="37"/>
      <c r="I3677" s="37"/>
      <c r="J3677" s="37"/>
      <c r="K3677" s="37"/>
    </row>
    <row r="3678" spans="1:11" x14ac:dyDescent="0.25">
      <c r="A3678" s="38">
        <v>44041</v>
      </c>
      <c r="B3678" s="37">
        <v>0</v>
      </c>
      <c r="C3678" s="37">
        <v>377.22</v>
      </c>
      <c r="D3678" s="37">
        <v>386.4</v>
      </c>
      <c r="E3678" s="37">
        <v>377.22</v>
      </c>
      <c r="F3678" s="37">
        <v>384.57</v>
      </c>
      <c r="G3678" s="37"/>
      <c r="H3678" s="37"/>
      <c r="I3678" s="37"/>
      <c r="J3678" s="37"/>
      <c r="K3678" s="37"/>
    </row>
    <row r="3679" spans="1:11" x14ac:dyDescent="0.25">
      <c r="A3679" s="38">
        <v>44042</v>
      </c>
      <c r="B3679" s="37">
        <v>0</v>
      </c>
      <c r="C3679" s="37">
        <v>385.86</v>
      </c>
      <c r="D3679" s="37">
        <v>385.86</v>
      </c>
      <c r="E3679" s="37">
        <v>348.02</v>
      </c>
      <c r="F3679" s="37">
        <v>374.21</v>
      </c>
      <c r="G3679" s="37"/>
      <c r="H3679" s="37"/>
      <c r="I3679" s="37"/>
      <c r="J3679" s="37"/>
      <c r="K3679" s="37"/>
    </row>
    <row r="3680" spans="1:11" x14ac:dyDescent="0.25">
      <c r="A3680" s="38">
        <v>44043</v>
      </c>
      <c r="B3680" s="37">
        <v>0</v>
      </c>
      <c r="C3680" s="37">
        <v>381.85</v>
      </c>
      <c r="D3680" s="37">
        <v>385.74</v>
      </c>
      <c r="E3680" s="37">
        <v>366.33</v>
      </c>
      <c r="F3680" s="37">
        <v>382.47</v>
      </c>
      <c r="G3680" s="37"/>
      <c r="H3680" s="37"/>
      <c r="I3680" s="37"/>
      <c r="J3680" s="37"/>
      <c r="K3680" s="37"/>
    </row>
    <row r="3681" spans="1:11" x14ac:dyDescent="0.25">
      <c r="A3681" s="38">
        <v>44046</v>
      </c>
      <c r="B3681" s="37">
        <v>0</v>
      </c>
      <c r="C3681" s="37">
        <v>383.77</v>
      </c>
      <c r="D3681" s="37">
        <v>389.82</v>
      </c>
      <c r="E3681" s="37">
        <v>381.36</v>
      </c>
      <c r="F3681" s="37">
        <v>385.72</v>
      </c>
      <c r="G3681" s="37"/>
      <c r="H3681" s="37"/>
      <c r="I3681" s="37"/>
      <c r="J3681" s="37"/>
      <c r="K3681" s="37"/>
    </row>
    <row r="3682" spans="1:11" x14ac:dyDescent="0.25">
      <c r="A3682" s="38">
        <v>44047</v>
      </c>
      <c r="B3682" s="37">
        <v>0</v>
      </c>
      <c r="C3682" s="37">
        <v>385.95</v>
      </c>
      <c r="D3682" s="37">
        <v>398.5</v>
      </c>
      <c r="E3682" s="37">
        <v>385.95</v>
      </c>
      <c r="F3682" s="37">
        <v>396.58</v>
      </c>
      <c r="G3682" s="37"/>
      <c r="H3682" s="37"/>
      <c r="I3682" s="37"/>
      <c r="J3682" s="37"/>
      <c r="K3682" s="37"/>
    </row>
    <row r="3683" spans="1:11" x14ac:dyDescent="0.25">
      <c r="A3683" s="38">
        <v>44048</v>
      </c>
      <c r="B3683" s="37">
        <v>0</v>
      </c>
      <c r="C3683" s="37">
        <v>398.5</v>
      </c>
      <c r="D3683" s="37">
        <v>406.34</v>
      </c>
      <c r="E3683" s="37">
        <v>398.24</v>
      </c>
      <c r="F3683" s="37">
        <v>404.21</v>
      </c>
      <c r="G3683" s="37"/>
      <c r="H3683" s="37"/>
      <c r="I3683" s="37"/>
      <c r="J3683" s="37"/>
      <c r="K3683" s="37"/>
    </row>
    <row r="3684" spans="1:11" x14ac:dyDescent="0.25">
      <c r="A3684" s="38">
        <v>44049</v>
      </c>
      <c r="B3684" s="37">
        <v>0</v>
      </c>
      <c r="C3684" s="37">
        <v>404.55</v>
      </c>
      <c r="D3684" s="37">
        <v>411.15</v>
      </c>
      <c r="E3684" s="37">
        <v>400.96</v>
      </c>
      <c r="F3684" s="37">
        <v>408.71</v>
      </c>
      <c r="G3684" s="37"/>
      <c r="H3684" s="37"/>
      <c r="I3684" s="37"/>
      <c r="J3684" s="37"/>
      <c r="K3684" s="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16"/>
  <sheetViews>
    <sheetView topLeftCell="A882" workbookViewId="0">
      <selection activeCell="C903" sqref="C903:C916"/>
    </sheetView>
  </sheetViews>
  <sheetFormatPr defaultRowHeight="15" x14ac:dyDescent="0.25"/>
  <cols>
    <col min="2" max="2" width="10.42578125" style="1" bestFit="1" customWidth="1"/>
    <col min="4" max="4" width="13.28515625" customWidth="1"/>
  </cols>
  <sheetData>
    <row r="2" spans="2:4" x14ac:dyDescent="0.25">
      <c r="B2" s="1" t="s">
        <v>38</v>
      </c>
      <c r="C2" s="16" t="s">
        <v>39</v>
      </c>
      <c r="D2" t="s">
        <v>40</v>
      </c>
    </row>
    <row r="3" spans="2:4" x14ac:dyDescent="0.25">
      <c r="B3" s="1" t="s">
        <v>26</v>
      </c>
      <c r="C3" s="16" t="s">
        <v>41</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6">
        <v>44021</v>
      </c>
      <c r="C862" s="35">
        <v>0.15000131868129138</v>
      </c>
      <c r="D862">
        <v>99.962083000000007</v>
      </c>
    </row>
    <row r="863" spans="2:4" ht="15.75" thickBot="1" x14ac:dyDescent="0.3">
      <c r="B863" s="36">
        <v>44028</v>
      </c>
      <c r="C863" s="35">
        <v>0.14500087912088369</v>
      </c>
      <c r="D863">
        <v>99.963346999999999</v>
      </c>
    </row>
    <row r="864" spans="2:4" ht="15.75" thickBot="1" x14ac:dyDescent="0.3">
      <c r="B864" s="36">
        <v>44035</v>
      </c>
      <c r="C864" s="35">
        <v>0.11999868131867669</v>
      </c>
      <c r="D864">
        <v>99.969667000000001</v>
      </c>
    </row>
    <row r="865" spans="2:4" ht="15.75" thickBot="1" x14ac:dyDescent="0.3">
      <c r="B865" s="36">
        <v>44042</v>
      </c>
      <c r="C865" s="35">
        <v>0.10500131868134352</v>
      </c>
      <c r="D865">
        <v>99.973457999999994</v>
      </c>
    </row>
    <row r="866" spans="2:4" ht="15.75" thickBot="1" x14ac:dyDescent="0.3">
      <c r="B866" s="36">
        <v>44049</v>
      </c>
      <c r="C866" s="35">
        <v>0.10000087912087965</v>
      </c>
      <c r="D866" s="40">
        <v>99.974722</v>
      </c>
    </row>
    <row r="867" spans="2:4" ht="15.75" thickBot="1" x14ac:dyDescent="0.3">
      <c r="B867" s="36">
        <v>44056</v>
      </c>
      <c r="C867" s="35">
        <v>0.10500131868134352</v>
      </c>
      <c r="D867" s="40">
        <v>99.973457999999994</v>
      </c>
    </row>
    <row r="868" spans="2:4" ht="15.75" thickBot="1" x14ac:dyDescent="0.3">
      <c r="B868" s="36">
        <v>44063</v>
      </c>
      <c r="C868" s="35">
        <v>0.10500131868134352</v>
      </c>
      <c r="D868" s="40">
        <v>99.973457999999994</v>
      </c>
    </row>
    <row r="869" spans="2:4" ht="15.75" thickBot="1" x14ac:dyDescent="0.3">
      <c r="B869" s="36">
        <v>44070</v>
      </c>
      <c r="C869" s="35">
        <v>0.10110065934063792</v>
      </c>
      <c r="D869" s="40">
        <v>99.974444000000005</v>
      </c>
    </row>
    <row r="870" spans="2:4" ht="15.75" thickBot="1" x14ac:dyDescent="0.3">
      <c r="B870" s="36">
        <v>44077</v>
      </c>
      <c r="C870" s="35">
        <v>0.10500131868134352</v>
      </c>
      <c r="D870" s="40">
        <v>99.973457999999994</v>
      </c>
    </row>
    <row r="871" spans="2:4" ht="15.75" thickBot="1" x14ac:dyDescent="0.3">
      <c r="B871" s="36">
        <v>44084</v>
      </c>
      <c r="C871" s="35">
        <v>0.11499824175826903</v>
      </c>
      <c r="D871" s="40">
        <v>99.970930999999993</v>
      </c>
    </row>
    <row r="872" spans="2:4" ht="15.75" thickBot="1" x14ac:dyDescent="0.3">
      <c r="B872" s="36">
        <v>44091</v>
      </c>
      <c r="C872" s="35">
        <v>0.11000175824175121</v>
      </c>
      <c r="D872" s="40">
        <v>99.972194000000002</v>
      </c>
    </row>
    <row r="873" spans="2:4" ht="15.75" thickBot="1" x14ac:dyDescent="0.3">
      <c r="B873" s="36">
        <v>44098</v>
      </c>
      <c r="C873" s="35">
        <v>0.10000087912087965</v>
      </c>
      <c r="D873" s="40">
        <v>99.974722</v>
      </c>
    </row>
    <row r="874" spans="2:4" ht="15.75" thickBot="1" x14ac:dyDescent="0.3">
      <c r="B874" s="36">
        <v>44105</v>
      </c>
      <c r="C874" s="35">
        <v>0.10000087912087965</v>
      </c>
      <c r="D874" s="40">
        <v>99.974722</v>
      </c>
    </row>
    <row r="875" spans="2:4" ht="15.75" thickBot="1" x14ac:dyDescent="0.3">
      <c r="B875" s="36">
        <v>44112</v>
      </c>
      <c r="C875" s="35">
        <f t="shared" ref="C875:C916" si="0">(100-D875)/100*360/91*100</f>
        <v>9.5000439560415761E-2</v>
      </c>
      <c r="D875" s="40">
        <v>99.975986000000006</v>
      </c>
    </row>
    <row r="876" spans="2:4" ht="15.75" thickBot="1" x14ac:dyDescent="0.3">
      <c r="B876" s="36">
        <v>44119</v>
      </c>
      <c r="C876" s="35">
        <f t="shared" si="0"/>
        <v>0.10500131868134352</v>
      </c>
      <c r="D876" s="37">
        <v>99.973457999999994</v>
      </c>
    </row>
    <row r="877" spans="2:4" ht="15.75" thickBot="1" x14ac:dyDescent="0.3">
      <c r="B877" s="36">
        <v>44126</v>
      </c>
      <c r="C877" s="35">
        <f t="shared" si="0"/>
        <v>0.10000087912087965</v>
      </c>
      <c r="D877" s="37">
        <v>99.974722</v>
      </c>
    </row>
    <row r="878" spans="2:4" ht="15.75" thickBot="1" x14ac:dyDescent="0.3">
      <c r="B878" s="36">
        <v>44133</v>
      </c>
      <c r="C878" s="35">
        <f t="shared" si="0"/>
        <v>0.10000087912087965</v>
      </c>
      <c r="D878" s="37">
        <v>99.974722</v>
      </c>
    </row>
    <row r="879" spans="2:4" ht="15.75" thickBot="1" x14ac:dyDescent="0.3">
      <c r="B879" s="36">
        <v>44140</v>
      </c>
      <c r="C879" s="35">
        <f t="shared" si="0"/>
        <v>9.5000439560415761E-2</v>
      </c>
      <c r="D879" s="37">
        <v>99.975986000000006</v>
      </c>
    </row>
    <row r="880" spans="2:4" ht="15.75" thickBot="1" x14ac:dyDescent="0.3">
      <c r="B880" s="36">
        <v>44147</v>
      </c>
      <c r="C880" s="35">
        <f t="shared" si="0"/>
        <v>0.10000087912087965</v>
      </c>
      <c r="D880" s="37">
        <v>99.974722</v>
      </c>
    </row>
    <row r="881" spans="2:4" ht="15.75" thickBot="1" x14ac:dyDescent="0.3">
      <c r="B881" s="36">
        <v>44154</v>
      </c>
      <c r="C881" s="35">
        <f t="shared" si="0"/>
        <v>9.0000000000008101E-2</v>
      </c>
      <c r="D881" s="37">
        <v>99.977249999999998</v>
      </c>
    </row>
    <row r="882" spans="2:4" ht="15.75" thickBot="1" x14ac:dyDescent="0.3">
      <c r="B882" s="36">
        <v>44162</v>
      </c>
      <c r="C882" s="35">
        <f t="shared" si="0"/>
        <v>8.4065934065913825E-2</v>
      </c>
      <c r="D882" s="37">
        <v>99.978750000000005</v>
      </c>
    </row>
    <row r="883" spans="2:4" ht="15.75" thickBot="1" x14ac:dyDescent="0.3">
      <c r="B883" s="36">
        <v>44168</v>
      </c>
      <c r="C883" s="35">
        <f t="shared" si="0"/>
        <v>8.4999560439544194E-2</v>
      </c>
      <c r="D883" s="37">
        <v>99.978514000000004</v>
      </c>
    </row>
    <row r="884" spans="2:4" ht="15.75" thickBot="1" x14ac:dyDescent="0.3">
      <c r="B884" s="36">
        <v>44175</v>
      </c>
      <c r="C884" s="35">
        <f t="shared" si="0"/>
        <v>7.9999120879136548E-2</v>
      </c>
      <c r="D884" s="37">
        <v>99.979777999999996</v>
      </c>
    </row>
    <row r="885" spans="2:4" ht="15.75" thickBot="1" x14ac:dyDescent="0.3">
      <c r="B885" s="36">
        <v>44182</v>
      </c>
      <c r="C885" s="35">
        <f t="shared" si="0"/>
        <v>7.4998681318672655E-2</v>
      </c>
      <c r="D885" s="37">
        <v>99.981042000000002</v>
      </c>
    </row>
    <row r="886" spans="2:4" ht="15.75" thickBot="1" x14ac:dyDescent="0.3">
      <c r="B886" s="36">
        <v>44189</v>
      </c>
      <c r="C886" s="35">
        <f t="shared" si="0"/>
        <v>9.0000000000008101E-2</v>
      </c>
      <c r="D886" s="37">
        <v>99.977249999999998</v>
      </c>
    </row>
    <row r="887" spans="2:4" ht="15.75" thickBot="1" x14ac:dyDescent="0.3">
      <c r="B887" s="36">
        <v>44196</v>
      </c>
      <c r="C887" s="35">
        <f t="shared" si="0"/>
        <v>9.5000439560415761E-2</v>
      </c>
      <c r="D887" s="37">
        <v>99.975986000000006</v>
      </c>
    </row>
    <row r="888" spans="2:4" ht="15.75" thickBot="1" x14ac:dyDescent="0.3">
      <c r="B888" s="36">
        <v>44203</v>
      </c>
      <c r="C888" s="35">
        <f t="shared" si="0"/>
        <v>9.0000000000008101E-2</v>
      </c>
      <c r="D888" s="37">
        <v>99.977249999999998</v>
      </c>
    </row>
    <row r="889" spans="2:4" ht="15.75" thickBot="1" x14ac:dyDescent="0.3">
      <c r="B889" s="36">
        <v>44210</v>
      </c>
      <c r="C889" s="35">
        <f t="shared" si="0"/>
        <v>9.0000000000008101E-2</v>
      </c>
      <c r="D889" s="37">
        <v>99.977249999999998</v>
      </c>
    </row>
    <row r="890" spans="2:4" ht="15.75" thickBot="1" x14ac:dyDescent="0.3">
      <c r="B890" s="36">
        <v>44217</v>
      </c>
      <c r="C890" s="35">
        <f t="shared" si="0"/>
        <v>8.4999560439544194E-2</v>
      </c>
      <c r="D890" s="40">
        <v>99.978514000000004</v>
      </c>
    </row>
    <row r="891" spans="2:4" x14ac:dyDescent="0.25">
      <c r="B891" s="36">
        <v>44224</v>
      </c>
      <c r="C891" s="35">
        <f t="shared" si="0"/>
        <v>7.9999120879136548E-2</v>
      </c>
      <c r="D891" s="40">
        <v>99.979777999999996</v>
      </c>
    </row>
    <row r="892" spans="2:4" x14ac:dyDescent="0.25">
      <c r="B892" s="41">
        <v>44231</v>
      </c>
      <c r="C892" s="35">
        <f t="shared" si="0"/>
        <v>6.5001758241747157E-2</v>
      </c>
      <c r="D892" s="16">
        <v>99.983569000000003</v>
      </c>
    </row>
    <row r="893" spans="2:4" x14ac:dyDescent="0.25">
      <c r="B893" s="41">
        <v>44238</v>
      </c>
      <c r="C893" s="35">
        <f t="shared" si="0"/>
        <v>3.4999120879132498E-2</v>
      </c>
      <c r="D893" s="16">
        <v>99.991152999999997</v>
      </c>
    </row>
    <row r="894" spans="2:4" x14ac:dyDescent="0.25">
      <c r="B894" s="41">
        <v>44245</v>
      </c>
      <c r="C894" s="35">
        <f t="shared" si="0"/>
        <v>3.9999560439540165E-2</v>
      </c>
      <c r="D894" s="16">
        <v>99.989889000000005</v>
      </c>
    </row>
    <row r="895" spans="2:4" x14ac:dyDescent="0.25">
      <c r="B895" s="41">
        <v>44252</v>
      </c>
      <c r="C895" s="35">
        <f t="shared" si="0"/>
        <v>2.9998681318668605E-2</v>
      </c>
      <c r="D895" s="16">
        <v>99.992417000000003</v>
      </c>
    </row>
    <row r="896" spans="2:4" x14ac:dyDescent="0.25">
      <c r="B896" s="41">
        <v>44259</v>
      </c>
      <c r="C896" s="35">
        <f t="shared" si="0"/>
        <v>3.9999560439540165E-2</v>
      </c>
      <c r="D896" s="16">
        <v>99.989889000000005</v>
      </c>
    </row>
    <row r="897" spans="2:4" x14ac:dyDescent="0.25">
      <c r="B897" s="41">
        <v>44266</v>
      </c>
      <c r="C897" s="35">
        <f t="shared" si="0"/>
        <v>4.5000000000004051E-2</v>
      </c>
      <c r="D897" s="16">
        <v>99.988624999999999</v>
      </c>
    </row>
    <row r="898" spans="2:4" x14ac:dyDescent="0.25">
      <c r="B898" s="41">
        <v>44273</v>
      </c>
      <c r="C898" s="35">
        <f t="shared" si="0"/>
        <v>2.9998681318668605E-2</v>
      </c>
      <c r="D898" s="16">
        <v>99.992417000000003</v>
      </c>
    </row>
    <row r="899" spans="2:4" x14ac:dyDescent="0.25">
      <c r="B899" s="41">
        <v>44280</v>
      </c>
      <c r="C899" s="35">
        <f t="shared" si="0"/>
        <v>1.5001318681335439E-2</v>
      </c>
      <c r="D899" s="16">
        <v>99.996207999999996</v>
      </c>
    </row>
    <row r="900" spans="2:4" x14ac:dyDescent="0.25">
      <c r="B900" s="41">
        <v>44287</v>
      </c>
      <c r="C900" s="35">
        <f t="shared" si="0"/>
        <v>2.0001758241743106E-2</v>
      </c>
      <c r="D900" s="16">
        <v>99.994944000000004</v>
      </c>
    </row>
    <row r="901" spans="2:4" x14ac:dyDescent="0.25">
      <c r="B901" s="41">
        <v>44294</v>
      </c>
      <c r="C901" s="35">
        <f t="shared" si="0"/>
        <v>2.0001758241743106E-2</v>
      </c>
      <c r="D901" s="16">
        <v>99.994944000000004</v>
      </c>
    </row>
    <row r="902" spans="2:4" x14ac:dyDescent="0.25">
      <c r="B902" s="38">
        <v>44301</v>
      </c>
      <c r="C902" s="35">
        <f t="shared" si="0"/>
        <v>2.0001758241743106E-2</v>
      </c>
      <c r="D902" s="16">
        <v>99.994944000000004</v>
      </c>
    </row>
    <row r="903" spans="2:4" x14ac:dyDescent="0.25">
      <c r="B903" s="38">
        <v>44308</v>
      </c>
      <c r="C903" s="35">
        <f t="shared" si="0"/>
        <v>2.4998241758260945E-2</v>
      </c>
      <c r="D903">
        <v>99.993680999999995</v>
      </c>
    </row>
    <row r="904" spans="2:4" x14ac:dyDescent="0.25">
      <c r="B904" s="38">
        <v>44315</v>
      </c>
      <c r="C904" s="35">
        <f t="shared" si="0"/>
        <v>2.0001758241743106E-2</v>
      </c>
      <c r="D904">
        <v>99.994944000000004</v>
      </c>
    </row>
    <row r="905" spans="2:4" x14ac:dyDescent="0.25">
      <c r="B905" s="38">
        <v>44322</v>
      </c>
      <c r="C905" s="35">
        <f t="shared" si="0"/>
        <v>1.5001318681335439E-2</v>
      </c>
      <c r="D905">
        <v>99.996207999999996</v>
      </c>
    </row>
    <row r="906" spans="2:4" x14ac:dyDescent="0.25">
      <c r="B906" s="38">
        <v>44329</v>
      </c>
      <c r="C906" s="35">
        <f t="shared" si="0"/>
        <v>1.5001318681335439E-2</v>
      </c>
      <c r="D906">
        <v>99.996207999999996</v>
      </c>
    </row>
    <row r="907" spans="2:4" x14ac:dyDescent="0.25">
      <c r="B907" s="38">
        <v>44336</v>
      </c>
      <c r="C907" s="35">
        <f t="shared" si="0"/>
        <v>1.5001318681335439E-2</v>
      </c>
      <c r="D907">
        <v>99.996207999999996</v>
      </c>
    </row>
    <row r="908" spans="2:4" x14ac:dyDescent="0.25">
      <c r="B908" s="38">
        <v>44343</v>
      </c>
      <c r="C908" s="35">
        <f t="shared" si="0"/>
        <v>1.5001318681335439E-2</v>
      </c>
      <c r="D908">
        <v>99.996207999999996</v>
      </c>
    </row>
    <row r="909" spans="2:4" x14ac:dyDescent="0.25">
      <c r="B909" s="38">
        <v>44350</v>
      </c>
      <c r="C909" s="35">
        <f t="shared" si="0"/>
        <v>2.0001758241743106E-2</v>
      </c>
      <c r="D909">
        <v>99.994944000000004</v>
      </c>
    </row>
    <row r="910" spans="2:4" x14ac:dyDescent="0.25">
      <c r="B910" s="38">
        <v>44357</v>
      </c>
      <c r="C910" s="35">
        <f t="shared" si="0"/>
        <v>2.4998241758260945E-2</v>
      </c>
      <c r="D910">
        <v>99.993680999999995</v>
      </c>
    </row>
    <row r="911" spans="2:4" x14ac:dyDescent="0.25">
      <c r="B911" s="38">
        <v>44364</v>
      </c>
      <c r="C911" s="35">
        <f t="shared" si="0"/>
        <v>2.4998241758260945E-2</v>
      </c>
      <c r="D911">
        <v>99.993680999999995</v>
      </c>
    </row>
    <row r="912" spans="2:4" x14ac:dyDescent="0.25">
      <c r="B912" s="38">
        <v>44371</v>
      </c>
      <c r="C912" s="35">
        <f t="shared" si="0"/>
        <v>4.5000000000004051E-2</v>
      </c>
      <c r="D912">
        <v>99.988624999999999</v>
      </c>
    </row>
    <row r="913" spans="2:4" x14ac:dyDescent="0.25">
      <c r="B913" s="38">
        <v>44378</v>
      </c>
      <c r="C913" s="35">
        <f t="shared" si="0"/>
        <v>5.0000439560411711E-2</v>
      </c>
      <c r="D913">
        <v>99.987361000000007</v>
      </c>
    </row>
    <row r="914" spans="2:4" x14ac:dyDescent="0.25">
      <c r="B914" s="38">
        <v>44385</v>
      </c>
      <c r="C914" s="35">
        <f t="shared" si="0"/>
        <v>5.0000439560411711E-2</v>
      </c>
      <c r="D914">
        <v>99.987361000000007</v>
      </c>
    </row>
    <row r="915" spans="2:4" x14ac:dyDescent="0.25">
      <c r="B915" s="38">
        <v>44392</v>
      </c>
      <c r="C915" s="35">
        <f t="shared" si="0"/>
        <v>5.0000439560411711E-2</v>
      </c>
      <c r="D915">
        <v>99.987361000000007</v>
      </c>
    </row>
    <row r="916" spans="2:4" x14ac:dyDescent="0.25">
      <c r="B916" s="38">
        <v>44399</v>
      </c>
      <c r="C916" s="35">
        <f t="shared" si="0"/>
        <v>5.0000439560411711E-2</v>
      </c>
      <c r="D916">
        <v>99.987361000000007</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B4223" sqref="B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6</v>
      </c>
      <c r="B3" t="s">
        <v>56</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55</v>
      </c>
      <c r="B4516" s="23"/>
    </row>
    <row r="4517" spans="1:2" x14ac:dyDescent="0.25">
      <c r="A4517" s="21" t="s">
        <v>7</v>
      </c>
      <c r="B4517" s="23"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D79C-CA2B-43FD-8495-9DBF2DD57664}">
  <dimension ref="A1:I2650"/>
  <sheetViews>
    <sheetView workbookViewId="0"/>
  </sheetViews>
  <sheetFormatPr defaultRowHeight="15" x14ac:dyDescent="0.25"/>
  <cols>
    <col min="1" max="1" width="10.7109375" customWidth="1"/>
  </cols>
  <sheetData>
    <row r="1" spans="1:9" x14ac:dyDescent="0.25">
      <c r="A1" s="37" t="s">
        <v>26</v>
      </c>
      <c r="B1" s="37" t="s">
        <v>30</v>
      </c>
      <c r="C1" s="37" t="s">
        <v>31</v>
      </c>
      <c r="D1" s="37" t="s">
        <v>32</v>
      </c>
      <c r="E1" s="37" t="s">
        <v>33</v>
      </c>
      <c r="F1" s="37" t="s">
        <v>34</v>
      </c>
      <c r="G1" s="37" t="s">
        <v>35</v>
      </c>
      <c r="H1" s="37" t="s">
        <v>36</v>
      </c>
      <c r="I1" s="37" t="s">
        <v>37</v>
      </c>
    </row>
    <row r="2" spans="1:9" x14ac:dyDescent="0.25">
      <c r="A2" s="38">
        <v>44390</v>
      </c>
      <c r="B2" s="37" t="s">
        <v>61</v>
      </c>
      <c r="C2" s="37" t="s">
        <v>58</v>
      </c>
      <c r="D2" s="37">
        <v>31.155480829999998</v>
      </c>
      <c r="E2" s="37">
        <v>30.911451830000001</v>
      </c>
      <c r="F2" s="37">
        <v>0.78944999999999999</v>
      </c>
      <c r="G2" s="37">
        <v>0.244029</v>
      </c>
      <c r="H2" s="37">
        <v>3112.4</v>
      </c>
      <c r="I2" s="37">
        <v>96968412.001734406</v>
      </c>
    </row>
    <row r="3" spans="1:9" x14ac:dyDescent="0.25">
      <c r="A3" s="38">
        <v>44389</v>
      </c>
      <c r="B3" s="37" t="s">
        <v>61</v>
      </c>
      <c r="C3" s="37" t="s">
        <v>58</v>
      </c>
      <c r="D3" s="37">
        <v>30.911451419999999</v>
      </c>
      <c r="E3" s="37">
        <v>30.696318420000001</v>
      </c>
      <c r="F3" s="37">
        <v>0.70084000000000002</v>
      </c>
      <c r="G3" s="37">
        <v>0.21513299999999999</v>
      </c>
      <c r="H3" s="37">
        <v>3112.4</v>
      </c>
      <c r="I3" s="37">
        <v>96208894.133962199</v>
      </c>
    </row>
    <row r="4" spans="1:9" x14ac:dyDescent="0.25">
      <c r="A4" s="38">
        <v>44386</v>
      </c>
      <c r="B4" s="37" t="s">
        <v>61</v>
      </c>
      <c r="C4" s="37" t="s">
        <v>58</v>
      </c>
      <c r="D4" s="37">
        <v>30.69631803</v>
      </c>
      <c r="E4" s="37">
        <v>31.202714029999999</v>
      </c>
      <c r="F4" s="37">
        <v>-1.6229199999999999</v>
      </c>
      <c r="G4" s="37">
        <v>-0.50639599999999996</v>
      </c>
      <c r="H4" s="37">
        <v>3112.4</v>
      </c>
      <c r="I4" s="37">
        <v>95539312.325525999</v>
      </c>
    </row>
    <row r="5" spans="1:9" x14ac:dyDescent="0.25">
      <c r="A5" s="38">
        <v>44385</v>
      </c>
      <c r="B5" s="37" t="s">
        <v>61</v>
      </c>
      <c r="C5" s="37" t="s">
        <v>58</v>
      </c>
      <c r="D5" s="37">
        <v>31.2027137</v>
      </c>
      <c r="E5" s="37">
        <v>30.5943027</v>
      </c>
      <c r="F5" s="37">
        <v>1.98864</v>
      </c>
      <c r="G5" s="37">
        <v>0.60841100000000004</v>
      </c>
      <c r="H5" s="37">
        <v>3112.4</v>
      </c>
      <c r="I5" s="37">
        <v>97115419.7280211</v>
      </c>
    </row>
    <row r="6" spans="1:9" x14ac:dyDescent="0.25">
      <c r="A6" s="38">
        <v>44384</v>
      </c>
      <c r="B6" s="37" t="s">
        <v>61</v>
      </c>
      <c r="C6" s="37" t="s">
        <v>58</v>
      </c>
      <c r="D6" s="37">
        <v>30.594302949999999</v>
      </c>
      <c r="E6" s="37">
        <v>30.503900949999998</v>
      </c>
      <c r="F6" s="37">
        <v>0.29636000000000001</v>
      </c>
      <c r="G6" s="37">
        <v>9.0401999999999996E-2</v>
      </c>
      <c r="H6" s="37">
        <v>3112.4</v>
      </c>
      <c r="I6" s="37">
        <v>95221800.284488797</v>
      </c>
    </row>
    <row r="7" spans="1:9" x14ac:dyDescent="0.25">
      <c r="A7" s="38">
        <v>44383</v>
      </c>
      <c r="B7" s="37" t="s">
        <v>61</v>
      </c>
      <c r="C7" s="37" t="s">
        <v>58</v>
      </c>
      <c r="D7" s="37">
        <v>30.503900770000001</v>
      </c>
      <c r="E7" s="37">
        <v>30.30285477</v>
      </c>
      <c r="F7" s="37">
        <v>0.66346000000000005</v>
      </c>
      <c r="G7" s="37">
        <v>0.201046</v>
      </c>
      <c r="H7" s="37">
        <v>3087.4</v>
      </c>
      <c r="I7" s="37">
        <v>94177834.749000296</v>
      </c>
    </row>
    <row r="8" spans="1:9" x14ac:dyDescent="0.25">
      <c r="A8" s="38">
        <v>44379</v>
      </c>
      <c r="B8" s="37" t="s">
        <v>61</v>
      </c>
      <c r="C8" s="37" t="s">
        <v>58</v>
      </c>
      <c r="D8" s="37">
        <v>30.302855260000001</v>
      </c>
      <c r="E8" s="37">
        <v>30.364581260000001</v>
      </c>
      <c r="F8" s="37">
        <v>-0.20327999999999999</v>
      </c>
      <c r="G8" s="37">
        <v>-6.1726000000000003E-2</v>
      </c>
      <c r="H8" s="37">
        <v>3037.4</v>
      </c>
      <c r="I8" s="37">
        <v>92041983.475289702</v>
      </c>
    </row>
    <row r="9" spans="1:9" x14ac:dyDescent="0.25">
      <c r="A9" s="38">
        <v>44378</v>
      </c>
      <c r="B9" s="37" t="s">
        <v>61</v>
      </c>
      <c r="C9" s="37" t="s">
        <v>58</v>
      </c>
      <c r="D9" s="37">
        <v>30.364581380000001</v>
      </c>
      <c r="E9" s="37">
        <v>30.508221379999998</v>
      </c>
      <c r="F9" s="37">
        <v>-0.47082000000000002</v>
      </c>
      <c r="G9" s="37">
        <v>-0.14363999999999999</v>
      </c>
      <c r="H9" s="37">
        <v>3037.4</v>
      </c>
      <c r="I9" s="37">
        <v>92229470.5773561</v>
      </c>
    </row>
    <row r="10" spans="1:9" x14ac:dyDescent="0.25">
      <c r="A10" s="38">
        <v>44377</v>
      </c>
      <c r="B10" s="37" t="s">
        <v>61</v>
      </c>
      <c r="C10" s="37" t="s">
        <v>58</v>
      </c>
      <c r="D10" s="37">
        <v>30.5082211</v>
      </c>
      <c r="E10" s="37">
        <v>30.438585100000001</v>
      </c>
      <c r="F10" s="37">
        <v>0.22878000000000001</v>
      </c>
      <c r="G10" s="37">
        <v>6.9636000000000003E-2</v>
      </c>
      <c r="H10" s="37">
        <v>3037.4</v>
      </c>
      <c r="I10" s="37">
        <v>92665762.293803304</v>
      </c>
    </row>
    <row r="11" spans="1:9" x14ac:dyDescent="0.25">
      <c r="A11" s="38">
        <v>44376</v>
      </c>
      <c r="B11" s="37" t="s">
        <v>61</v>
      </c>
      <c r="C11" s="37" t="s">
        <v>58</v>
      </c>
      <c r="D11" s="37">
        <v>30.438584909999999</v>
      </c>
      <c r="E11" s="37">
        <v>30.079585909999999</v>
      </c>
      <c r="F11" s="37">
        <v>1.1935</v>
      </c>
      <c r="G11" s="37">
        <v>0.35899900000000001</v>
      </c>
      <c r="H11" s="37">
        <v>2987.4</v>
      </c>
      <c r="I11" s="37">
        <v>90932319.875888705</v>
      </c>
    </row>
    <row r="12" spans="1:9" x14ac:dyDescent="0.25">
      <c r="A12" s="38">
        <v>44375</v>
      </c>
      <c r="B12" s="37" t="s">
        <v>61</v>
      </c>
      <c r="C12" s="37" t="s">
        <v>58</v>
      </c>
      <c r="D12" s="37">
        <v>30.079585550000001</v>
      </c>
      <c r="E12" s="37">
        <v>30.178662549999999</v>
      </c>
      <c r="F12" s="37">
        <v>-0.32829999999999998</v>
      </c>
      <c r="G12" s="37">
        <v>-9.9076999999999998E-2</v>
      </c>
      <c r="H12" s="37">
        <v>2987.4</v>
      </c>
      <c r="I12" s="37">
        <v>89859844.110826597</v>
      </c>
    </row>
    <row r="13" spans="1:9" x14ac:dyDescent="0.25">
      <c r="A13" s="38">
        <v>44372</v>
      </c>
      <c r="B13" s="37" t="s">
        <v>61</v>
      </c>
      <c r="C13" s="37" t="s">
        <v>58</v>
      </c>
      <c r="D13" s="37">
        <v>30.178662729999999</v>
      </c>
      <c r="E13" s="37">
        <v>30.161329729999999</v>
      </c>
      <c r="F13" s="37">
        <v>5.747E-2</v>
      </c>
      <c r="G13" s="37">
        <v>1.7333000000000001E-2</v>
      </c>
      <c r="H13" s="37">
        <v>2962.4</v>
      </c>
      <c r="I13" s="37">
        <v>89401361.007340103</v>
      </c>
    </row>
    <row r="14" spans="1:9" x14ac:dyDescent="0.25">
      <c r="A14" s="38">
        <v>44371</v>
      </c>
      <c r="B14" s="37" t="s">
        <v>61</v>
      </c>
      <c r="C14" s="37" t="s">
        <v>58</v>
      </c>
      <c r="D14" s="37">
        <v>30.16132936</v>
      </c>
      <c r="E14" s="37">
        <v>30.455839359999999</v>
      </c>
      <c r="F14" s="37">
        <v>-0.96701000000000004</v>
      </c>
      <c r="G14" s="37">
        <v>-0.29450999999999999</v>
      </c>
      <c r="H14" s="37">
        <v>2962.4</v>
      </c>
      <c r="I14" s="37">
        <v>89350012.580052003</v>
      </c>
    </row>
    <row r="15" spans="1:9" x14ac:dyDescent="0.25">
      <c r="A15" s="38">
        <v>44370</v>
      </c>
      <c r="B15" s="37" t="s">
        <v>61</v>
      </c>
      <c r="C15" s="37" t="s">
        <v>58</v>
      </c>
      <c r="D15" s="37">
        <v>30.455839170000001</v>
      </c>
      <c r="E15" s="37">
        <v>30.76666917</v>
      </c>
      <c r="F15" s="37">
        <v>-1.0102800000000001</v>
      </c>
      <c r="G15" s="37">
        <v>-0.31083</v>
      </c>
      <c r="H15" s="37">
        <v>2962.4</v>
      </c>
      <c r="I15" s="37">
        <v>90222469.324725494</v>
      </c>
    </row>
    <row r="16" spans="1:9" x14ac:dyDescent="0.25">
      <c r="A16" s="38">
        <v>44369</v>
      </c>
      <c r="B16" s="37" t="s">
        <v>61</v>
      </c>
      <c r="C16" s="37" t="s">
        <v>58</v>
      </c>
      <c r="D16" s="37">
        <v>30.766669159999999</v>
      </c>
      <c r="E16" s="37">
        <v>31.131193159999999</v>
      </c>
      <c r="F16" s="37">
        <v>-1.17093</v>
      </c>
      <c r="G16" s="37">
        <v>-0.36452400000000001</v>
      </c>
      <c r="H16" s="37">
        <v>2962.4</v>
      </c>
      <c r="I16" s="37">
        <v>91143273.019591406</v>
      </c>
    </row>
    <row r="17" spans="1:9" x14ac:dyDescent="0.25">
      <c r="A17" s="38">
        <v>44368</v>
      </c>
      <c r="B17" s="37" t="s">
        <v>61</v>
      </c>
      <c r="C17" s="37" t="s">
        <v>58</v>
      </c>
      <c r="D17" s="37">
        <v>31.131193069999998</v>
      </c>
      <c r="E17" s="37">
        <v>31.890223070000001</v>
      </c>
      <c r="F17" s="37">
        <v>-2.3801299999999999</v>
      </c>
      <c r="G17" s="37">
        <v>-0.75902999999999998</v>
      </c>
      <c r="H17" s="37">
        <v>2962.4</v>
      </c>
      <c r="I17" s="37">
        <v>92223139.744147196</v>
      </c>
    </row>
    <row r="18" spans="1:9" x14ac:dyDescent="0.25">
      <c r="A18" s="38">
        <v>44365</v>
      </c>
      <c r="B18" s="37" t="s">
        <v>61</v>
      </c>
      <c r="C18" s="37" t="s">
        <v>58</v>
      </c>
      <c r="D18" s="37">
        <v>31.890223219999999</v>
      </c>
      <c r="E18" s="37">
        <v>30.765872219999999</v>
      </c>
      <c r="F18" s="37">
        <v>3.6545399999999999</v>
      </c>
      <c r="G18" s="37">
        <v>1.1243510000000001</v>
      </c>
      <c r="H18" s="37">
        <v>2962.4</v>
      </c>
      <c r="I18" s="37">
        <v>94471692.937597603</v>
      </c>
    </row>
    <row r="19" spans="1:9" x14ac:dyDescent="0.25">
      <c r="A19" s="38">
        <v>44364</v>
      </c>
      <c r="B19" s="37" t="s">
        <v>61</v>
      </c>
      <c r="C19" s="37" t="s">
        <v>58</v>
      </c>
      <c r="D19" s="37">
        <v>30.76587249</v>
      </c>
      <c r="E19" s="37">
        <v>30.999735489999999</v>
      </c>
      <c r="F19" s="37">
        <v>-0.75439999999999996</v>
      </c>
      <c r="G19" s="37">
        <v>-0.23386299999999999</v>
      </c>
      <c r="H19" s="37">
        <v>2937.4</v>
      </c>
      <c r="I19" s="37">
        <v>90371766.149743393</v>
      </c>
    </row>
    <row r="20" spans="1:9" x14ac:dyDescent="0.25">
      <c r="A20" s="38">
        <v>44363</v>
      </c>
      <c r="B20" s="37" t="s">
        <v>61</v>
      </c>
      <c r="C20" s="37" t="s">
        <v>58</v>
      </c>
      <c r="D20" s="37">
        <v>30.999735359999999</v>
      </c>
      <c r="E20" s="37">
        <v>30.785013360000001</v>
      </c>
      <c r="F20" s="37">
        <v>0.69749000000000005</v>
      </c>
      <c r="G20" s="37">
        <v>0.214722</v>
      </c>
      <c r="H20" s="37">
        <v>2887.4</v>
      </c>
      <c r="I20" s="37">
        <v>89508728.877670005</v>
      </c>
    </row>
    <row r="21" spans="1:9" x14ac:dyDescent="0.25">
      <c r="A21" s="38">
        <v>44362</v>
      </c>
      <c r="B21" s="37" t="s">
        <v>61</v>
      </c>
      <c r="C21" s="37" t="s">
        <v>58</v>
      </c>
      <c r="D21" s="37">
        <v>30.78501352</v>
      </c>
      <c r="E21" s="37">
        <v>30.578521519999999</v>
      </c>
      <c r="F21" s="37">
        <v>0.67527999999999999</v>
      </c>
      <c r="G21" s="37">
        <v>0.20649200000000001</v>
      </c>
      <c r="H21" s="37">
        <v>2887.4</v>
      </c>
      <c r="I21" s="37">
        <v>88888740.392688498</v>
      </c>
    </row>
    <row r="22" spans="1:9" x14ac:dyDescent="0.25">
      <c r="A22" s="38">
        <v>44361</v>
      </c>
      <c r="B22" s="37" t="s">
        <v>61</v>
      </c>
      <c r="C22" s="37" t="s">
        <v>58</v>
      </c>
      <c r="D22" s="37">
        <v>30.578521859999999</v>
      </c>
      <c r="E22" s="37">
        <v>30.44595786</v>
      </c>
      <c r="F22" s="37">
        <v>0.43541000000000002</v>
      </c>
      <c r="G22" s="37">
        <v>0.13256399999999999</v>
      </c>
      <c r="H22" s="37">
        <v>2887.4</v>
      </c>
      <c r="I22" s="37">
        <v>88292515.754129499</v>
      </c>
    </row>
    <row r="23" spans="1:9" x14ac:dyDescent="0.25">
      <c r="A23" s="38">
        <v>44358</v>
      </c>
      <c r="B23" s="37" t="s">
        <v>61</v>
      </c>
      <c r="C23" s="37" t="s">
        <v>58</v>
      </c>
      <c r="D23" s="37">
        <v>30.44595739</v>
      </c>
      <c r="E23" s="37">
        <v>30.703755390000001</v>
      </c>
      <c r="F23" s="37">
        <v>-0.83962999999999999</v>
      </c>
      <c r="G23" s="37">
        <v>-0.25779800000000003</v>
      </c>
      <c r="H23" s="37">
        <v>2887.4</v>
      </c>
      <c r="I23" s="37">
        <v>87909748.705758095</v>
      </c>
    </row>
    <row r="24" spans="1:9" x14ac:dyDescent="0.25">
      <c r="A24" s="38">
        <v>44357</v>
      </c>
      <c r="B24" s="37" t="s">
        <v>61</v>
      </c>
      <c r="C24" s="37" t="s">
        <v>58</v>
      </c>
      <c r="D24" s="37">
        <v>30.703755409999999</v>
      </c>
      <c r="E24" s="37">
        <v>31.934105410000001</v>
      </c>
      <c r="F24" s="37">
        <v>-3.8527800000000001</v>
      </c>
      <c r="G24" s="37">
        <v>-1.2303500000000001</v>
      </c>
      <c r="H24" s="37">
        <v>2837.4</v>
      </c>
      <c r="I24" s="37">
        <v>87118927.711600199</v>
      </c>
    </row>
    <row r="25" spans="1:9" x14ac:dyDescent="0.25">
      <c r="A25" s="38">
        <v>44356</v>
      </c>
      <c r="B25" s="37" t="s">
        <v>61</v>
      </c>
      <c r="C25" s="37" t="s">
        <v>58</v>
      </c>
      <c r="D25" s="37">
        <v>31.93410557</v>
      </c>
      <c r="E25" s="37">
        <v>31.601863569999999</v>
      </c>
      <c r="F25" s="37">
        <v>1.0513399999999999</v>
      </c>
      <c r="G25" s="37">
        <v>0.33224199999999998</v>
      </c>
      <c r="H25" s="37">
        <v>2837.4</v>
      </c>
      <c r="I25" s="37">
        <v>90609926.946634695</v>
      </c>
    </row>
    <row r="26" spans="1:9" x14ac:dyDescent="0.25">
      <c r="A26" s="38">
        <v>44355</v>
      </c>
      <c r="B26" s="37" t="s">
        <v>61</v>
      </c>
      <c r="C26" s="37" t="s">
        <v>58</v>
      </c>
      <c r="D26" s="37">
        <v>31.601863170000001</v>
      </c>
      <c r="E26" s="37">
        <v>31.660113169999999</v>
      </c>
      <c r="F26" s="37">
        <v>-0.18398999999999999</v>
      </c>
      <c r="G26" s="37">
        <v>-5.8250000000000003E-2</v>
      </c>
      <c r="H26" s="37">
        <v>2787.4</v>
      </c>
      <c r="I26" s="37">
        <v>88087128.205647498</v>
      </c>
    </row>
    <row r="27" spans="1:9" x14ac:dyDescent="0.25">
      <c r="A27" s="38">
        <v>44354</v>
      </c>
      <c r="B27" s="37" t="s">
        <v>61</v>
      </c>
      <c r="C27" s="37" t="s">
        <v>58</v>
      </c>
      <c r="D27" s="37">
        <v>31.660113540000001</v>
      </c>
      <c r="E27" s="37">
        <v>31.86196954</v>
      </c>
      <c r="F27" s="37">
        <v>-0.63353000000000004</v>
      </c>
      <c r="G27" s="37">
        <v>-0.20185600000000001</v>
      </c>
      <c r="H27" s="37">
        <v>2787.4</v>
      </c>
      <c r="I27" s="37">
        <v>88249495.461736605</v>
      </c>
    </row>
    <row r="28" spans="1:9" x14ac:dyDescent="0.25">
      <c r="A28" s="38">
        <v>44351</v>
      </c>
      <c r="B28" s="37" t="s">
        <v>61</v>
      </c>
      <c r="C28" s="37" t="s">
        <v>58</v>
      </c>
      <c r="D28" s="37">
        <v>31.861969550000001</v>
      </c>
      <c r="E28" s="37">
        <v>32.729685549999999</v>
      </c>
      <c r="F28" s="37">
        <v>-2.65116</v>
      </c>
      <c r="G28" s="37">
        <v>-0.86771600000000004</v>
      </c>
      <c r="H28" s="37">
        <v>2787.4</v>
      </c>
      <c r="I28" s="37">
        <v>88812149.509578601</v>
      </c>
    </row>
    <row r="29" spans="1:9" x14ac:dyDescent="0.25">
      <c r="A29" s="38">
        <v>44350</v>
      </c>
      <c r="B29" s="37" t="s">
        <v>61</v>
      </c>
      <c r="C29" s="37" t="s">
        <v>58</v>
      </c>
      <c r="D29" s="37">
        <v>32.729685240000002</v>
      </c>
      <c r="E29" s="37">
        <v>32.429733239999997</v>
      </c>
      <c r="F29" s="37">
        <v>0.92493000000000003</v>
      </c>
      <c r="G29" s="37">
        <v>0.299952</v>
      </c>
      <c r="H29" s="37">
        <v>2787.4</v>
      </c>
      <c r="I29" s="37">
        <v>91230822.827031702</v>
      </c>
    </row>
    <row r="30" spans="1:9" x14ac:dyDescent="0.25">
      <c r="A30" s="38">
        <v>44349</v>
      </c>
      <c r="B30" s="37" t="s">
        <v>61</v>
      </c>
      <c r="C30" s="37" t="s">
        <v>58</v>
      </c>
      <c r="D30" s="37">
        <v>32.429733589999998</v>
      </c>
      <c r="E30" s="37">
        <v>32.269847589999998</v>
      </c>
      <c r="F30" s="37">
        <v>0.49547000000000002</v>
      </c>
      <c r="G30" s="37">
        <v>0.159886</v>
      </c>
      <c r="H30" s="37">
        <v>2787.4</v>
      </c>
      <c r="I30" s="37">
        <v>90394736.697966695</v>
      </c>
    </row>
    <row r="31" spans="1:9" x14ac:dyDescent="0.25">
      <c r="A31" s="38">
        <v>44348</v>
      </c>
      <c r="B31" s="37" t="s">
        <v>61</v>
      </c>
      <c r="C31" s="37" t="s">
        <v>58</v>
      </c>
      <c r="D31" s="37">
        <v>32.26984805</v>
      </c>
      <c r="E31" s="37">
        <v>32.134550050000001</v>
      </c>
      <c r="F31" s="37">
        <v>0.42104000000000003</v>
      </c>
      <c r="G31" s="37">
        <v>0.135298</v>
      </c>
      <c r="H31" s="37">
        <v>2787.4</v>
      </c>
      <c r="I31" s="37">
        <v>89949071.264114097</v>
      </c>
    </row>
    <row r="32" spans="1:9" x14ac:dyDescent="0.25">
      <c r="A32" s="38">
        <v>44344</v>
      </c>
      <c r="B32" s="37" t="s">
        <v>61</v>
      </c>
      <c r="C32" s="37" t="s">
        <v>58</v>
      </c>
      <c r="D32" s="37">
        <v>32.13455021</v>
      </c>
      <c r="E32" s="37">
        <v>31.918124209999998</v>
      </c>
      <c r="F32" s="37">
        <v>0.67806999999999995</v>
      </c>
      <c r="G32" s="37">
        <v>0.21642600000000001</v>
      </c>
      <c r="H32" s="37">
        <v>2787.4</v>
      </c>
      <c r="I32" s="37">
        <v>89571941.659004599</v>
      </c>
    </row>
    <row r="33" spans="1:9" x14ac:dyDescent="0.25">
      <c r="A33" s="38">
        <v>44343</v>
      </c>
      <c r="B33" s="37" t="s">
        <v>61</v>
      </c>
      <c r="C33" s="37" t="s">
        <v>58</v>
      </c>
      <c r="D33" s="37">
        <v>31.918124169999999</v>
      </c>
      <c r="E33" s="37">
        <v>32.674499169999997</v>
      </c>
      <c r="F33" s="37">
        <v>-2.31488</v>
      </c>
      <c r="G33" s="37">
        <v>-0.75637500000000002</v>
      </c>
      <c r="H33" s="37">
        <v>2787.4</v>
      </c>
      <c r="I33" s="37">
        <v>88968675.065830499</v>
      </c>
    </row>
    <row r="34" spans="1:9" x14ac:dyDescent="0.25">
      <c r="A34" s="38">
        <v>44342</v>
      </c>
      <c r="B34" s="37" t="s">
        <v>61</v>
      </c>
      <c r="C34" s="37" t="s">
        <v>58</v>
      </c>
      <c r="D34" s="37">
        <v>32.674498700000001</v>
      </c>
      <c r="E34" s="37">
        <v>33.441037700000003</v>
      </c>
      <c r="F34" s="37">
        <v>-2.2922099999999999</v>
      </c>
      <c r="G34" s="37">
        <v>-0.76653899999999997</v>
      </c>
      <c r="H34" s="37">
        <v>2787.4</v>
      </c>
      <c r="I34" s="37">
        <v>91076995.6998761</v>
      </c>
    </row>
    <row r="35" spans="1:9" x14ac:dyDescent="0.25">
      <c r="A35" s="38">
        <v>44341</v>
      </c>
      <c r="B35" s="37" t="s">
        <v>61</v>
      </c>
      <c r="C35" s="37" t="s">
        <v>58</v>
      </c>
      <c r="D35" s="37">
        <v>33.441037420000001</v>
      </c>
      <c r="E35" s="37">
        <v>33.16084042</v>
      </c>
      <c r="F35" s="37">
        <v>0.84496000000000004</v>
      </c>
      <c r="G35" s="37">
        <v>0.28019699999999997</v>
      </c>
      <c r="H35" s="37">
        <v>2787.4</v>
      </c>
      <c r="I35" s="37">
        <v>93213648.027620196</v>
      </c>
    </row>
    <row r="36" spans="1:9" x14ac:dyDescent="0.25">
      <c r="A36" s="38">
        <v>44340</v>
      </c>
      <c r="B36" s="37" t="s">
        <v>61</v>
      </c>
      <c r="C36" s="37" t="s">
        <v>58</v>
      </c>
      <c r="D36" s="37">
        <v>33.160839959999997</v>
      </c>
      <c r="E36" s="37">
        <v>34.037832960000003</v>
      </c>
      <c r="F36" s="37">
        <v>-2.5765199999999999</v>
      </c>
      <c r="G36" s="37">
        <v>-0.87699300000000002</v>
      </c>
      <c r="H36" s="37">
        <v>2787.4</v>
      </c>
      <c r="I36" s="37">
        <v>92432624.787023798</v>
      </c>
    </row>
    <row r="37" spans="1:9" x14ac:dyDescent="0.25">
      <c r="A37" s="38">
        <v>44337</v>
      </c>
      <c r="B37" s="37" t="s">
        <v>61</v>
      </c>
      <c r="C37" s="37" t="s">
        <v>58</v>
      </c>
      <c r="D37" s="37">
        <v>34.037832639999998</v>
      </c>
      <c r="E37" s="37">
        <v>34.28433364</v>
      </c>
      <c r="F37" s="37">
        <v>-0.71899000000000002</v>
      </c>
      <c r="G37" s="37">
        <v>-0.246501</v>
      </c>
      <c r="H37" s="37">
        <v>2787.4</v>
      </c>
      <c r="I37" s="37">
        <v>94877156.814233899</v>
      </c>
    </row>
    <row r="38" spans="1:9" x14ac:dyDescent="0.25">
      <c r="A38" s="38">
        <v>44336</v>
      </c>
      <c r="B38" s="37" t="s">
        <v>61</v>
      </c>
      <c r="C38" s="37" t="s">
        <v>58</v>
      </c>
      <c r="D38" s="37">
        <v>34.284333910000001</v>
      </c>
      <c r="E38" s="37">
        <v>35.027640910000002</v>
      </c>
      <c r="F38" s="37">
        <v>-2.1220599999999998</v>
      </c>
      <c r="G38" s="37">
        <v>-0.74330700000000005</v>
      </c>
      <c r="H38" s="37">
        <v>2787.4</v>
      </c>
      <c r="I38" s="37">
        <v>95564255.193735704</v>
      </c>
    </row>
    <row r="39" spans="1:9" x14ac:dyDescent="0.25">
      <c r="A39" s="38">
        <v>44335</v>
      </c>
      <c r="B39" s="37" t="s">
        <v>61</v>
      </c>
      <c r="C39" s="37" t="s">
        <v>58</v>
      </c>
      <c r="D39" s="37">
        <v>35.0276408</v>
      </c>
      <c r="E39" s="37">
        <v>34.760816800000001</v>
      </c>
      <c r="F39" s="37">
        <v>0.76759999999999995</v>
      </c>
      <c r="G39" s="37">
        <v>0.26682400000000001</v>
      </c>
      <c r="H39" s="37">
        <v>2837.4</v>
      </c>
      <c r="I39" s="37">
        <v>99387533.088842407</v>
      </c>
    </row>
    <row r="40" spans="1:9" x14ac:dyDescent="0.25">
      <c r="A40" s="38">
        <v>44334</v>
      </c>
      <c r="B40" s="37" t="s">
        <v>61</v>
      </c>
      <c r="C40" s="37" t="s">
        <v>58</v>
      </c>
      <c r="D40" s="37">
        <v>34.760816550000001</v>
      </c>
      <c r="E40" s="37">
        <v>34.000804549999998</v>
      </c>
      <c r="F40" s="37">
        <v>2.2352799999999999</v>
      </c>
      <c r="G40" s="37">
        <v>0.76001200000000002</v>
      </c>
      <c r="H40" s="37">
        <v>2837.4</v>
      </c>
      <c r="I40" s="37">
        <v>98630445.1614196</v>
      </c>
    </row>
    <row r="41" spans="1:9" x14ac:dyDescent="0.25">
      <c r="A41" s="38">
        <v>44333</v>
      </c>
      <c r="B41" s="37" t="s">
        <v>61</v>
      </c>
      <c r="C41" s="37" t="s">
        <v>58</v>
      </c>
      <c r="D41" s="37">
        <v>34.000804440000003</v>
      </c>
      <c r="E41" s="37">
        <v>33.153068439999998</v>
      </c>
      <c r="F41" s="37">
        <v>2.5570400000000002</v>
      </c>
      <c r="G41" s="37">
        <v>0.84773600000000005</v>
      </c>
      <c r="H41" s="37">
        <v>2837.4</v>
      </c>
      <c r="I41" s="37">
        <v>96473984.520469293</v>
      </c>
    </row>
    <row r="42" spans="1:9" x14ac:dyDescent="0.25">
      <c r="A42" s="38">
        <v>44330</v>
      </c>
      <c r="B42" s="37" t="s">
        <v>61</v>
      </c>
      <c r="C42" s="37" t="s">
        <v>58</v>
      </c>
      <c r="D42" s="37">
        <v>33.153068689999998</v>
      </c>
      <c r="E42" s="37">
        <v>34.92181969</v>
      </c>
      <c r="F42" s="37">
        <v>-5.0648900000000001</v>
      </c>
      <c r="G42" s="37">
        <v>-1.768751</v>
      </c>
      <c r="H42" s="37">
        <v>2837.4</v>
      </c>
      <c r="I42" s="37">
        <v>94068616.560212001</v>
      </c>
    </row>
    <row r="43" spans="1:9" x14ac:dyDescent="0.25">
      <c r="A43" s="38">
        <v>44329</v>
      </c>
      <c r="B43" s="37" t="s">
        <v>61</v>
      </c>
      <c r="C43" s="37" t="s">
        <v>58</v>
      </c>
      <c r="D43" s="37">
        <v>34.921819589999998</v>
      </c>
      <c r="E43" s="37">
        <v>36.799524589999997</v>
      </c>
      <c r="F43" s="37">
        <v>-5.1025299999999998</v>
      </c>
      <c r="G43" s="37">
        <v>-1.877705</v>
      </c>
      <c r="H43" s="37">
        <v>2837.4</v>
      </c>
      <c r="I43" s="37">
        <v>99087275.670124695</v>
      </c>
    </row>
    <row r="44" spans="1:9" x14ac:dyDescent="0.25">
      <c r="A44" s="38">
        <v>44328</v>
      </c>
      <c r="B44" s="37" t="s">
        <v>61</v>
      </c>
      <c r="C44" s="37" t="s">
        <v>58</v>
      </c>
      <c r="D44" s="37">
        <v>36.799524990000002</v>
      </c>
      <c r="E44" s="37">
        <v>34.521025989999998</v>
      </c>
      <c r="F44" s="37">
        <v>6.60032</v>
      </c>
      <c r="G44" s="37">
        <v>2.2784990000000001</v>
      </c>
      <c r="H44" s="37">
        <v>2837.4</v>
      </c>
      <c r="I44" s="37">
        <v>104415082.60519999</v>
      </c>
    </row>
    <row r="45" spans="1:9" x14ac:dyDescent="0.25">
      <c r="A45" s="38">
        <v>44327</v>
      </c>
      <c r="B45" s="37" t="s">
        <v>61</v>
      </c>
      <c r="C45" s="37" t="s">
        <v>58</v>
      </c>
      <c r="D45" s="37">
        <v>34.52102635</v>
      </c>
      <c r="E45" s="37">
        <v>33.398130350000002</v>
      </c>
      <c r="F45" s="37">
        <v>3.3621500000000002</v>
      </c>
      <c r="G45" s="37">
        <v>1.1228959999999999</v>
      </c>
      <c r="H45" s="37">
        <v>2837.4</v>
      </c>
      <c r="I45" s="37">
        <v>97950063.728569001</v>
      </c>
    </row>
    <row r="46" spans="1:9" x14ac:dyDescent="0.25">
      <c r="A46" s="38">
        <v>44326</v>
      </c>
      <c r="B46" s="37" t="s">
        <v>61</v>
      </c>
      <c r="C46" s="37" t="s">
        <v>58</v>
      </c>
      <c r="D46" s="37">
        <v>33.39813015</v>
      </c>
      <c r="E46" s="37">
        <v>32.839689149999998</v>
      </c>
      <c r="F46" s="37">
        <v>1.70051</v>
      </c>
      <c r="G46" s="37">
        <v>0.55844099999999997</v>
      </c>
      <c r="H46" s="37">
        <v>2837.4</v>
      </c>
      <c r="I46" s="37">
        <v>94763954.682000399</v>
      </c>
    </row>
    <row r="47" spans="1:9" x14ac:dyDescent="0.25">
      <c r="A47" s="38">
        <v>44323</v>
      </c>
      <c r="B47" s="37" t="s">
        <v>61</v>
      </c>
      <c r="C47" s="37" t="s">
        <v>58</v>
      </c>
      <c r="D47" s="37">
        <v>32.83968909</v>
      </c>
      <c r="E47" s="37">
        <v>33.467206089999998</v>
      </c>
      <c r="F47" s="37">
        <v>-1.8750199999999999</v>
      </c>
      <c r="G47" s="37">
        <v>-0.62751699999999999</v>
      </c>
      <c r="H47" s="37">
        <v>2812.4</v>
      </c>
      <c r="I47" s="37">
        <v>92358440.1157832</v>
      </c>
    </row>
    <row r="48" spans="1:9" x14ac:dyDescent="0.25">
      <c r="A48" s="38">
        <v>44322</v>
      </c>
      <c r="B48" s="37" t="s">
        <v>61</v>
      </c>
      <c r="C48" s="37" t="s">
        <v>58</v>
      </c>
      <c r="D48" s="37">
        <v>33.46720629</v>
      </c>
      <c r="E48" s="37">
        <v>33.510591290000001</v>
      </c>
      <c r="F48" s="37">
        <v>-0.12947</v>
      </c>
      <c r="G48" s="37">
        <v>-4.3385E-2</v>
      </c>
      <c r="H48" s="37">
        <v>2812.4</v>
      </c>
      <c r="I48" s="37">
        <v>94123271.371614799</v>
      </c>
    </row>
    <row r="49" spans="1:9" x14ac:dyDescent="0.25">
      <c r="A49" s="38">
        <v>44321</v>
      </c>
      <c r="B49" s="37" t="s">
        <v>61</v>
      </c>
      <c r="C49" s="37" t="s">
        <v>58</v>
      </c>
      <c r="D49" s="37">
        <v>33.51059163</v>
      </c>
      <c r="E49" s="37">
        <v>33.995282629999998</v>
      </c>
      <c r="F49" s="37">
        <v>-1.4257599999999999</v>
      </c>
      <c r="G49" s="37">
        <v>-0.48469099999999998</v>
      </c>
      <c r="H49" s="37">
        <v>2687.4</v>
      </c>
      <c r="I49" s="37">
        <v>90056464.478236794</v>
      </c>
    </row>
    <row r="50" spans="1:9" x14ac:dyDescent="0.25">
      <c r="A50" s="38">
        <v>44320</v>
      </c>
      <c r="B50" s="37" t="s">
        <v>61</v>
      </c>
      <c r="C50" s="37" t="s">
        <v>58</v>
      </c>
      <c r="D50" s="37">
        <v>33.995282770000003</v>
      </c>
      <c r="E50" s="37">
        <v>33.515717770000002</v>
      </c>
      <c r="F50" s="37">
        <v>1.4308700000000001</v>
      </c>
      <c r="G50" s="37">
        <v>0.47956500000000002</v>
      </c>
      <c r="H50" s="37">
        <v>2687.4</v>
      </c>
      <c r="I50" s="37">
        <v>91359024.901946306</v>
      </c>
    </row>
    <row r="51" spans="1:9" x14ac:dyDescent="0.25">
      <c r="A51" s="38">
        <v>44319</v>
      </c>
      <c r="B51" s="37" t="s">
        <v>61</v>
      </c>
      <c r="C51" s="37" t="s">
        <v>58</v>
      </c>
      <c r="D51" s="37">
        <v>33.515717469999998</v>
      </c>
      <c r="E51" s="37">
        <v>34.106927470000002</v>
      </c>
      <c r="F51" s="37">
        <v>-1.7334000000000001</v>
      </c>
      <c r="G51" s="37">
        <v>-0.59121000000000001</v>
      </c>
      <c r="H51" s="37">
        <v>2687.4</v>
      </c>
      <c r="I51" s="37">
        <v>90070239.676030397</v>
      </c>
    </row>
    <row r="52" spans="1:9" x14ac:dyDescent="0.25">
      <c r="A52" s="38">
        <v>44316</v>
      </c>
      <c r="B52" s="37" t="s">
        <v>61</v>
      </c>
      <c r="C52" s="37" t="s">
        <v>58</v>
      </c>
      <c r="D52" s="37">
        <v>34.106927249999998</v>
      </c>
      <c r="E52" s="37">
        <v>33.621378249999999</v>
      </c>
      <c r="F52" s="37">
        <v>1.44417</v>
      </c>
      <c r="G52" s="37">
        <v>0.48554900000000001</v>
      </c>
      <c r="H52" s="37">
        <v>2637.4</v>
      </c>
      <c r="I52" s="37">
        <v>89953712.249931693</v>
      </c>
    </row>
    <row r="53" spans="1:9" x14ac:dyDescent="0.25">
      <c r="A53" s="38">
        <v>44315</v>
      </c>
      <c r="B53" s="37" t="s">
        <v>61</v>
      </c>
      <c r="C53" s="37" t="s">
        <v>58</v>
      </c>
      <c r="D53" s="37">
        <v>33.621378190000001</v>
      </c>
      <c r="E53" s="37">
        <v>33.70809019</v>
      </c>
      <c r="F53" s="37">
        <v>-0.25724000000000002</v>
      </c>
      <c r="G53" s="37">
        <v>-8.6711999999999997E-2</v>
      </c>
      <c r="H53" s="37">
        <v>2637.4</v>
      </c>
      <c r="I53" s="37">
        <v>88673123.7024405</v>
      </c>
    </row>
    <row r="54" spans="1:9" x14ac:dyDescent="0.25">
      <c r="A54" s="38">
        <v>44314</v>
      </c>
      <c r="B54" s="37" t="s">
        <v>61</v>
      </c>
      <c r="C54" s="37" t="s">
        <v>58</v>
      </c>
      <c r="D54" s="37">
        <v>33.70808976</v>
      </c>
      <c r="E54" s="37">
        <v>33.634451759999997</v>
      </c>
      <c r="F54" s="37">
        <v>0.21894</v>
      </c>
      <c r="G54" s="37">
        <v>7.3637999999999995E-2</v>
      </c>
      <c r="H54" s="37">
        <v>2637.4</v>
      </c>
      <c r="I54" s="37">
        <v>88901817.057293206</v>
      </c>
    </row>
    <row r="55" spans="1:9" x14ac:dyDescent="0.25">
      <c r="A55" s="38">
        <v>44313</v>
      </c>
      <c r="B55" s="37" t="s">
        <v>61</v>
      </c>
      <c r="C55" s="37" t="s">
        <v>58</v>
      </c>
      <c r="D55" s="37">
        <v>33.634452019999998</v>
      </c>
      <c r="E55" s="37">
        <v>34.169389019999997</v>
      </c>
      <c r="F55" s="37">
        <v>-1.5655399999999999</v>
      </c>
      <c r="G55" s="37">
        <v>-0.534937</v>
      </c>
      <c r="H55" s="37">
        <v>2612.4</v>
      </c>
      <c r="I55" s="37">
        <v>87866743.360404</v>
      </c>
    </row>
    <row r="56" spans="1:9" x14ac:dyDescent="0.25">
      <c r="A56" s="38">
        <v>44312</v>
      </c>
      <c r="B56" s="37" t="s">
        <v>61</v>
      </c>
      <c r="C56" s="37" t="s">
        <v>58</v>
      </c>
      <c r="D56" s="37">
        <v>34.169388789999999</v>
      </c>
      <c r="E56" s="37">
        <v>34.28041279</v>
      </c>
      <c r="F56" s="37">
        <v>-0.32386999999999999</v>
      </c>
      <c r="G56" s="37">
        <v>-0.111024</v>
      </c>
      <c r="H56" s="37">
        <v>2612.4</v>
      </c>
      <c r="I56" s="37">
        <v>89264213.783162296</v>
      </c>
    </row>
    <row r="57" spans="1:9" x14ac:dyDescent="0.25">
      <c r="A57" s="38">
        <v>44309</v>
      </c>
      <c r="B57" s="37" t="s">
        <v>61</v>
      </c>
      <c r="C57" s="37" t="s">
        <v>58</v>
      </c>
      <c r="D57" s="37">
        <v>34.280413029999998</v>
      </c>
      <c r="E57" s="37">
        <v>34.714784029999997</v>
      </c>
      <c r="F57" s="37">
        <v>-1.25126</v>
      </c>
      <c r="G57" s="37">
        <v>-0.43437100000000001</v>
      </c>
      <c r="H57" s="37">
        <v>2712.4</v>
      </c>
      <c r="I57" s="37">
        <v>92982295.143811002</v>
      </c>
    </row>
    <row r="58" spans="1:9" x14ac:dyDescent="0.25">
      <c r="A58" s="38">
        <v>44308</v>
      </c>
      <c r="B58" s="37" t="s">
        <v>61</v>
      </c>
      <c r="C58" s="37" t="s">
        <v>58</v>
      </c>
      <c r="D58" s="37">
        <v>34.714784199999997</v>
      </c>
      <c r="E58" s="37">
        <v>33.792738200000002</v>
      </c>
      <c r="F58" s="37">
        <v>2.7285300000000001</v>
      </c>
      <c r="G58" s="37">
        <v>0.92204600000000003</v>
      </c>
      <c r="H58" s="37">
        <v>2712.4</v>
      </c>
      <c r="I58" s="37">
        <v>94160484.808432594</v>
      </c>
    </row>
    <row r="59" spans="1:9" x14ac:dyDescent="0.25">
      <c r="A59" s="38">
        <v>44307</v>
      </c>
      <c r="B59" s="37" t="s">
        <v>61</v>
      </c>
      <c r="C59" s="37" t="s">
        <v>58</v>
      </c>
      <c r="D59" s="37">
        <v>33.792738110000002</v>
      </c>
      <c r="E59" s="37">
        <v>34.483383109999998</v>
      </c>
      <c r="F59" s="37">
        <v>-2.0028299999999999</v>
      </c>
      <c r="G59" s="37">
        <v>-0.69064499999999995</v>
      </c>
      <c r="H59" s="37">
        <v>2687.4</v>
      </c>
      <c r="I59" s="37">
        <v>90814705.775028303</v>
      </c>
    </row>
    <row r="60" spans="1:9" x14ac:dyDescent="0.25">
      <c r="A60" s="38">
        <v>44306</v>
      </c>
      <c r="B60" s="37" t="s">
        <v>61</v>
      </c>
      <c r="C60" s="37" t="s">
        <v>58</v>
      </c>
      <c r="D60" s="37">
        <v>34.483383179999997</v>
      </c>
      <c r="E60" s="37">
        <v>33.930416180000002</v>
      </c>
      <c r="F60" s="37">
        <v>1.62971</v>
      </c>
      <c r="G60" s="37">
        <v>0.55296699999999999</v>
      </c>
      <c r="H60" s="37">
        <v>2562.4</v>
      </c>
      <c r="I60" s="37">
        <v>88360324.510581493</v>
      </c>
    </row>
    <row r="61" spans="1:9" x14ac:dyDescent="0.25">
      <c r="A61" s="38">
        <v>44305</v>
      </c>
      <c r="B61" s="37" t="s">
        <v>61</v>
      </c>
      <c r="C61" s="37" t="s">
        <v>58</v>
      </c>
      <c r="D61" s="37">
        <v>33.930416520000001</v>
      </c>
      <c r="E61" s="37">
        <v>33.341658520000003</v>
      </c>
      <c r="F61" s="37">
        <v>1.76583</v>
      </c>
      <c r="G61" s="37">
        <v>0.588758</v>
      </c>
      <c r="H61" s="37">
        <v>2562.4</v>
      </c>
      <c r="I61" s="37">
        <v>86943401.082097501</v>
      </c>
    </row>
    <row r="62" spans="1:9" x14ac:dyDescent="0.25">
      <c r="A62" s="38">
        <v>44302</v>
      </c>
      <c r="B62" s="37" t="s">
        <v>61</v>
      </c>
      <c r="C62" s="37" t="s">
        <v>58</v>
      </c>
      <c r="D62" s="37">
        <v>33.341658760000001</v>
      </c>
      <c r="E62" s="37">
        <v>33.504517759999999</v>
      </c>
      <c r="F62" s="37">
        <v>-0.48608000000000001</v>
      </c>
      <c r="G62" s="37">
        <v>-0.162859</v>
      </c>
      <c r="H62" s="37">
        <v>2537.4</v>
      </c>
      <c r="I62" s="37">
        <v>84601224.962600201</v>
      </c>
    </row>
    <row r="63" spans="1:9" x14ac:dyDescent="0.25">
      <c r="A63" s="38">
        <v>44301</v>
      </c>
      <c r="B63" s="37" t="s">
        <v>61</v>
      </c>
      <c r="C63" s="37" t="s">
        <v>58</v>
      </c>
      <c r="D63" s="37">
        <v>33.504517679999999</v>
      </c>
      <c r="E63" s="37">
        <v>33.770016679999998</v>
      </c>
      <c r="F63" s="37">
        <v>-0.78620000000000001</v>
      </c>
      <c r="G63" s="37">
        <v>-0.26549899999999999</v>
      </c>
      <c r="H63" s="37">
        <v>2362.4</v>
      </c>
      <c r="I63" s="37">
        <v>79151173.080785006</v>
      </c>
    </row>
    <row r="64" spans="1:9" x14ac:dyDescent="0.25">
      <c r="A64" s="38">
        <v>44300</v>
      </c>
      <c r="B64" s="37" t="s">
        <v>61</v>
      </c>
      <c r="C64" s="37" t="s">
        <v>58</v>
      </c>
      <c r="D64" s="37">
        <v>33.770016699999999</v>
      </c>
      <c r="E64" s="37">
        <v>33.473153699999997</v>
      </c>
      <c r="F64" s="37">
        <v>0.88687000000000005</v>
      </c>
      <c r="G64" s="37">
        <v>0.29686299999999999</v>
      </c>
      <c r="H64" s="37">
        <v>2312.4</v>
      </c>
      <c r="I64" s="37">
        <v>78089887.927130103</v>
      </c>
    </row>
    <row r="65" spans="1:9" x14ac:dyDescent="0.25">
      <c r="A65" s="38">
        <v>44299</v>
      </c>
      <c r="B65" s="37" t="s">
        <v>61</v>
      </c>
      <c r="C65" s="37" t="s">
        <v>58</v>
      </c>
      <c r="D65" s="37">
        <v>33.47315365</v>
      </c>
      <c r="E65" s="37">
        <v>33.139336649999997</v>
      </c>
      <c r="F65" s="37">
        <v>1.0073099999999999</v>
      </c>
      <c r="G65" s="37">
        <v>0.33381699999999997</v>
      </c>
      <c r="H65" s="37">
        <v>2312.4</v>
      </c>
      <c r="I65" s="37">
        <v>77403420.919720903</v>
      </c>
    </row>
    <row r="66" spans="1:9" x14ac:dyDescent="0.25">
      <c r="A66" s="38">
        <v>44298</v>
      </c>
      <c r="B66" s="37" t="s">
        <v>61</v>
      </c>
      <c r="C66" s="37" t="s">
        <v>58</v>
      </c>
      <c r="D66" s="37">
        <v>33.139337050000002</v>
      </c>
      <c r="E66" s="37">
        <v>33.309290050000001</v>
      </c>
      <c r="F66" s="37">
        <v>-0.51022999999999996</v>
      </c>
      <c r="G66" s="37">
        <v>-0.16995299999999999</v>
      </c>
      <c r="H66" s="37">
        <v>2262.4</v>
      </c>
      <c r="I66" s="37">
        <v>74974535.559931099</v>
      </c>
    </row>
    <row r="67" spans="1:9" x14ac:dyDescent="0.25">
      <c r="A67" s="38">
        <v>44295</v>
      </c>
      <c r="B67" s="37" t="s">
        <v>61</v>
      </c>
      <c r="C67" s="37" t="s">
        <v>58</v>
      </c>
      <c r="D67" s="37">
        <v>33.309289839999998</v>
      </c>
      <c r="E67" s="37">
        <v>33.181189840000002</v>
      </c>
      <c r="F67" s="37">
        <v>0.38606000000000001</v>
      </c>
      <c r="G67" s="37">
        <v>0.12809999999999999</v>
      </c>
      <c r="H67" s="37">
        <v>2262.4</v>
      </c>
      <c r="I67" s="37">
        <v>75359037.261885494</v>
      </c>
    </row>
    <row r="68" spans="1:9" x14ac:dyDescent="0.25">
      <c r="A68" s="38">
        <v>44294</v>
      </c>
      <c r="B68" s="37" t="s">
        <v>61</v>
      </c>
      <c r="C68" s="37" t="s">
        <v>58</v>
      </c>
      <c r="D68" s="37">
        <v>33.181189490000001</v>
      </c>
      <c r="E68" s="37">
        <v>33.168793489999999</v>
      </c>
      <c r="F68" s="37">
        <v>3.737E-2</v>
      </c>
      <c r="G68" s="37">
        <v>1.2396000000000001E-2</v>
      </c>
      <c r="H68" s="37">
        <v>2187.4</v>
      </c>
      <c r="I68" s="37">
        <v>72580633.433994398</v>
      </c>
    </row>
    <row r="69" spans="1:9" x14ac:dyDescent="0.25">
      <c r="A69" s="38">
        <v>44293</v>
      </c>
      <c r="B69" s="37" t="s">
        <v>61</v>
      </c>
      <c r="C69" s="37" t="s">
        <v>58</v>
      </c>
      <c r="D69" s="37">
        <v>33.168793780000001</v>
      </c>
      <c r="E69" s="37">
        <v>33.389562779999999</v>
      </c>
      <c r="F69" s="37">
        <v>-0.66119000000000006</v>
      </c>
      <c r="G69" s="37">
        <v>-0.22076899999999999</v>
      </c>
      <c r="H69" s="37">
        <v>2187.4</v>
      </c>
      <c r="I69" s="37">
        <v>72553519.020753294</v>
      </c>
    </row>
    <row r="70" spans="1:9" x14ac:dyDescent="0.25">
      <c r="A70" s="38">
        <v>44292</v>
      </c>
      <c r="B70" s="37" t="s">
        <v>61</v>
      </c>
      <c r="C70" s="37" t="s">
        <v>58</v>
      </c>
      <c r="D70" s="37">
        <v>33.389562679999997</v>
      </c>
      <c r="E70" s="37">
        <v>33.523737680000004</v>
      </c>
      <c r="F70" s="37">
        <v>-0.40023999999999998</v>
      </c>
      <c r="G70" s="37">
        <v>-0.13417499999999999</v>
      </c>
      <c r="H70" s="37">
        <v>2162.4</v>
      </c>
      <c r="I70" s="37">
        <v>72201690.507919997</v>
      </c>
    </row>
    <row r="71" spans="1:9" x14ac:dyDescent="0.25">
      <c r="A71" s="38">
        <v>44291</v>
      </c>
      <c r="B71" s="37" t="s">
        <v>61</v>
      </c>
      <c r="C71" s="37" t="s">
        <v>58</v>
      </c>
      <c r="D71" s="37">
        <v>33.523737250000003</v>
      </c>
      <c r="E71" s="37">
        <v>34.157932250000002</v>
      </c>
      <c r="F71" s="37">
        <v>-1.85666</v>
      </c>
      <c r="G71" s="37">
        <v>-0.63419499999999995</v>
      </c>
      <c r="H71" s="37">
        <v>2162.4</v>
      </c>
      <c r="I71" s="37">
        <v>72491830.000611693</v>
      </c>
    </row>
    <row r="72" spans="1:9" x14ac:dyDescent="0.25">
      <c r="A72" s="38">
        <v>44287</v>
      </c>
      <c r="B72" s="37" t="s">
        <v>61</v>
      </c>
      <c r="C72" s="37" t="s">
        <v>58</v>
      </c>
      <c r="D72" s="37">
        <v>34.157931810000001</v>
      </c>
      <c r="E72" s="37">
        <v>34.739961809999997</v>
      </c>
      <c r="F72" s="37">
        <v>-1.6753899999999999</v>
      </c>
      <c r="G72" s="37">
        <v>-0.58203000000000005</v>
      </c>
      <c r="H72" s="37">
        <v>2162.4</v>
      </c>
      <c r="I72" s="37">
        <v>73863214.219739407</v>
      </c>
    </row>
    <row r="73" spans="1:9" x14ac:dyDescent="0.25">
      <c r="A73" s="38">
        <v>44286</v>
      </c>
      <c r="B73" s="37" t="s">
        <v>61</v>
      </c>
      <c r="C73" s="37" t="s">
        <v>58</v>
      </c>
      <c r="D73" s="37">
        <v>34.739961899999997</v>
      </c>
      <c r="E73" s="37">
        <v>34.8607589</v>
      </c>
      <c r="F73" s="37">
        <v>-0.34650999999999998</v>
      </c>
      <c r="G73" s="37">
        <v>-0.120797</v>
      </c>
      <c r="H73" s="37">
        <v>2162.4</v>
      </c>
      <c r="I73" s="37">
        <v>75121797.832445696</v>
      </c>
    </row>
    <row r="74" spans="1:9" x14ac:dyDescent="0.25">
      <c r="A74" s="38">
        <v>44285</v>
      </c>
      <c r="B74" s="37" t="s">
        <v>61</v>
      </c>
      <c r="C74" s="37" t="s">
        <v>58</v>
      </c>
      <c r="D74" s="37">
        <v>34.86075898</v>
      </c>
      <c r="E74" s="37">
        <v>35.830157980000003</v>
      </c>
      <c r="F74" s="37">
        <v>-2.7055400000000001</v>
      </c>
      <c r="G74" s="37">
        <v>-0.96939900000000001</v>
      </c>
      <c r="H74" s="37">
        <v>2162.4</v>
      </c>
      <c r="I74" s="37">
        <v>75383009.800628901</v>
      </c>
    </row>
    <row r="75" spans="1:9" x14ac:dyDescent="0.25">
      <c r="A75" s="38">
        <v>44284</v>
      </c>
      <c r="B75" s="37" t="s">
        <v>61</v>
      </c>
      <c r="C75" s="37" t="s">
        <v>58</v>
      </c>
      <c r="D75" s="37">
        <v>35.830158359999999</v>
      </c>
      <c r="E75" s="37">
        <v>35.964026359999998</v>
      </c>
      <c r="F75" s="37">
        <v>-0.37223000000000001</v>
      </c>
      <c r="G75" s="37">
        <v>-0.13386799999999999</v>
      </c>
      <c r="H75" s="37">
        <v>2162.4</v>
      </c>
      <c r="I75" s="37">
        <v>77479241.928139001</v>
      </c>
    </row>
    <row r="76" spans="1:9" x14ac:dyDescent="0.25">
      <c r="A76" s="38">
        <v>44281</v>
      </c>
      <c r="B76" s="37" t="s">
        <v>61</v>
      </c>
      <c r="C76" s="37" t="s">
        <v>58</v>
      </c>
      <c r="D76" s="37">
        <v>35.96402629</v>
      </c>
      <c r="E76" s="37">
        <v>36.679721290000003</v>
      </c>
      <c r="F76" s="37">
        <v>-1.9512</v>
      </c>
      <c r="G76" s="37">
        <v>-0.71569499999999997</v>
      </c>
      <c r="H76" s="37">
        <v>2162.4</v>
      </c>
      <c r="I76" s="37">
        <v>77768718.341574803</v>
      </c>
    </row>
    <row r="77" spans="1:9" x14ac:dyDescent="0.25">
      <c r="A77" s="38">
        <v>44280</v>
      </c>
      <c r="B77" s="37" t="s">
        <v>61</v>
      </c>
      <c r="C77" s="37" t="s">
        <v>58</v>
      </c>
      <c r="D77" s="37">
        <v>36.679721430000001</v>
      </c>
      <c r="E77" s="37">
        <v>37.254000429999998</v>
      </c>
      <c r="F77" s="37">
        <v>-1.54152</v>
      </c>
      <c r="G77" s="37">
        <v>-0.57427899999999998</v>
      </c>
      <c r="H77" s="37">
        <v>2212.4</v>
      </c>
      <c r="I77" s="37">
        <v>81150325.730896205</v>
      </c>
    </row>
    <row r="78" spans="1:9" x14ac:dyDescent="0.25">
      <c r="A78" s="38">
        <v>44279</v>
      </c>
      <c r="B78" s="37" t="s">
        <v>61</v>
      </c>
      <c r="C78" s="37" t="s">
        <v>58</v>
      </c>
      <c r="D78" s="37">
        <v>37.254000339999997</v>
      </c>
      <c r="E78" s="37">
        <v>37.240961339999998</v>
      </c>
      <c r="F78" s="37">
        <v>3.5009999999999999E-2</v>
      </c>
      <c r="G78" s="37">
        <v>1.3039E-2</v>
      </c>
      <c r="H78" s="37">
        <v>2212.4</v>
      </c>
      <c r="I78" s="37">
        <v>82420862.114216998</v>
      </c>
    </row>
    <row r="79" spans="1:9" x14ac:dyDescent="0.25">
      <c r="A79" s="38">
        <v>44278</v>
      </c>
      <c r="B79" s="37" t="s">
        <v>61</v>
      </c>
      <c r="C79" s="37" t="s">
        <v>58</v>
      </c>
      <c r="D79" s="37">
        <v>37.24096102</v>
      </c>
      <c r="E79" s="37">
        <v>36.995403019999998</v>
      </c>
      <c r="F79" s="37">
        <v>0.66374999999999995</v>
      </c>
      <c r="G79" s="37">
        <v>0.245558</v>
      </c>
      <c r="H79" s="37">
        <v>2212.4</v>
      </c>
      <c r="I79" s="37">
        <v>82392013.883531004</v>
      </c>
    </row>
    <row r="80" spans="1:9" x14ac:dyDescent="0.25">
      <c r="A80" s="38">
        <v>44277</v>
      </c>
      <c r="B80" s="37" t="s">
        <v>61</v>
      </c>
      <c r="C80" s="37" t="s">
        <v>58</v>
      </c>
      <c r="D80" s="37">
        <v>36.995402939999998</v>
      </c>
      <c r="E80" s="37">
        <v>38.546048939999999</v>
      </c>
      <c r="F80" s="37">
        <v>-4.0228400000000004</v>
      </c>
      <c r="G80" s="37">
        <v>-1.550646</v>
      </c>
      <c r="H80" s="37">
        <v>2212.4</v>
      </c>
      <c r="I80" s="37">
        <v>81848740.450664803</v>
      </c>
    </row>
    <row r="81" spans="1:9" x14ac:dyDescent="0.25">
      <c r="A81" s="38">
        <v>44274</v>
      </c>
      <c r="B81" s="37" t="s">
        <v>61</v>
      </c>
      <c r="C81" s="37" t="s">
        <v>58</v>
      </c>
      <c r="D81" s="37">
        <v>38.546049420000003</v>
      </c>
      <c r="E81" s="37">
        <v>38.342087419999999</v>
      </c>
      <c r="F81" s="37">
        <v>0.53195000000000003</v>
      </c>
      <c r="G81" s="37">
        <v>0.203962</v>
      </c>
      <c r="H81" s="37">
        <v>2212.4</v>
      </c>
      <c r="I81" s="37">
        <v>85279395.374956205</v>
      </c>
    </row>
    <row r="82" spans="1:9" x14ac:dyDescent="0.25">
      <c r="A82" s="38">
        <v>44273</v>
      </c>
      <c r="B82" s="37" t="s">
        <v>61</v>
      </c>
      <c r="C82" s="37" t="s">
        <v>58</v>
      </c>
      <c r="D82" s="37">
        <v>38.342087659999997</v>
      </c>
      <c r="E82" s="37">
        <v>38.154512660000002</v>
      </c>
      <c r="F82" s="37">
        <v>0.49162</v>
      </c>
      <c r="G82" s="37">
        <v>0.18757499999999999</v>
      </c>
      <c r="H82" s="37">
        <v>2212.4</v>
      </c>
      <c r="I82" s="37">
        <v>84828149.765246898</v>
      </c>
    </row>
    <row r="83" spans="1:9" x14ac:dyDescent="0.25">
      <c r="A83" s="38">
        <v>44272</v>
      </c>
      <c r="B83" s="37" t="s">
        <v>61</v>
      </c>
      <c r="C83" s="37" t="s">
        <v>58</v>
      </c>
      <c r="D83" s="37">
        <v>38.154512699999998</v>
      </c>
      <c r="E83" s="37">
        <v>39.140436700000002</v>
      </c>
      <c r="F83" s="37">
        <v>-2.5189400000000002</v>
      </c>
      <c r="G83" s="37">
        <v>-0.98592400000000002</v>
      </c>
      <c r="H83" s="37">
        <v>2212.4</v>
      </c>
      <c r="I83" s="37">
        <v>84413158.361018106</v>
      </c>
    </row>
    <row r="84" spans="1:9" x14ac:dyDescent="0.25">
      <c r="A84" s="38">
        <v>44271</v>
      </c>
      <c r="B84" s="37" t="s">
        <v>61</v>
      </c>
      <c r="C84" s="37" t="s">
        <v>58</v>
      </c>
      <c r="D84" s="37">
        <v>39.140436549999997</v>
      </c>
      <c r="E84" s="37">
        <v>39.351721550000001</v>
      </c>
      <c r="F84" s="37">
        <v>-0.53691</v>
      </c>
      <c r="G84" s="37">
        <v>-0.211285</v>
      </c>
      <c r="H84" s="37">
        <v>2212.4</v>
      </c>
      <c r="I84" s="37">
        <v>86594419.244529605</v>
      </c>
    </row>
    <row r="85" spans="1:9" x14ac:dyDescent="0.25">
      <c r="A85" s="38">
        <v>44270</v>
      </c>
      <c r="B85" s="37" t="s">
        <v>61</v>
      </c>
      <c r="C85" s="37" t="s">
        <v>58</v>
      </c>
      <c r="D85" s="37">
        <v>39.351721400000002</v>
      </c>
      <c r="E85" s="37">
        <v>39.993325400000003</v>
      </c>
      <c r="F85" s="37">
        <v>-1.6042799999999999</v>
      </c>
      <c r="G85" s="37">
        <v>-0.64160399999999995</v>
      </c>
      <c r="H85" s="37">
        <v>2212.4</v>
      </c>
      <c r="I85" s="37">
        <v>87061866.480524197</v>
      </c>
    </row>
    <row r="86" spans="1:9" x14ac:dyDescent="0.25">
      <c r="A86" s="38">
        <v>44267</v>
      </c>
      <c r="B86" s="37" t="s">
        <v>61</v>
      </c>
      <c r="C86" s="37" t="s">
        <v>58</v>
      </c>
      <c r="D86" s="37">
        <v>39.993325509999998</v>
      </c>
      <c r="E86" s="37">
        <v>39.85972151</v>
      </c>
      <c r="F86" s="37">
        <v>0.33518999999999999</v>
      </c>
      <c r="G86" s="37">
        <v>0.133604</v>
      </c>
      <c r="H86" s="37">
        <v>2212.4</v>
      </c>
      <c r="I86" s="37">
        <v>88481353.338300496</v>
      </c>
    </row>
    <row r="87" spans="1:9" x14ac:dyDescent="0.25">
      <c r="A87" s="38">
        <v>44266</v>
      </c>
      <c r="B87" s="37" t="s">
        <v>61</v>
      </c>
      <c r="C87" s="37" t="s">
        <v>58</v>
      </c>
      <c r="D87" s="37">
        <v>39.859721460000003</v>
      </c>
      <c r="E87" s="37">
        <v>40.358458460000001</v>
      </c>
      <c r="F87" s="37">
        <v>-1.23577</v>
      </c>
      <c r="G87" s="37">
        <v>-0.49873699999999999</v>
      </c>
      <c r="H87" s="37">
        <v>2262.4</v>
      </c>
      <c r="I87" s="37">
        <v>90178753.410268307</v>
      </c>
    </row>
    <row r="88" spans="1:9" x14ac:dyDescent="0.25">
      <c r="A88" s="38">
        <v>44265</v>
      </c>
      <c r="B88" s="37" t="s">
        <v>61</v>
      </c>
      <c r="C88" s="37" t="s">
        <v>58</v>
      </c>
      <c r="D88" s="37">
        <v>40.358458259999999</v>
      </c>
      <c r="E88" s="37">
        <v>40.700874259999999</v>
      </c>
      <c r="F88" s="37">
        <v>-0.84130000000000005</v>
      </c>
      <c r="G88" s="37">
        <v>-0.342416</v>
      </c>
      <c r="H88" s="37">
        <v>2262.4</v>
      </c>
      <c r="I88" s="37">
        <v>91307097.042798698</v>
      </c>
    </row>
    <row r="89" spans="1:9" x14ac:dyDescent="0.25">
      <c r="A89" s="38">
        <v>44264</v>
      </c>
      <c r="B89" s="37" t="s">
        <v>61</v>
      </c>
      <c r="C89" s="37" t="s">
        <v>58</v>
      </c>
      <c r="D89" s="37">
        <v>40.70087444</v>
      </c>
      <c r="E89" s="37">
        <v>40.943624440000001</v>
      </c>
      <c r="F89" s="37">
        <v>-0.59289000000000003</v>
      </c>
      <c r="G89" s="37">
        <v>-0.24274999999999999</v>
      </c>
      <c r="H89" s="37">
        <v>2262.4</v>
      </c>
      <c r="I89" s="37">
        <v>92081780.435679302</v>
      </c>
    </row>
    <row r="90" spans="1:9" x14ac:dyDescent="0.25">
      <c r="A90" s="38">
        <v>44263</v>
      </c>
      <c r="B90" s="37" t="s">
        <v>61</v>
      </c>
      <c r="C90" s="37" t="s">
        <v>58</v>
      </c>
      <c r="D90" s="37">
        <v>40.943624900000003</v>
      </c>
      <c r="E90" s="37">
        <v>40.340372899999998</v>
      </c>
      <c r="F90" s="37">
        <v>1.4954099999999999</v>
      </c>
      <c r="G90" s="37">
        <v>0.60325200000000001</v>
      </c>
      <c r="H90" s="37">
        <v>2262.4</v>
      </c>
      <c r="I90" s="37">
        <v>92630979.804634705</v>
      </c>
    </row>
    <row r="91" spans="1:9" x14ac:dyDescent="0.25">
      <c r="A91" s="38">
        <v>44260</v>
      </c>
      <c r="B91" s="37" t="s">
        <v>61</v>
      </c>
      <c r="C91" s="37" t="s">
        <v>58</v>
      </c>
      <c r="D91" s="37">
        <v>40.340373030000002</v>
      </c>
      <c r="E91" s="37">
        <v>41.880678029999999</v>
      </c>
      <c r="F91" s="37">
        <v>-3.6778400000000002</v>
      </c>
      <c r="G91" s="37">
        <v>-1.540305</v>
      </c>
      <c r="H91" s="37">
        <v>2262.4</v>
      </c>
      <c r="I91" s="37">
        <v>91266180.964191005</v>
      </c>
    </row>
    <row r="92" spans="1:9" x14ac:dyDescent="0.25">
      <c r="A92" s="38">
        <v>44259</v>
      </c>
      <c r="B92" s="37" t="s">
        <v>61</v>
      </c>
      <c r="C92" s="37" t="s">
        <v>58</v>
      </c>
      <c r="D92" s="37">
        <v>41.880678119999999</v>
      </c>
      <c r="E92" s="37">
        <v>41.177345119999998</v>
      </c>
      <c r="F92" s="37">
        <v>1.7080599999999999</v>
      </c>
      <c r="G92" s="37">
        <v>0.70333299999999999</v>
      </c>
      <c r="H92" s="37">
        <v>2262.4</v>
      </c>
      <c r="I92" s="37">
        <v>94750971.820722297</v>
      </c>
    </row>
    <row r="93" spans="1:9" x14ac:dyDescent="0.25">
      <c r="A93" s="38">
        <v>44258</v>
      </c>
      <c r="B93" s="37" t="s">
        <v>61</v>
      </c>
      <c r="C93" s="37" t="s">
        <v>58</v>
      </c>
      <c r="D93" s="37">
        <v>41.177344689999998</v>
      </c>
      <c r="E93" s="37">
        <v>40.752831690000001</v>
      </c>
      <c r="F93" s="37">
        <v>1.0416799999999999</v>
      </c>
      <c r="G93" s="37">
        <v>0.42451299999999997</v>
      </c>
      <c r="H93" s="37">
        <v>2262.4</v>
      </c>
      <c r="I93" s="37">
        <v>93159748.158690006</v>
      </c>
    </row>
    <row r="94" spans="1:9" x14ac:dyDescent="0.25">
      <c r="A94" s="38">
        <v>44257</v>
      </c>
      <c r="B94" s="37" t="s">
        <v>61</v>
      </c>
      <c r="C94" s="37" t="s">
        <v>58</v>
      </c>
      <c r="D94" s="37">
        <v>40.752831399999998</v>
      </c>
      <c r="E94" s="37">
        <v>40.034019399999998</v>
      </c>
      <c r="F94" s="37">
        <v>1.7955000000000001</v>
      </c>
      <c r="G94" s="37">
        <v>0.71881200000000001</v>
      </c>
      <c r="H94" s="37">
        <v>2262.4</v>
      </c>
      <c r="I94" s="37">
        <v>92199328.017854199</v>
      </c>
    </row>
    <row r="95" spans="1:9" x14ac:dyDescent="0.25">
      <c r="A95" s="38">
        <v>44256</v>
      </c>
      <c r="B95" s="37" t="s">
        <v>61</v>
      </c>
      <c r="C95" s="37" t="s">
        <v>58</v>
      </c>
      <c r="D95" s="37">
        <v>40.034018930000002</v>
      </c>
      <c r="E95" s="37">
        <v>41.298838930000002</v>
      </c>
      <c r="F95" s="37">
        <v>-3.0626000000000002</v>
      </c>
      <c r="G95" s="37">
        <v>-1.2648200000000001</v>
      </c>
      <c r="H95" s="37">
        <v>2262.4</v>
      </c>
      <c r="I95" s="37">
        <v>90573084.529288694</v>
      </c>
    </row>
    <row r="96" spans="1:9" x14ac:dyDescent="0.25">
      <c r="A96" s="38">
        <v>44253</v>
      </c>
      <c r="B96" s="37" t="s">
        <v>61</v>
      </c>
      <c r="C96" s="37" t="s">
        <v>58</v>
      </c>
      <c r="D96" s="37">
        <v>41.298838570000001</v>
      </c>
      <c r="E96" s="37">
        <v>42.030816569999999</v>
      </c>
      <c r="F96" s="37">
        <v>-1.74153</v>
      </c>
      <c r="G96" s="37">
        <v>-0.73197800000000002</v>
      </c>
      <c r="H96" s="37">
        <v>2262.4</v>
      </c>
      <c r="I96" s="37">
        <v>93434616.277283698</v>
      </c>
    </row>
    <row r="97" spans="1:9" x14ac:dyDescent="0.25">
      <c r="A97" s="38">
        <v>44252</v>
      </c>
      <c r="B97" s="37" t="s">
        <v>61</v>
      </c>
      <c r="C97" s="37" t="s">
        <v>58</v>
      </c>
      <c r="D97" s="37">
        <v>42.030816950000002</v>
      </c>
      <c r="E97" s="37">
        <v>40.664954950000002</v>
      </c>
      <c r="F97" s="37">
        <v>3.3588200000000001</v>
      </c>
      <c r="G97" s="37">
        <v>1.3658619999999999</v>
      </c>
      <c r="H97" s="37">
        <v>2262.4</v>
      </c>
      <c r="I97" s="37">
        <v>95090646.360130802</v>
      </c>
    </row>
    <row r="98" spans="1:9" x14ac:dyDescent="0.25">
      <c r="A98" s="38">
        <v>44251</v>
      </c>
      <c r="B98" s="37" t="s">
        <v>61</v>
      </c>
      <c r="C98" s="37" t="s">
        <v>58</v>
      </c>
      <c r="D98" s="37">
        <v>40.664955130000003</v>
      </c>
      <c r="E98" s="37">
        <v>41.77687813</v>
      </c>
      <c r="F98" s="37">
        <v>-2.6615799999999998</v>
      </c>
      <c r="G98" s="37">
        <v>-1.111923</v>
      </c>
      <c r="H98" s="37">
        <v>2262.4</v>
      </c>
      <c r="I98" s="37">
        <v>92000516.480977297</v>
      </c>
    </row>
    <row r="99" spans="1:9" x14ac:dyDescent="0.25">
      <c r="A99" s="38">
        <v>44250</v>
      </c>
      <c r="B99" s="37" t="s">
        <v>61</v>
      </c>
      <c r="C99" s="37" t="s">
        <v>58</v>
      </c>
      <c r="D99" s="37">
        <v>41.776878459999999</v>
      </c>
      <c r="E99" s="37">
        <v>42.506535460000002</v>
      </c>
      <c r="F99" s="37">
        <v>-1.71658</v>
      </c>
      <c r="G99" s="37">
        <v>-0.729657</v>
      </c>
      <c r="H99" s="37">
        <v>2262.4</v>
      </c>
      <c r="I99" s="37">
        <v>94516135.158539295</v>
      </c>
    </row>
    <row r="100" spans="1:9" x14ac:dyDescent="0.25">
      <c r="A100" s="38">
        <v>44249</v>
      </c>
      <c r="B100" s="37" t="s">
        <v>61</v>
      </c>
      <c r="C100" s="37" t="s">
        <v>58</v>
      </c>
      <c r="D100" s="37">
        <v>42.506535460000002</v>
      </c>
      <c r="E100" s="37">
        <v>41.766737460000002</v>
      </c>
      <c r="F100" s="37">
        <v>1.7712600000000001</v>
      </c>
      <c r="G100" s="37">
        <v>0.73979799999999996</v>
      </c>
      <c r="H100" s="37">
        <v>2262.4</v>
      </c>
      <c r="I100" s="37">
        <v>96166913.344310299</v>
      </c>
    </row>
    <row r="101" spans="1:9" x14ac:dyDescent="0.25">
      <c r="A101" s="38">
        <v>44246</v>
      </c>
      <c r="B101" s="37" t="s">
        <v>61</v>
      </c>
      <c r="C101" s="37" t="s">
        <v>58</v>
      </c>
      <c r="D101" s="37">
        <v>41.766737130000003</v>
      </c>
      <c r="E101" s="37">
        <v>42.000527130000002</v>
      </c>
      <c r="F101" s="37">
        <v>-0.55664000000000002</v>
      </c>
      <c r="G101" s="37">
        <v>-0.23379</v>
      </c>
      <c r="H101" s="37">
        <v>2262.4</v>
      </c>
      <c r="I101" s="37">
        <v>94493191.383123294</v>
      </c>
    </row>
    <row r="102" spans="1:9" x14ac:dyDescent="0.25">
      <c r="A102" s="38">
        <v>44245</v>
      </c>
      <c r="B102" s="37" t="s">
        <v>61</v>
      </c>
      <c r="C102" s="37" t="s">
        <v>58</v>
      </c>
      <c r="D102" s="37">
        <v>42.000527580000004</v>
      </c>
      <c r="E102" s="37">
        <v>41.746784580000003</v>
      </c>
      <c r="F102" s="37">
        <v>0.60780999999999996</v>
      </c>
      <c r="G102" s="37">
        <v>0.253743</v>
      </c>
      <c r="H102" s="37">
        <v>2262.4</v>
      </c>
      <c r="I102" s="37">
        <v>95022119.598574698</v>
      </c>
    </row>
    <row r="103" spans="1:9" x14ac:dyDescent="0.25">
      <c r="A103" s="38">
        <v>44244</v>
      </c>
      <c r="B103" s="37" t="s">
        <v>61</v>
      </c>
      <c r="C103" s="37" t="s">
        <v>58</v>
      </c>
      <c r="D103" s="37">
        <v>41.746784210000001</v>
      </c>
      <c r="E103" s="37">
        <v>41.615584210000002</v>
      </c>
      <c r="F103" s="37">
        <v>0.31526999999999999</v>
      </c>
      <c r="G103" s="37">
        <v>0.13120000000000001</v>
      </c>
      <c r="H103" s="37">
        <v>2262.4</v>
      </c>
      <c r="I103" s="37">
        <v>94448049.837056607</v>
      </c>
    </row>
    <row r="104" spans="1:9" x14ac:dyDescent="0.25">
      <c r="A104" s="38">
        <v>44243</v>
      </c>
      <c r="B104" s="37" t="s">
        <v>61</v>
      </c>
      <c r="C104" s="37" t="s">
        <v>58</v>
      </c>
      <c r="D104" s="37">
        <v>41.615584460000001</v>
      </c>
      <c r="E104" s="37">
        <v>41.137771460000003</v>
      </c>
      <c r="F104" s="37">
        <v>1.1614899999999999</v>
      </c>
      <c r="G104" s="37">
        <v>0.47781299999999999</v>
      </c>
      <c r="H104" s="37">
        <v>2237.4</v>
      </c>
      <c r="I104" s="37">
        <v>93110833.517557293</v>
      </c>
    </row>
    <row r="105" spans="1:9" x14ac:dyDescent="0.25">
      <c r="A105" s="38">
        <v>44239</v>
      </c>
      <c r="B105" s="37" t="s">
        <v>61</v>
      </c>
      <c r="C105" s="37" t="s">
        <v>58</v>
      </c>
      <c r="D105" s="37">
        <v>41.137771690000001</v>
      </c>
      <c r="E105" s="37">
        <v>41.116283690000003</v>
      </c>
      <c r="F105" s="37">
        <v>5.2260000000000001E-2</v>
      </c>
      <c r="G105" s="37">
        <v>2.1488E-2</v>
      </c>
      <c r="H105" s="37">
        <v>2187.4</v>
      </c>
      <c r="I105" s="37">
        <v>89984885.208021</v>
      </c>
    </row>
    <row r="106" spans="1:9" x14ac:dyDescent="0.25">
      <c r="A106" s="38">
        <v>44238</v>
      </c>
      <c r="B106" s="37" t="s">
        <v>61</v>
      </c>
      <c r="C106" s="37" t="s">
        <v>58</v>
      </c>
      <c r="D106" s="37">
        <v>41.116283619999997</v>
      </c>
      <c r="E106" s="37">
        <v>41.210245620000002</v>
      </c>
      <c r="F106" s="37">
        <v>-0.22800999999999999</v>
      </c>
      <c r="G106" s="37">
        <v>-9.3962000000000004E-2</v>
      </c>
      <c r="H106" s="37">
        <v>2187.4</v>
      </c>
      <c r="I106" s="37">
        <v>89937882.139238805</v>
      </c>
    </row>
    <row r="107" spans="1:9" x14ac:dyDescent="0.25">
      <c r="A107" s="38">
        <v>44237</v>
      </c>
      <c r="B107" s="37" t="s">
        <v>61</v>
      </c>
      <c r="C107" s="37" t="s">
        <v>58</v>
      </c>
      <c r="D107" s="37">
        <v>41.210245360000002</v>
      </c>
      <c r="E107" s="37">
        <v>40.442866359999996</v>
      </c>
      <c r="F107" s="37">
        <v>1.89744</v>
      </c>
      <c r="G107" s="37">
        <v>0.76737900000000003</v>
      </c>
      <c r="H107" s="37">
        <v>2112.4</v>
      </c>
      <c r="I107" s="37">
        <v>87052645.929199994</v>
      </c>
    </row>
    <row r="108" spans="1:9" x14ac:dyDescent="0.25">
      <c r="A108" s="38">
        <v>44236</v>
      </c>
      <c r="B108" s="37" t="s">
        <v>61</v>
      </c>
      <c r="C108" s="37" t="s">
        <v>58</v>
      </c>
      <c r="D108" s="37">
        <v>40.442866549999998</v>
      </c>
      <c r="E108" s="37">
        <v>40.005628549999997</v>
      </c>
      <c r="F108" s="37">
        <v>1.09294</v>
      </c>
      <c r="G108" s="37">
        <v>0.43723800000000002</v>
      </c>
      <c r="H108" s="37">
        <v>2112.4</v>
      </c>
      <c r="I108" s="37">
        <v>85431632.6288196</v>
      </c>
    </row>
    <row r="109" spans="1:9" x14ac:dyDescent="0.25">
      <c r="A109" s="38">
        <v>44235</v>
      </c>
      <c r="B109" s="37" t="s">
        <v>61</v>
      </c>
      <c r="C109" s="37" t="s">
        <v>58</v>
      </c>
      <c r="D109" s="37">
        <v>40.00562875</v>
      </c>
      <c r="E109" s="37">
        <v>39.848823750000001</v>
      </c>
      <c r="F109" s="37">
        <v>0.39350000000000002</v>
      </c>
      <c r="G109" s="37">
        <v>0.156805</v>
      </c>
      <c r="H109" s="37">
        <v>2112.4</v>
      </c>
      <c r="I109" s="37">
        <v>84508010.188386202</v>
      </c>
    </row>
    <row r="110" spans="1:9" x14ac:dyDescent="0.25">
      <c r="A110" s="38">
        <v>44232</v>
      </c>
      <c r="B110" s="37" t="s">
        <v>61</v>
      </c>
      <c r="C110" s="37" t="s">
        <v>58</v>
      </c>
      <c r="D110" s="37">
        <v>39.848823809999999</v>
      </c>
      <c r="E110" s="37">
        <v>39.727994809999998</v>
      </c>
      <c r="F110" s="37">
        <v>0.30414000000000002</v>
      </c>
      <c r="G110" s="37">
        <v>0.12082900000000001</v>
      </c>
      <c r="H110" s="37">
        <v>2112.4</v>
      </c>
      <c r="I110" s="37">
        <v>84176774.962715402</v>
      </c>
    </row>
    <row r="111" spans="1:9" x14ac:dyDescent="0.25">
      <c r="A111" s="38">
        <v>44231</v>
      </c>
      <c r="B111" s="37" t="s">
        <v>61</v>
      </c>
      <c r="C111" s="37" t="s">
        <v>58</v>
      </c>
      <c r="D111" s="37">
        <v>39.727994879999997</v>
      </c>
      <c r="E111" s="37">
        <v>39.971583879999997</v>
      </c>
      <c r="F111" s="37">
        <v>-0.60941000000000001</v>
      </c>
      <c r="G111" s="37">
        <v>-0.243589</v>
      </c>
      <c r="H111" s="37">
        <v>2112.4</v>
      </c>
      <c r="I111" s="37">
        <v>83921535.5684966</v>
      </c>
    </row>
    <row r="112" spans="1:9" x14ac:dyDescent="0.25">
      <c r="A112" s="38">
        <v>44230</v>
      </c>
      <c r="B112" s="37" t="s">
        <v>61</v>
      </c>
      <c r="C112" s="37" t="s">
        <v>58</v>
      </c>
      <c r="D112" s="37">
        <v>39.971583690000003</v>
      </c>
      <c r="E112" s="37">
        <v>40.733339690000001</v>
      </c>
      <c r="F112" s="37">
        <v>-1.8701000000000001</v>
      </c>
      <c r="G112" s="37">
        <v>-0.76175599999999999</v>
      </c>
      <c r="H112" s="37">
        <v>2112.4</v>
      </c>
      <c r="I112" s="37">
        <v>84436093.301506996</v>
      </c>
    </row>
    <row r="113" spans="1:9" x14ac:dyDescent="0.25">
      <c r="A113" s="38">
        <v>44229</v>
      </c>
      <c r="B113" s="37" t="s">
        <v>61</v>
      </c>
      <c r="C113" s="37" t="s">
        <v>58</v>
      </c>
      <c r="D113" s="37">
        <v>40.733339569999998</v>
      </c>
      <c r="E113" s="37">
        <v>41.966153570000003</v>
      </c>
      <c r="F113" s="37">
        <v>-2.93764</v>
      </c>
      <c r="G113" s="37">
        <v>-1.2328140000000001</v>
      </c>
      <c r="H113" s="37">
        <v>2112.4</v>
      </c>
      <c r="I113" s="37">
        <v>86045228.707686707</v>
      </c>
    </row>
    <row r="114" spans="1:9" x14ac:dyDescent="0.25">
      <c r="A114" s="38">
        <v>44228</v>
      </c>
      <c r="B114" s="37" t="s">
        <v>61</v>
      </c>
      <c r="C114" s="37" t="s">
        <v>58</v>
      </c>
      <c r="D114" s="37">
        <v>41.96615328</v>
      </c>
      <c r="E114" s="37">
        <v>42.658690280000002</v>
      </c>
      <c r="F114" s="37">
        <v>-1.62344</v>
      </c>
      <c r="G114" s="37">
        <v>-0.69253699999999996</v>
      </c>
      <c r="H114" s="37">
        <v>2162.4</v>
      </c>
      <c r="I114" s="37">
        <v>90747735.751131803</v>
      </c>
    </row>
    <row r="115" spans="1:9" x14ac:dyDescent="0.25">
      <c r="A115" s="38">
        <v>44225</v>
      </c>
      <c r="B115" s="37" t="s">
        <v>61</v>
      </c>
      <c r="C115" s="37" t="s">
        <v>58</v>
      </c>
      <c r="D115" s="37">
        <v>42.658690479999997</v>
      </c>
      <c r="E115" s="37">
        <v>41.184143480000003</v>
      </c>
      <c r="F115" s="37">
        <v>3.5803799999999999</v>
      </c>
      <c r="G115" s="37">
        <v>1.4745470000000001</v>
      </c>
      <c r="H115" s="37">
        <v>2162.4</v>
      </c>
      <c r="I115" s="37">
        <v>92245280.270023406</v>
      </c>
    </row>
    <row r="116" spans="1:9" x14ac:dyDescent="0.25">
      <c r="A116" s="38">
        <v>44224</v>
      </c>
      <c r="B116" s="37" t="s">
        <v>61</v>
      </c>
      <c r="C116" s="37" t="s">
        <v>58</v>
      </c>
      <c r="D116" s="37">
        <v>41.184143880000001</v>
      </c>
      <c r="E116" s="37">
        <v>41.914115879999997</v>
      </c>
      <c r="F116" s="37">
        <v>-1.74159</v>
      </c>
      <c r="G116" s="37">
        <v>-0.72997199999999995</v>
      </c>
      <c r="H116" s="37">
        <v>2162.4</v>
      </c>
      <c r="I116" s="37">
        <v>89056716.278543606</v>
      </c>
    </row>
    <row r="117" spans="1:9" x14ac:dyDescent="0.25">
      <c r="A117" s="38">
        <v>44223</v>
      </c>
      <c r="B117" s="37" t="s">
        <v>61</v>
      </c>
      <c r="C117" s="37" t="s">
        <v>58</v>
      </c>
      <c r="D117" s="37">
        <v>41.914116180000001</v>
      </c>
      <c r="E117" s="37">
        <v>39.275124179999999</v>
      </c>
      <c r="F117" s="37">
        <v>6.7192499999999997</v>
      </c>
      <c r="G117" s="37">
        <v>2.638992</v>
      </c>
      <c r="H117" s="37">
        <v>2212.4</v>
      </c>
      <c r="I117" s="37">
        <v>92730916.378980502</v>
      </c>
    </row>
    <row r="118" spans="1:9" x14ac:dyDescent="0.25">
      <c r="A118" s="38">
        <v>44222</v>
      </c>
      <c r="B118" s="37" t="s">
        <v>61</v>
      </c>
      <c r="C118" s="37" t="s">
        <v>58</v>
      </c>
      <c r="D118" s="37">
        <v>39.275123929999999</v>
      </c>
      <c r="E118" s="37">
        <v>39.15605893</v>
      </c>
      <c r="F118" s="37">
        <v>0.30408000000000002</v>
      </c>
      <c r="G118" s="37">
        <v>0.119065</v>
      </c>
      <c r="H118" s="37">
        <v>2162.4</v>
      </c>
      <c r="I118" s="37">
        <v>84928645.811603695</v>
      </c>
    </row>
    <row r="119" spans="1:9" x14ac:dyDescent="0.25">
      <c r="A119" s="38">
        <v>44221</v>
      </c>
      <c r="B119" s="37" t="s">
        <v>61</v>
      </c>
      <c r="C119" s="37" t="s">
        <v>58</v>
      </c>
      <c r="D119" s="37">
        <v>39.15605858</v>
      </c>
      <c r="E119" s="37">
        <v>38.417240579999998</v>
      </c>
      <c r="F119" s="37">
        <v>1.9231400000000001</v>
      </c>
      <c r="G119" s="37">
        <v>0.73881799999999997</v>
      </c>
      <c r="H119" s="37">
        <v>2137.4</v>
      </c>
      <c r="I119" s="37">
        <v>83692277.077067703</v>
      </c>
    </row>
    <row r="120" spans="1:9" x14ac:dyDescent="0.25">
      <c r="A120" s="38">
        <v>44218</v>
      </c>
      <c r="B120" s="37" t="s">
        <v>61</v>
      </c>
      <c r="C120" s="37" t="s">
        <v>58</v>
      </c>
      <c r="D120" s="37">
        <v>38.417241019999999</v>
      </c>
      <c r="E120" s="37">
        <v>38.299317019999997</v>
      </c>
      <c r="F120" s="37">
        <v>0.30790000000000001</v>
      </c>
      <c r="G120" s="37">
        <v>0.117924</v>
      </c>
      <c r="H120" s="37">
        <v>2137.4</v>
      </c>
      <c r="I120" s="37">
        <v>82113126.207871005</v>
      </c>
    </row>
    <row r="121" spans="1:9" x14ac:dyDescent="0.25">
      <c r="A121" s="38">
        <v>44217</v>
      </c>
      <c r="B121" s="37" t="s">
        <v>61</v>
      </c>
      <c r="C121" s="37" t="s">
        <v>58</v>
      </c>
      <c r="D121" s="37">
        <v>38.299316730000001</v>
      </c>
      <c r="E121" s="37">
        <v>37.941874730000002</v>
      </c>
      <c r="F121" s="37">
        <v>0.94208000000000003</v>
      </c>
      <c r="G121" s="37">
        <v>0.35744199999999998</v>
      </c>
      <c r="H121" s="37">
        <v>2112.4</v>
      </c>
      <c r="I121" s="37">
        <v>80903591.558402106</v>
      </c>
    </row>
    <row r="122" spans="1:9" x14ac:dyDescent="0.25">
      <c r="A122" s="38">
        <v>44216</v>
      </c>
      <c r="B122" s="37" t="s">
        <v>61</v>
      </c>
      <c r="C122" s="37" t="s">
        <v>58</v>
      </c>
      <c r="D122" s="37">
        <v>37.941874439999999</v>
      </c>
      <c r="E122" s="37">
        <v>37.990563440000003</v>
      </c>
      <c r="F122" s="37">
        <v>-0.12816</v>
      </c>
      <c r="G122" s="37">
        <v>-4.8689000000000003E-2</v>
      </c>
      <c r="H122" s="37">
        <v>2112.4</v>
      </c>
      <c r="I122" s="37">
        <v>80148529.392679304</v>
      </c>
    </row>
    <row r="123" spans="1:9" x14ac:dyDescent="0.25">
      <c r="A123" s="38">
        <v>44215</v>
      </c>
      <c r="B123" s="37" t="s">
        <v>61</v>
      </c>
      <c r="C123" s="37" t="s">
        <v>58</v>
      </c>
      <c r="D123" s="37">
        <v>37.990563790000003</v>
      </c>
      <c r="E123" s="37">
        <v>38.122817789999999</v>
      </c>
      <c r="F123" s="37">
        <v>-0.34692000000000001</v>
      </c>
      <c r="G123" s="37">
        <v>-0.13225400000000001</v>
      </c>
      <c r="H123" s="37">
        <v>2087.4</v>
      </c>
      <c r="I123" s="37">
        <v>79301616.826937303</v>
      </c>
    </row>
    <row r="124" spans="1:9" x14ac:dyDescent="0.25">
      <c r="A124" s="38">
        <v>44211</v>
      </c>
      <c r="B124" s="37" t="s">
        <v>61</v>
      </c>
      <c r="C124" s="37" t="s">
        <v>58</v>
      </c>
      <c r="D124" s="37">
        <v>38.122817320000003</v>
      </c>
      <c r="E124" s="37">
        <v>37.557990320000002</v>
      </c>
      <c r="F124" s="37">
        <v>1.5038800000000001</v>
      </c>
      <c r="G124" s="37">
        <v>0.56482699999999997</v>
      </c>
      <c r="H124" s="37">
        <v>2062.4</v>
      </c>
      <c r="I124" s="37">
        <v>78624612.809219897</v>
      </c>
    </row>
    <row r="125" spans="1:9" x14ac:dyDescent="0.25">
      <c r="A125" s="38">
        <v>44210</v>
      </c>
      <c r="B125" s="37" t="s">
        <v>61</v>
      </c>
      <c r="C125" s="37" t="s">
        <v>58</v>
      </c>
      <c r="D125" s="37">
        <v>37.557990320000002</v>
      </c>
      <c r="E125" s="37">
        <v>36.851530320000002</v>
      </c>
      <c r="F125" s="37">
        <v>1.9170400000000001</v>
      </c>
      <c r="G125" s="37">
        <v>0.70645999999999998</v>
      </c>
      <c r="H125" s="37">
        <v>2062.4</v>
      </c>
      <c r="I125" s="37">
        <v>77459711.909938902</v>
      </c>
    </row>
    <row r="126" spans="1:9" x14ac:dyDescent="0.25">
      <c r="A126" s="38">
        <v>44209</v>
      </c>
      <c r="B126" s="37" t="s">
        <v>61</v>
      </c>
      <c r="C126" s="37" t="s">
        <v>58</v>
      </c>
      <c r="D126" s="37">
        <v>36.851530490000002</v>
      </c>
      <c r="E126" s="37">
        <v>37.107139490000002</v>
      </c>
      <c r="F126" s="37">
        <v>-0.68884000000000001</v>
      </c>
      <c r="G126" s="37">
        <v>-0.25560899999999998</v>
      </c>
      <c r="H126" s="37">
        <v>2012.4</v>
      </c>
      <c r="I126" s="37">
        <v>74160130.512667403</v>
      </c>
    </row>
    <row r="127" spans="1:9" x14ac:dyDescent="0.25">
      <c r="A127" s="38">
        <v>44208</v>
      </c>
      <c r="B127" s="37" t="s">
        <v>61</v>
      </c>
      <c r="C127" s="37" t="s">
        <v>58</v>
      </c>
      <c r="D127" s="37">
        <v>37.107139949999997</v>
      </c>
      <c r="E127" s="37">
        <v>37.499641949999997</v>
      </c>
      <c r="F127" s="37">
        <v>-1.0466800000000001</v>
      </c>
      <c r="G127" s="37">
        <v>-0.39250200000000002</v>
      </c>
      <c r="H127" s="37">
        <v>2012.4</v>
      </c>
      <c r="I127" s="37">
        <v>74674519.756799802</v>
      </c>
    </row>
    <row r="128" spans="1:9" x14ac:dyDescent="0.25">
      <c r="A128" s="38">
        <v>44207</v>
      </c>
      <c r="B128" s="37" t="s">
        <v>61</v>
      </c>
      <c r="C128" s="37" t="s">
        <v>58</v>
      </c>
      <c r="D128" s="37">
        <v>37.499641689999997</v>
      </c>
      <c r="E128" s="37">
        <v>36.21228069</v>
      </c>
      <c r="F128" s="37">
        <v>3.55504</v>
      </c>
      <c r="G128" s="37">
        <v>1.287361</v>
      </c>
      <c r="H128" s="37">
        <v>2012.4</v>
      </c>
      <c r="I128" s="37">
        <v>75464391.435881004</v>
      </c>
    </row>
    <row r="129" spans="1:9" x14ac:dyDescent="0.25">
      <c r="A129" s="38">
        <v>44204</v>
      </c>
      <c r="B129" s="37" t="s">
        <v>61</v>
      </c>
      <c r="C129" s="37" t="s">
        <v>58</v>
      </c>
      <c r="D129" s="37">
        <v>36.212280919999998</v>
      </c>
      <c r="E129" s="37">
        <v>36.282875920000002</v>
      </c>
      <c r="F129" s="37">
        <v>-0.19456999999999999</v>
      </c>
      <c r="G129" s="37">
        <v>-7.0595000000000005E-2</v>
      </c>
      <c r="H129" s="37">
        <v>2012.4</v>
      </c>
      <c r="I129" s="37">
        <v>72873702.760250703</v>
      </c>
    </row>
    <row r="130" spans="1:9" x14ac:dyDescent="0.25">
      <c r="A130" s="38">
        <v>44203</v>
      </c>
      <c r="B130" s="37" t="s">
        <v>61</v>
      </c>
      <c r="C130" s="37" t="s">
        <v>58</v>
      </c>
      <c r="D130" s="37">
        <v>36.282875920000002</v>
      </c>
      <c r="E130" s="37">
        <v>36.712312920000002</v>
      </c>
      <c r="F130" s="37">
        <v>-1.16974</v>
      </c>
      <c r="G130" s="37">
        <v>-0.42943700000000001</v>
      </c>
      <c r="H130" s="37">
        <v>2012.4</v>
      </c>
      <c r="I130" s="37">
        <v>73015768.350035697</v>
      </c>
    </row>
    <row r="131" spans="1:9" x14ac:dyDescent="0.25">
      <c r="A131" s="38">
        <v>44202</v>
      </c>
      <c r="B131" s="37" t="s">
        <v>61</v>
      </c>
      <c r="C131" s="37" t="s">
        <v>58</v>
      </c>
      <c r="D131" s="37">
        <v>36.712312529999998</v>
      </c>
      <c r="E131" s="37">
        <v>37.057653530000003</v>
      </c>
      <c r="F131" s="37">
        <v>-0.93189999999999995</v>
      </c>
      <c r="G131" s="37">
        <v>-0.34534100000000001</v>
      </c>
      <c r="H131" s="37">
        <v>2012.4</v>
      </c>
      <c r="I131" s="37">
        <v>73879967.872309506</v>
      </c>
    </row>
    <row r="132" spans="1:9" x14ac:dyDescent="0.25">
      <c r="A132" s="38">
        <v>44201</v>
      </c>
      <c r="B132" s="37" t="s">
        <v>61</v>
      </c>
      <c r="C132" s="37" t="s">
        <v>58</v>
      </c>
      <c r="D132" s="37">
        <v>37.057653950000002</v>
      </c>
      <c r="E132" s="37">
        <v>37.715185949999999</v>
      </c>
      <c r="F132" s="37">
        <v>-1.7434099999999999</v>
      </c>
      <c r="G132" s="37">
        <v>-0.65753200000000001</v>
      </c>
      <c r="H132" s="37">
        <v>2012.4</v>
      </c>
      <c r="I132" s="37">
        <v>74574933.981941804</v>
      </c>
    </row>
    <row r="133" spans="1:9" x14ac:dyDescent="0.25">
      <c r="A133" s="38">
        <v>44200</v>
      </c>
      <c r="B133" s="37" t="s">
        <v>61</v>
      </c>
      <c r="C133" s="37" t="s">
        <v>58</v>
      </c>
      <c r="D133" s="37">
        <v>37.715186350000003</v>
      </c>
      <c r="E133" s="37">
        <v>36.728070350000003</v>
      </c>
      <c r="F133" s="37">
        <v>2.68763</v>
      </c>
      <c r="G133" s="37">
        <v>0.98711599999999999</v>
      </c>
      <c r="H133" s="37">
        <v>1962.4</v>
      </c>
      <c r="I133" s="37">
        <v>74012394.838799</v>
      </c>
    </row>
    <row r="134" spans="1:9" x14ac:dyDescent="0.25">
      <c r="A134" s="38">
        <v>44196</v>
      </c>
      <c r="B134" s="37" t="s">
        <v>61</v>
      </c>
      <c r="C134" s="37" t="s">
        <v>58</v>
      </c>
      <c r="D134" s="37">
        <v>36.72807074</v>
      </c>
      <c r="E134" s="37">
        <v>36.64268174</v>
      </c>
      <c r="F134" s="37">
        <v>0.23302999999999999</v>
      </c>
      <c r="G134" s="37">
        <v>8.5389000000000007E-2</v>
      </c>
      <c r="H134" s="37">
        <v>1962.4</v>
      </c>
      <c r="I134" s="37">
        <v>72075276.204388201</v>
      </c>
    </row>
    <row r="135" spans="1:9" x14ac:dyDescent="0.25">
      <c r="A135" s="38">
        <v>44195</v>
      </c>
      <c r="B135" s="37" t="s">
        <v>61</v>
      </c>
      <c r="C135" s="37" t="s">
        <v>58</v>
      </c>
      <c r="D135" s="37">
        <v>36.642681949999997</v>
      </c>
      <c r="E135" s="37">
        <v>37.406226949999997</v>
      </c>
      <c r="F135" s="37">
        <v>-2.04122</v>
      </c>
      <c r="G135" s="37">
        <v>-0.76354500000000003</v>
      </c>
      <c r="H135" s="37">
        <v>1962.4</v>
      </c>
      <c r="I135" s="37">
        <v>71907708.986725807</v>
      </c>
    </row>
    <row r="136" spans="1:9" x14ac:dyDescent="0.25">
      <c r="A136" s="38">
        <v>44194</v>
      </c>
      <c r="B136" s="37" t="s">
        <v>61</v>
      </c>
      <c r="C136" s="37" t="s">
        <v>58</v>
      </c>
      <c r="D136" s="37">
        <v>37.406226750000002</v>
      </c>
      <c r="E136" s="37">
        <v>36.504433749999997</v>
      </c>
      <c r="F136" s="37">
        <v>2.47037</v>
      </c>
      <c r="G136" s="37">
        <v>0.90179299999999996</v>
      </c>
      <c r="H136" s="37">
        <v>1987.4</v>
      </c>
      <c r="I136" s="37">
        <v>74341247.261630207</v>
      </c>
    </row>
    <row r="137" spans="1:9" x14ac:dyDescent="0.25">
      <c r="A137" s="38">
        <v>44193</v>
      </c>
      <c r="B137" s="37" t="s">
        <v>61</v>
      </c>
      <c r="C137" s="37" t="s">
        <v>58</v>
      </c>
      <c r="D137" s="37">
        <v>36.504433730000002</v>
      </c>
      <c r="E137" s="37">
        <v>36.633244730000001</v>
      </c>
      <c r="F137" s="37">
        <v>-0.35161999999999999</v>
      </c>
      <c r="G137" s="37">
        <v>-0.12881100000000001</v>
      </c>
      <c r="H137" s="37">
        <v>1987.4</v>
      </c>
      <c r="I137" s="37">
        <v>72549021.1083031</v>
      </c>
    </row>
    <row r="138" spans="1:9" x14ac:dyDescent="0.25">
      <c r="A138" s="38">
        <v>44189</v>
      </c>
      <c r="B138" s="37" t="s">
        <v>61</v>
      </c>
      <c r="C138" s="37" t="s">
        <v>58</v>
      </c>
      <c r="D138" s="37">
        <v>36.633244400000002</v>
      </c>
      <c r="E138" s="37">
        <v>36.962882399999998</v>
      </c>
      <c r="F138" s="37">
        <v>-0.89180999999999999</v>
      </c>
      <c r="G138" s="37">
        <v>-0.32963799999999999</v>
      </c>
      <c r="H138" s="37">
        <v>1987.4</v>
      </c>
      <c r="I138" s="37">
        <v>72805019.820293203</v>
      </c>
    </row>
    <row r="139" spans="1:9" x14ac:dyDescent="0.25">
      <c r="A139" s="38">
        <v>44188</v>
      </c>
      <c r="B139" s="37" t="s">
        <v>61</v>
      </c>
      <c r="C139" s="37" t="s">
        <v>58</v>
      </c>
      <c r="D139" s="37">
        <v>36.962882790000002</v>
      </c>
      <c r="E139" s="37">
        <v>37.874492789999998</v>
      </c>
      <c r="F139" s="37">
        <v>-2.4069199999999999</v>
      </c>
      <c r="G139" s="37">
        <v>-0.91161000000000003</v>
      </c>
      <c r="H139" s="37">
        <v>1987.4</v>
      </c>
      <c r="I139" s="37">
        <v>73460144.145494297</v>
      </c>
    </row>
    <row r="140" spans="1:9" x14ac:dyDescent="0.25">
      <c r="A140" s="38">
        <v>44187</v>
      </c>
      <c r="B140" s="37" t="s">
        <v>61</v>
      </c>
      <c r="C140" s="37" t="s">
        <v>58</v>
      </c>
      <c r="D140" s="37">
        <v>37.874492349999997</v>
      </c>
      <c r="E140" s="37">
        <v>37.633383350000003</v>
      </c>
      <c r="F140" s="37">
        <v>0.64068000000000003</v>
      </c>
      <c r="G140" s="37">
        <v>0.24110899999999999</v>
      </c>
      <c r="H140" s="37">
        <v>1962.4</v>
      </c>
      <c r="I140" s="37">
        <v>74325017.411117002</v>
      </c>
    </row>
    <row r="141" spans="1:9" x14ac:dyDescent="0.25">
      <c r="A141" s="38">
        <v>44186</v>
      </c>
      <c r="B141" s="37" t="s">
        <v>61</v>
      </c>
      <c r="C141" s="37" t="s">
        <v>58</v>
      </c>
      <c r="D141" s="37">
        <v>37.633383279999997</v>
      </c>
      <c r="E141" s="37">
        <v>37.111446280000003</v>
      </c>
      <c r="F141" s="37">
        <v>1.4064000000000001</v>
      </c>
      <c r="G141" s="37">
        <v>0.52193699999999998</v>
      </c>
      <c r="H141" s="37">
        <v>1962.4</v>
      </c>
      <c r="I141" s="37">
        <v>73851864.248821795</v>
      </c>
    </row>
    <row r="142" spans="1:9" x14ac:dyDescent="0.25">
      <c r="A142" s="38">
        <v>44183</v>
      </c>
      <c r="B142" s="37" t="s">
        <v>61</v>
      </c>
      <c r="C142" s="37" t="s">
        <v>58</v>
      </c>
      <c r="D142" s="37">
        <v>37.111446770000001</v>
      </c>
      <c r="E142" s="37">
        <v>36.685702769999999</v>
      </c>
      <c r="F142" s="37">
        <v>1.16052</v>
      </c>
      <c r="G142" s="37">
        <v>0.42574400000000001</v>
      </c>
      <c r="H142" s="37">
        <v>1962.4</v>
      </c>
      <c r="I142" s="37">
        <v>72827614.475788295</v>
      </c>
    </row>
    <row r="143" spans="1:9" x14ac:dyDescent="0.25">
      <c r="A143" s="38">
        <v>44182</v>
      </c>
      <c r="B143" s="37" t="s">
        <v>61</v>
      </c>
      <c r="C143" s="37" t="s">
        <v>58</v>
      </c>
      <c r="D143" s="37">
        <v>36.685703119999999</v>
      </c>
      <c r="E143" s="37">
        <v>36.82773512</v>
      </c>
      <c r="F143" s="37">
        <v>-0.38567000000000001</v>
      </c>
      <c r="G143" s="37">
        <v>-0.14203199999999999</v>
      </c>
      <c r="H143" s="37">
        <v>1962.4</v>
      </c>
      <c r="I143" s="37">
        <v>71992133.859797299</v>
      </c>
    </row>
    <row r="144" spans="1:9" x14ac:dyDescent="0.25">
      <c r="A144" s="38">
        <v>44181</v>
      </c>
      <c r="B144" s="37" t="s">
        <v>61</v>
      </c>
      <c r="C144" s="37" t="s">
        <v>58</v>
      </c>
      <c r="D144" s="37">
        <v>36.827735560000001</v>
      </c>
      <c r="E144" s="37">
        <v>37.372462560000002</v>
      </c>
      <c r="F144" s="37">
        <v>-1.45756</v>
      </c>
      <c r="G144" s="37">
        <v>-0.54472699999999996</v>
      </c>
      <c r="H144" s="37">
        <v>1962.4</v>
      </c>
      <c r="I144" s="37">
        <v>72270858.746150598</v>
      </c>
    </row>
    <row r="145" spans="1:9" x14ac:dyDescent="0.25">
      <c r="A145" s="38">
        <v>44180</v>
      </c>
      <c r="B145" s="37" t="s">
        <v>61</v>
      </c>
      <c r="C145" s="37" t="s">
        <v>58</v>
      </c>
      <c r="D145" s="37">
        <v>37.372462730000002</v>
      </c>
      <c r="E145" s="37">
        <v>37.754105729999999</v>
      </c>
      <c r="F145" s="37">
        <v>-1.0108600000000001</v>
      </c>
      <c r="G145" s="37">
        <v>-0.38164300000000001</v>
      </c>
      <c r="H145" s="37">
        <v>1962.4</v>
      </c>
      <c r="I145" s="37">
        <v>73339832.978740096</v>
      </c>
    </row>
    <row r="146" spans="1:9" x14ac:dyDescent="0.25">
      <c r="A146" s="38">
        <v>44179</v>
      </c>
      <c r="B146" s="37" t="s">
        <v>61</v>
      </c>
      <c r="C146" s="37" t="s">
        <v>58</v>
      </c>
      <c r="D146" s="37">
        <v>37.754105359999997</v>
      </c>
      <c r="E146" s="37">
        <v>37.511070359999998</v>
      </c>
      <c r="F146" s="37">
        <v>0.64790000000000003</v>
      </c>
      <c r="G146" s="37">
        <v>0.243035</v>
      </c>
      <c r="H146" s="37">
        <v>2012.4</v>
      </c>
      <c r="I146" s="37">
        <v>75976474.888779998</v>
      </c>
    </row>
    <row r="147" spans="1:9" x14ac:dyDescent="0.25">
      <c r="A147" s="38">
        <v>44176</v>
      </c>
      <c r="B147" s="37" t="s">
        <v>61</v>
      </c>
      <c r="C147" s="37" t="s">
        <v>58</v>
      </c>
      <c r="D147" s="37">
        <v>37.511070170000004</v>
      </c>
      <c r="E147" s="37">
        <v>36.662147169999997</v>
      </c>
      <c r="F147" s="37">
        <v>2.3155299999999999</v>
      </c>
      <c r="G147" s="37">
        <v>0.84892299999999998</v>
      </c>
      <c r="H147" s="37">
        <v>2012.4</v>
      </c>
      <c r="I147" s="37">
        <v>75487390.143318504</v>
      </c>
    </row>
    <row r="148" spans="1:9" x14ac:dyDescent="0.25">
      <c r="A148" s="38">
        <v>44175</v>
      </c>
      <c r="B148" s="37" t="s">
        <v>61</v>
      </c>
      <c r="C148" s="37" t="s">
        <v>58</v>
      </c>
      <c r="D148" s="37">
        <v>36.662146970000002</v>
      </c>
      <c r="E148" s="37">
        <v>36.476459970000001</v>
      </c>
      <c r="F148" s="37">
        <v>0.50905999999999996</v>
      </c>
      <c r="G148" s="37">
        <v>0.18568699999999999</v>
      </c>
      <c r="H148" s="37">
        <v>2012.4</v>
      </c>
      <c r="I148" s="37">
        <v>73779014.548868895</v>
      </c>
    </row>
    <row r="149" spans="1:9" x14ac:dyDescent="0.25">
      <c r="A149" s="38">
        <v>44174</v>
      </c>
      <c r="B149" s="37" t="s">
        <v>61</v>
      </c>
      <c r="C149" s="37" t="s">
        <v>58</v>
      </c>
      <c r="D149" s="37">
        <v>36.476460359999997</v>
      </c>
      <c r="E149" s="37">
        <v>35.749666359999999</v>
      </c>
      <c r="F149" s="37">
        <v>2.03301</v>
      </c>
      <c r="G149" s="37">
        <v>0.72679400000000005</v>
      </c>
      <c r="H149" s="37">
        <v>2012.4</v>
      </c>
      <c r="I149" s="37">
        <v>73405338.257844999</v>
      </c>
    </row>
    <row r="150" spans="1:9" x14ac:dyDescent="0.25">
      <c r="A150" s="38">
        <v>44173</v>
      </c>
      <c r="B150" s="37" t="s">
        <v>61</v>
      </c>
      <c r="C150" s="37" t="s">
        <v>58</v>
      </c>
      <c r="D150" s="37">
        <v>35.7496668</v>
      </c>
      <c r="E150" s="37">
        <v>36.127723799999998</v>
      </c>
      <c r="F150" s="37">
        <v>-1.0464500000000001</v>
      </c>
      <c r="G150" s="37">
        <v>-0.37805699999999998</v>
      </c>
      <c r="H150" s="37">
        <v>2012.4</v>
      </c>
      <c r="I150" s="37">
        <v>71942736.717320397</v>
      </c>
    </row>
    <row r="151" spans="1:9" x14ac:dyDescent="0.25">
      <c r="A151" s="38">
        <v>44172</v>
      </c>
      <c r="B151" s="37" t="s">
        <v>61</v>
      </c>
      <c r="C151" s="37" t="s">
        <v>58</v>
      </c>
      <c r="D151" s="37">
        <v>36.127723750000001</v>
      </c>
      <c r="E151" s="37">
        <v>35.913243749999999</v>
      </c>
      <c r="F151" s="37">
        <v>0.59721999999999997</v>
      </c>
      <c r="G151" s="37">
        <v>0.21448</v>
      </c>
      <c r="H151" s="37">
        <v>2012.4</v>
      </c>
      <c r="I151" s="37">
        <v>72703539.657671198</v>
      </c>
    </row>
    <row r="152" spans="1:9" x14ac:dyDescent="0.25">
      <c r="A152" s="38">
        <v>44169</v>
      </c>
      <c r="B152" s="37" t="s">
        <v>61</v>
      </c>
      <c r="C152" s="37" t="s">
        <v>58</v>
      </c>
      <c r="D152" s="37">
        <v>35.91324418</v>
      </c>
      <c r="E152" s="37">
        <v>36.086629180000003</v>
      </c>
      <c r="F152" s="37">
        <v>-0.48047000000000001</v>
      </c>
      <c r="G152" s="37">
        <v>-0.17338500000000001</v>
      </c>
      <c r="H152" s="37">
        <v>2012.4</v>
      </c>
      <c r="I152" s="37">
        <v>72271920.327564493</v>
      </c>
    </row>
    <row r="153" spans="1:9" x14ac:dyDescent="0.25">
      <c r="A153" s="38">
        <v>44168</v>
      </c>
      <c r="B153" s="37" t="s">
        <v>61</v>
      </c>
      <c r="C153" s="37" t="s">
        <v>58</v>
      </c>
      <c r="D153" s="37">
        <v>36.086629530000003</v>
      </c>
      <c r="E153" s="37">
        <v>35.898613529999999</v>
      </c>
      <c r="F153" s="37">
        <v>0.52373999999999998</v>
      </c>
      <c r="G153" s="37">
        <v>0.18801599999999999</v>
      </c>
      <c r="H153" s="37">
        <v>2012.4</v>
      </c>
      <c r="I153" s="37">
        <v>72620841.526060507</v>
      </c>
    </row>
    <row r="154" spans="1:9" x14ac:dyDescent="0.25">
      <c r="A154" s="38">
        <v>44167</v>
      </c>
      <c r="B154" s="37" t="s">
        <v>61</v>
      </c>
      <c r="C154" s="37" t="s">
        <v>58</v>
      </c>
      <c r="D154" s="37">
        <v>35.89861372</v>
      </c>
      <c r="E154" s="37">
        <v>36.05475972</v>
      </c>
      <c r="F154" s="37">
        <v>-0.43308000000000002</v>
      </c>
      <c r="G154" s="37">
        <v>-0.15614600000000001</v>
      </c>
      <c r="H154" s="37">
        <v>2012.4</v>
      </c>
      <c r="I154" s="37">
        <v>72242477.945969105</v>
      </c>
    </row>
    <row r="155" spans="1:9" x14ac:dyDescent="0.25">
      <c r="A155" s="38">
        <v>44166</v>
      </c>
      <c r="B155" s="37" t="s">
        <v>61</v>
      </c>
      <c r="C155" s="37" t="s">
        <v>58</v>
      </c>
      <c r="D155" s="37">
        <v>36.054760209999998</v>
      </c>
      <c r="E155" s="37">
        <v>35.90761621</v>
      </c>
      <c r="F155" s="37">
        <v>0.40977999999999998</v>
      </c>
      <c r="G155" s="37">
        <v>0.147144</v>
      </c>
      <c r="H155" s="37">
        <v>2012.4</v>
      </c>
      <c r="I155" s="37">
        <v>72556707.610884607</v>
      </c>
    </row>
    <row r="156" spans="1:9" x14ac:dyDescent="0.25">
      <c r="A156" s="38">
        <v>44165</v>
      </c>
      <c r="B156" s="37" t="s">
        <v>61</v>
      </c>
      <c r="C156" s="37" t="s">
        <v>58</v>
      </c>
      <c r="D156" s="37">
        <v>35.907616560000001</v>
      </c>
      <c r="E156" s="37">
        <v>36.134468560000002</v>
      </c>
      <c r="F156" s="37">
        <v>-0.62780000000000002</v>
      </c>
      <c r="G156" s="37">
        <v>-0.226852</v>
      </c>
      <c r="H156" s="37">
        <v>2137.4</v>
      </c>
      <c r="I156" s="37">
        <v>76749047.358193606</v>
      </c>
    </row>
    <row r="157" spans="1:9" x14ac:dyDescent="0.25">
      <c r="A157" s="38">
        <v>44162</v>
      </c>
      <c r="B157" s="37" t="s">
        <v>61</v>
      </c>
      <c r="C157" s="37" t="s">
        <v>58</v>
      </c>
      <c r="D157" s="37">
        <v>36.134468239999997</v>
      </c>
      <c r="E157" s="37">
        <v>36.01848124</v>
      </c>
      <c r="F157" s="37">
        <v>0.32201999999999997</v>
      </c>
      <c r="G157" s="37">
        <v>0.11598700000000001</v>
      </c>
      <c r="H157" s="37">
        <v>2212.4</v>
      </c>
      <c r="I157" s="37">
        <v>79944005.937580705</v>
      </c>
    </row>
    <row r="158" spans="1:9" x14ac:dyDescent="0.25">
      <c r="A158" s="38">
        <v>44160</v>
      </c>
      <c r="B158" s="37" t="s">
        <v>61</v>
      </c>
      <c r="C158" s="37" t="s">
        <v>58</v>
      </c>
      <c r="D158" s="37">
        <v>36.01848124</v>
      </c>
      <c r="E158" s="37">
        <v>36.651571240000003</v>
      </c>
      <c r="F158" s="37">
        <v>-1.72732</v>
      </c>
      <c r="G158" s="37">
        <v>-0.63309000000000004</v>
      </c>
      <c r="H158" s="37">
        <v>2212.4</v>
      </c>
      <c r="I158" s="37">
        <v>79687395.950819701</v>
      </c>
    </row>
    <row r="159" spans="1:9" x14ac:dyDescent="0.25">
      <c r="A159" s="38">
        <v>44159</v>
      </c>
      <c r="B159" s="37" t="s">
        <v>61</v>
      </c>
      <c r="C159" s="37" t="s">
        <v>58</v>
      </c>
      <c r="D159" s="37">
        <v>36.651571660000002</v>
      </c>
      <c r="E159" s="37">
        <v>36.707871660000002</v>
      </c>
      <c r="F159" s="37">
        <v>-0.15337000000000001</v>
      </c>
      <c r="G159" s="37">
        <v>-5.6300000000000003E-2</v>
      </c>
      <c r="H159" s="37">
        <v>2212.4</v>
      </c>
      <c r="I159" s="37">
        <v>81088047.095298901</v>
      </c>
    </row>
    <row r="160" spans="1:9" x14ac:dyDescent="0.25">
      <c r="A160" s="38">
        <v>44158</v>
      </c>
      <c r="B160" s="37" t="s">
        <v>61</v>
      </c>
      <c r="C160" s="37" t="s">
        <v>58</v>
      </c>
      <c r="D160" s="37">
        <v>36.707871570000002</v>
      </c>
      <c r="E160" s="37">
        <v>36.99959157</v>
      </c>
      <c r="F160" s="37">
        <v>-0.78844000000000003</v>
      </c>
      <c r="G160" s="37">
        <v>-0.29171999999999998</v>
      </c>
      <c r="H160" s="37">
        <v>2287.4</v>
      </c>
      <c r="I160" s="37">
        <v>83965695.552832693</v>
      </c>
    </row>
    <row r="161" spans="1:9" x14ac:dyDescent="0.25">
      <c r="A161" s="38">
        <v>44155</v>
      </c>
      <c r="B161" s="37" t="s">
        <v>61</v>
      </c>
      <c r="C161" s="37" t="s">
        <v>58</v>
      </c>
      <c r="D161" s="37">
        <v>36.9995914</v>
      </c>
      <c r="E161" s="37">
        <v>36.921228399999997</v>
      </c>
      <c r="F161" s="37">
        <v>0.21224000000000001</v>
      </c>
      <c r="G161" s="37">
        <v>7.8363000000000002E-2</v>
      </c>
      <c r="H161" s="37">
        <v>2387.4</v>
      </c>
      <c r="I161" s="37">
        <v>88332935.507134199</v>
      </c>
    </row>
    <row r="162" spans="1:9" x14ac:dyDescent="0.25">
      <c r="A162" s="38">
        <v>44154</v>
      </c>
      <c r="B162" s="37" t="s">
        <v>61</v>
      </c>
      <c r="C162" s="37" t="s">
        <v>58</v>
      </c>
      <c r="D162" s="37">
        <v>36.921228589999998</v>
      </c>
      <c r="E162" s="37">
        <v>37.187558590000002</v>
      </c>
      <c r="F162" s="37">
        <v>-0.71618000000000004</v>
      </c>
      <c r="G162" s="37">
        <v>-0.26633000000000001</v>
      </c>
      <c r="H162" s="37">
        <v>2387.4</v>
      </c>
      <c r="I162" s="37">
        <v>88145851.899451703</v>
      </c>
    </row>
    <row r="163" spans="1:9" x14ac:dyDescent="0.25">
      <c r="A163" s="38">
        <v>44153</v>
      </c>
      <c r="B163" s="37" t="s">
        <v>61</v>
      </c>
      <c r="C163" s="37" t="s">
        <v>58</v>
      </c>
      <c r="D163" s="37">
        <v>37.187558610000004</v>
      </c>
      <c r="E163" s="37">
        <v>36.145549610000003</v>
      </c>
      <c r="F163" s="37">
        <v>2.8828100000000001</v>
      </c>
      <c r="G163" s="37">
        <v>1.042009</v>
      </c>
      <c r="H163" s="37">
        <v>2387.4</v>
      </c>
      <c r="I163" s="37">
        <v>88781688.988189802</v>
      </c>
    </row>
    <row r="164" spans="1:9" x14ac:dyDescent="0.25">
      <c r="A164" s="38">
        <v>44152</v>
      </c>
      <c r="B164" s="37" t="s">
        <v>61</v>
      </c>
      <c r="C164" s="37" t="s">
        <v>58</v>
      </c>
      <c r="D164" s="37">
        <v>36.145549520000003</v>
      </c>
      <c r="E164" s="37">
        <v>36.441980520000001</v>
      </c>
      <c r="F164" s="37">
        <v>-0.81342999999999999</v>
      </c>
      <c r="G164" s="37">
        <v>-0.296431</v>
      </c>
      <c r="H164" s="37">
        <v>2462.4</v>
      </c>
      <c r="I164" s="37">
        <v>89004909.574696496</v>
      </c>
    </row>
    <row r="165" spans="1:9" x14ac:dyDescent="0.25">
      <c r="A165" s="38">
        <v>44151</v>
      </c>
      <c r="B165" s="37" t="s">
        <v>61</v>
      </c>
      <c r="C165" s="37" t="s">
        <v>58</v>
      </c>
      <c r="D165" s="37">
        <v>36.441980880000003</v>
      </c>
      <c r="E165" s="37">
        <v>36.283909880000003</v>
      </c>
      <c r="F165" s="37">
        <v>0.43564999999999998</v>
      </c>
      <c r="G165" s="37">
        <v>0.15807099999999999</v>
      </c>
      <c r="H165" s="37">
        <v>2462.4</v>
      </c>
      <c r="I165" s="37">
        <v>89734843.044854596</v>
      </c>
    </row>
    <row r="166" spans="1:9" x14ac:dyDescent="0.25">
      <c r="A166" s="38">
        <v>44148</v>
      </c>
      <c r="B166" s="37" t="s">
        <v>61</v>
      </c>
      <c r="C166" s="37" t="s">
        <v>58</v>
      </c>
      <c r="D166" s="37">
        <v>36.2839101</v>
      </c>
      <c r="E166" s="37">
        <v>37.1356131</v>
      </c>
      <c r="F166" s="37">
        <v>-2.2934899999999998</v>
      </c>
      <c r="G166" s="37">
        <v>-0.85170299999999999</v>
      </c>
      <c r="H166" s="37">
        <v>2462.4</v>
      </c>
      <c r="I166" s="37">
        <v>89345609.081970304</v>
      </c>
    </row>
    <row r="167" spans="1:9" x14ac:dyDescent="0.25">
      <c r="A167" s="38">
        <v>44147</v>
      </c>
      <c r="B167" s="37" t="s">
        <v>61</v>
      </c>
      <c r="C167" s="37" t="s">
        <v>58</v>
      </c>
      <c r="D167" s="37">
        <v>37.135613499999998</v>
      </c>
      <c r="E167" s="37">
        <v>36.216624500000002</v>
      </c>
      <c r="F167" s="37">
        <v>2.53748</v>
      </c>
      <c r="G167" s="37">
        <v>0.91898899999999994</v>
      </c>
      <c r="H167" s="37">
        <v>2462.4</v>
      </c>
      <c r="I167" s="37">
        <v>91442846.089240506</v>
      </c>
    </row>
    <row r="168" spans="1:9" x14ac:dyDescent="0.25">
      <c r="A168" s="38">
        <v>44146</v>
      </c>
      <c r="B168" s="37" t="s">
        <v>61</v>
      </c>
      <c r="C168" s="37" t="s">
        <v>58</v>
      </c>
      <c r="D168" s="37">
        <v>36.216624619999997</v>
      </c>
      <c r="E168" s="37">
        <v>36.25639262</v>
      </c>
      <c r="F168" s="37">
        <v>-0.10969</v>
      </c>
      <c r="G168" s="37">
        <v>-3.9767999999999998E-2</v>
      </c>
      <c r="H168" s="37">
        <v>2462.4</v>
      </c>
      <c r="I168" s="37">
        <v>89179925.114161804</v>
      </c>
    </row>
    <row r="169" spans="1:9" x14ac:dyDescent="0.25">
      <c r="A169" s="38">
        <v>44145</v>
      </c>
      <c r="B169" s="37" t="s">
        <v>61</v>
      </c>
      <c r="C169" s="37" t="s">
        <v>58</v>
      </c>
      <c r="D169" s="37">
        <v>36.256392949999999</v>
      </c>
      <c r="E169" s="37">
        <v>36.139435949999999</v>
      </c>
      <c r="F169" s="37">
        <v>0.32362999999999997</v>
      </c>
      <c r="G169" s="37">
        <v>0.11695700000000001</v>
      </c>
      <c r="H169" s="37">
        <v>2462.4</v>
      </c>
      <c r="I169" s="37">
        <v>89277850.769258797</v>
      </c>
    </row>
    <row r="170" spans="1:9" x14ac:dyDescent="0.25">
      <c r="A170" s="38">
        <v>44144</v>
      </c>
      <c r="B170" s="37" t="s">
        <v>61</v>
      </c>
      <c r="C170" s="37" t="s">
        <v>58</v>
      </c>
      <c r="D170" s="37">
        <v>36.139435630000001</v>
      </c>
      <c r="E170" s="37">
        <v>38.129196630000003</v>
      </c>
      <c r="F170" s="37">
        <v>-5.2184699999999999</v>
      </c>
      <c r="G170" s="37">
        <v>-1.9897609999999999</v>
      </c>
      <c r="H170" s="37">
        <v>2462.4</v>
      </c>
      <c r="I170" s="37">
        <v>88989854.7136188</v>
      </c>
    </row>
    <row r="171" spans="1:9" x14ac:dyDescent="0.25">
      <c r="A171" s="38">
        <v>44141</v>
      </c>
      <c r="B171" s="37" t="s">
        <v>61</v>
      </c>
      <c r="C171" s="37" t="s">
        <v>58</v>
      </c>
      <c r="D171" s="37">
        <v>38.129196280000002</v>
      </c>
      <c r="E171" s="37">
        <v>38.831093279999997</v>
      </c>
      <c r="F171" s="37">
        <v>-1.8075600000000001</v>
      </c>
      <c r="G171" s="37">
        <v>-0.70189699999999999</v>
      </c>
      <c r="H171" s="37">
        <v>2537.4</v>
      </c>
      <c r="I171" s="37">
        <v>96749137.028460801</v>
      </c>
    </row>
    <row r="172" spans="1:9" x14ac:dyDescent="0.25">
      <c r="A172" s="38">
        <v>44140</v>
      </c>
      <c r="B172" s="37" t="s">
        <v>61</v>
      </c>
      <c r="C172" s="37" t="s">
        <v>58</v>
      </c>
      <c r="D172" s="37">
        <v>38.831092830000003</v>
      </c>
      <c r="E172" s="37">
        <v>38.761923830000001</v>
      </c>
      <c r="F172" s="37">
        <v>0.17845</v>
      </c>
      <c r="G172" s="37">
        <v>6.9168999999999994E-2</v>
      </c>
      <c r="H172" s="37">
        <v>2537.4</v>
      </c>
      <c r="I172" s="37">
        <v>98530131.440120399</v>
      </c>
    </row>
    <row r="173" spans="1:9" x14ac:dyDescent="0.25">
      <c r="A173" s="38">
        <v>44139</v>
      </c>
      <c r="B173" s="37" t="s">
        <v>61</v>
      </c>
      <c r="C173" s="37" t="s">
        <v>58</v>
      </c>
      <c r="D173" s="37">
        <v>38.761923500000002</v>
      </c>
      <c r="E173" s="37">
        <v>39.604278499999999</v>
      </c>
      <c r="F173" s="37">
        <v>-2.1269300000000002</v>
      </c>
      <c r="G173" s="37">
        <v>-0.84235499999999996</v>
      </c>
      <c r="H173" s="37">
        <v>2537.4</v>
      </c>
      <c r="I173" s="37">
        <v>98354620.9746705</v>
      </c>
    </row>
    <row r="174" spans="1:9" x14ac:dyDescent="0.25">
      <c r="A174" s="38">
        <v>44138</v>
      </c>
      <c r="B174" s="37" t="s">
        <v>61</v>
      </c>
      <c r="C174" s="37" t="s">
        <v>58</v>
      </c>
      <c r="D174" s="37">
        <v>39.604278870000002</v>
      </c>
      <c r="E174" s="37">
        <v>40.575762869999998</v>
      </c>
      <c r="F174" s="37">
        <v>-2.39425</v>
      </c>
      <c r="G174" s="37">
        <v>-0.97148400000000001</v>
      </c>
      <c r="H174" s="37">
        <v>2537.4</v>
      </c>
      <c r="I174" s="37">
        <v>100492016.017574</v>
      </c>
    </row>
    <row r="175" spans="1:9" x14ac:dyDescent="0.25">
      <c r="A175" s="38">
        <v>44137</v>
      </c>
      <c r="B175" s="37" t="s">
        <v>61</v>
      </c>
      <c r="C175" s="37" t="s">
        <v>58</v>
      </c>
      <c r="D175" s="37">
        <v>40.575762539999999</v>
      </c>
      <c r="E175" s="37">
        <v>41.664194539999997</v>
      </c>
      <c r="F175" s="37">
        <v>-2.61239</v>
      </c>
      <c r="G175" s="37">
        <v>-1.0884320000000001</v>
      </c>
      <c r="H175" s="37">
        <v>2537.4</v>
      </c>
      <c r="I175" s="37">
        <v>102957061.596283</v>
      </c>
    </row>
    <row r="176" spans="1:9" x14ac:dyDescent="0.25">
      <c r="A176" s="38">
        <v>44134</v>
      </c>
      <c r="B176" s="37" t="s">
        <v>61</v>
      </c>
      <c r="C176" s="37" t="s">
        <v>58</v>
      </c>
      <c r="D176" s="37">
        <v>41.664194270000003</v>
      </c>
      <c r="E176" s="37">
        <v>40.990121270000003</v>
      </c>
      <c r="F176" s="37">
        <v>1.6444799999999999</v>
      </c>
      <c r="G176" s="37">
        <v>0.67407300000000003</v>
      </c>
      <c r="H176" s="37">
        <v>2587.4</v>
      </c>
      <c r="I176" s="37">
        <v>107802061.24677999</v>
      </c>
    </row>
    <row r="177" spans="1:9" x14ac:dyDescent="0.25">
      <c r="A177" s="38">
        <v>44133</v>
      </c>
      <c r="B177" s="37" t="s">
        <v>61</v>
      </c>
      <c r="C177" s="37" t="s">
        <v>58</v>
      </c>
      <c r="D177" s="37">
        <v>40.990120820000001</v>
      </c>
      <c r="E177" s="37">
        <v>42.54051982</v>
      </c>
      <c r="F177" s="37">
        <v>-3.64452</v>
      </c>
      <c r="G177" s="37">
        <v>-1.5503990000000001</v>
      </c>
      <c r="H177" s="37">
        <v>2587.4</v>
      </c>
      <c r="I177" s="37">
        <v>106057961.58002999</v>
      </c>
    </row>
    <row r="178" spans="1:9" x14ac:dyDescent="0.25">
      <c r="A178" s="38">
        <v>44132</v>
      </c>
      <c r="B178" s="37" t="s">
        <v>61</v>
      </c>
      <c r="C178" s="37" t="s">
        <v>58</v>
      </c>
      <c r="D178" s="37">
        <v>42.540519420000003</v>
      </c>
      <c r="E178" s="37">
        <v>40.305573420000002</v>
      </c>
      <c r="F178" s="37">
        <v>5.5449999999999999</v>
      </c>
      <c r="G178" s="37">
        <v>2.2349459999999999</v>
      </c>
      <c r="H178" s="37">
        <v>2587.4</v>
      </c>
      <c r="I178" s="37">
        <v>110069467.568866</v>
      </c>
    </row>
    <row r="179" spans="1:9" x14ac:dyDescent="0.25">
      <c r="A179" s="38">
        <v>44131</v>
      </c>
      <c r="B179" s="37" t="s">
        <v>61</v>
      </c>
      <c r="C179" s="37" t="s">
        <v>58</v>
      </c>
      <c r="D179" s="37">
        <v>40.305573359999997</v>
      </c>
      <c r="E179" s="37">
        <v>40.304517359999998</v>
      </c>
      <c r="F179" s="37">
        <v>2.6199999999999999E-3</v>
      </c>
      <c r="G179" s="37">
        <v>1.0560000000000001E-3</v>
      </c>
      <c r="H179" s="37">
        <v>2587.4</v>
      </c>
      <c r="I179" s="37">
        <v>104286761.42838401</v>
      </c>
    </row>
    <row r="180" spans="1:9" x14ac:dyDescent="0.25">
      <c r="A180" s="38">
        <v>44130</v>
      </c>
      <c r="B180" s="37" t="s">
        <v>61</v>
      </c>
      <c r="C180" s="37" t="s">
        <v>58</v>
      </c>
      <c r="D180" s="37">
        <v>40.304517509999997</v>
      </c>
      <c r="E180" s="37">
        <v>38.810196509999997</v>
      </c>
      <c r="F180" s="37">
        <v>3.85033</v>
      </c>
      <c r="G180" s="37">
        <v>1.494321</v>
      </c>
      <c r="H180" s="37">
        <v>2587.4</v>
      </c>
      <c r="I180" s="37">
        <v>104284029.51892599</v>
      </c>
    </row>
    <row r="181" spans="1:9" x14ac:dyDescent="0.25">
      <c r="A181" s="38">
        <v>44127</v>
      </c>
      <c r="B181" s="37" t="s">
        <v>61</v>
      </c>
      <c r="C181" s="37" t="s">
        <v>58</v>
      </c>
      <c r="D181" s="37">
        <v>38.810197000000002</v>
      </c>
      <c r="E181" s="37">
        <v>38.700896999999998</v>
      </c>
      <c r="F181" s="37">
        <v>0.28242</v>
      </c>
      <c r="G181" s="37">
        <v>0.10929999999999999</v>
      </c>
      <c r="H181" s="37">
        <v>2587.4</v>
      </c>
      <c r="I181" s="37">
        <v>100417620.14839099</v>
      </c>
    </row>
    <row r="182" spans="1:9" x14ac:dyDescent="0.25">
      <c r="A182" s="38">
        <v>44126</v>
      </c>
      <c r="B182" s="37" t="s">
        <v>61</v>
      </c>
      <c r="C182" s="37" t="s">
        <v>58</v>
      </c>
      <c r="D182" s="37">
        <v>38.700896589999999</v>
      </c>
      <c r="E182" s="37">
        <v>39.006400589999998</v>
      </c>
      <c r="F182" s="37">
        <v>-0.78322000000000003</v>
      </c>
      <c r="G182" s="37">
        <v>-0.305504</v>
      </c>
      <c r="H182" s="37">
        <v>2587.4</v>
      </c>
      <c r="I182" s="37">
        <v>100134815.93965501</v>
      </c>
    </row>
    <row r="183" spans="1:9" x14ac:dyDescent="0.25">
      <c r="A183" s="38">
        <v>44125</v>
      </c>
      <c r="B183" s="37" t="s">
        <v>61</v>
      </c>
      <c r="C183" s="37" t="s">
        <v>58</v>
      </c>
      <c r="D183" s="37">
        <v>39.006400579999998</v>
      </c>
      <c r="E183" s="37">
        <v>39.549147580000003</v>
      </c>
      <c r="F183" s="37">
        <v>-1.3723399999999999</v>
      </c>
      <c r="G183" s="37">
        <v>-0.54274699999999998</v>
      </c>
      <c r="H183" s="37">
        <v>2537.4</v>
      </c>
      <c r="I183" s="37">
        <v>98974957.850893706</v>
      </c>
    </row>
    <row r="184" spans="1:9" x14ac:dyDescent="0.25">
      <c r="A184" s="38">
        <v>44124</v>
      </c>
      <c r="B184" s="37" t="s">
        <v>61</v>
      </c>
      <c r="C184" s="37" t="s">
        <v>58</v>
      </c>
      <c r="D184" s="37">
        <v>39.549147120000001</v>
      </c>
      <c r="E184" s="37">
        <v>39.651289120000001</v>
      </c>
      <c r="F184" s="37">
        <v>-0.2576</v>
      </c>
      <c r="G184" s="37">
        <v>-0.102142</v>
      </c>
      <c r="H184" s="37">
        <v>2537.4</v>
      </c>
      <c r="I184" s="37">
        <v>100352124.549729</v>
      </c>
    </row>
    <row r="185" spans="1:9" x14ac:dyDescent="0.25">
      <c r="A185" s="38">
        <v>44123</v>
      </c>
      <c r="B185" s="37" t="s">
        <v>61</v>
      </c>
      <c r="C185" s="37" t="s">
        <v>58</v>
      </c>
      <c r="D185" s="37">
        <v>39.651288889999996</v>
      </c>
      <c r="E185" s="37">
        <v>39.070374889999997</v>
      </c>
      <c r="F185" s="37">
        <v>1.4868399999999999</v>
      </c>
      <c r="G185" s="37">
        <v>0.58091400000000004</v>
      </c>
      <c r="H185" s="37">
        <v>2537.4</v>
      </c>
      <c r="I185" s="37">
        <v>100611299.383352</v>
      </c>
    </row>
    <row r="186" spans="1:9" x14ac:dyDescent="0.25">
      <c r="A186" s="38">
        <v>44120</v>
      </c>
      <c r="B186" s="37" t="s">
        <v>61</v>
      </c>
      <c r="C186" s="37" t="s">
        <v>58</v>
      </c>
      <c r="D186" s="37">
        <v>39.070374870000002</v>
      </c>
      <c r="E186" s="37">
        <v>38.625950869999997</v>
      </c>
      <c r="F186" s="37">
        <v>1.1505799999999999</v>
      </c>
      <c r="G186" s="37">
        <v>0.44442399999999999</v>
      </c>
      <c r="H186" s="37">
        <v>2537.4</v>
      </c>
      <c r="I186" s="37">
        <v>99137286.406262606</v>
      </c>
    </row>
    <row r="187" spans="1:9" x14ac:dyDescent="0.25">
      <c r="A187" s="38">
        <v>44119</v>
      </c>
      <c r="B187" s="37" t="s">
        <v>61</v>
      </c>
      <c r="C187" s="37" t="s">
        <v>58</v>
      </c>
      <c r="D187" s="37">
        <v>38.625950430000003</v>
      </c>
      <c r="E187" s="37">
        <v>38.46112643</v>
      </c>
      <c r="F187" s="37">
        <v>0.42854999999999999</v>
      </c>
      <c r="G187" s="37">
        <v>0.164824</v>
      </c>
      <c r="H187" s="37">
        <v>2537.4</v>
      </c>
      <c r="I187" s="37">
        <v>98009602.498933196</v>
      </c>
    </row>
    <row r="188" spans="1:9" x14ac:dyDescent="0.25">
      <c r="A188" s="38">
        <v>44118</v>
      </c>
      <c r="B188" s="37" t="s">
        <v>61</v>
      </c>
      <c r="C188" s="37" t="s">
        <v>58</v>
      </c>
      <c r="D188" s="37">
        <v>38.461126350000001</v>
      </c>
      <c r="E188" s="37">
        <v>38.620183349999998</v>
      </c>
      <c r="F188" s="37">
        <v>-0.41184999999999999</v>
      </c>
      <c r="G188" s="37">
        <v>-0.159057</v>
      </c>
      <c r="H188" s="37">
        <v>2537.4</v>
      </c>
      <c r="I188" s="37">
        <v>97591377.383869007</v>
      </c>
    </row>
    <row r="189" spans="1:9" x14ac:dyDescent="0.25">
      <c r="A189" s="38">
        <v>44117</v>
      </c>
      <c r="B189" s="37" t="s">
        <v>61</v>
      </c>
      <c r="C189" s="37" t="s">
        <v>58</v>
      </c>
      <c r="D189" s="37">
        <v>38.620183169999997</v>
      </c>
      <c r="E189" s="37">
        <v>38.58249017</v>
      </c>
      <c r="F189" s="37">
        <v>9.7689999999999999E-2</v>
      </c>
      <c r="G189" s="37">
        <v>3.7692999999999997E-2</v>
      </c>
      <c r="H189" s="37">
        <v>2512.4</v>
      </c>
      <c r="I189" s="37">
        <v>97029464.056857497</v>
      </c>
    </row>
    <row r="190" spans="1:9" x14ac:dyDescent="0.25">
      <c r="A190" s="38">
        <v>44116</v>
      </c>
      <c r="B190" s="37" t="s">
        <v>61</v>
      </c>
      <c r="C190" s="37" t="s">
        <v>58</v>
      </c>
      <c r="D190" s="37">
        <v>38.582490380000003</v>
      </c>
      <c r="E190" s="37">
        <v>39.02719038</v>
      </c>
      <c r="F190" s="37">
        <v>-1.1394599999999999</v>
      </c>
      <c r="G190" s="37">
        <v>-0.44469999999999998</v>
      </c>
      <c r="H190" s="37">
        <v>2487.4</v>
      </c>
      <c r="I190" s="37">
        <v>95970202.318683103</v>
      </c>
    </row>
    <row r="191" spans="1:9" x14ac:dyDescent="0.25">
      <c r="A191" s="38">
        <v>44113</v>
      </c>
      <c r="B191" s="37" t="s">
        <v>61</v>
      </c>
      <c r="C191" s="37" t="s">
        <v>58</v>
      </c>
      <c r="D191" s="37">
        <v>39.027190859999997</v>
      </c>
      <c r="E191" s="37">
        <v>40.071888860000001</v>
      </c>
      <c r="F191" s="37">
        <v>-2.6070600000000002</v>
      </c>
      <c r="G191" s="37">
        <v>-1.0446979999999999</v>
      </c>
      <c r="H191" s="37">
        <v>2487.4</v>
      </c>
      <c r="I191" s="37">
        <v>97076351.626736507</v>
      </c>
    </row>
    <row r="192" spans="1:9" x14ac:dyDescent="0.25">
      <c r="A192" s="38">
        <v>44112</v>
      </c>
      <c r="B192" s="37" t="s">
        <v>61</v>
      </c>
      <c r="C192" s="37" t="s">
        <v>58</v>
      </c>
      <c r="D192" s="37">
        <v>40.071889040000002</v>
      </c>
      <c r="E192" s="37">
        <v>40.806486040000003</v>
      </c>
      <c r="F192" s="37">
        <v>-1.8002</v>
      </c>
      <c r="G192" s="37">
        <v>-0.73459700000000006</v>
      </c>
      <c r="H192" s="37">
        <v>2487.4</v>
      </c>
      <c r="I192" s="37">
        <v>99674937.0137631</v>
      </c>
    </row>
    <row r="193" spans="1:9" x14ac:dyDescent="0.25">
      <c r="A193" s="38">
        <v>44111</v>
      </c>
      <c r="B193" s="37" t="s">
        <v>61</v>
      </c>
      <c r="C193" s="37" t="s">
        <v>58</v>
      </c>
      <c r="D193" s="37">
        <v>40.806485819999999</v>
      </c>
      <c r="E193" s="37">
        <v>41.089377820000003</v>
      </c>
      <c r="F193" s="37">
        <v>-0.68847999999999998</v>
      </c>
      <c r="G193" s="37">
        <v>-0.28289199999999998</v>
      </c>
      <c r="H193" s="37">
        <v>2487.4</v>
      </c>
      <c r="I193" s="37">
        <v>101502175.248125</v>
      </c>
    </row>
    <row r="194" spans="1:9" x14ac:dyDescent="0.25">
      <c r="A194" s="38">
        <v>44110</v>
      </c>
      <c r="B194" s="37" t="s">
        <v>61</v>
      </c>
      <c r="C194" s="37" t="s">
        <v>58</v>
      </c>
      <c r="D194" s="37">
        <v>41.089377829999997</v>
      </c>
      <c r="E194" s="37">
        <v>40.969857830000002</v>
      </c>
      <c r="F194" s="37">
        <v>0.29172999999999999</v>
      </c>
      <c r="G194" s="37">
        <v>0.11952</v>
      </c>
      <c r="H194" s="37">
        <v>2487.4</v>
      </c>
      <c r="I194" s="37">
        <v>102205841.682475</v>
      </c>
    </row>
    <row r="195" spans="1:9" x14ac:dyDescent="0.25">
      <c r="A195" s="38">
        <v>44109</v>
      </c>
      <c r="B195" s="37" t="s">
        <v>61</v>
      </c>
      <c r="C195" s="37" t="s">
        <v>58</v>
      </c>
      <c r="D195" s="37">
        <v>40.96985806</v>
      </c>
      <c r="E195" s="37">
        <v>41.87962606</v>
      </c>
      <c r="F195" s="37">
        <v>-2.1723400000000002</v>
      </c>
      <c r="G195" s="37">
        <v>-0.90976800000000002</v>
      </c>
      <c r="H195" s="37">
        <v>2487.4</v>
      </c>
      <c r="I195" s="37">
        <v>101908547.84801801</v>
      </c>
    </row>
    <row r="196" spans="1:9" x14ac:dyDescent="0.25">
      <c r="A196" s="38">
        <v>44106</v>
      </c>
      <c r="B196" s="37" t="s">
        <v>61</v>
      </c>
      <c r="C196" s="37" t="s">
        <v>58</v>
      </c>
      <c r="D196" s="37">
        <v>41.879626250000001</v>
      </c>
      <c r="E196" s="37">
        <v>41.324145250000001</v>
      </c>
      <c r="F196" s="37">
        <v>1.3442000000000001</v>
      </c>
      <c r="G196" s="37">
        <v>0.555481</v>
      </c>
      <c r="H196" s="37">
        <v>2487.4</v>
      </c>
      <c r="I196" s="37">
        <v>104171507.97312801</v>
      </c>
    </row>
    <row r="197" spans="1:9" x14ac:dyDescent="0.25">
      <c r="A197" s="38">
        <v>44105</v>
      </c>
      <c r="B197" s="37" t="s">
        <v>61</v>
      </c>
      <c r="C197" s="37" t="s">
        <v>58</v>
      </c>
      <c r="D197" s="37">
        <v>41.324145260000002</v>
      </c>
      <c r="E197" s="37">
        <v>40.98986326</v>
      </c>
      <c r="F197" s="37">
        <v>0.81552000000000002</v>
      </c>
      <c r="G197" s="37">
        <v>0.33428200000000002</v>
      </c>
      <c r="H197" s="37">
        <v>2487.4</v>
      </c>
      <c r="I197" s="37">
        <v>102789802.892159</v>
      </c>
    </row>
    <row r="198" spans="1:9" x14ac:dyDescent="0.25">
      <c r="A198" s="38">
        <v>44104</v>
      </c>
      <c r="B198" s="37" t="s">
        <v>61</v>
      </c>
      <c r="C198" s="37" t="s">
        <v>58</v>
      </c>
      <c r="D198" s="37">
        <v>40.989862780000003</v>
      </c>
      <c r="E198" s="37">
        <v>40.584102780000002</v>
      </c>
      <c r="F198" s="37">
        <v>0.99980000000000002</v>
      </c>
      <c r="G198" s="37">
        <v>0.40576000000000001</v>
      </c>
      <c r="H198" s="37">
        <v>2487.4</v>
      </c>
      <c r="I198" s="37">
        <v>101958307.64856</v>
      </c>
    </row>
    <row r="199" spans="1:9" x14ac:dyDescent="0.25">
      <c r="A199" s="38">
        <v>44103</v>
      </c>
      <c r="B199" s="37" t="s">
        <v>61</v>
      </c>
      <c r="C199" s="37" t="s">
        <v>58</v>
      </c>
      <c r="D199" s="37">
        <v>40.584102870000002</v>
      </c>
      <c r="E199" s="37">
        <v>41.049962870000002</v>
      </c>
      <c r="F199" s="37">
        <v>-1.13486</v>
      </c>
      <c r="G199" s="37">
        <v>-0.46586</v>
      </c>
      <c r="H199" s="37">
        <v>2487.4</v>
      </c>
      <c r="I199" s="37">
        <v>100949019.23114599</v>
      </c>
    </row>
    <row r="200" spans="1:9" x14ac:dyDescent="0.25">
      <c r="A200" s="38">
        <v>44102</v>
      </c>
      <c r="B200" s="37" t="s">
        <v>61</v>
      </c>
      <c r="C200" s="37" t="s">
        <v>58</v>
      </c>
      <c r="D200" s="37">
        <v>41.049963230000003</v>
      </c>
      <c r="E200" s="37">
        <v>41.443998229999998</v>
      </c>
      <c r="F200" s="37">
        <v>-0.95076000000000005</v>
      </c>
      <c r="G200" s="37">
        <v>-0.39403500000000002</v>
      </c>
      <c r="H200" s="37">
        <v>2487.4</v>
      </c>
      <c r="I200" s="37">
        <v>102107801.688191</v>
      </c>
    </row>
    <row r="201" spans="1:9" x14ac:dyDescent="0.25">
      <c r="A201" s="38">
        <v>44099</v>
      </c>
      <c r="B201" s="37" t="s">
        <v>61</v>
      </c>
      <c r="C201" s="37" t="s">
        <v>58</v>
      </c>
      <c r="D201" s="37">
        <v>41.443998690000001</v>
      </c>
      <c r="E201" s="37">
        <v>42.268395689999998</v>
      </c>
      <c r="F201" s="37">
        <v>-1.9503900000000001</v>
      </c>
      <c r="G201" s="37">
        <v>-0.82439700000000005</v>
      </c>
      <c r="H201" s="37">
        <v>2487.4</v>
      </c>
      <c r="I201" s="37">
        <v>103087926.673502</v>
      </c>
    </row>
    <row r="202" spans="1:9" x14ac:dyDescent="0.25">
      <c r="A202" s="38">
        <v>44098</v>
      </c>
      <c r="B202" s="37" t="s">
        <v>61</v>
      </c>
      <c r="C202" s="37" t="s">
        <v>58</v>
      </c>
      <c r="D202" s="37">
        <v>42.268395230000003</v>
      </c>
      <c r="E202" s="37">
        <v>42.47633123</v>
      </c>
      <c r="F202" s="37">
        <v>-0.48953000000000002</v>
      </c>
      <c r="G202" s="37">
        <v>-0.20793600000000001</v>
      </c>
      <c r="H202" s="37">
        <v>2487.4</v>
      </c>
      <c r="I202" s="37">
        <v>105138533.10028701</v>
      </c>
    </row>
    <row r="203" spans="1:9" x14ac:dyDescent="0.25">
      <c r="A203" s="38">
        <v>44097</v>
      </c>
      <c r="B203" s="37" t="s">
        <v>61</v>
      </c>
      <c r="C203" s="37" t="s">
        <v>58</v>
      </c>
      <c r="D203" s="37">
        <v>42.476330930000003</v>
      </c>
      <c r="E203" s="37">
        <v>41.836707930000003</v>
      </c>
      <c r="F203" s="37">
        <v>1.5288600000000001</v>
      </c>
      <c r="G203" s="37">
        <v>0.63962300000000005</v>
      </c>
      <c r="H203" s="37">
        <v>2487.4</v>
      </c>
      <c r="I203" s="37">
        <v>105655752.984274</v>
      </c>
    </row>
    <row r="204" spans="1:9" x14ac:dyDescent="0.25">
      <c r="A204" s="38">
        <v>44096</v>
      </c>
      <c r="B204" s="37" t="s">
        <v>61</v>
      </c>
      <c r="C204" s="37" t="s">
        <v>58</v>
      </c>
      <c r="D204" s="37">
        <v>41.836708100000003</v>
      </c>
      <c r="E204" s="37">
        <v>41.343598100000001</v>
      </c>
      <c r="F204" s="37">
        <v>1.1927099999999999</v>
      </c>
      <c r="G204" s="37">
        <v>0.49310999999999999</v>
      </c>
      <c r="H204" s="37">
        <v>2487.4</v>
      </c>
      <c r="I204" s="37">
        <v>104064753.23806401</v>
      </c>
    </row>
    <row r="205" spans="1:9" x14ac:dyDescent="0.25">
      <c r="A205" s="38">
        <v>44095</v>
      </c>
      <c r="B205" s="37" t="s">
        <v>61</v>
      </c>
      <c r="C205" s="37" t="s">
        <v>58</v>
      </c>
      <c r="D205" s="37">
        <v>41.343597940000002</v>
      </c>
      <c r="E205" s="37">
        <v>40.927718939999998</v>
      </c>
      <c r="F205" s="37">
        <v>1.01613</v>
      </c>
      <c r="G205" s="37">
        <v>0.415879</v>
      </c>
      <c r="H205" s="37">
        <v>2537.4</v>
      </c>
      <c r="I205" s="37">
        <v>104905369.443749</v>
      </c>
    </row>
    <row r="206" spans="1:9" x14ac:dyDescent="0.25">
      <c r="A206" s="38">
        <v>44092</v>
      </c>
      <c r="B206" s="37" t="s">
        <v>61</v>
      </c>
      <c r="C206" s="37" t="s">
        <v>58</v>
      </c>
      <c r="D206" s="37">
        <v>40.927718550000002</v>
      </c>
      <c r="E206" s="37">
        <v>40.610132550000003</v>
      </c>
      <c r="F206" s="37">
        <v>0.78203999999999996</v>
      </c>
      <c r="G206" s="37">
        <v>0.31758599999999998</v>
      </c>
      <c r="H206" s="37">
        <v>2487.4</v>
      </c>
      <c r="I206" s="37">
        <v>101803729.904425</v>
      </c>
    </row>
    <row r="207" spans="1:9" x14ac:dyDescent="0.25">
      <c r="A207" s="38">
        <v>44091</v>
      </c>
      <c r="B207" s="37" t="s">
        <v>61</v>
      </c>
      <c r="C207" s="37" t="s">
        <v>58</v>
      </c>
      <c r="D207" s="37">
        <v>40.610132950000001</v>
      </c>
      <c r="E207" s="37">
        <v>39.969598949999998</v>
      </c>
      <c r="F207" s="37">
        <v>1.6025499999999999</v>
      </c>
      <c r="G207" s="37">
        <v>0.64053400000000005</v>
      </c>
      <c r="H207" s="37">
        <v>2487.4</v>
      </c>
      <c r="I207" s="37">
        <v>101013766.530228</v>
      </c>
    </row>
    <row r="208" spans="1:9" x14ac:dyDescent="0.25">
      <c r="A208" s="38">
        <v>44090</v>
      </c>
      <c r="B208" s="37" t="s">
        <v>61</v>
      </c>
      <c r="C208" s="37" t="s">
        <v>58</v>
      </c>
      <c r="D208" s="37">
        <v>39.969598699999999</v>
      </c>
      <c r="E208" s="37">
        <v>39.274175700000001</v>
      </c>
      <c r="F208" s="37">
        <v>1.7706900000000001</v>
      </c>
      <c r="G208" s="37">
        <v>0.69542300000000001</v>
      </c>
      <c r="H208" s="37">
        <v>2487.4</v>
      </c>
      <c r="I208" s="37">
        <v>99420499.715176105</v>
      </c>
    </row>
    <row r="209" spans="1:9" x14ac:dyDescent="0.25">
      <c r="A209" s="38">
        <v>44089</v>
      </c>
      <c r="B209" s="37" t="s">
        <v>61</v>
      </c>
      <c r="C209" s="37" t="s">
        <v>58</v>
      </c>
      <c r="D209" s="37">
        <v>39.274175739999997</v>
      </c>
      <c r="E209" s="37">
        <v>39.034835739999998</v>
      </c>
      <c r="F209" s="37">
        <v>0.61314000000000002</v>
      </c>
      <c r="G209" s="37">
        <v>0.23934</v>
      </c>
      <c r="H209" s="37">
        <v>2462.4</v>
      </c>
      <c r="I209" s="37">
        <v>96708848.164703205</v>
      </c>
    </row>
    <row r="210" spans="1:9" x14ac:dyDescent="0.25">
      <c r="A210" s="38">
        <v>44088</v>
      </c>
      <c r="B210" s="37" t="s">
        <v>61</v>
      </c>
      <c r="C210" s="37" t="s">
        <v>58</v>
      </c>
      <c r="D210" s="37">
        <v>39.034836149999997</v>
      </c>
      <c r="E210" s="37">
        <v>39.231625149999999</v>
      </c>
      <c r="F210" s="37">
        <v>-0.50161</v>
      </c>
      <c r="G210" s="37">
        <v>-0.19678899999999999</v>
      </c>
      <c r="H210" s="37">
        <v>2462.4</v>
      </c>
      <c r="I210" s="37">
        <v>96119497.6402684</v>
      </c>
    </row>
    <row r="211" spans="1:9" x14ac:dyDescent="0.25">
      <c r="A211" s="38">
        <v>44085</v>
      </c>
      <c r="B211" s="37" t="s">
        <v>61</v>
      </c>
      <c r="C211" s="37" t="s">
        <v>58</v>
      </c>
      <c r="D211" s="37">
        <v>39.231624830000001</v>
      </c>
      <c r="E211" s="37">
        <v>39.023002830000003</v>
      </c>
      <c r="F211" s="37">
        <v>0.53461000000000003</v>
      </c>
      <c r="G211" s="37">
        <v>0.208622</v>
      </c>
      <c r="H211" s="37">
        <v>2462.4</v>
      </c>
      <c r="I211" s="37">
        <v>96604070.676266402</v>
      </c>
    </row>
    <row r="212" spans="1:9" x14ac:dyDescent="0.25">
      <c r="A212" s="38">
        <v>44084</v>
      </c>
      <c r="B212" s="37" t="s">
        <v>61</v>
      </c>
      <c r="C212" s="37" t="s">
        <v>58</v>
      </c>
      <c r="D212" s="37">
        <v>39.023003009999996</v>
      </c>
      <c r="E212" s="37">
        <v>39.215192010000003</v>
      </c>
      <c r="F212" s="37">
        <v>-0.49009000000000003</v>
      </c>
      <c r="G212" s="37">
        <v>-0.192189</v>
      </c>
      <c r="H212" s="37">
        <v>2462.4</v>
      </c>
      <c r="I212" s="37">
        <v>96090359.680832997</v>
      </c>
    </row>
    <row r="213" spans="1:9" x14ac:dyDescent="0.25">
      <c r="A213" s="38">
        <v>44083</v>
      </c>
      <c r="B213" s="37" t="s">
        <v>61</v>
      </c>
      <c r="C213" s="37" t="s">
        <v>58</v>
      </c>
      <c r="D213" s="37">
        <v>39.215192080000001</v>
      </c>
      <c r="E213" s="37">
        <v>39.384060079999998</v>
      </c>
      <c r="F213" s="37">
        <v>-0.42876999999999998</v>
      </c>
      <c r="G213" s="37">
        <v>-0.16886799999999999</v>
      </c>
      <c r="H213" s="37">
        <v>2462.4</v>
      </c>
      <c r="I213" s="37">
        <v>96563606.623368204</v>
      </c>
    </row>
    <row r="214" spans="1:9" x14ac:dyDescent="0.25">
      <c r="A214" s="38">
        <v>44082</v>
      </c>
      <c r="B214" s="37" t="s">
        <v>61</v>
      </c>
      <c r="C214" s="37" t="s">
        <v>58</v>
      </c>
      <c r="D214" s="37">
        <v>39.384059970000003</v>
      </c>
      <c r="E214" s="37">
        <v>40.570605970000003</v>
      </c>
      <c r="F214" s="37">
        <v>-2.9246400000000001</v>
      </c>
      <c r="G214" s="37">
        <v>-1.1865460000000001</v>
      </c>
      <c r="H214" s="37">
        <v>2537.4</v>
      </c>
      <c r="I214" s="37">
        <v>99933231.920057893</v>
      </c>
    </row>
    <row r="215" spans="1:9" x14ac:dyDescent="0.25">
      <c r="A215" s="38">
        <v>44078</v>
      </c>
      <c r="B215" s="37" t="s">
        <v>61</v>
      </c>
      <c r="C215" s="37" t="s">
        <v>58</v>
      </c>
      <c r="D215" s="37">
        <v>40.570605469999997</v>
      </c>
      <c r="E215" s="37">
        <v>41.887763470000003</v>
      </c>
      <c r="F215" s="37">
        <v>-3.1444899999999998</v>
      </c>
      <c r="G215" s="37">
        <v>-1.3171580000000001</v>
      </c>
      <c r="H215" s="37">
        <v>2512.4</v>
      </c>
      <c r="I215" s="37">
        <v>101929710.89464401</v>
      </c>
    </row>
    <row r="216" spans="1:9" x14ac:dyDescent="0.25">
      <c r="A216" s="38">
        <v>44077</v>
      </c>
      <c r="B216" s="37" t="s">
        <v>61</v>
      </c>
      <c r="C216" s="37" t="s">
        <v>58</v>
      </c>
      <c r="D216" s="37">
        <v>41.887763149999998</v>
      </c>
      <c r="E216" s="37">
        <v>41.400200150000003</v>
      </c>
      <c r="F216" s="37">
        <v>1.1776800000000001</v>
      </c>
      <c r="G216" s="37">
        <v>0.48756300000000002</v>
      </c>
      <c r="H216" s="37">
        <v>2387.4</v>
      </c>
      <c r="I216" s="37">
        <v>100002971.407599</v>
      </c>
    </row>
    <row r="217" spans="1:9" x14ac:dyDescent="0.25">
      <c r="A217" s="38">
        <v>44076</v>
      </c>
      <c r="B217" s="37" t="s">
        <v>61</v>
      </c>
      <c r="C217" s="37" t="s">
        <v>58</v>
      </c>
      <c r="D217" s="37">
        <v>41.400200630000001</v>
      </c>
      <c r="E217" s="37">
        <v>40.477788629999999</v>
      </c>
      <c r="F217" s="37">
        <v>2.27881</v>
      </c>
      <c r="G217" s="37">
        <v>0.92241200000000001</v>
      </c>
      <c r="H217" s="37">
        <v>2362.4</v>
      </c>
      <c r="I217" s="37">
        <v>97803958.168913797</v>
      </c>
    </row>
    <row r="218" spans="1:9" x14ac:dyDescent="0.25">
      <c r="A218" s="38">
        <v>44075</v>
      </c>
      <c r="B218" s="37" t="s">
        <v>61</v>
      </c>
      <c r="C218" s="37" t="s">
        <v>58</v>
      </c>
      <c r="D218" s="37">
        <v>40.47778864</v>
      </c>
      <c r="E218" s="37">
        <v>40.201701640000003</v>
      </c>
      <c r="F218" s="37">
        <v>0.68674999999999997</v>
      </c>
      <c r="G218" s="37">
        <v>0.27608700000000003</v>
      </c>
      <c r="H218" s="37">
        <v>2312.4</v>
      </c>
      <c r="I218" s="37">
        <v>93600959.884501904</v>
      </c>
    </row>
    <row r="219" spans="1:9" x14ac:dyDescent="0.25">
      <c r="A219" s="38">
        <v>44074</v>
      </c>
      <c r="B219" s="37" t="s">
        <v>61</v>
      </c>
      <c r="C219" s="37" t="s">
        <v>58</v>
      </c>
      <c r="D219" s="37">
        <v>40.20170117</v>
      </c>
      <c r="E219" s="37">
        <v>39.44419517</v>
      </c>
      <c r="F219" s="37">
        <v>1.92045</v>
      </c>
      <c r="G219" s="37">
        <v>0.75750600000000001</v>
      </c>
      <c r="H219" s="37">
        <v>2312.4</v>
      </c>
      <c r="I219" s="37">
        <v>92962534.3906115</v>
      </c>
    </row>
    <row r="220" spans="1:9" x14ac:dyDescent="0.25">
      <c r="A220" s="38">
        <v>44071</v>
      </c>
      <c r="B220" s="37" t="s">
        <v>61</v>
      </c>
      <c r="C220" s="37" t="s">
        <v>58</v>
      </c>
      <c r="D220" s="37">
        <v>39.444194979999999</v>
      </c>
      <c r="E220" s="37">
        <v>39.352046979999997</v>
      </c>
      <c r="F220" s="37">
        <v>0.23416000000000001</v>
      </c>
      <c r="G220" s="37">
        <v>9.2147999999999994E-2</v>
      </c>
      <c r="H220" s="37">
        <v>2287.4</v>
      </c>
      <c r="I220" s="37">
        <v>90224769.929836899</v>
      </c>
    </row>
    <row r="221" spans="1:9" x14ac:dyDescent="0.25">
      <c r="A221" s="38">
        <v>44070</v>
      </c>
      <c r="B221" s="37" t="s">
        <v>61</v>
      </c>
      <c r="C221" s="37" t="s">
        <v>58</v>
      </c>
      <c r="D221" s="37">
        <v>39.35204659</v>
      </c>
      <c r="E221" s="37">
        <v>39.296120590000001</v>
      </c>
      <c r="F221" s="37">
        <v>0.14232</v>
      </c>
      <c r="G221" s="37">
        <v>5.5925999999999997E-2</v>
      </c>
      <c r="H221" s="37">
        <v>2287.4</v>
      </c>
      <c r="I221" s="37">
        <v>90013989.426105693</v>
      </c>
    </row>
    <row r="222" spans="1:9" x14ac:dyDescent="0.25">
      <c r="A222" s="38">
        <v>44069</v>
      </c>
      <c r="B222" s="37" t="s">
        <v>61</v>
      </c>
      <c r="C222" s="37" t="s">
        <v>58</v>
      </c>
      <c r="D222" s="37">
        <v>39.296120590000001</v>
      </c>
      <c r="E222" s="37">
        <v>38.950592589999999</v>
      </c>
      <c r="F222" s="37">
        <v>0.88709000000000005</v>
      </c>
      <c r="G222" s="37">
        <v>0.345528</v>
      </c>
      <c r="H222" s="37">
        <v>2287.4</v>
      </c>
      <c r="I222" s="37">
        <v>89886064.125927702</v>
      </c>
    </row>
    <row r="223" spans="1:9" x14ac:dyDescent="0.25">
      <c r="A223" s="38">
        <v>44068</v>
      </c>
      <c r="B223" s="37" t="s">
        <v>61</v>
      </c>
      <c r="C223" s="37" t="s">
        <v>58</v>
      </c>
      <c r="D223" s="37">
        <v>38.950592110000002</v>
      </c>
      <c r="E223" s="37">
        <v>39.160877110000001</v>
      </c>
      <c r="F223" s="37">
        <v>-0.53698000000000001</v>
      </c>
      <c r="G223" s="37">
        <v>-0.210285</v>
      </c>
      <c r="H223" s="37">
        <v>2287.4</v>
      </c>
      <c r="I223" s="37">
        <v>89095701.244190305</v>
      </c>
    </row>
    <row r="224" spans="1:9" x14ac:dyDescent="0.25">
      <c r="A224" s="38">
        <v>44067</v>
      </c>
      <c r="B224" s="37" t="s">
        <v>61</v>
      </c>
      <c r="C224" s="37" t="s">
        <v>58</v>
      </c>
      <c r="D224" s="37">
        <v>39.16087735</v>
      </c>
      <c r="E224" s="37">
        <v>39.18841235</v>
      </c>
      <c r="F224" s="37">
        <v>-7.0260000000000003E-2</v>
      </c>
      <c r="G224" s="37">
        <v>-2.7535E-2</v>
      </c>
      <c r="H224" s="37">
        <v>2287.4</v>
      </c>
      <c r="I224" s="37">
        <v>89576708.333021998</v>
      </c>
    </row>
    <row r="225" spans="1:9" x14ac:dyDescent="0.25">
      <c r="A225" s="38">
        <v>44064</v>
      </c>
      <c r="B225" s="37" t="s">
        <v>61</v>
      </c>
      <c r="C225" s="37" t="s">
        <v>58</v>
      </c>
      <c r="D225" s="37">
        <v>39.188412390000003</v>
      </c>
      <c r="E225" s="37">
        <v>38.424971390000003</v>
      </c>
      <c r="F225" s="37">
        <v>1.9868399999999999</v>
      </c>
      <c r="G225" s="37">
        <v>0.76344100000000004</v>
      </c>
      <c r="H225" s="37">
        <v>2212.4</v>
      </c>
      <c r="I225" s="37">
        <v>86700561.136873096</v>
      </c>
    </row>
    <row r="226" spans="1:9" x14ac:dyDescent="0.25">
      <c r="A226" s="38">
        <v>44063</v>
      </c>
      <c r="B226" s="37" t="s">
        <v>61</v>
      </c>
      <c r="C226" s="37" t="s">
        <v>58</v>
      </c>
      <c r="D226" s="37">
        <v>38.424971399999997</v>
      </c>
      <c r="E226" s="37">
        <v>38.600795400000003</v>
      </c>
      <c r="F226" s="37">
        <v>-0.45549000000000001</v>
      </c>
      <c r="G226" s="37">
        <v>-0.17582400000000001</v>
      </c>
      <c r="H226" s="37">
        <v>2212.4</v>
      </c>
      <c r="I226" s="37">
        <v>85011522.000274196</v>
      </c>
    </row>
    <row r="227" spans="1:9" x14ac:dyDescent="0.25">
      <c r="A227" s="38">
        <v>44062</v>
      </c>
      <c r="B227" s="37" t="s">
        <v>61</v>
      </c>
      <c r="C227" s="37" t="s">
        <v>58</v>
      </c>
      <c r="D227" s="37">
        <v>38.600795859999998</v>
      </c>
      <c r="E227" s="37">
        <v>38.040190860000003</v>
      </c>
      <c r="F227" s="37">
        <v>1.4737199999999999</v>
      </c>
      <c r="G227" s="37">
        <v>0.56060500000000002</v>
      </c>
      <c r="H227" s="37">
        <v>2212.4</v>
      </c>
      <c r="I227" s="37">
        <v>85400516.563051507</v>
      </c>
    </row>
    <row r="228" spans="1:9" x14ac:dyDescent="0.25">
      <c r="A228" s="38">
        <v>44061</v>
      </c>
      <c r="B228" s="37" t="s">
        <v>61</v>
      </c>
      <c r="C228" s="37" t="s">
        <v>58</v>
      </c>
      <c r="D228" s="37">
        <v>38.0401904</v>
      </c>
      <c r="E228" s="37">
        <v>38.0832154</v>
      </c>
      <c r="F228" s="37">
        <v>-0.11298</v>
      </c>
      <c r="G228" s="37">
        <v>-4.3025000000000001E-2</v>
      </c>
      <c r="H228" s="37">
        <v>2112.4</v>
      </c>
      <c r="I228" s="37">
        <v>80356212.321531206</v>
      </c>
    </row>
    <row r="229" spans="1:9" x14ac:dyDescent="0.25">
      <c r="A229" s="38">
        <v>44060</v>
      </c>
      <c r="B229" s="37" t="s">
        <v>61</v>
      </c>
      <c r="C229" s="37" t="s">
        <v>58</v>
      </c>
      <c r="D229" s="37">
        <v>38.083215209999999</v>
      </c>
      <c r="E229" s="37">
        <v>39.133822209999998</v>
      </c>
      <c r="F229" s="37">
        <v>-2.68465</v>
      </c>
      <c r="G229" s="37">
        <v>-1.0506070000000001</v>
      </c>
      <c r="H229" s="37">
        <v>2087.4</v>
      </c>
      <c r="I229" s="37">
        <v>79495017.678999603</v>
      </c>
    </row>
    <row r="230" spans="1:9" x14ac:dyDescent="0.25">
      <c r="A230" s="38">
        <v>44057</v>
      </c>
      <c r="B230" s="37" t="s">
        <v>61</v>
      </c>
      <c r="C230" s="37" t="s">
        <v>58</v>
      </c>
      <c r="D230" s="37">
        <v>39.133822119999998</v>
      </c>
      <c r="E230" s="37">
        <v>38.564027119999999</v>
      </c>
      <c r="F230" s="37">
        <v>1.47753</v>
      </c>
      <c r="G230" s="37">
        <v>0.56979500000000005</v>
      </c>
      <c r="H230" s="37">
        <v>1987.4</v>
      </c>
      <c r="I230" s="37">
        <v>77774675.482754305</v>
      </c>
    </row>
    <row r="231" spans="1:9" x14ac:dyDescent="0.25">
      <c r="A231" s="38">
        <v>44056</v>
      </c>
      <c r="B231" s="37" t="s">
        <v>61</v>
      </c>
      <c r="C231" s="37" t="s">
        <v>58</v>
      </c>
      <c r="D231" s="37">
        <v>38.56402722</v>
      </c>
      <c r="E231" s="37">
        <v>38.327311219999999</v>
      </c>
      <c r="F231" s="37">
        <v>0.61761999999999995</v>
      </c>
      <c r="G231" s="37">
        <v>0.23671600000000001</v>
      </c>
      <c r="H231" s="37">
        <v>1962.4</v>
      </c>
      <c r="I231" s="37">
        <v>75678162.708609596</v>
      </c>
    </row>
    <row r="232" spans="1:9" x14ac:dyDescent="0.25">
      <c r="A232" s="38">
        <v>44055</v>
      </c>
      <c r="B232" s="37" t="s">
        <v>61</v>
      </c>
      <c r="C232" s="37" t="s">
        <v>58</v>
      </c>
      <c r="D232" s="37">
        <v>38.327311340000001</v>
      </c>
      <c r="E232" s="37">
        <v>39.090476340000002</v>
      </c>
      <c r="F232" s="37">
        <v>-1.9522999999999999</v>
      </c>
      <c r="G232" s="37">
        <v>-0.76316499999999998</v>
      </c>
      <c r="H232" s="37">
        <v>1962.4</v>
      </c>
      <c r="I232" s="37">
        <v>75213630.755549997</v>
      </c>
    </row>
    <row r="233" spans="1:9" x14ac:dyDescent="0.25">
      <c r="A233" s="38">
        <v>44054</v>
      </c>
      <c r="B233" s="37" t="s">
        <v>61</v>
      </c>
      <c r="C233" s="37" t="s">
        <v>58</v>
      </c>
      <c r="D233" s="37">
        <v>39.090475939999997</v>
      </c>
      <c r="E233" s="37">
        <v>38.309222939999998</v>
      </c>
      <c r="F233" s="37">
        <v>2.0393300000000001</v>
      </c>
      <c r="G233" s="37">
        <v>0.78125299999999998</v>
      </c>
      <c r="H233" s="37">
        <v>1912.4</v>
      </c>
      <c r="I233" s="37">
        <v>74756743.459083796</v>
      </c>
    </row>
    <row r="234" spans="1:9" x14ac:dyDescent="0.25">
      <c r="A234" s="38">
        <v>44053</v>
      </c>
      <c r="B234" s="37" t="s">
        <v>61</v>
      </c>
      <c r="C234" s="37" t="s">
        <v>58</v>
      </c>
      <c r="D234" s="37">
        <v>38.309222509999998</v>
      </c>
      <c r="E234" s="37">
        <v>38.786044510000004</v>
      </c>
      <c r="F234" s="37">
        <v>-1.22936</v>
      </c>
      <c r="G234" s="37">
        <v>-0.47682200000000002</v>
      </c>
      <c r="H234" s="37">
        <v>1837.4</v>
      </c>
      <c r="I234" s="37">
        <v>70389480.367541507</v>
      </c>
    </row>
    <row r="235" spans="1:9" x14ac:dyDescent="0.25">
      <c r="A235" s="38">
        <v>44050</v>
      </c>
      <c r="B235" s="37" t="s">
        <v>61</v>
      </c>
      <c r="C235" s="37" t="s">
        <v>58</v>
      </c>
      <c r="D235" s="37">
        <v>38.786044369999999</v>
      </c>
      <c r="E235" s="37">
        <v>38.60900737</v>
      </c>
      <c r="F235" s="37">
        <v>0.45854</v>
      </c>
      <c r="G235" s="37">
        <v>0.177037</v>
      </c>
      <c r="H235" s="37">
        <v>1837.4</v>
      </c>
      <c r="I235" s="37">
        <v>71265594.283571094</v>
      </c>
    </row>
    <row r="236" spans="1:9" x14ac:dyDescent="0.25">
      <c r="A236" s="38">
        <v>44049</v>
      </c>
      <c r="B236" s="37" t="s">
        <v>61</v>
      </c>
      <c r="C236" s="37" t="s">
        <v>58</v>
      </c>
      <c r="D236" s="37">
        <v>38.609007669999997</v>
      </c>
      <c r="E236" s="37">
        <v>38.763197669999997</v>
      </c>
      <c r="F236" s="37">
        <v>-0.39777000000000001</v>
      </c>
      <c r="G236" s="37">
        <v>-0.15418999999999999</v>
      </c>
      <c r="H236" s="37">
        <v>1812.4</v>
      </c>
      <c r="I236" s="37">
        <v>69975081.328131005</v>
      </c>
    </row>
    <row r="237" spans="1:9" x14ac:dyDescent="0.25">
      <c r="A237" s="38">
        <v>44048</v>
      </c>
      <c r="B237" s="37" t="s">
        <v>61</v>
      </c>
      <c r="C237" s="37" t="s">
        <v>58</v>
      </c>
      <c r="D237" s="37">
        <v>38.763197820000002</v>
      </c>
      <c r="E237" s="37">
        <v>38.879381819999999</v>
      </c>
      <c r="F237" s="37">
        <v>-0.29882999999999998</v>
      </c>
      <c r="G237" s="37">
        <v>-0.116184</v>
      </c>
      <c r="H237" s="37">
        <v>1762.4</v>
      </c>
      <c r="I237" s="37">
        <v>68316376.127561405</v>
      </c>
    </row>
    <row r="238" spans="1:9" x14ac:dyDescent="0.25">
      <c r="A238" s="38">
        <v>44047</v>
      </c>
      <c r="B238" s="37" t="s">
        <v>61</v>
      </c>
      <c r="C238" s="37" t="s">
        <v>58</v>
      </c>
      <c r="D238" s="37">
        <v>38.879381559999999</v>
      </c>
      <c r="E238" s="37">
        <v>39.619059559999997</v>
      </c>
      <c r="F238" s="37">
        <v>-1.8669800000000001</v>
      </c>
      <c r="G238" s="37">
        <v>-0.73967799999999995</v>
      </c>
      <c r="H238" s="37">
        <v>1737.4</v>
      </c>
      <c r="I238" s="37">
        <v>67549154.160488605</v>
      </c>
    </row>
    <row r="239" spans="1:9" x14ac:dyDescent="0.25">
      <c r="A239" s="38">
        <v>44046</v>
      </c>
      <c r="B239" s="37" t="s">
        <v>61</v>
      </c>
      <c r="C239" s="37" t="s">
        <v>58</v>
      </c>
      <c r="D239" s="37">
        <v>39.619059419999999</v>
      </c>
      <c r="E239" s="37">
        <v>39.67484142</v>
      </c>
      <c r="F239" s="37">
        <v>-0.1406</v>
      </c>
      <c r="G239" s="37">
        <v>-5.5781999999999998E-2</v>
      </c>
      <c r="H239" s="37">
        <v>1737.4</v>
      </c>
      <c r="I239" s="37">
        <v>68834272.693486199</v>
      </c>
    </row>
    <row r="240" spans="1:9" x14ac:dyDescent="0.25">
      <c r="A240" s="38">
        <v>44043</v>
      </c>
      <c r="B240" s="37" t="s">
        <v>61</v>
      </c>
      <c r="C240" s="37" t="s">
        <v>58</v>
      </c>
      <c r="D240" s="37">
        <v>39.674841499999999</v>
      </c>
      <c r="E240" s="37">
        <v>39.7496735</v>
      </c>
      <c r="F240" s="37">
        <v>-0.18826000000000001</v>
      </c>
      <c r="G240" s="37">
        <v>-7.4831999999999996E-2</v>
      </c>
      <c r="H240" s="37">
        <v>1737.4</v>
      </c>
      <c r="I240" s="37">
        <v>68931188.646624506</v>
      </c>
    </row>
    <row r="241" spans="1:9" x14ac:dyDescent="0.25">
      <c r="A241" s="38">
        <v>44042</v>
      </c>
      <c r="B241" s="37" t="s">
        <v>61</v>
      </c>
      <c r="C241" s="37" t="s">
        <v>58</v>
      </c>
      <c r="D241" s="37">
        <v>39.749673010000002</v>
      </c>
      <c r="E241" s="37">
        <v>39.44476701</v>
      </c>
      <c r="F241" s="37">
        <v>0.77298999999999995</v>
      </c>
      <c r="G241" s="37">
        <v>0.30490600000000001</v>
      </c>
      <c r="H241" s="37">
        <v>1737.4</v>
      </c>
      <c r="I241" s="37">
        <v>69061201.136592999</v>
      </c>
    </row>
    <row r="242" spans="1:9" x14ac:dyDescent="0.25">
      <c r="A242" s="38">
        <v>44041</v>
      </c>
      <c r="B242" s="37" t="s">
        <v>61</v>
      </c>
      <c r="C242" s="37" t="s">
        <v>58</v>
      </c>
      <c r="D242" s="37">
        <v>39.444767470000002</v>
      </c>
      <c r="E242" s="37">
        <v>39.690854469999998</v>
      </c>
      <c r="F242" s="37">
        <v>-0.62000999999999995</v>
      </c>
      <c r="G242" s="37">
        <v>-0.246087</v>
      </c>
      <c r="H242" s="37">
        <v>1712.4</v>
      </c>
      <c r="I242" s="37">
        <v>67545338.149930403</v>
      </c>
    </row>
    <row r="243" spans="1:9" x14ac:dyDescent="0.25">
      <c r="A243" s="38">
        <v>44040</v>
      </c>
      <c r="B243" s="37" t="s">
        <v>61</v>
      </c>
      <c r="C243" s="37" t="s">
        <v>58</v>
      </c>
      <c r="D243" s="37">
        <v>39.690854639999998</v>
      </c>
      <c r="E243" s="37">
        <v>39.532915639999999</v>
      </c>
      <c r="F243" s="37">
        <v>0.39950999999999998</v>
      </c>
      <c r="G243" s="37">
        <v>0.157939</v>
      </c>
      <c r="H243" s="37">
        <v>1712.4</v>
      </c>
      <c r="I243" s="37">
        <v>67966738.558099896</v>
      </c>
    </row>
    <row r="244" spans="1:9" x14ac:dyDescent="0.25">
      <c r="A244" s="38">
        <v>44039</v>
      </c>
      <c r="B244" s="37" t="s">
        <v>61</v>
      </c>
      <c r="C244" s="37" t="s">
        <v>58</v>
      </c>
      <c r="D244" s="37">
        <v>39.53291548</v>
      </c>
      <c r="E244" s="37">
        <v>39.931744479999999</v>
      </c>
      <c r="F244" s="37">
        <v>-0.99878</v>
      </c>
      <c r="G244" s="37">
        <v>-0.39882899999999999</v>
      </c>
      <c r="H244" s="37">
        <v>1712.4</v>
      </c>
      <c r="I244" s="37">
        <v>67696283.066698402</v>
      </c>
    </row>
    <row r="245" spans="1:9" x14ac:dyDescent="0.25">
      <c r="A245" s="38">
        <v>44036</v>
      </c>
      <c r="B245" s="37" t="s">
        <v>61</v>
      </c>
      <c r="C245" s="37" t="s">
        <v>58</v>
      </c>
      <c r="D245" s="37">
        <v>39.931744180000003</v>
      </c>
      <c r="E245" s="37">
        <v>39.49604618</v>
      </c>
      <c r="F245" s="37">
        <v>1.10314</v>
      </c>
      <c r="G245" s="37">
        <v>0.43569799999999997</v>
      </c>
      <c r="H245" s="37">
        <v>1687.4</v>
      </c>
      <c r="I245" s="37">
        <v>67380944.924564496</v>
      </c>
    </row>
    <row r="246" spans="1:9" x14ac:dyDescent="0.25">
      <c r="A246" s="38">
        <v>44035</v>
      </c>
      <c r="B246" s="37" t="s">
        <v>61</v>
      </c>
      <c r="C246" s="37" t="s">
        <v>58</v>
      </c>
      <c r="D246" s="37">
        <v>39.496045950000003</v>
      </c>
      <c r="E246" s="37">
        <v>38.640560950000001</v>
      </c>
      <c r="F246" s="37">
        <v>2.2139600000000002</v>
      </c>
      <c r="G246" s="37">
        <v>0.85548500000000005</v>
      </c>
      <c r="H246" s="37">
        <v>1687.4</v>
      </c>
      <c r="I246" s="37">
        <v>66645746.424167797</v>
      </c>
    </row>
    <row r="247" spans="1:9" x14ac:dyDescent="0.25">
      <c r="A247" s="38">
        <v>44034</v>
      </c>
      <c r="B247" s="37" t="s">
        <v>61</v>
      </c>
      <c r="C247" s="37" t="s">
        <v>58</v>
      </c>
      <c r="D247" s="37">
        <v>38.640560929999999</v>
      </c>
      <c r="E247" s="37">
        <v>38.857110929999997</v>
      </c>
      <c r="F247" s="37">
        <v>-0.55730000000000002</v>
      </c>
      <c r="G247" s="37">
        <v>-0.21654999999999999</v>
      </c>
      <c r="H247" s="37">
        <v>1687.4</v>
      </c>
      <c r="I247" s="37">
        <v>65202198.434964702</v>
      </c>
    </row>
    <row r="248" spans="1:9" x14ac:dyDescent="0.25">
      <c r="A248" s="38">
        <v>44033</v>
      </c>
      <c r="B248" s="37" t="s">
        <v>61</v>
      </c>
      <c r="C248" s="37" t="s">
        <v>58</v>
      </c>
      <c r="D248" s="37">
        <v>38.857111000000003</v>
      </c>
      <c r="E248" s="37">
        <v>38.587918999999999</v>
      </c>
      <c r="F248" s="37">
        <v>0.69760999999999995</v>
      </c>
      <c r="G248" s="37">
        <v>0.26919199999999999</v>
      </c>
      <c r="H248" s="37">
        <v>1687.4</v>
      </c>
      <c r="I248" s="37">
        <v>65567605.672733001</v>
      </c>
    </row>
    <row r="249" spans="1:9" x14ac:dyDescent="0.25">
      <c r="A249" s="38">
        <v>44032</v>
      </c>
      <c r="B249" s="37" t="s">
        <v>61</v>
      </c>
      <c r="C249" s="37" t="s">
        <v>58</v>
      </c>
      <c r="D249" s="37">
        <v>38.587919390000003</v>
      </c>
      <c r="E249" s="37">
        <v>40.089223390000001</v>
      </c>
      <c r="F249" s="37">
        <v>-3.74491</v>
      </c>
      <c r="G249" s="37">
        <v>-1.501304</v>
      </c>
      <c r="H249" s="37">
        <v>1662.4</v>
      </c>
      <c r="I249" s="37">
        <v>64148672.957694098</v>
      </c>
    </row>
    <row r="250" spans="1:9" x14ac:dyDescent="0.25">
      <c r="A250" s="38">
        <v>44029</v>
      </c>
      <c r="B250" s="37" t="s">
        <v>61</v>
      </c>
      <c r="C250" s="37" t="s">
        <v>58</v>
      </c>
      <c r="D250" s="37">
        <v>40.089223869999998</v>
      </c>
      <c r="E250" s="37">
        <v>40.639074870000002</v>
      </c>
      <c r="F250" s="37">
        <v>-1.35301</v>
      </c>
      <c r="G250" s="37">
        <v>-0.54985099999999998</v>
      </c>
      <c r="H250" s="37">
        <v>1662.4</v>
      </c>
      <c r="I250" s="37">
        <v>66644446.029159598</v>
      </c>
    </row>
    <row r="251" spans="1:9" x14ac:dyDescent="0.25">
      <c r="A251" s="38">
        <v>44028</v>
      </c>
      <c r="B251" s="37" t="s">
        <v>61</v>
      </c>
      <c r="C251" s="37" t="s">
        <v>58</v>
      </c>
      <c r="D251" s="37">
        <v>40.639074450000003</v>
      </c>
      <c r="E251" s="37">
        <v>40.655445450000002</v>
      </c>
      <c r="F251" s="37">
        <v>-4.027E-2</v>
      </c>
      <c r="G251" s="37">
        <v>-1.6371E-2</v>
      </c>
      <c r="H251" s="37">
        <v>1662.4</v>
      </c>
      <c r="I251" s="37">
        <v>67558519.282903299</v>
      </c>
    </row>
    <row r="252" spans="1:9" x14ac:dyDescent="0.25">
      <c r="A252" s="38">
        <v>44027</v>
      </c>
      <c r="B252" s="37" t="s">
        <v>61</v>
      </c>
      <c r="C252" s="37" t="s">
        <v>58</v>
      </c>
      <c r="D252" s="37">
        <v>40.655445579999999</v>
      </c>
      <c r="E252" s="37">
        <v>41.014004579999998</v>
      </c>
      <c r="F252" s="37">
        <v>-0.87424000000000002</v>
      </c>
      <c r="G252" s="37">
        <v>-0.35855900000000002</v>
      </c>
      <c r="H252" s="37">
        <v>1662.4</v>
      </c>
      <c r="I252" s="37">
        <v>67585734.698528707</v>
      </c>
    </row>
    <row r="253" spans="1:9" x14ac:dyDescent="0.25">
      <c r="A253" s="38">
        <v>44026</v>
      </c>
      <c r="B253" s="37" t="s">
        <v>61</v>
      </c>
      <c r="C253" s="37" t="s">
        <v>58</v>
      </c>
      <c r="D253" s="37">
        <v>41.01400426</v>
      </c>
      <c r="E253" s="37">
        <v>42.533484260000002</v>
      </c>
      <c r="F253" s="37">
        <v>-3.5724300000000002</v>
      </c>
      <c r="G253" s="37">
        <v>-1.5194799999999999</v>
      </c>
      <c r="H253" s="37">
        <v>1662.4</v>
      </c>
      <c r="I253" s="37">
        <v>68181803.723836705</v>
      </c>
    </row>
    <row r="254" spans="1:9" x14ac:dyDescent="0.25">
      <c r="A254" s="38">
        <v>44025</v>
      </c>
      <c r="B254" s="37" t="s">
        <v>61</v>
      </c>
      <c r="C254" s="37" t="s">
        <v>58</v>
      </c>
      <c r="D254" s="37">
        <v>42.533483859999997</v>
      </c>
      <c r="E254" s="37">
        <v>40.060479860000001</v>
      </c>
      <c r="F254" s="37">
        <v>6.1731800000000003</v>
      </c>
      <c r="G254" s="37">
        <v>2.473004</v>
      </c>
      <c r="H254" s="37">
        <v>1512.4</v>
      </c>
      <c r="I254" s="37">
        <v>64327768.590315498</v>
      </c>
    </row>
    <row r="255" spans="1:9" x14ac:dyDescent="0.25">
      <c r="A255" s="38">
        <v>44022</v>
      </c>
      <c r="B255" s="37" t="s">
        <v>61</v>
      </c>
      <c r="C255" s="37" t="s">
        <v>58</v>
      </c>
      <c r="D255" s="37">
        <v>40.060479790000002</v>
      </c>
      <c r="E255" s="37">
        <v>40.50878479</v>
      </c>
      <c r="F255" s="37">
        <v>-1.10669</v>
      </c>
      <c r="G255" s="37">
        <v>-0.44830500000000001</v>
      </c>
      <c r="H255" s="37">
        <v>1512.4</v>
      </c>
      <c r="I255" s="37">
        <v>60587589.815835297</v>
      </c>
    </row>
    <row r="256" spans="1:9" x14ac:dyDescent="0.25">
      <c r="A256" s="38">
        <v>44021</v>
      </c>
      <c r="B256" s="37" t="s">
        <v>61</v>
      </c>
      <c r="C256" s="37" t="s">
        <v>58</v>
      </c>
      <c r="D256" s="37">
        <v>40.508784310000003</v>
      </c>
      <c r="E256" s="37">
        <v>39.797468309999999</v>
      </c>
      <c r="F256" s="37">
        <v>1.7873399999999999</v>
      </c>
      <c r="G256" s="37">
        <v>0.71131599999999995</v>
      </c>
      <c r="H256" s="37">
        <v>1512.4</v>
      </c>
      <c r="I256" s="37">
        <v>61265606.9167969</v>
      </c>
    </row>
    <row r="257" spans="1:9" x14ac:dyDescent="0.25">
      <c r="A257" s="38">
        <v>44020</v>
      </c>
      <c r="B257" s="37" t="s">
        <v>61</v>
      </c>
      <c r="C257" s="37" t="s">
        <v>58</v>
      </c>
      <c r="D257" s="37">
        <v>39.797468100000003</v>
      </c>
      <c r="E257" s="37">
        <v>40.536745099999997</v>
      </c>
      <c r="F257" s="37">
        <v>-1.82372</v>
      </c>
      <c r="G257" s="37">
        <v>-0.73927699999999996</v>
      </c>
      <c r="H257" s="37">
        <v>1512.4</v>
      </c>
      <c r="I257" s="37">
        <v>60189810.146844298</v>
      </c>
    </row>
    <row r="258" spans="1:9" x14ac:dyDescent="0.25">
      <c r="A258" s="38">
        <v>44019</v>
      </c>
      <c r="B258" s="37" t="s">
        <v>61</v>
      </c>
      <c r="C258" s="37" t="s">
        <v>58</v>
      </c>
      <c r="D258" s="37">
        <v>40.53674487</v>
      </c>
      <c r="E258" s="37">
        <v>39.621374869999997</v>
      </c>
      <c r="F258" s="37">
        <v>2.3102900000000002</v>
      </c>
      <c r="G258" s="37">
        <v>0.91537000000000002</v>
      </c>
      <c r="H258" s="37">
        <v>1487.4</v>
      </c>
      <c r="I258" s="37">
        <v>60294475.929872602</v>
      </c>
    </row>
    <row r="259" spans="1:9" x14ac:dyDescent="0.25">
      <c r="A259" s="38">
        <v>44018</v>
      </c>
      <c r="B259" s="37" t="s">
        <v>61</v>
      </c>
      <c r="C259" s="37" t="s">
        <v>58</v>
      </c>
      <c r="D259" s="37">
        <v>39.62137474</v>
      </c>
      <c r="E259" s="37">
        <v>39.559895740000002</v>
      </c>
      <c r="F259" s="37">
        <v>0.15540999999999999</v>
      </c>
      <c r="G259" s="37">
        <v>6.1478999999999999E-2</v>
      </c>
      <c r="H259" s="37">
        <v>1487.4</v>
      </c>
      <c r="I259" s="37">
        <v>58932951.652400203</v>
      </c>
    </row>
    <row r="260" spans="1:9" x14ac:dyDescent="0.25">
      <c r="A260" s="38">
        <v>44014</v>
      </c>
      <c r="B260" s="37" t="s">
        <v>61</v>
      </c>
      <c r="C260" s="37" t="s">
        <v>58</v>
      </c>
      <c r="D260" s="37">
        <v>39.55989623</v>
      </c>
      <c r="E260" s="37">
        <v>39.918889229999998</v>
      </c>
      <c r="F260" s="37">
        <v>-0.89931000000000005</v>
      </c>
      <c r="G260" s="37">
        <v>-0.35899300000000001</v>
      </c>
      <c r="H260" s="37">
        <v>1487.4</v>
      </c>
      <c r="I260" s="37">
        <v>58841508.332190603</v>
      </c>
    </row>
    <row r="261" spans="1:9" x14ac:dyDescent="0.25">
      <c r="A261" s="38">
        <v>44013</v>
      </c>
      <c r="B261" s="37" t="s">
        <v>61</v>
      </c>
      <c r="C261" s="37" t="s">
        <v>58</v>
      </c>
      <c r="D261" s="37">
        <v>39.918889450000002</v>
      </c>
      <c r="E261" s="37">
        <v>40.403187449999997</v>
      </c>
      <c r="F261" s="37">
        <v>-1.1986600000000001</v>
      </c>
      <c r="G261" s="37">
        <v>-0.48429800000000001</v>
      </c>
      <c r="H261" s="37">
        <v>1462.4</v>
      </c>
      <c r="I261" s="37">
        <v>58377503.688348301</v>
      </c>
    </row>
    <row r="262" spans="1:9" x14ac:dyDescent="0.25">
      <c r="A262" s="38">
        <v>44012</v>
      </c>
      <c r="B262" s="37" t="s">
        <v>61</v>
      </c>
      <c r="C262" s="37" t="s">
        <v>58</v>
      </c>
      <c r="D262" s="37">
        <v>40.403187420000002</v>
      </c>
      <c r="E262" s="37">
        <v>41.65383542</v>
      </c>
      <c r="F262" s="37">
        <v>-3.0024799999999998</v>
      </c>
      <c r="G262" s="37">
        <v>-1.250648</v>
      </c>
      <c r="H262" s="37">
        <v>1462.4</v>
      </c>
      <c r="I262" s="37">
        <v>59085742.492570199</v>
      </c>
    </row>
    <row r="263" spans="1:9" x14ac:dyDescent="0.25">
      <c r="A263" s="38">
        <v>44011</v>
      </c>
      <c r="B263" s="37" t="s">
        <v>61</v>
      </c>
      <c r="C263" s="37" t="s">
        <v>58</v>
      </c>
      <c r="D263" s="37">
        <v>41.653835719999996</v>
      </c>
      <c r="E263" s="37">
        <v>43.260046719999998</v>
      </c>
      <c r="F263" s="37">
        <v>-3.71292</v>
      </c>
      <c r="G263" s="37">
        <v>-1.6062110000000001</v>
      </c>
      <c r="H263" s="37">
        <v>1462.4</v>
      </c>
      <c r="I263" s="37">
        <v>60914694.318435103</v>
      </c>
    </row>
    <row r="264" spans="1:9" x14ac:dyDescent="0.25">
      <c r="A264" s="38">
        <v>44008</v>
      </c>
      <c r="B264" s="37" t="s">
        <v>61</v>
      </c>
      <c r="C264" s="37" t="s">
        <v>58</v>
      </c>
      <c r="D264" s="37">
        <v>43.260046520000003</v>
      </c>
      <c r="E264" s="37">
        <v>41.125347519999998</v>
      </c>
      <c r="F264" s="37">
        <v>5.1907100000000002</v>
      </c>
      <c r="G264" s="37">
        <v>2.1346989999999999</v>
      </c>
      <c r="H264" s="37">
        <v>1437.4</v>
      </c>
      <c r="I264" s="37">
        <v>62182120.6479875</v>
      </c>
    </row>
    <row r="265" spans="1:9" x14ac:dyDescent="0.25">
      <c r="A265" s="38">
        <v>44007</v>
      </c>
      <c r="B265" s="37" t="s">
        <v>61</v>
      </c>
      <c r="C265" s="37" t="s">
        <v>58</v>
      </c>
      <c r="D265" s="37">
        <v>41.12534788</v>
      </c>
      <c r="E265" s="37">
        <v>42.42931488</v>
      </c>
      <c r="F265" s="37">
        <v>-3.0732699999999999</v>
      </c>
      <c r="G265" s="37">
        <v>-1.3039670000000001</v>
      </c>
      <c r="H265" s="37">
        <v>1437.4</v>
      </c>
      <c r="I265" s="37">
        <v>59113698.418755598</v>
      </c>
    </row>
    <row r="266" spans="1:9" x14ac:dyDescent="0.25">
      <c r="A266" s="38">
        <v>44006</v>
      </c>
      <c r="B266" s="37" t="s">
        <v>61</v>
      </c>
      <c r="C266" s="37" t="s">
        <v>58</v>
      </c>
      <c r="D266" s="37">
        <v>42.429314830000003</v>
      </c>
      <c r="E266" s="37">
        <v>40.561073829999998</v>
      </c>
      <c r="F266" s="37">
        <v>4.6059900000000003</v>
      </c>
      <c r="G266" s="37">
        <v>1.868241</v>
      </c>
      <c r="H266" s="37">
        <v>1437.4</v>
      </c>
      <c r="I266" s="37">
        <v>60988024.4245864</v>
      </c>
    </row>
    <row r="267" spans="1:9" x14ac:dyDescent="0.25">
      <c r="A267" s="38">
        <v>44005</v>
      </c>
      <c r="B267" s="37" t="s">
        <v>61</v>
      </c>
      <c r="C267" s="37" t="s">
        <v>58</v>
      </c>
      <c r="D267" s="37">
        <v>40.561073370000003</v>
      </c>
      <c r="E267" s="37">
        <v>40.767152369999998</v>
      </c>
      <c r="F267" s="37">
        <v>-0.50549999999999995</v>
      </c>
      <c r="G267" s="37">
        <v>-0.20607900000000001</v>
      </c>
      <c r="H267" s="37">
        <v>1437.4</v>
      </c>
      <c r="I267" s="37">
        <v>58302608.545258097</v>
      </c>
    </row>
    <row r="268" spans="1:9" x14ac:dyDescent="0.25">
      <c r="A268" s="38">
        <v>44004</v>
      </c>
      <c r="B268" s="37" t="s">
        <v>61</v>
      </c>
      <c r="C268" s="37" t="s">
        <v>58</v>
      </c>
      <c r="D268" s="37">
        <v>40.767152320000001</v>
      </c>
      <c r="E268" s="37">
        <v>43.081045320000001</v>
      </c>
      <c r="F268" s="37">
        <v>-5.3710199999999997</v>
      </c>
      <c r="G268" s="37">
        <v>-2.3138930000000002</v>
      </c>
      <c r="H268" s="37">
        <v>1437.4</v>
      </c>
      <c r="I268" s="37">
        <v>58598827.0462249</v>
      </c>
    </row>
    <row r="269" spans="1:9" x14ac:dyDescent="0.25">
      <c r="A269" s="38">
        <v>44001</v>
      </c>
      <c r="B269" s="37" t="s">
        <v>61</v>
      </c>
      <c r="C269" s="37" t="s">
        <v>58</v>
      </c>
      <c r="D269" s="37">
        <v>43.081045269999997</v>
      </c>
      <c r="E269" s="37">
        <v>41.593598270000001</v>
      </c>
      <c r="F269" s="37">
        <v>3.5761400000000001</v>
      </c>
      <c r="G269" s="37">
        <v>1.487447</v>
      </c>
      <c r="H269" s="37">
        <v>1437.4</v>
      </c>
      <c r="I269" s="37">
        <v>61924823.714233801</v>
      </c>
    </row>
    <row r="270" spans="1:9" x14ac:dyDescent="0.25">
      <c r="A270" s="38">
        <v>44000</v>
      </c>
      <c r="B270" s="37" t="s">
        <v>61</v>
      </c>
      <c r="C270" s="37" t="s">
        <v>58</v>
      </c>
      <c r="D270" s="37">
        <v>41.593598489999998</v>
      </c>
      <c r="E270" s="37">
        <v>41.409777490000003</v>
      </c>
      <c r="F270" s="37">
        <v>0.44391000000000003</v>
      </c>
      <c r="G270" s="37">
        <v>0.18382100000000001</v>
      </c>
      <c r="H270" s="37">
        <v>1437.4</v>
      </c>
      <c r="I270" s="37">
        <v>59786763.250321403</v>
      </c>
    </row>
    <row r="271" spans="1:9" x14ac:dyDescent="0.25">
      <c r="A271" s="38">
        <v>43999</v>
      </c>
      <c r="B271" s="37" t="s">
        <v>61</v>
      </c>
      <c r="C271" s="37" t="s">
        <v>58</v>
      </c>
      <c r="D271" s="37">
        <v>41.409777640000001</v>
      </c>
      <c r="E271" s="37">
        <v>41.072814639999997</v>
      </c>
      <c r="F271" s="37">
        <v>0.82040000000000002</v>
      </c>
      <c r="G271" s="37">
        <v>0.33696300000000001</v>
      </c>
      <c r="H271" s="37">
        <v>1412.4</v>
      </c>
      <c r="I271" s="37">
        <v>58487294.168068901</v>
      </c>
    </row>
    <row r="272" spans="1:9" x14ac:dyDescent="0.25">
      <c r="A272" s="38">
        <v>43998</v>
      </c>
      <c r="B272" s="37" t="s">
        <v>61</v>
      </c>
      <c r="C272" s="37" t="s">
        <v>58</v>
      </c>
      <c r="D272" s="37">
        <v>41.072815050000003</v>
      </c>
      <c r="E272" s="37">
        <v>41.184858050000003</v>
      </c>
      <c r="F272" s="37">
        <v>-0.27205000000000001</v>
      </c>
      <c r="G272" s="37">
        <v>-0.112043</v>
      </c>
      <c r="H272" s="37">
        <v>1412.4</v>
      </c>
      <c r="I272" s="37">
        <v>58011367.195065103</v>
      </c>
    </row>
    <row r="273" spans="1:9" x14ac:dyDescent="0.25">
      <c r="A273" s="38">
        <v>43997</v>
      </c>
      <c r="B273" s="37" t="s">
        <v>61</v>
      </c>
      <c r="C273" s="37" t="s">
        <v>58</v>
      </c>
      <c r="D273" s="37">
        <v>41.184858060000003</v>
      </c>
      <c r="E273" s="37">
        <v>41.82812406</v>
      </c>
      <c r="F273" s="37">
        <v>-1.5378799999999999</v>
      </c>
      <c r="G273" s="37">
        <v>-0.643266</v>
      </c>
      <c r="H273" s="37">
        <v>1412.4</v>
      </c>
      <c r="I273" s="37">
        <v>58169617.0785181</v>
      </c>
    </row>
    <row r="274" spans="1:9" x14ac:dyDescent="0.25">
      <c r="A274" s="38">
        <v>43994</v>
      </c>
      <c r="B274" s="37" t="s">
        <v>61</v>
      </c>
      <c r="C274" s="37" t="s">
        <v>58</v>
      </c>
      <c r="D274" s="37">
        <v>41.828124119999998</v>
      </c>
      <c r="E274" s="37">
        <v>43.957002119999999</v>
      </c>
      <c r="F274" s="37">
        <v>-4.8430900000000001</v>
      </c>
      <c r="G274" s="37">
        <v>-2.1288779999999998</v>
      </c>
      <c r="H274" s="37">
        <v>1412.4</v>
      </c>
      <c r="I274" s="37">
        <v>59078167.991460301</v>
      </c>
    </row>
    <row r="275" spans="1:9" x14ac:dyDescent="0.25">
      <c r="A275" s="38">
        <v>43993</v>
      </c>
      <c r="B275" s="37" t="s">
        <v>61</v>
      </c>
      <c r="C275" s="37" t="s">
        <v>58</v>
      </c>
      <c r="D275" s="37">
        <v>43.957002269999997</v>
      </c>
      <c r="E275" s="37">
        <v>37.681939270000001</v>
      </c>
      <c r="F275" s="37">
        <v>16.652709999999999</v>
      </c>
      <c r="G275" s="37">
        <v>6.2750630000000003</v>
      </c>
      <c r="H275" s="37">
        <v>1362.4</v>
      </c>
      <c r="I275" s="37">
        <v>59887151.763654798</v>
      </c>
    </row>
    <row r="276" spans="1:9" x14ac:dyDescent="0.25">
      <c r="A276" s="38">
        <v>43992</v>
      </c>
      <c r="B276" s="37" t="s">
        <v>61</v>
      </c>
      <c r="C276" s="37" t="s">
        <v>58</v>
      </c>
      <c r="D276" s="37">
        <v>37.681939069999999</v>
      </c>
      <c r="E276" s="37">
        <v>38.175571069999997</v>
      </c>
      <c r="F276" s="37">
        <v>-1.2930600000000001</v>
      </c>
      <c r="G276" s="37">
        <v>-0.49363200000000002</v>
      </c>
      <c r="H276" s="37">
        <v>1362.4</v>
      </c>
      <c r="I276" s="37">
        <v>51337986.834785201</v>
      </c>
    </row>
    <row r="277" spans="1:9" x14ac:dyDescent="0.25">
      <c r="A277" s="38">
        <v>43991</v>
      </c>
      <c r="B277" s="37" t="s">
        <v>61</v>
      </c>
      <c r="C277" s="37" t="s">
        <v>58</v>
      </c>
      <c r="D277" s="37">
        <v>38.175570909999998</v>
      </c>
      <c r="E277" s="37">
        <v>37.111323910000003</v>
      </c>
      <c r="F277" s="37">
        <v>2.8677100000000002</v>
      </c>
      <c r="G277" s="37">
        <v>1.0642469999999999</v>
      </c>
      <c r="H277" s="37">
        <v>1362.4</v>
      </c>
      <c r="I277" s="37">
        <v>52010512.334496699</v>
      </c>
    </row>
    <row r="278" spans="1:9" x14ac:dyDescent="0.25">
      <c r="A278" s="38">
        <v>43990</v>
      </c>
      <c r="B278" s="37" t="s">
        <v>61</v>
      </c>
      <c r="C278" s="37" t="s">
        <v>58</v>
      </c>
      <c r="D278" s="37">
        <v>37.111323769999998</v>
      </c>
      <c r="E278" s="37">
        <v>36.34823377</v>
      </c>
      <c r="F278" s="37">
        <v>2.0993900000000001</v>
      </c>
      <c r="G278" s="37">
        <v>0.76309000000000005</v>
      </c>
      <c r="H278" s="37">
        <v>1637.4</v>
      </c>
      <c r="I278" s="37">
        <v>60766192.874969304</v>
      </c>
    </row>
    <row r="279" spans="1:9" x14ac:dyDescent="0.25">
      <c r="A279" s="38">
        <v>43987</v>
      </c>
      <c r="B279" s="37" t="s">
        <v>61</v>
      </c>
      <c r="C279" s="37" t="s">
        <v>58</v>
      </c>
      <c r="D279" s="37">
        <v>36.348233430000001</v>
      </c>
      <c r="E279" s="37">
        <v>37.983710430000002</v>
      </c>
      <c r="F279" s="37">
        <v>-4.3057299999999996</v>
      </c>
      <c r="G279" s="37">
        <v>-1.6354770000000001</v>
      </c>
      <c r="H279" s="37">
        <v>1637.4</v>
      </c>
      <c r="I279" s="37">
        <v>59516706.4629822</v>
      </c>
    </row>
    <row r="280" spans="1:9" x14ac:dyDescent="0.25">
      <c r="A280" s="38">
        <v>43986</v>
      </c>
      <c r="B280" s="37" t="s">
        <v>61</v>
      </c>
      <c r="C280" s="37" t="s">
        <v>58</v>
      </c>
      <c r="D280" s="37">
        <v>37.983710299999998</v>
      </c>
      <c r="E280" s="37">
        <v>38.205099300000001</v>
      </c>
      <c r="F280" s="37">
        <v>-0.57948</v>
      </c>
      <c r="G280" s="37">
        <v>-0.221389</v>
      </c>
      <c r="H280" s="37">
        <v>1637.4</v>
      </c>
      <c r="I280" s="37">
        <v>62194641.196350902</v>
      </c>
    </row>
    <row r="281" spans="1:9" x14ac:dyDescent="0.25">
      <c r="A281" s="38">
        <v>43985</v>
      </c>
      <c r="B281" s="37" t="s">
        <v>61</v>
      </c>
      <c r="C281" s="37" t="s">
        <v>58</v>
      </c>
      <c r="D281" s="37">
        <v>38.205099359999998</v>
      </c>
      <c r="E281" s="37">
        <v>39.155458359999997</v>
      </c>
      <c r="F281" s="37">
        <v>-2.4271400000000001</v>
      </c>
      <c r="G281" s="37">
        <v>-0.95035899999999995</v>
      </c>
      <c r="H281" s="37">
        <v>1637.4</v>
      </c>
      <c r="I281" s="37">
        <v>62557144.307361998</v>
      </c>
    </row>
    <row r="282" spans="1:9" x14ac:dyDescent="0.25">
      <c r="A282" s="38">
        <v>43984</v>
      </c>
      <c r="B282" s="37" t="s">
        <v>61</v>
      </c>
      <c r="C282" s="37" t="s">
        <v>58</v>
      </c>
      <c r="D282" s="37">
        <v>39.155458000000003</v>
      </c>
      <c r="E282" s="37">
        <v>39.563208000000003</v>
      </c>
      <c r="F282" s="37">
        <v>-1.0306299999999999</v>
      </c>
      <c r="G282" s="37">
        <v>-0.40775</v>
      </c>
      <c r="H282" s="37">
        <v>1637.4</v>
      </c>
      <c r="I282" s="37">
        <v>64113264.395574003</v>
      </c>
    </row>
    <row r="283" spans="1:9" x14ac:dyDescent="0.25">
      <c r="A283" s="38">
        <v>43983</v>
      </c>
      <c r="B283" s="37" t="s">
        <v>61</v>
      </c>
      <c r="C283" s="37" t="s">
        <v>58</v>
      </c>
      <c r="D283" s="37">
        <v>39.563207990000002</v>
      </c>
      <c r="E283" s="37">
        <v>39.232866989999998</v>
      </c>
      <c r="F283" s="37">
        <v>0.84199999999999997</v>
      </c>
      <c r="G283" s="37">
        <v>0.330341</v>
      </c>
      <c r="H283" s="37">
        <v>1562.4</v>
      </c>
      <c r="I283" s="37">
        <v>61813674.853199899</v>
      </c>
    </row>
    <row r="284" spans="1:9" x14ac:dyDescent="0.25">
      <c r="A284" s="38">
        <v>43980</v>
      </c>
      <c r="B284" s="37" t="s">
        <v>61</v>
      </c>
      <c r="C284" s="37" t="s">
        <v>58</v>
      </c>
      <c r="D284" s="37">
        <v>39.232866950000002</v>
      </c>
      <c r="E284" s="37">
        <v>39.812280950000002</v>
      </c>
      <c r="F284" s="37">
        <v>-1.45536</v>
      </c>
      <c r="G284" s="37">
        <v>-0.57941399999999998</v>
      </c>
      <c r="H284" s="37">
        <v>1562.4</v>
      </c>
      <c r="I284" s="37">
        <v>61297549.021280803</v>
      </c>
    </row>
    <row r="285" spans="1:9" x14ac:dyDescent="0.25">
      <c r="A285" s="38">
        <v>43979</v>
      </c>
      <c r="B285" s="37" t="s">
        <v>61</v>
      </c>
      <c r="C285" s="37" t="s">
        <v>58</v>
      </c>
      <c r="D285" s="37">
        <v>39.812280530000002</v>
      </c>
      <c r="E285" s="37">
        <v>39.063924530000001</v>
      </c>
      <c r="F285" s="37">
        <v>1.9157200000000001</v>
      </c>
      <c r="G285" s="37">
        <v>0.74835600000000002</v>
      </c>
      <c r="H285" s="37">
        <v>1562.4</v>
      </c>
      <c r="I285" s="37">
        <v>62202826.536913499</v>
      </c>
    </row>
    <row r="286" spans="1:9" x14ac:dyDescent="0.25">
      <c r="A286" s="38">
        <v>43978</v>
      </c>
      <c r="B286" s="37" t="s">
        <v>61</v>
      </c>
      <c r="C286" s="37" t="s">
        <v>58</v>
      </c>
      <c r="D286" s="37">
        <v>39.063924800000002</v>
      </c>
      <c r="E286" s="37">
        <v>39.444951799999998</v>
      </c>
      <c r="F286" s="37">
        <v>-0.96597</v>
      </c>
      <c r="G286" s="37">
        <v>-0.381027</v>
      </c>
      <c r="H286" s="37">
        <v>1537.4</v>
      </c>
      <c r="I286" s="37">
        <v>60056995.1792944</v>
      </c>
    </row>
    <row r="287" spans="1:9" x14ac:dyDescent="0.25">
      <c r="A287" s="38">
        <v>43977</v>
      </c>
      <c r="B287" s="37" t="s">
        <v>61</v>
      </c>
      <c r="C287" s="37" t="s">
        <v>58</v>
      </c>
      <c r="D287" s="37">
        <v>39.444951580000001</v>
      </c>
      <c r="E287" s="37">
        <v>40.040639579999997</v>
      </c>
      <c r="F287" s="37">
        <v>-1.4877100000000001</v>
      </c>
      <c r="G287" s="37">
        <v>-0.595688</v>
      </c>
      <c r="H287" s="37">
        <v>1537.4</v>
      </c>
      <c r="I287" s="37">
        <v>60642786.8939467</v>
      </c>
    </row>
    <row r="288" spans="1:9" x14ac:dyDescent="0.25">
      <c r="A288" s="38">
        <v>43973</v>
      </c>
      <c r="B288" s="37" t="s">
        <v>61</v>
      </c>
      <c r="C288" s="37" t="s">
        <v>58</v>
      </c>
      <c r="D288" s="37">
        <v>40.040639460000001</v>
      </c>
      <c r="E288" s="37">
        <v>40.42566746</v>
      </c>
      <c r="F288" s="37">
        <v>-0.95243</v>
      </c>
      <c r="G288" s="37">
        <v>-0.38502799999999998</v>
      </c>
      <c r="H288" s="37">
        <v>1537.4</v>
      </c>
      <c r="I288" s="37">
        <v>61558599.227722302</v>
      </c>
    </row>
    <row r="289" spans="1:9" x14ac:dyDescent="0.25">
      <c r="A289" s="38">
        <v>43972</v>
      </c>
      <c r="B289" s="37" t="s">
        <v>61</v>
      </c>
      <c r="C289" s="37" t="s">
        <v>58</v>
      </c>
      <c r="D289" s="37">
        <v>40.425667490000002</v>
      </c>
      <c r="E289" s="37">
        <v>39.386807490000002</v>
      </c>
      <c r="F289" s="37">
        <v>2.6375799999999998</v>
      </c>
      <c r="G289" s="37">
        <v>1.0388599999999999</v>
      </c>
      <c r="H289" s="37">
        <v>1537.4</v>
      </c>
      <c r="I289" s="37">
        <v>62150542.476128399</v>
      </c>
    </row>
    <row r="290" spans="1:9" x14ac:dyDescent="0.25">
      <c r="A290" s="38">
        <v>43971</v>
      </c>
      <c r="B290" s="37" t="s">
        <v>61</v>
      </c>
      <c r="C290" s="37" t="s">
        <v>58</v>
      </c>
      <c r="D290" s="37">
        <v>39.386807390000001</v>
      </c>
      <c r="E290" s="37">
        <v>40.529359390000003</v>
      </c>
      <c r="F290" s="37">
        <v>-2.81907</v>
      </c>
      <c r="G290" s="37">
        <v>-1.142552</v>
      </c>
      <c r="H290" s="37">
        <v>1537.4</v>
      </c>
      <c r="I290" s="37">
        <v>60553395.841808103</v>
      </c>
    </row>
    <row r="291" spans="1:9" x14ac:dyDescent="0.25">
      <c r="A291" s="38">
        <v>43970</v>
      </c>
      <c r="B291" s="37" t="s">
        <v>61</v>
      </c>
      <c r="C291" s="37" t="s">
        <v>58</v>
      </c>
      <c r="D291" s="37">
        <v>40.529359030000002</v>
      </c>
      <c r="E291" s="37">
        <v>39.155706029999997</v>
      </c>
      <c r="F291" s="37">
        <v>3.5081799999999999</v>
      </c>
      <c r="G291" s="37">
        <v>1.373653</v>
      </c>
      <c r="H291" s="37">
        <v>1537.4</v>
      </c>
      <c r="I291" s="37">
        <v>62309958.160798997</v>
      </c>
    </row>
    <row r="292" spans="1:9" x14ac:dyDescent="0.25">
      <c r="A292" s="38">
        <v>43969</v>
      </c>
      <c r="B292" s="37" t="s">
        <v>61</v>
      </c>
      <c r="C292" s="37" t="s">
        <v>58</v>
      </c>
      <c r="D292" s="37">
        <v>39.155706289999998</v>
      </c>
      <c r="E292" s="37">
        <v>41.415183290000002</v>
      </c>
      <c r="F292" s="37">
        <v>-5.4556699999999996</v>
      </c>
      <c r="G292" s="37">
        <v>-2.259477</v>
      </c>
      <c r="H292" s="37">
        <v>1537.4</v>
      </c>
      <c r="I292" s="37">
        <v>60198100.317364797</v>
      </c>
    </row>
    <row r="293" spans="1:9" x14ac:dyDescent="0.25">
      <c r="A293" s="38">
        <v>43966</v>
      </c>
      <c r="B293" s="37" t="s">
        <v>61</v>
      </c>
      <c r="C293" s="37" t="s">
        <v>58</v>
      </c>
      <c r="D293" s="37">
        <v>41.415183669999998</v>
      </c>
      <c r="E293" s="37">
        <v>41.055307669999998</v>
      </c>
      <c r="F293" s="37">
        <v>0.87656000000000001</v>
      </c>
      <c r="G293" s="37">
        <v>0.35987599999999997</v>
      </c>
      <c r="H293" s="37">
        <v>1537.4</v>
      </c>
      <c r="I293" s="37">
        <v>63671827.619809002</v>
      </c>
    </row>
    <row r="294" spans="1:9" x14ac:dyDescent="0.25">
      <c r="A294" s="38">
        <v>43965</v>
      </c>
      <c r="B294" s="37" t="s">
        <v>61</v>
      </c>
      <c r="C294" s="37" t="s">
        <v>58</v>
      </c>
      <c r="D294" s="37">
        <v>41.055307640000002</v>
      </c>
      <c r="E294" s="37">
        <v>41.782655640000002</v>
      </c>
      <c r="F294" s="37">
        <v>-1.7407900000000001</v>
      </c>
      <c r="G294" s="37">
        <v>-0.72734799999999999</v>
      </c>
      <c r="H294" s="37">
        <v>1537.4</v>
      </c>
      <c r="I294" s="37">
        <v>63118553.131658897</v>
      </c>
    </row>
    <row r="295" spans="1:9" x14ac:dyDescent="0.25">
      <c r="A295" s="38">
        <v>43964</v>
      </c>
      <c r="B295" s="37" t="s">
        <v>61</v>
      </c>
      <c r="C295" s="37" t="s">
        <v>58</v>
      </c>
      <c r="D295" s="37">
        <v>41.782655589999997</v>
      </c>
      <c r="E295" s="37">
        <v>40.524098590000001</v>
      </c>
      <c r="F295" s="37">
        <v>3.1057000000000001</v>
      </c>
      <c r="G295" s="37">
        <v>1.2585569999999999</v>
      </c>
      <c r="H295" s="37">
        <v>1537.4</v>
      </c>
      <c r="I295" s="37">
        <v>64236780.052032702</v>
      </c>
    </row>
    <row r="296" spans="1:9" x14ac:dyDescent="0.25">
      <c r="A296" s="38">
        <v>43963</v>
      </c>
      <c r="B296" s="37" t="s">
        <v>61</v>
      </c>
      <c r="C296" s="37" t="s">
        <v>58</v>
      </c>
      <c r="D296" s="37">
        <v>40.524098979999998</v>
      </c>
      <c r="E296" s="37">
        <v>37.717490980000001</v>
      </c>
      <c r="F296" s="37">
        <v>7.4411300000000002</v>
      </c>
      <c r="G296" s="37">
        <v>2.8066080000000002</v>
      </c>
      <c r="H296" s="37">
        <v>1487.4</v>
      </c>
      <c r="I296" s="37">
        <v>60275666.395148903</v>
      </c>
    </row>
    <row r="297" spans="1:9" x14ac:dyDescent="0.25">
      <c r="A297" s="38">
        <v>43962</v>
      </c>
      <c r="B297" s="37" t="s">
        <v>61</v>
      </c>
      <c r="C297" s="37" t="s">
        <v>58</v>
      </c>
      <c r="D297" s="37">
        <v>37.71749114</v>
      </c>
      <c r="E297" s="37">
        <v>38.506415140000001</v>
      </c>
      <c r="F297" s="37">
        <v>-2.04881</v>
      </c>
      <c r="G297" s="37">
        <v>-0.78892399999999996</v>
      </c>
      <c r="H297" s="37">
        <v>1487.4</v>
      </c>
      <c r="I297" s="37">
        <v>56101109.474109396</v>
      </c>
    </row>
    <row r="298" spans="1:9" x14ac:dyDescent="0.25">
      <c r="A298" s="38">
        <v>43959</v>
      </c>
      <c r="B298" s="37" t="s">
        <v>61</v>
      </c>
      <c r="C298" s="37" t="s">
        <v>58</v>
      </c>
      <c r="D298" s="37">
        <v>38.506415429999997</v>
      </c>
      <c r="E298" s="37">
        <v>39.700401429999999</v>
      </c>
      <c r="F298" s="37">
        <v>-3.0074900000000002</v>
      </c>
      <c r="G298" s="37">
        <v>-1.193986</v>
      </c>
      <c r="H298" s="37">
        <v>1487.4</v>
      </c>
      <c r="I298" s="37">
        <v>57274557.829828203</v>
      </c>
    </row>
    <row r="299" spans="1:9" x14ac:dyDescent="0.25">
      <c r="A299" s="38">
        <v>43958</v>
      </c>
      <c r="B299" s="37" t="s">
        <v>61</v>
      </c>
      <c r="C299" s="37" t="s">
        <v>58</v>
      </c>
      <c r="D299" s="37">
        <v>39.700401710000001</v>
      </c>
      <c r="E299" s="37">
        <v>41.272055709999997</v>
      </c>
      <c r="F299" s="37">
        <v>-3.80803</v>
      </c>
      <c r="G299" s="37">
        <v>-1.5716540000000001</v>
      </c>
      <c r="H299" s="37">
        <v>1487.4</v>
      </c>
      <c r="I299" s="37">
        <v>59050496.604659103</v>
      </c>
    </row>
    <row r="300" spans="1:9" x14ac:dyDescent="0.25">
      <c r="A300" s="38">
        <v>43957</v>
      </c>
      <c r="B300" s="37" t="s">
        <v>61</v>
      </c>
      <c r="C300" s="37" t="s">
        <v>58</v>
      </c>
      <c r="D300" s="37">
        <v>41.27205575</v>
      </c>
      <c r="E300" s="37">
        <v>40.677919750000001</v>
      </c>
      <c r="F300" s="37">
        <v>1.4605900000000001</v>
      </c>
      <c r="G300" s="37">
        <v>0.594136</v>
      </c>
      <c r="H300" s="37">
        <v>1487.4</v>
      </c>
      <c r="I300" s="37">
        <v>61388179.538717203</v>
      </c>
    </row>
    <row r="301" spans="1:9" x14ac:dyDescent="0.25">
      <c r="A301" s="38">
        <v>43956</v>
      </c>
      <c r="B301" s="37" t="s">
        <v>61</v>
      </c>
      <c r="C301" s="37" t="s">
        <v>58</v>
      </c>
      <c r="D301" s="37">
        <v>40.677919459999998</v>
      </c>
      <c r="E301" s="37">
        <v>41.624650459999998</v>
      </c>
      <c r="F301" s="37">
        <v>-2.2744499999999999</v>
      </c>
      <c r="G301" s="37">
        <v>-0.94673099999999999</v>
      </c>
      <c r="H301" s="37">
        <v>1487.4</v>
      </c>
      <c r="I301" s="37">
        <v>60504459.438562296</v>
      </c>
    </row>
    <row r="302" spans="1:9" x14ac:dyDescent="0.25">
      <c r="A302" s="38">
        <v>43955</v>
      </c>
      <c r="B302" s="37" t="s">
        <v>61</v>
      </c>
      <c r="C302" s="37" t="s">
        <v>58</v>
      </c>
      <c r="D302" s="37">
        <v>41.62465023</v>
      </c>
      <c r="E302" s="37">
        <v>41.987074229999997</v>
      </c>
      <c r="F302" s="37">
        <v>-0.86317999999999995</v>
      </c>
      <c r="G302" s="37">
        <v>-0.36242400000000002</v>
      </c>
      <c r="H302" s="37">
        <v>1487.4</v>
      </c>
      <c r="I302" s="37">
        <v>61912629.626052603</v>
      </c>
    </row>
    <row r="303" spans="1:9" x14ac:dyDescent="0.25">
      <c r="A303" s="38">
        <v>43952</v>
      </c>
      <c r="B303" s="37" t="s">
        <v>61</v>
      </c>
      <c r="C303" s="37" t="s">
        <v>58</v>
      </c>
      <c r="D303" s="37">
        <v>41.98707375</v>
      </c>
      <c r="E303" s="37">
        <v>39.282644750000003</v>
      </c>
      <c r="F303" s="37">
        <v>6.8845400000000003</v>
      </c>
      <c r="G303" s="37">
        <v>2.7044290000000002</v>
      </c>
      <c r="H303" s="37">
        <v>1487.4</v>
      </c>
      <c r="I303" s="37">
        <v>62451699.456971198</v>
      </c>
    </row>
    <row r="304" spans="1:9" x14ac:dyDescent="0.25">
      <c r="A304" s="38">
        <v>43951</v>
      </c>
      <c r="B304" s="37" t="s">
        <v>61</v>
      </c>
      <c r="C304" s="37" t="s">
        <v>58</v>
      </c>
      <c r="D304" s="37">
        <v>39.282645070000001</v>
      </c>
      <c r="E304" s="37">
        <v>38.336349069999997</v>
      </c>
      <c r="F304" s="37">
        <v>2.4683999999999999</v>
      </c>
      <c r="G304" s="37">
        <v>0.94629600000000003</v>
      </c>
      <c r="H304" s="37">
        <v>1487.4</v>
      </c>
      <c r="I304" s="37">
        <v>58429124.125053197</v>
      </c>
    </row>
    <row r="305" spans="1:9" x14ac:dyDescent="0.25">
      <c r="A305" s="38">
        <v>43950</v>
      </c>
      <c r="B305" s="37" t="s">
        <v>61</v>
      </c>
      <c r="C305" s="37" t="s">
        <v>58</v>
      </c>
      <c r="D305" s="37">
        <v>38.336349509999998</v>
      </c>
      <c r="E305" s="37">
        <v>39.619877510000002</v>
      </c>
      <c r="F305" s="37">
        <v>-3.2396099999999999</v>
      </c>
      <c r="G305" s="37">
        <v>-1.283528</v>
      </c>
      <c r="H305" s="37">
        <v>1487.4</v>
      </c>
      <c r="I305" s="37">
        <v>57021601.2702225</v>
      </c>
    </row>
    <row r="306" spans="1:9" x14ac:dyDescent="0.25">
      <c r="A306" s="38">
        <v>43949</v>
      </c>
      <c r="B306" s="37" t="s">
        <v>61</v>
      </c>
      <c r="C306" s="37" t="s">
        <v>58</v>
      </c>
      <c r="D306" s="37">
        <v>39.61987792</v>
      </c>
      <c r="E306" s="37">
        <v>39.259360919999999</v>
      </c>
      <c r="F306" s="37">
        <v>0.91830000000000001</v>
      </c>
      <c r="G306" s="37">
        <v>0.36051699999999998</v>
      </c>
      <c r="H306" s="37">
        <v>1587.4</v>
      </c>
      <c r="I306" s="37">
        <v>62892713.069841698</v>
      </c>
    </row>
    <row r="307" spans="1:9" x14ac:dyDescent="0.25">
      <c r="A307" s="38">
        <v>43948</v>
      </c>
      <c r="B307" s="37" t="s">
        <v>61</v>
      </c>
      <c r="C307" s="37" t="s">
        <v>58</v>
      </c>
      <c r="D307" s="37">
        <v>39.259361009999999</v>
      </c>
      <c r="E307" s="37">
        <v>40.786004009999999</v>
      </c>
      <c r="F307" s="37">
        <v>-3.7430599999999998</v>
      </c>
      <c r="G307" s="37">
        <v>-1.526643</v>
      </c>
      <c r="H307" s="37">
        <v>1587.4</v>
      </c>
      <c r="I307" s="37">
        <v>62320427.445357002</v>
      </c>
    </row>
    <row r="308" spans="1:9" x14ac:dyDescent="0.25">
      <c r="A308" s="38">
        <v>43945</v>
      </c>
      <c r="B308" s="37" t="s">
        <v>61</v>
      </c>
      <c r="C308" s="37" t="s">
        <v>58</v>
      </c>
      <c r="D308" s="37">
        <v>40.786004439999999</v>
      </c>
      <c r="E308" s="37">
        <v>42.296787440000003</v>
      </c>
      <c r="F308" s="37">
        <v>-3.57186</v>
      </c>
      <c r="G308" s="37">
        <v>-1.510783</v>
      </c>
      <c r="H308" s="37">
        <v>1587.4</v>
      </c>
      <c r="I308" s="37">
        <v>64743825.8060693</v>
      </c>
    </row>
    <row r="309" spans="1:9" x14ac:dyDescent="0.25">
      <c r="A309" s="38">
        <v>43944</v>
      </c>
      <c r="B309" s="37" t="s">
        <v>61</v>
      </c>
      <c r="C309" s="37" t="s">
        <v>58</v>
      </c>
      <c r="D309" s="37">
        <v>42.296787719999998</v>
      </c>
      <c r="E309" s="37">
        <v>42.247026720000001</v>
      </c>
      <c r="F309" s="37">
        <v>0.11779000000000001</v>
      </c>
      <c r="G309" s="37">
        <v>4.9761E-2</v>
      </c>
      <c r="H309" s="37">
        <v>1587.4</v>
      </c>
      <c r="I309" s="37">
        <v>67142047.717091098</v>
      </c>
    </row>
    <row r="310" spans="1:9" x14ac:dyDescent="0.25">
      <c r="A310" s="38">
        <v>43943</v>
      </c>
      <c r="B310" s="37" t="s">
        <v>61</v>
      </c>
      <c r="C310" s="37" t="s">
        <v>58</v>
      </c>
      <c r="D310" s="37">
        <v>42.247026259999998</v>
      </c>
      <c r="E310" s="37">
        <v>42.745349259999998</v>
      </c>
      <c r="F310" s="37">
        <v>-1.1657900000000001</v>
      </c>
      <c r="G310" s="37">
        <v>-0.49832300000000002</v>
      </c>
      <c r="H310" s="37">
        <v>1587.4</v>
      </c>
      <c r="I310" s="37">
        <v>67063056.226202697</v>
      </c>
    </row>
    <row r="311" spans="1:9" x14ac:dyDescent="0.25">
      <c r="A311" s="38">
        <v>43942</v>
      </c>
      <c r="B311" s="37" t="s">
        <v>61</v>
      </c>
      <c r="C311" s="37" t="s">
        <v>58</v>
      </c>
      <c r="D311" s="37">
        <v>42.745349070000003</v>
      </c>
      <c r="E311" s="37">
        <v>41.198553070000003</v>
      </c>
      <c r="F311" s="37">
        <v>3.7544900000000001</v>
      </c>
      <c r="G311" s="37">
        <v>1.5467960000000001</v>
      </c>
      <c r="H311" s="37">
        <v>1487.4</v>
      </c>
      <c r="I311" s="37">
        <v>63579560.442765199</v>
      </c>
    </row>
    <row r="312" spans="1:9" x14ac:dyDescent="0.25">
      <c r="A312" s="38">
        <v>43941</v>
      </c>
      <c r="B312" s="37" t="s">
        <v>61</v>
      </c>
      <c r="C312" s="37" t="s">
        <v>58</v>
      </c>
      <c r="D312" s="37">
        <v>41.19855329</v>
      </c>
      <c r="E312" s="37">
        <v>38.85058429</v>
      </c>
      <c r="F312" s="37">
        <v>6.04359</v>
      </c>
      <c r="G312" s="37">
        <v>2.347969</v>
      </c>
      <c r="H312" s="37">
        <v>1437.4</v>
      </c>
      <c r="I312" s="37">
        <v>59218924.094705798</v>
      </c>
    </row>
    <row r="313" spans="1:9" x14ac:dyDescent="0.25">
      <c r="A313" s="38">
        <v>43938</v>
      </c>
      <c r="B313" s="37" t="s">
        <v>61</v>
      </c>
      <c r="C313" s="37" t="s">
        <v>58</v>
      </c>
      <c r="D313" s="37">
        <v>38.850583839999999</v>
      </c>
      <c r="E313" s="37">
        <v>39.744549839999998</v>
      </c>
      <c r="F313" s="37">
        <v>-2.2492800000000002</v>
      </c>
      <c r="G313" s="37">
        <v>-0.89396600000000004</v>
      </c>
      <c r="H313" s="37">
        <v>1437.4</v>
      </c>
      <c r="I313" s="37">
        <v>55843945.763367496</v>
      </c>
    </row>
    <row r="314" spans="1:9" x14ac:dyDescent="0.25">
      <c r="A314" s="38">
        <v>43937</v>
      </c>
      <c r="B314" s="37" t="s">
        <v>61</v>
      </c>
      <c r="C314" s="37" t="s">
        <v>58</v>
      </c>
      <c r="D314" s="37">
        <v>39.744549839999998</v>
      </c>
      <c r="E314" s="37">
        <v>39.345554839999998</v>
      </c>
      <c r="F314" s="37">
        <v>1.0140800000000001</v>
      </c>
      <c r="G314" s="37">
        <v>0.39899499999999999</v>
      </c>
      <c r="H314" s="37">
        <v>1437.4</v>
      </c>
      <c r="I314" s="37">
        <v>57128935.173665501</v>
      </c>
    </row>
    <row r="315" spans="1:9" x14ac:dyDescent="0.25">
      <c r="A315" s="38">
        <v>43936</v>
      </c>
      <c r="B315" s="37" t="s">
        <v>61</v>
      </c>
      <c r="C315" s="37" t="s">
        <v>58</v>
      </c>
      <c r="D315" s="37">
        <v>39.345554890000003</v>
      </c>
      <c r="E315" s="37">
        <v>37.416911890000002</v>
      </c>
      <c r="F315" s="37">
        <v>5.1544699999999999</v>
      </c>
      <c r="G315" s="37">
        <v>1.9286430000000001</v>
      </c>
      <c r="H315" s="37">
        <v>1287.4000000000001</v>
      </c>
      <c r="I315" s="37">
        <v>50653585.402050599</v>
      </c>
    </row>
    <row r="316" spans="1:9" x14ac:dyDescent="0.25">
      <c r="A316" s="38">
        <v>43935</v>
      </c>
      <c r="B316" s="37" t="s">
        <v>61</v>
      </c>
      <c r="C316" s="37" t="s">
        <v>58</v>
      </c>
      <c r="D316" s="37">
        <v>37.416912349999997</v>
      </c>
      <c r="E316" s="37">
        <v>38.202080350000003</v>
      </c>
      <c r="F316" s="37">
        <v>-2.0552999999999999</v>
      </c>
      <c r="G316" s="37">
        <v>-0.78516799999999998</v>
      </c>
      <c r="H316" s="37">
        <v>1287.4000000000001</v>
      </c>
      <c r="I316" s="37">
        <v>48170645.210127003</v>
      </c>
    </row>
    <row r="317" spans="1:9" x14ac:dyDescent="0.25">
      <c r="A317" s="38">
        <v>43934</v>
      </c>
      <c r="B317" s="37" t="s">
        <v>61</v>
      </c>
      <c r="C317" s="37" t="s">
        <v>58</v>
      </c>
      <c r="D317" s="37">
        <v>38.202079949999998</v>
      </c>
      <c r="E317" s="37">
        <v>38.580833949999999</v>
      </c>
      <c r="F317" s="37">
        <v>-0.98172000000000004</v>
      </c>
      <c r="G317" s="37">
        <v>-0.37875399999999998</v>
      </c>
      <c r="H317" s="37">
        <v>1262.4000000000001</v>
      </c>
      <c r="I317" s="37">
        <v>48226420.335119799</v>
      </c>
    </row>
    <row r="318" spans="1:9" x14ac:dyDescent="0.25">
      <c r="A318" s="38">
        <v>43930</v>
      </c>
      <c r="B318" s="37" t="s">
        <v>61</v>
      </c>
      <c r="C318" s="37" t="s">
        <v>58</v>
      </c>
      <c r="D318" s="37">
        <v>38.580833869999999</v>
      </c>
      <c r="E318" s="37">
        <v>39.509091869999999</v>
      </c>
      <c r="F318" s="37">
        <v>-2.3494799999999998</v>
      </c>
      <c r="G318" s="37">
        <v>-0.92825800000000003</v>
      </c>
      <c r="H318" s="37">
        <v>1262.4000000000001</v>
      </c>
      <c r="I318" s="37">
        <v>48704560.419989601</v>
      </c>
    </row>
    <row r="319" spans="1:9" x14ac:dyDescent="0.25">
      <c r="A319" s="38">
        <v>43929</v>
      </c>
      <c r="B319" s="37" t="s">
        <v>61</v>
      </c>
      <c r="C319" s="37" t="s">
        <v>58</v>
      </c>
      <c r="D319" s="37">
        <v>39.50909163</v>
      </c>
      <c r="E319" s="37">
        <v>40.165494629999998</v>
      </c>
      <c r="F319" s="37">
        <v>-1.63425</v>
      </c>
      <c r="G319" s="37">
        <v>-0.65640299999999996</v>
      </c>
      <c r="H319" s="37">
        <v>1312.4</v>
      </c>
      <c r="I319" s="37">
        <v>51851850.382486798</v>
      </c>
    </row>
    <row r="320" spans="1:9" x14ac:dyDescent="0.25">
      <c r="A320" s="38">
        <v>43928</v>
      </c>
      <c r="B320" s="37" t="s">
        <v>61</v>
      </c>
      <c r="C320" s="37" t="s">
        <v>58</v>
      </c>
      <c r="D320" s="37">
        <v>40.165495100000001</v>
      </c>
      <c r="E320" s="37">
        <v>38.8737171</v>
      </c>
      <c r="F320" s="37">
        <v>3.32301</v>
      </c>
      <c r="G320" s="37">
        <v>1.2917780000000001</v>
      </c>
      <c r="H320" s="37">
        <v>1312.4</v>
      </c>
      <c r="I320" s="37">
        <v>52713316.2657253</v>
      </c>
    </row>
    <row r="321" spans="1:9" x14ac:dyDescent="0.25">
      <c r="A321" s="38">
        <v>43927</v>
      </c>
      <c r="B321" s="37" t="s">
        <v>61</v>
      </c>
      <c r="C321" s="37" t="s">
        <v>58</v>
      </c>
      <c r="D321" s="37">
        <v>38.873717360000001</v>
      </c>
      <c r="E321" s="37">
        <v>40.417507360000002</v>
      </c>
      <c r="F321" s="37">
        <v>-3.8196099999999999</v>
      </c>
      <c r="G321" s="37">
        <v>-1.54379</v>
      </c>
      <c r="H321" s="37">
        <v>1312.4</v>
      </c>
      <c r="I321" s="37">
        <v>51017983.284415998</v>
      </c>
    </row>
    <row r="322" spans="1:9" x14ac:dyDescent="0.25">
      <c r="A322" s="38">
        <v>43924</v>
      </c>
      <c r="B322" s="37" t="s">
        <v>61</v>
      </c>
      <c r="C322" s="37" t="s">
        <v>58</v>
      </c>
      <c r="D322" s="37">
        <v>40.417507739999998</v>
      </c>
      <c r="E322" s="37">
        <v>40.68727174</v>
      </c>
      <c r="F322" s="37">
        <v>-0.66302000000000005</v>
      </c>
      <c r="G322" s="37">
        <v>-0.269764</v>
      </c>
      <c r="H322" s="37">
        <v>1312.4</v>
      </c>
      <c r="I322" s="37">
        <v>53044058.4104992</v>
      </c>
    </row>
    <row r="323" spans="1:9" x14ac:dyDescent="0.25">
      <c r="A323" s="38">
        <v>43923</v>
      </c>
      <c r="B323" s="37" t="s">
        <v>61</v>
      </c>
      <c r="C323" s="37" t="s">
        <v>58</v>
      </c>
      <c r="D323" s="37">
        <v>40.687272190000002</v>
      </c>
      <c r="E323" s="37">
        <v>41.84469919</v>
      </c>
      <c r="F323" s="37">
        <v>-2.7660100000000001</v>
      </c>
      <c r="G323" s="37">
        <v>-1.157427</v>
      </c>
      <c r="H323" s="37">
        <v>1287.4000000000001</v>
      </c>
      <c r="I323" s="37">
        <v>52380916.279222503</v>
      </c>
    </row>
    <row r="324" spans="1:9" x14ac:dyDescent="0.25">
      <c r="A324" s="38">
        <v>43922</v>
      </c>
      <c r="B324" s="37" t="s">
        <v>61</v>
      </c>
      <c r="C324" s="37" t="s">
        <v>58</v>
      </c>
      <c r="D324" s="37">
        <v>41.844699239999997</v>
      </c>
      <c r="E324" s="37">
        <v>38.725274239999997</v>
      </c>
      <c r="F324" s="37">
        <v>8.0552700000000002</v>
      </c>
      <c r="G324" s="37">
        <v>3.1194250000000001</v>
      </c>
      <c r="H324" s="37">
        <v>1162.4000000000001</v>
      </c>
      <c r="I324" s="37">
        <v>48640403.930673704</v>
      </c>
    </row>
    <row r="325" spans="1:9" x14ac:dyDescent="0.25">
      <c r="A325" s="38">
        <v>43921</v>
      </c>
      <c r="B325" s="37" t="s">
        <v>61</v>
      </c>
      <c r="C325" s="37" t="s">
        <v>58</v>
      </c>
      <c r="D325" s="37">
        <v>38.725274370000001</v>
      </c>
      <c r="E325" s="37">
        <v>38.602131370000002</v>
      </c>
      <c r="F325" s="37">
        <v>0.31901000000000002</v>
      </c>
      <c r="G325" s="37">
        <v>0.123143</v>
      </c>
      <c r="H325" s="37">
        <v>1162.4000000000001</v>
      </c>
      <c r="I325" s="37">
        <v>45014375.103511102</v>
      </c>
    </row>
    <row r="326" spans="1:9" x14ac:dyDescent="0.25">
      <c r="A326" s="38">
        <v>43920</v>
      </c>
      <c r="B326" s="37" t="s">
        <v>61</v>
      </c>
      <c r="C326" s="37" t="s">
        <v>58</v>
      </c>
      <c r="D326" s="37">
        <v>38.602131780000001</v>
      </c>
      <c r="E326" s="37">
        <v>39.72566578</v>
      </c>
      <c r="F326" s="37">
        <v>-2.82823</v>
      </c>
      <c r="G326" s="37">
        <v>-1.123534</v>
      </c>
      <c r="H326" s="37">
        <v>1087.4000000000001</v>
      </c>
      <c r="I326" s="37">
        <v>41976073.903967299</v>
      </c>
    </row>
    <row r="327" spans="1:9" x14ac:dyDescent="0.25">
      <c r="A327" s="38">
        <v>43917</v>
      </c>
      <c r="B327" s="37" t="s">
        <v>61</v>
      </c>
      <c r="C327" s="37" t="s">
        <v>58</v>
      </c>
      <c r="D327" s="37">
        <v>39.7256657</v>
      </c>
      <c r="E327" s="37">
        <v>36.7731317</v>
      </c>
      <c r="F327" s="37">
        <v>8.0290499999999998</v>
      </c>
      <c r="G327" s="37">
        <v>2.952534</v>
      </c>
      <c r="H327" s="37">
        <v>1087.4000000000001</v>
      </c>
      <c r="I327" s="37">
        <v>43197808.059177101</v>
      </c>
    </row>
    <row r="328" spans="1:9" x14ac:dyDescent="0.25">
      <c r="A328" s="38">
        <v>43916</v>
      </c>
      <c r="B328" s="37" t="s">
        <v>61</v>
      </c>
      <c r="C328" s="37" t="s">
        <v>58</v>
      </c>
      <c r="D328" s="37">
        <v>36.773131249999999</v>
      </c>
      <c r="E328" s="37">
        <v>39.295418249999997</v>
      </c>
      <c r="F328" s="37">
        <v>-6.4187799999999999</v>
      </c>
      <c r="G328" s="37">
        <v>-2.5222869999999999</v>
      </c>
      <c r="H328" s="37">
        <v>1062.4000000000001</v>
      </c>
      <c r="I328" s="37">
        <v>39067884.959393702</v>
      </c>
    </row>
    <row r="329" spans="1:9" x14ac:dyDescent="0.25">
      <c r="A329" s="38">
        <v>43915</v>
      </c>
      <c r="B329" s="37" t="s">
        <v>61</v>
      </c>
      <c r="C329" s="37" t="s">
        <v>58</v>
      </c>
      <c r="D329" s="37">
        <v>39.29541803</v>
      </c>
      <c r="E329" s="37">
        <v>34.526438030000001</v>
      </c>
      <c r="F329" s="37">
        <v>13.81255</v>
      </c>
      <c r="G329" s="37">
        <v>4.76898</v>
      </c>
      <c r="H329" s="37">
        <v>1062.4000000000001</v>
      </c>
      <c r="I329" s="37">
        <v>41747570.001326002</v>
      </c>
    </row>
    <row r="330" spans="1:9" x14ac:dyDescent="0.25">
      <c r="A330" s="38">
        <v>43914</v>
      </c>
      <c r="B330" s="37" t="s">
        <v>61</v>
      </c>
      <c r="C330" s="37" t="s">
        <v>58</v>
      </c>
      <c r="D330" s="37">
        <v>34.526438480000003</v>
      </c>
      <c r="E330" s="37">
        <v>37.832214479999998</v>
      </c>
      <c r="F330" s="37">
        <v>-8.7379899999999999</v>
      </c>
      <c r="G330" s="37">
        <v>-3.3057759999999998</v>
      </c>
      <c r="H330" s="37">
        <v>1062.4000000000001</v>
      </c>
      <c r="I330" s="37">
        <v>36680991.820467398</v>
      </c>
    </row>
    <row r="331" spans="1:9" x14ac:dyDescent="0.25">
      <c r="A331" s="38">
        <v>43913</v>
      </c>
      <c r="B331" s="37" t="s">
        <v>61</v>
      </c>
      <c r="C331" s="37" t="s">
        <v>58</v>
      </c>
      <c r="D331" s="37">
        <v>37.832214659999998</v>
      </c>
      <c r="E331" s="37">
        <v>44.789185660000001</v>
      </c>
      <c r="F331" s="37">
        <v>-15.5327</v>
      </c>
      <c r="G331" s="37">
        <v>-6.9569710000000002</v>
      </c>
      <c r="H331" s="37">
        <v>1112.4000000000001</v>
      </c>
      <c r="I331" s="37">
        <v>42084669.084427901</v>
      </c>
    </row>
    <row r="332" spans="1:9" x14ac:dyDescent="0.25">
      <c r="A332" s="38">
        <v>43910</v>
      </c>
      <c r="B332" s="37" t="s">
        <v>61</v>
      </c>
      <c r="C332" s="37" t="s">
        <v>58</v>
      </c>
      <c r="D332" s="37">
        <v>44.78918599</v>
      </c>
      <c r="E332" s="37">
        <v>45.684111989999998</v>
      </c>
      <c r="F332" s="37">
        <v>-1.9589399999999999</v>
      </c>
      <c r="G332" s="37">
        <v>-0.894926</v>
      </c>
      <c r="H332" s="37">
        <v>1112.4000000000001</v>
      </c>
      <c r="I332" s="37">
        <v>49823624.862833902</v>
      </c>
    </row>
    <row r="333" spans="1:9" x14ac:dyDescent="0.25">
      <c r="A333" s="38">
        <v>43909</v>
      </c>
      <c r="B333" s="37" t="s">
        <v>61</v>
      </c>
      <c r="C333" s="37" t="s">
        <v>58</v>
      </c>
      <c r="D333" s="37">
        <v>45.684111739999999</v>
      </c>
      <c r="E333" s="37">
        <v>46.737945740000001</v>
      </c>
      <c r="F333" s="37">
        <v>-2.2547700000000002</v>
      </c>
      <c r="G333" s="37">
        <v>-1.0538339999999999</v>
      </c>
      <c r="H333" s="37">
        <v>1062.4000000000001</v>
      </c>
      <c r="I333" s="37">
        <v>48534937.364911199</v>
      </c>
    </row>
    <row r="334" spans="1:9" x14ac:dyDescent="0.25">
      <c r="A334" s="38">
        <v>43908</v>
      </c>
      <c r="B334" s="37" t="s">
        <v>61</v>
      </c>
      <c r="C334" s="37" t="s">
        <v>58</v>
      </c>
      <c r="D334" s="37">
        <v>46.737945310000001</v>
      </c>
      <c r="E334" s="37">
        <v>40.46814131</v>
      </c>
      <c r="F334" s="37">
        <v>15.49319</v>
      </c>
      <c r="G334" s="37">
        <v>6.2698039999999997</v>
      </c>
      <c r="H334" s="37">
        <v>1062.4000000000001</v>
      </c>
      <c r="I334" s="37">
        <v>49654533.311179899</v>
      </c>
    </row>
    <row r="335" spans="1:9" x14ac:dyDescent="0.25">
      <c r="A335" s="38">
        <v>43907</v>
      </c>
      <c r="B335" s="37" t="s">
        <v>61</v>
      </c>
      <c r="C335" s="37" t="s">
        <v>58</v>
      </c>
      <c r="D335" s="37">
        <v>40.468141549999999</v>
      </c>
      <c r="E335" s="37">
        <v>39.315390549999996</v>
      </c>
      <c r="F335" s="37">
        <v>2.9320599999999999</v>
      </c>
      <c r="G335" s="37">
        <v>1.1527510000000001</v>
      </c>
      <c r="H335" s="37">
        <v>1062.4000000000001</v>
      </c>
      <c r="I335" s="37">
        <v>42993474.987144597</v>
      </c>
    </row>
    <row r="336" spans="1:9" x14ac:dyDescent="0.25">
      <c r="A336" s="38">
        <v>43906</v>
      </c>
      <c r="B336" s="37" t="s">
        <v>61</v>
      </c>
      <c r="C336" s="37" t="s">
        <v>58</v>
      </c>
      <c r="D336" s="37">
        <v>39.315390180000001</v>
      </c>
      <c r="E336" s="37">
        <v>32.811106180000003</v>
      </c>
      <c r="F336" s="37">
        <v>19.823419999999999</v>
      </c>
      <c r="G336" s="37">
        <v>6.5042840000000002</v>
      </c>
      <c r="H336" s="37">
        <v>1062.4000000000001</v>
      </c>
      <c r="I336" s="37">
        <v>41768788.4734025</v>
      </c>
    </row>
    <row r="337" spans="1:9" x14ac:dyDescent="0.25">
      <c r="A337" s="38">
        <v>43903</v>
      </c>
      <c r="B337" s="37" t="s">
        <v>61</v>
      </c>
      <c r="C337" s="37" t="s">
        <v>58</v>
      </c>
      <c r="D337" s="37">
        <v>32.811105810000001</v>
      </c>
      <c r="E337" s="37">
        <v>35.550199810000002</v>
      </c>
      <c r="F337" s="37">
        <v>-7.70486</v>
      </c>
      <c r="G337" s="37">
        <v>-2.7390940000000001</v>
      </c>
      <c r="H337" s="37">
        <v>1062.4000000000001</v>
      </c>
      <c r="I337" s="37">
        <v>34858617.245861404</v>
      </c>
    </row>
    <row r="338" spans="1:9" x14ac:dyDescent="0.25">
      <c r="A338" s="38">
        <v>43902</v>
      </c>
      <c r="B338" s="37" t="s">
        <v>61</v>
      </c>
      <c r="C338" s="37" t="s">
        <v>58</v>
      </c>
      <c r="D338" s="37">
        <v>35.550199880000001</v>
      </c>
      <c r="E338" s="37">
        <v>32.153095880000002</v>
      </c>
      <c r="F338" s="37">
        <v>10.5654</v>
      </c>
      <c r="G338" s="37">
        <v>3.3971040000000001</v>
      </c>
      <c r="H338" s="37">
        <v>1187.4000000000001</v>
      </c>
      <c r="I338" s="37">
        <v>42212413.9881116</v>
      </c>
    </row>
    <row r="339" spans="1:9" x14ac:dyDescent="0.25">
      <c r="A339" s="38">
        <v>43901</v>
      </c>
      <c r="B339" s="37" t="s">
        <v>61</v>
      </c>
      <c r="C339" s="37" t="s">
        <v>58</v>
      </c>
      <c r="D339" s="37">
        <v>32.153096230000003</v>
      </c>
      <c r="E339" s="37">
        <v>30.266269229999999</v>
      </c>
      <c r="F339" s="37">
        <v>6.2340900000000001</v>
      </c>
      <c r="G339" s="37">
        <v>1.886827</v>
      </c>
      <c r="H339" s="37">
        <v>1287.4000000000001</v>
      </c>
      <c r="I339" s="37">
        <v>41393992.545790598</v>
      </c>
    </row>
    <row r="340" spans="1:9" x14ac:dyDescent="0.25">
      <c r="A340" s="38">
        <v>43900</v>
      </c>
      <c r="B340" s="37" t="s">
        <v>61</v>
      </c>
      <c r="C340" s="37" t="s">
        <v>58</v>
      </c>
      <c r="D340" s="37">
        <v>30.266269340000001</v>
      </c>
      <c r="E340" s="37">
        <v>31.023473339999999</v>
      </c>
      <c r="F340" s="37">
        <v>-2.44075</v>
      </c>
      <c r="G340" s="37">
        <v>-0.75720399999999999</v>
      </c>
      <c r="H340" s="37">
        <v>1287.4000000000001</v>
      </c>
      <c r="I340" s="37">
        <v>38964885.947123997</v>
      </c>
    </row>
    <row r="341" spans="1:9" x14ac:dyDescent="0.25">
      <c r="A341" s="38">
        <v>43899</v>
      </c>
      <c r="B341" s="37" t="s">
        <v>61</v>
      </c>
      <c r="C341" s="37" t="s">
        <v>58</v>
      </c>
      <c r="D341" s="37">
        <v>31.023473630000002</v>
      </c>
      <c r="E341" s="37">
        <v>27.89565163</v>
      </c>
      <c r="F341" s="37">
        <v>11.212580000000001</v>
      </c>
      <c r="G341" s="37">
        <v>3.1278220000000001</v>
      </c>
      <c r="H341" s="37">
        <v>1337.4</v>
      </c>
      <c r="I341" s="37">
        <v>41490886.703182802</v>
      </c>
    </row>
    <row r="342" spans="1:9" x14ac:dyDescent="0.25">
      <c r="A342" s="38">
        <v>43896</v>
      </c>
      <c r="B342" s="37" t="s">
        <v>61</v>
      </c>
      <c r="C342" s="37" t="s">
        <v>58</v>
      </c>
      <c r="D342" s="37">
        <v>27.895651340000001</v>
      </c>
      <c r="E342" s="37">
        <v>26.139569340000001</v>
      </c>
      <c r="F342" s="37">
        <v>6.7180999999999997</v>
      </c>
      <c r="G342" s="37">
        <v>1.7560819999999999</v>
      </c>
      <c r="H342" s="37">
        <v>1387.4</v>
      </c>
      <c r="I342" s="37">
        <v>38702510.356069997</v>
      </c>
    </row>
    <row r="343" spans="1:9" x14ac:dyDescent="0.25">
      <c r="A343" s="38">
        <v>43895</v>
      </c>
      <c r="B343" s="37" t="s">
        <v>61</v>
      </c>
      <c r="C343" s="37" t="s">
        <v>58</v>
      </c>
      <c r="D343" s="37">
        <v>26.139569380000001</v>
      </c>
      <c r="E343" s="37">
        <v>24.264790380000001</v>
      </c>
      <c r="F343" s="37">
        <v>7.7263400000000004</v>
      </c>
      <c r="G343" s="37">
        <v>1.874779</v>
      </c>
      <c r="H343" s="37">
        <v>1462.4</v>
      </c>
      <c r="I343" s="37">
        <v>38226584.680020101</v>
      </c>
    </row>
    <row r="344" spans="1:9" x14ac:dyDescent="0.25">
      <c r="A344" s="38">
        <v>43894</v>
      </c>
      <c r="B344" s="37" t="s">
        <v>61</v>
      </c>
      <c r="C344" s="37" t="s">
        <v>58</v>
      </c>
      <c r="D344" s="37">
        <v>24.264790860000002</v>
      </c>
      <c r="E344" s="37">
        <v>24.418504859999999</v>
      </c>
      <c r="F344" s="37">
        <v>-0.62949999999999995</v>
      </c>
      <c r="G344" s="37">
        <v>-0.15371399999999999</v>
      </c>
      <c r="H344" s="37">
        <v>1487.4</v>
      </c>
      <c r="I344" s="37">
        <v>36091522.719536498</v>
      </c>
    </row>
    <row r="345" spans="1:9" x14ac:dyDescent="0.25">
      <c r="A345" s="38">
        <v>43893</v>
      </c>
      <c r="B345" s="37" t="s">
        <v>61</v>
      </c>
      <c r="C345" s="37" t="s">
        <v>58</v>
      </c>
      <c r="D345" s="37">
        <v>24.418505140000001</v>
      </c>
      <c r="E345" s="37">
        <v>23.353717140000001</v>
      </c>
      <c r="F345" s="37">
        <v>4.5593899999999996</v>
      </c>
      <c r="G345" s="37">
        <v>1.0647880000000001</v>
      </c>
      <c r="H345" s="37">
        <v>1562.4</v>
      </c>
      <c r="I345" s="37">
        <v>38151545.686251402</v>
      </c>
    </row>
    <row r="346" spans="1:9" x14ac:dyDescent="0.25">
      <c r="A346" s="38">
        <v>43892</v>
      </c>
      <c r="B346" s="37" t="s">
        <v>61</v>
      </c>
      <c r="C346" s="37" t="s">
        <v>58</v>
      </c>
      <c r="D346" s="37">
        <v>23.353717190000001</v>
      </c>
      <c r="E346" s="37">
        <v>23.333443190000001</v>
      </c>
      <c r="F346" s="37">
        <v>8.6889999999999995E-2</v>
      </c>
      <c r="G346" s="37">
        <v>2.0274E-2</v>
      </c>
      <c r="H346" s="37">
        <v>1612.4</v>
      </c>
      <c r="I346" s="37">
        <v>37655603.6583075</v>
      </c>
    </row>
    <row r="347" spans="1:9" x14ac:dyDescent="0.25">
      <c r="A347" s="38">
        <v>43889</v>
      </c>
      <c r="B347" s="37" t="s">
        <v>61</v>
      </c>
      <c r="C347" s="37" t="s">
        <v>58</v>
      </c>
      <c r="D347" s="37">
        <v>23.333443630000001</v>
      </c>
      <c r="E347" s="37">
        <v>23.761162630000001</v>
      </c>
      <c r="F347" s="37">
        <v>-1.8000799999999999</v>
      </c>
      <c r="G347" s="37">
        <v>-0.42771900000000002</v>
      </c>
      <c r="H347" s="37">
        <v>1712.4</v>
      </c>
      <c r="I347" s="37">
        <v>39956258.872342803</v>
      </c>
    </row>
    <row r="348" spans="1:9" x14ac:dyDescent="0.25">
      <c r="A348" s="38">
        <v>43888</v>
      </c>
      <c r="B348" s="37" t="s">
        <v>61</v>
      </c>
      <c r="C348" s="37" t="s">
        <v>58</v>
      </c>
      <c r="D348" s="37">
        <v>23.761162599999999</v>
      </c>
      <c r="E348" s="37">
        <v>22.549441600000002</v>
      </c>
      <c r="F348" s="37">
        <v>5.3736199999999998</v>
      </c>
      <c r="G348" s="37">
        <v>1.211721</v>
      </c>
      <c r="H348" s="37">
        <v>1787.4</v>
      </c>
      <c r="I348" s="37">
        <v>42470773.314727798</v>
      </c>
    </row>
    <row r="349" spans="1:9" x14ac:dyDescent="0.25">
      <c r="A349" s="38">
        <v>43887</v>
      </c>
      <c r="B349" s="37" t="s">
        <v>61</v>
      </c>
      <c r="C349" s="37" t="s">
        <v>58</v>
      </c>
      <c r="D349" s="37">
        <v>22.549441340000001</v>
      </c>
      <c r="E349" s="37">
        <v>22.41271334</v>
      </c>
      <c r="F349" s="37">
        <v>0.61004999999999998</v>
      </c>
      <c r="G349" s="37">
        <v>0.13672799999999999</v>
      </c>
      <c r="H349" s="37">
        <v>1837.4</v>
      </c>
      <c r="I349" s="37">
        <v>41432411.166440003</v>
      </c>
    </row>
    <row r="350" spans="1:9" x14ac:dyDescent="0.25">
      <c r="A350" s="38">
        <v>43886</v>
      </c>
      <c r="B350" s="37" t="s">
        <v>61</v>
      </c>
      <c r="C350" s="37" t="s">
        <v>58</v>
      </c>
      <c r="D350" s="37">
        <v>22.412713060000002</v>
      </c>
      <c r="E350" s="37">
        <v>21.553640059999999</v>
      </c>
      <c r="F350" s="37">
        <v>3.9857399999999998</v>
      </c>
      <c r="G350" s="37">
        <v>0.85907299999999998</v>
      </c>
      <c r="H350" s="37">
        <v>2062.4</v>
      </c>
      <c r="I350" s="37">
        <v>46224046.653083101</v>
      </c>
    </row>
    <row r="351" spans="1:9" x14ac:dyDescent="0.25">
      <c r="A351" s="38">
        <v>43885</v>
      </c>
      <c r="B351" s="37" t="s">
        <v>61</v>
      </c>
      <c r="C351" s="37" t="s">
        <v>58</v>
      </c>
      <c r="D351" s="37">
        <v>21.5536399</v>
      </c>
      <c r="E351" s="37">
        <v>20.554587900000001</v>
      </c>
      <c r="F351" s="37">
        <v>4.8604799999999999</v>
      </c>
      <c r="G351" s="37">
        <v>0.99905200000000005</v>
      </c>
      <c r="H351" s="37">
        <v>2162.4</v>
      </c>
      <c r="I351" s="37">
        <v>46607655.5806797</v>
      </c>
    </row>
    <row r="352" spans="1:9" x14ac:dyDescent="0.25">
      <c r="A352" s="38">
        <v>43882</v>
      </c>
      <c r="B352" s="37" t="s">
        <v>61</v>
      </c>
      <c r="C352" s="37" t="s">
        <v>58</v>
      </c>
      <c r="D352" s="37">
        <v>20.554587900000001</v>
      </c>
      <c r="E352" s="37">
        <v>20.319383899999998</v>
      </c>
      <c r="F352" s="37">
        <v>1.15754</v>
      </c>
      <c r="G352" s="37">
        <v>0.235204</v>
      </c>
      <c r="H352" s="37">
        <v>2262.4</v>
      </c>
      <c r="I352" s="37">
        <v>46502761.328723699</v>
      </c>
    </row>
    <row r="353" spans="1:9" x14ac:dyDescent="0.25">
      <c r="A353" s="38">
        <v>43881</v>
      </c>
      <c r="B353" s="37" t="s">
        <v>61</v>
      </c>
      <c r="C353" s="37" t="s">
        <v>58</v>
      </c>
      <c r="D353" s="37">
        <v>20.31938362</v>
      </c>
      <c r="E353" s="37">
        <v>20.084978620000001</v>
      </c>
      <c r="F353" s="37">
        <v>1.1670700000000001</v>
      </c>
      <c r="G353" s="37">
        <v>0.234405</v>
      </c>
      <c r="H353" s="37">
        <v>2262.4</v>
      </c>
      <c r="I353" s="37">
        <v>45970634.460038804</v>
      </c>
    </row>
    <row r="354" spans="1:9" x14ac:dyDescent="0.25">
      <c r="A354" s="38">
        <v>43880</v>
      </c>
      <c r="B354" s="37" t="s">
        <v>61</v>
      </c>
      <c r="C354" s="37" t="s">
        <v>58</v>
      </c>
      <c r="D354" s="37">
        <v>20.084979100000002</v>
      </c>
      <c r="E354" s="37">
        <v>20.182745100000002</v>
      </c>
      <c r="F354" s="37">
        <v>-0.4844</v>
      </c>
      <c r="G354" s="37">
        <v>-9.7766000000000006E-2</v>
      </c>
      <c r="H354" s="37">
        <v>2262.4</v>
      </c>
      <c r="I354" s="37">
        <v>45440316.970777303</v>
      </c>
    </row>
    <row r="355" spans="1:9" x14ac:dyDescent="0.25">
      <c r="A355" s="38">
        <v>43879</v>
      </c>
      <c r="B355" s="37" t="s">
        <v>61</v>
      </c>
      <c r="C355" s="37" t="s">
        <v>58</v>
      </c>
      <c r="D355" s="37">
        <v>20.182744700000001</v>
      </c>
      <c r="E355" s="37">
        <v>19.8470297</v>
      </c>
      <c r="F355" s="37">
        <v>1.6915100000000001</v>
      </c>
      <c r="G355" s="37">
        <v>0.33571499999999999</v>
      </c>
      <c r="H355" s="37">
        <v>2262.4</v>
      </c>
      <c r="I355" s="37">
        <v>45661502.157514103</v>
      </c>
    </row>
    <row r="356" spans="1:9" x14ac:dyDescent="0.25">
      <c r="A356" s="38">
        <v>43875</v>
      </c>
      <c r="B356" s="37" t="s">
        <v>61</v>
      </c>
      <c r="C356" s="37" t="s">
        <v>58</v>
      </c>
      <c r="D356" s="37">
        <v>19.847029840000001</v>
      </c>
      <c r="E356" s="37">
        <v>19.947012839999999</v>
      </c>
      <c r="F356" s="37">
        <v>-0.50124000000000002</v>
      </c>
      <c r="G356" s="37">
        <v>-9.9983000000000002E-2</v>
      </c>
      <c r="H356" s="37">
        <v>2262.4</v>
      </c>
      <c r="I356" s="37">
        <v>44901979.851105496</v>
      </c>
    </row>
    <row r="357" spans="1:9" x14ac:dyDescent="0.25">
      <c r="A357" s="38">
        <v>43874</v>
      </c>
      <c r="B357" s="37" t="s">
        <v>61</v>
      </c>
      <c r="C357" s="37" t="s">
        <v>58</v>
      </c>
      <c r="D357" s="37">
        <v>19.947013009999999</v>
      </c>
      <c r="E357" s="37">
        <v>19.803229009999999</v>
      </c>
      <c r="F357" s="37">
        <v>0.72606000000000004</v>
      </c>
      <c r="G357" s="37">
        <v>0.143784</v>
      </c>
      <c r="H357" s="37">
        <v>2387.4</v>
      </c>
      <c r="I357" s="37">
        <v>47621558.701113001</v>
      </c>
    </row>
    <row r="358" spans="1:9" x14ac:dyDescent="0.25">
      <c r="A358" s="38">
        <v>43873</v>
      </c>
      <c r="B358" s="37" t="s">
        <v>61</v>
      </c>
      <c r="C358" s="37" t="s">
        <v>58</v>
      </c>
      <c r="D358" s="37">
        <v>19.80322907</v>
      </c>
      <c r="E358" s="37">
        <v>20.06663107</v>
      </c>
      <c r="F358" s="37">
        <v>-1.31264</v>
      </c>
      <c r="G358" s="37">
        <v>-0.26340200000000003</v>
      </c>
      <c r="H358" s="37">
        <v>2387.4</v>
      </c>
      <c r="I358" s="37">
        <v>47278288.491405196</v>
      </c>
    </row>
    <row r="359" spans="1:9" x14ac:dyDescent="0.25">
      <c r="A359" s="38">
        <v>43872</v>
      </c>
      <c r="B359" s="37" t="s">
        <v>61</v>
      </c>
      <c r="C359" s="37" t="s">
        <v>58</v>
      </c>
      <c r="D359" s="37">
        <v>20.066631229999999</v>
      </c>
      <c r="E359" s="37">
        <v>20.00749223</v>
      </c>
      <c r="F359" s="37">
        <v>0.29558000000000001</v>
      </c>
      <c r="G359" s="37">
        <v>5.9138999999999997E-2</v>
      </c>
      <c r="H359" s="37">
        <v>2387.4</v>
      </c>
      <c r="I359" s="37">
        <v>47907135.598395601</v>
      </c>
    </row>
    <row r="360" spans="1:9" x14ac:dyDescent="0.25">
      <c r="A360" s="38">
        <v>43871</v>
      </c>
      <c r="B360" s="37" t="s">
        <v>61</v>
      </c>
      <c r="C360" s="37" t="s">
        <v>58</v>
      </c>
      <c r="D360" s="37">
        <v>20.007491859999998</v>
      </c>
      <c r="E360" s="37">
        <v>20.17685986</v>
      </c>
      <c r="F360" s="37">
        <v>-0.83942000000000005</v>
      </c>
      <c r="G360" s="37">
        <v>-0.16936799999999999</v>
      </c>
      <c r="H360" s="37">
        <v>2387.4</v>
      </c>
      <c r="I360" s="37">
        <v>47765946.089039497</v>
      </c>
    </row>
    <row r="361" spans="1:9" x14ac:dyDescent="0.25">
      <c r="A361" s="38">
        <v>43868</v>
      </c>
      <c r="B361" s="37" t="s">
        <v>61</v>
      </c>
      <c r="C361" s="37" t="s">
        <v>58</v>
      </c>
      <c r="D361" s="37">
        <v>20.176859780000001</v>
      </c>
      <c r="E361" s="37">
        <v>19.92257978</v>
      </c>
      <c r="F361" s="37">
        <v>1.27634</v>
      </c>
      <c r="G361" s="37">
        <v>0.25428000000000001</v>
      </c>
      <c r="H361" s="37">
        <v>2387.4</v>
      </c>
      <c r="I361" s="37">
        <v>48170295.569351301</v>
      </c>
    </row>
    <row r="362" spans="1:9" x14ac:dyDescent="0.25">
      <c r="A362" s="38">
        <v>43867</v>
      </c>
      <c r="B362" s="37" t="s">
        <v>61</v>
      </c>
      <c r="C362" s="37" t="s">
        <v>58</v>
      </c>
      <c r="D362" s="37">
        <v>19.922579519999999</v>
      </c>
      <c r="E362" s="37">
        <v>20.038871520000001</v>
      </c>
      <c r="F362" s="37">
        <v>-0.58033000000000001</v>
      </c>
      <c r="G362" s="37">
        <v>-0.11629200000000001</v>
      </c>
      <c r="H362" s="37">
        <v>2387.4</v>
      </c>
      <c r="I362" s="37">
        <v>47563226.113786504</v>
      </c>
    </row>
    <row r="363" spans="1:9" x14ac:dyDescent="0.25">
      <c r="A363" s="38">
        <v>43866</v>
      </c>
      <c r="B363" s="37" t="s">
        <v>61</v>
      </c>
      <c r="C363" s="37" t="s">
        <v>58</v>
      </c>
      <c r="D363" s="37">
        <v>20.038871950000001</v>
      </c>
      <c r="E363" s="37">
        <v>20.085011949999998</v>
      </c>
      <c r="F363" s="37">
        <v>-0.22972000000000001</v>
      </c>
      <c r="G363" s="37">
        <v>-4.614E-2</v>
      </c>
      <c r="H363" s="37">
        <v>2387.4</v>
      </c>
      <c r="I363" s="37">
        <v>47840863.010045797</v>
      </c>
    </row>
    <row r="364" spans="1:9" x14ac:dyDescent="0.25">
      <c r="A364" s="38">
        <v>43865</v>
      </c>
      <c r="B364" s="37" t="s">
        <v>61</v>
      </c>
      <c r="C364" s="37" t="s">
        <v>58</v>
      </c>
      <c r="D364" s="37">
        <v>20.085011999999999</v>
      </c>
      <c r="E364" s="37">
        <v>20.785004000000001</v>
      </c>
      <c r="F364" s="37">
        <v>-3.3677700000000002</v>
      </c>
      <c r="G364" s="37">
        <v>-0.69999199999999995</v>
      </c>
      <c r="H364" s="37">
        <v>2387.4</v>
      </c>
      <c r="I364" s="37">
        <v>47951017.903835997</v>
      </c>
    </row>
    <row r="365" spans="1:9" x14ac:dyDescent="0.25">
      <c r="A365" s="38">
        <v>43864</v>
      </c>
      <c r="B365" s="37" t="s">
        <v>61</v>
      </c>
      <c r="C365" s="37" t="s">
        <v>58</v>
      </c>
      <c r="D365" s="37">
        <v>20.7850039</v>
      </c>
      <c r="E365" s="37">
        <v>21.120505900000001</v>
      </c>
      <c r="F365" s="37">
        <v>-1.5885100000000001</v>
      </c>
      <c r="G365" s="37">
        <v>-0.33550200000000002</v>
      </c>
      <c r="H365" s="37">
        <v>2387.4</v>
      </c>
      <c r="I365" s="37">
        <v>49622180.665871702</v>
      </c>
    </row>
    <row r="366" spans="1:9" x14ac:dyDescent="0.25">
      <c r="A366" s="38">
        <v>43861</v>
      </c>
      <c r="B366" s="37" t="s">
        <v>61</v>
      </c>
      <c r="C366" s="37" t="s">
        <v>58</v>
      </c>
      <c r="D366" s="37">
        <v>21.120506290000002</v>
      </c>
      <c r="E366" s="37">
        <v>20.259378290000001</v>
      </c>
      <c r="F366" s="37">
        <v>4.2505199999999999</v>
      </c>
      <c r="G366" s="37">
        <v>0.861128</v>
      </c>
      <c r="H366" s="37">
        <v>2362.4</v>
      </c>
      <c r="I366" s="37">
        <v>49895147.421014801</v>
      </c>
    </row>
    <row r="367" spans="1:9" x14ac:dyDescent="0.25">
      <c r="A367" s="38">
        <v>43860</v>
      </c>
      <c r="B367" s="37" t="s">
        <v>61</v>
      </c>
      <c r="C367" s="37" t="s">
        <v>58</v>
      </c>
      <c r="D367" s="37">
        <v>20.259378089999998</v>
      </c>
      <c r="E367" s="37">
        <v>20.594494090000001</v>
      </c>
      <c r="F367" s="37">
        <v>-1.62721</v>
      </c>
      <c r="G367" s="37">
        <v>-0.33511600000000002</v>
      </c>
      <c r="H367" s="37">
        <v>2337.4</v>
      </c>
      <c r="I367" s="37">
        <v>47354331.125700198</v>
      </c>
    </row>
    <row r="368" spans="1:9" x14ac:dyDescent="0.25">
      <c r="A368" s="38">
        <v>43859</v>
      </c>
      <c r="B368" s="37" t="s">
        <v>61</v>
      </c>
      <c r="C368" s="37" t="s">
        <v>58</v>
      </c>
      <c r="D368" s="37">
        <v>20.594493620000001</v>
      </c>
      <c r="E368" s="37">
        <v>20.515358620000001</v>
      </c>
      <c r="F368" s="37">
        <v>0.38574000000000003</v>
      </c>
      <c r="G368" s="37">
        <v>7.9134999999999997E-2</v>
      </c>
      <c r="H368" s="37">
        <v>2337.4</v>
      </c>
      <c r="I368" s="37">
        <v>48137631.170868799</v>
      </c>
    </row>
    <row r="369" spans="1:9" x14ac:dyDescent="0.25">
      <c r="A369" s="38">
        <v>43858</v>
      </c>
      <c r="B369" s="37" t="s">
        <v>61</v>
      </c>
      <c r="C369" s="37" t="s">
        <v>58</v>
      </c>
      <c r="D369" s="37">
        <v>20.51535814</v>
      </c>
      <c r="E369" s="37">
        <v>21.06833614</v>
      </c>
      <c r="F369" s="37">
        <v>-2.6246900000000002</v>
      </c>
      <c r="G369" s="37">
        <v>-0.55297799999999997</v>
      </c>
      <c r="H369" s="37">
        <v>2337.4</v>
      </c>
      <c r="I369" s="37">
        <v>47952659.662510403</v>
      </c>
    </row>
    <row r="370" spans="1:9" x14ac:dyDescent="0.25">
      <c r="A370" s="38">
        <v>43857</v>
      </c>
      <c r="B370" s="37" t="s">
        <v>61</v>
      </c>
      <c r="C370" s="37" t="s">
        <v>58</v>
      </c>
      <c r="D370" s="37">
        <v>21.068336460000001</v>
      </c>
      <c r="E370" s="37">
        <v>20.283002459999999</v>
      </c>
      <c r="F370" s="37">
        <v>3.87188</v>
      </c>
      <c r="G370" s="37">
        <v>0.78533399999999998</v>
      </c>
      <c r="H370" s="37">
        <v>2337.4</v>
      </c>
      <c r="I370" s="37">
        <v>49245192.846613303</v>
      </c>
    </row>
    <row r="371" spans="1:9" x14ac:dyDescent="0.25">
      <c r="A371" s="38">
        <v>43854</v>
      </c>
      <c r="B371" s="37" t="s">
        <v>61</v>
      </c>
      <c r="C371" s="37" t="s">
        <v>58</v>
      </c>
      <c r="D371" s="37">
        <v>20.28300248</v>
      </c>
      <c r="E371" s="37">
        <v>19.966312479999999</v>
      </c>
      <c r="F371" s="37">
        <v>1.58612</v>
      </c>
      <c r="G371" s="37">
        <v>0.31669000000000003</v>
      </c>
      <c r="H371" s="37">
        <v>2337.4</v>
      </c>
      <c r="I371" s="37">
        <v>47409550.845759399</v>
      </c>
    </row>
    <row r="372" spans="1:9" x14ac:dyDescent="0.25">
      <c r="A372" s="38">
        <v>43853</v>
      </c>
      <c r="B372" s="37" t="s">
        <v>61</v>
      </c>
      <c r="C372" s="37" t="s">
        <v>58</v>
      </c>
      <c r="D372" s="37">
        <v>19.966312299999998</v>
      </c>
      <c r="E372" s="37">
        <v>20.026507299999999</v>
      </c>
      <c r="F372" s="37">
        <v>-0.30058000000000001</v>
      </c>
      <c r="G372" s="37">
        <v>-6.0194999999999999E-2</v>
      </c>
      <c r="H372" s="37">
        <v>2337.4</v>
      </c>
      <c r="I372" s="37">
        <v>46669318.2689569</v>
      </c>
    </row>
    <row r="373" spans="1:9" x14ac:dyDescent="0.25">
      <c r="A373" s="38">
        <v>43852</v>
      </c>
      <c r="B373" s="37" t="s">
        <v>61</v>
      </c>
      <c r="C373" s="37" t="s">
        <v>58</v>
      </c>
      <c r="D373" s="37">
        <v>20.026507200000001</v>
      </c>
      <c r="E373" s="37">
        <v>19.7882082</v>
      </c>
      <c r="F373" s="37">
        <v>1.20425</v>
      </c>
      <c r="G373" s="37">
        <v>0.23829900000000001</v>
      </c>
      <c r="H373" s="37">
        <v>2312.4</v>
      </c>
      <c r="I373" s="37">
        <v>46309355.328801602</v>
      </c>
    </row>
    <row r="374" spans="1:9" x14ac:dyDescent="0.25">
      <c r="A374" s="38">
        <v>43851</v>
      </c>
      <c r="B374" s="37" t="s">
        <v>61</v>
      </c>
      <c r="C374" s="37" t="s">
        <v>58</v>
      </c>
      <c r="D374" s="37">
        <v>19.788208269999998</v>
      </c>
      <c r="E374" s="37">
        <v>19.846100270000001</v>
      </c>
      <c r="F374" s="37">
        <v>-0.29170000000000001</v>
      </c>
      <c r="G374" s="37">
        <v>-5.7891999999999999E-2</v>
      </c>
      <c r="H374" s="37">
        <v>2312.4</v>
      </c>
      <c r="I374" s="37">
        <v>45758312.168172799</v>
      </c>
    </row>
    <row r="375" spans="1:9" x14ac:dyDescent="0.25">
      <c r="A375" s="38">
        <v>43847</v>
      </c>
      <c r="B375" s="37" t="s">
        <v>61</v>
      </c>
      <c r="C375" s="37" t="s">
        <v>58</v>
      </c>
      <c r="D375" s="37">
        <v>19.846100180000001</v>
      </c>
      <c r="E375" s="37">
        <v>19.746528179999999</v>
      </c>
      <c r="F375" s="37">
        <v>0.50424999999999998</v>
      </c>
      <c r="G375" s="37">
        <v>9.9571999999999994E-2</v>
      </c>
      <c r="H375" s="37">
        <v>2312.4</v>
      </c>
      <c r="I375" s="37">
        <v>45892181.594532497</v>
      </c>
    </row>
    <row r="376" spans="1:9" x14ac:dyDescent="0.25">
      <c r="A376" s="38">
        <v>43846</v>
      </c>
      <c r="B376" s="37" t="s">
        <v>61</v>
      </c>
      <c r="C376" s="37" t="s">
        <v>58</v>
      </c>
      <c r="D376" s="37">
        <v>19.7465282</v>
      </c>
      <c r="E376" s="37">
        <v>19.967520199999999</v>
      </c>
      <c r="F376" s="37">
        <v>-1.10676</v>
      </c>
      <c r="G376" s="37">
        <v>-0.22099199999999999</v>
      </c>
      <c r="H376" s="37">
        <v>2312.4</v>
      </c>
      <c r="I376" s="37">
        <v>45661931.049264602</v>
      </c>
    </row>
    <row r="377" spans="1:9" x14ac:dyDescent="0.25">
      <c r="A377" s="38">
        <v>43845</v>
      </c>
      <c r="B377" s="37" t="s">
        <v>61</v>
      </c>
      <c r="C377" s="37" t="s">
        <v>58</v>
      </c>
      <c r="D377" s="37">
        <v>19.967520499999999</v>
      </c>
      <c r="E377" s="37">
        <v>20.136665499999999</v>
      </c>
      <c r="F377" s="37">
        <v>-0.83999000000000001</v>
      </c>
      <c r="G377" s="37">
        <v>-0.16914499999999999</v>
      </c>
      <c r="H377" s="37">
        <v>2287.4</v>
      </c>
      <c r="I377" s="37">
        <v>45673766.2942615</v>
      </c>
    </row>
    <row r="378" spans="1:9" x14ac:dyDescent="0.25">
      <c r="A378" s="38">
        <v>43844</v>
      </c>
      <c r="B378" s="37" t="s">
        <v>61</v>
      </c>
      <c r="C378" s="37" t="s">
        <v>58</v>
      </c>
      <c r="D378" s="37">
        <v>20.136665059999999</v>
      </c>
      <c r="E378" s="37">
        <v>20.155304059999999</v>
      </c>
      <c r="F378" s="37">
        <v>-9.2480000000000007E-2</v>
      </c>
      <c r="G378" s="37">
        <v>-1.8638999999999999E-2</v>
      </c>
      <c r="H378" s="37">
        <v>2237.4</v>
      </c>
      <c r="I378" s="37">
        <v>45053834.815239102</v>
      </c>
    </row>
    <row r="379" spans="1:9" x14ac:dyDescent="0.25">
      <c r="A379" s="38">
        <v>43843</v>
      </c>
      <c r="B379" s="37" t="s">
        <v>61</v>
      </c>
      <c r="C379" s="37" t="s">
        <v>58</v>
      </c>
      <c r="D379" s="37">
        <v>20.15530382</v>
      </c>
      <c r="E379" s="37">
        <v>20.358903819999998</v>
      </c>
      <c r="F379" s="37">
        <v>-1.0000500000000001</v>
      </c>
      <c r="G379" s="37">
        <v>-0.2036</v>
      </c>
      <c r="H379" s="37">
        <v>2212.4</v>
      </c>
      <c r="I379" s="37">
        <v>44591654.637279399</v>
      </c>
    </row>
    <row r="380" spans="1:9" x14ac:dyDescent="0.25">
      <c r="A380" s="38">
        <v>43840</v>
      </c>
      <c r="B380" s="37" t="s">
        <v>61</v>
      </c>
      <c r="C380" s="37" t="s">
        <v>58</v>
      </c>
      <c r="D380" s="37">
        <v>20.358903890000001</v>
      </c>
      <c r="E380" s="37">
        <v>20.42481789</v>
      </c>
      <c r="F380" s="37">
        <v>-0.32272000000000001</v>
      </c>
      <c r="G380" s="37">
        <v>-6.5914E-2</v>
      </c>
      <c r="H380" s="37">
        <v>2212.4</v>
      </c>
      <c r="I380" s="37">
        <v>45042100.042947598</v>
      </c>
    </row>
    <row r="381" spans="1:9" x14ac:dyDescent="0.25">
      <c r="A381" s="38">
        <v>43839</v>
      </c>
      <c r="B381" s="37" t="s">
        <v>61</v>
      </c>
      <c r="C381" s="37" t="s">
        <v>58</v>
      </c>
      <c r="D381" s="37">
        <v>20.42481785</v>
      </c>
      <c r="E381" s="37">
        <v>20.671553849999999</v>
      </c>
      <c r="F381" s="37">
        <v>-1.1936</v>
      </c>
      <c r="G381" s="37">
        <v>-0.24673600000000001</v>
      </c>
      <c r="H381" s="37">
        <v>2187.4</v>
      </c>
      <c r="I381" s="37">
        <v>44677307.839543499</v>
      </c>
    </row>
    <row r="382" spans="1:9" x14ac:dyDescent="0.25">
      <c r="A382" s="38">
        <v>43838</v>
      </c>
      <c r="B382" s="37" t="s">
        <v>61</v>
      </c>
      <c r="C382" s="37" t="s">
        <v>58</v>
      </c>
      <c r="D382" s="37">
        <v>20.671554109999999</v>
      </c>
      <c r="E382" s="37">
        <v>20.986695109999999</v>
      </c>
      <c r="F382" s="37">
        <v>-1.50162</v>
      </c>
      <c r="G382" s="37">
        <v>-0.315141</v>
      </c>
      <c r="H382" s="37">
        <v>2187.4</v>
      </c>
      <c r="I382" s="37">
        <v>45217019.4748763</v>
      </c>
    </row>
    <row r="383" spans="1:9" x14ac:dyDescent="0.25">
      <c r="A383" s="38">
        <v>43837</v>
      </c>
      <c r="B383" s="37" t="s">
        <v>61</v>
      </c>
      <c r="C383" s="37" t="s">
        <v>58</v>
      </c>
      <c r="D383" s="37">
        <v>20.986694960000001</v>
      </c>
      <c r="E383" s="37">
        <v>21.088086959999998</v>
      </c>
      <c r="F383" s="37">
        <v>-0.48080000000000001</v>
      </c>
      <c r="G383" s="37">
        <v>-0.101392</v>
      </c>
      <c r="H383" s="37">
        <v>2162.4</v>
      </c>
      <c r="I383" s="37">
        <v>45381692.1415888</v>
      </c>
    </row>
    <row r="384" spans="1:9" x14ac:dyDescent="0.25">
      <c r="A384" s="38">
        <v>43836</v>
      </c>
      <c r="B384" s="37" t="s">
        <v>61</v>
      </c>
      <c r="C384" s="37" t="s">
        <v>58</v>
      </c>
      <c r="D384" s="37">
        <v>21.088087089999998</v>
      </c>
      <c r="E384" s="37">
        <v>21.146972089999998</v>
      </c>
      <c r="F384" s="37">
        <v>-0.27845999999999999</v>
      </c>
      <c r="G384" s="37">
        <v>-5.8885E-2</v>
      </c>
      <c r="H384" s="37">
        <v>2162.4</v>
      </c>
      <c r="I384" s="37">
        <v>45600942.787677199</v>
      </c>
    </row>
    <row r="385" spans="1:9" x14ac:dyDescent="0.25">
      <c r="A385" s="38">
        <v>43833</v>
      </c>
      <c r="B385" s="37" t="s">
        <v>61</v>
      </c>
      <c r="C385" s="37" t="s">
        <v>58</v>
      </c>
      <c r="D385" s="37">
        <v>21.146971799999999</v>
      </c>
      <c r="E385" s="37">
        <v>20.786616800000001</v>
      </c>
      <c r="F385" s="37">
        <v>1.73359</v>
      </c>
      <c r="G385" s="37">
        <v>0.36035499999999998</v>
      </c>
      <c r="H385" s="37">
        <v>2162.4</v>
      </c>
      <c r="I385" s="37">
        <v>45728275.261235401</v>
      </c>
    </row>
    <row r="386" spans="1:9" x14ac:dyDescent="0.25">
      <c r="A386" s="38">
        <v>43832</v>
      </c>
      <c r="B386" s="37" t="s">
        <v>61</v>
      </c>
      <c r="C386" s="37" t="s">
        <v>58</v>
      </c>
      <c r="D386" s="37">
        <v>20.786616389999999</v>
      </c>
      <c r="E386" s="37">
        <v>21.266010390000002</v>
      </c>
      <c r="F386" s="37">
        <v>-2.25427</v>
      </c>
      <c r="G386" s="37">
        <v>-0.47939399999999999</v>
      </c>
      <c r="H386" s="37">
        <v>2162.4</v>
      </c>
      <c r="I386" s="37">
        <v>44949041.641585097</v>
      </c>
    </row>
    <row r="387" spans="1:9" x14ac:dyDescent="0.25">
      <c r="A387" s="38">
        <v>43830</v>
      </c>
      <c r="B387" s="37" t="s">
        <v>61</v>
      </c>
      <c r="C387" s="37" t="s">
        <v>58</v>
      </c>
      <c r="D387" s="37">
        <v>21.266010269999999</v>
      </c>
      <c r="E387" s="37">
        <v>21.798469269999998</v>
      </c>
      <c r="F387" s="37">
        <v>-2.4426399999999999</v>
      </c>
      <c r="G387" s="37">
        <v>-0.53245900000000002</v>
      </c>
      <c r="H387" s="37">
        <v>2162.4</v>
      </c>
      <c r="I387" s="37">
        <v>45985684.405878797</v>
      </c>
    </row>
    <row r="388" spans="1:9" x14ac:dyDescent="0.25">
      <c r="A388" s="38">
        <v>43829</v>
      </c>
      <c r="B388" s="37" t="s">
        <v>61</v>
      </c>
      <c r="C388" s="37" t="s">
        <v>58</v>
      </c>
      <c r="D388" s="37">
        <v>21.79846934</v>
      </c>
      <c r="E388" s="37">
        <v>21.470263339999999</v>
      </c>
      <c r="F388" s="37">
        <v>1.5286500000000001</v>
      </c>
      <c r="G388" s="37">
        <v>0.328206</v>
      </c>
      <c r="H388" s="37">
        <v>2162.4</v>
      </c>
      <c r="I388" s="37">
        <v>47137075.496224001</v>
      </c>
    </row>
    <row r="389" spans="1:9" x14ac:dyDescent="0.25">
      <c r="A389" s="38">
        <v>43826</v>
      </c>
      <c r="B389" s="37" t="s">
        <v>61</v>
      </c>
      <c r="C389" s="37" t="s">
        <v>58</v>
      </c>
      <c r="D389" s="37">
        <v>21.470263540000001</v>
      </c>
      <c r="E389" s="37">
        <v>21.02580854</v>
      </c>
      <c r="F389" s="37">
        <v>2.1138499999999998</v>
      </c>
      <c r="G389" s="37">
        <v>0.44445499999999999</v>
      </c>
      <c r="H389" s="37">
        <v>2162.4</v>
      </c>
      <c r="I389" s="37">
        <v>46427362.289686598</v>
      </c>
    </row>
    <row r="390" spans="1:9" x14ac:dyDescent="0.25">
      <c r="A390" s="38">
        <v>43825</v>
      </c>
      <c r="B390" s="37" t="s">
        <v>61</v>
      </c>
      <c r="C390" s="37" t="s">
        <v>58</v>
      </c>
      <c r="D390" s="37">
        <v>21.02580888</v>
      </c>
      <c r="E390" s="37">
        <v>21.050012880000001</v>
      </c>
      <c r="F390" s="37">
        <v>-0.11498</v>
      </c>
      <c r="G390" s="37">
        <v>-2.4204E-2</v>
      </c>
      <c r="H390" s="37">
        <v>2162.4</v>
      </c>
      <c r="I390" s="37">
        <v>45466272.199538603</v>
      </c>
    </row>
    <row r="391" spans="1:9" x14ac:dyDescent="0.25">
      <c r="A391" s="38">
        <v>43823</v>
      </c>
      <c r="B391" s="37" t="s">
        <v>61</v>
      </c>
      <c r="C391" s="37" t="s">
        <v>58</v>
      </c>
      <c r="D391" s="37">
        <v>21.050012500000001</v>
      </c>
      <c r="E391" s="37">
        <v>21.086416499999999</v>
      </c>
      <c r="F391" s="37">
        <v>-0.17263999999999999</v>
      </c>
      <c r="G391" s="37">
        <v>-3.6403999999999999E-2</v>
      </c>
      <c r="H391" s="37">
        <v>2162.4</v>
      </c>
      <c r="I391" s="37">
        <v>45518610.180037498</v>
      </c>
    </row>
    <row r="392" spans="1:9" x14ac:dyDescent="0.25">
      <c r="A392" s="38">
        <v>43822</v>
      </c>
      <c r="B392" s="37" t="s">
        <v>61</v>
      </c>
      <c r="C392" s="37" t="s">
        <v>58</v>
      </c>
      <c r="D392" s="37">
        <v>21.08641656</v>
      </c>
      <c r="E392" s="37">
        <v>21.072725559999999</v>
      </c>
      <c r="F392" s="37">
        <v>6.497E-2</v>
      </c>
      <c r="G392" s="37">
        <v>1.3691E-2</v>
      </c>
      <c r="H392" s="37">
        <v>2162.4</v>
      </c>
      <c r="I392" s="37">
        <v>45597330.428593598</v>
      </c>
    </row>
    <row r="393" spans="1:9" x14ac:dyDescent="0.25">
      <c r="A393" s="38">
        <v>43819</v>
      </c>
      <c r="B393" s="37" t="s">
        <v>61</v>
      </c>
      <c r="C393" s="37" t="s">
        <v>58</v>
      </c>
      <c r="D393" s="37">
        <v>21.072725699999999</v>
      </c>
      <c r="E393" s="37">
        <v>21.044139699999999</v>
      </c>
      <c r="F393" s="37">
        <v>0.13583999999999999</v>
      </c>
      <c r="G393" s="37">
        <v>2.8586E-2</v>
      </c>
      <c r="H393" s="37">
        <v>2162.4</v>
      </c>
      <c r="I393" s="37">
        <v>45567725.271857098</v>
      </c>
    </row>
    <row r="394" spans="1:9" x14ac:dyDescent="0.25">
      <c r="A394" s="38">
        <v>43818</v>
      </c>
      <c r="B394" s="37" t="s">
        <v>61</v>
      </c>
      <c r="C394" s="37" t="s">
        <v>58</v>
      </c>
      <c r="D394" s="37">
        <v>21.044139959999999</v>
      </c>
      <c r="E394" s="37">
        <v>21.264166960000001</v>
      </c>
      <c r="F394" s="37">
        <v>-1.0347299999999999</v>
      </c>
      <c r="G394" s="37">
        <v>-0.220027</v>
      </c>
      <c r="H394" s="37">
        <v>2162.4</v>
      </c>
      <c r="I394" s="37">
        <v>45505911.381923802</v>
      </c>
    </row>
    <row r="395" spans="1:9" x14ac:dyDescent="0.25">
      <c r="A395" s="38">
        <v>43817</v>
      </c>
      <c r="B395" s="37" t="s">
        <v>61</v>
      </c>
      <c r="C395" s="37" t="s">
        <v>58</v>
      </c>
      <c r="D395" s="37">
        <v>21.26416704</v>
      </c>
      <c r="E395" s="37">
        <v>21.32438604</v>
      </c>
      <c r="F395" s="37">
        <v>-0.28239999999999998</v>
      </c>
      <c r="G395" s="37">
        <v>-6.0219000000000002E-2</v>
      </c>
      <c r="H395" s="37">
        <v>2162.4</v>
      </c>
      <c r="I395" s="37">
        <v>45981698.5997971</v>
      </c>
    </row>
    <row r="396" spans="1:9" x14ac:dyDescent="0.25">
      <c r="A396" s="38">
        <v>43816</v>
      </c>
      <c r="B396" s="37" t="s">
        <v>61</v>
      </c>
      <c r="C396" s="37" t="s">
        <v>58</v>
      </c>
      <c r="D396" s="37">
        <v>21.32438569</v>
      </c>
      <c r="E396" s="37">
        <v>21.066553689999999</v>
      </c>
      <c r="F396" s="37">
        <v>1.2238899999999999</v>
      </c>
      <c r="G396" s="37">
        <v>0.25783200000000001</v>
      </c>
      <c r="H396" s="37">
        <v>2162.4</v>
      </c>
      <c r="I396" s="37">
        <v>46111915.589212999</v>
      </c>
    </row>
    <row r="397" spans="1:9" x14ac:dyDescent="0.25">
      <c r="A397" s="38">
        <v>43815</v>
      </c>
      <c r="B397" s="37" t="s">
        <v>61</v>
      </c>
      <c r="C397" s="37" t="s">
        <v>58</v>
      </c>
      <c r="D397" s="37">
        <v>21.06655409</v>
      </c>
      <c r="E397" s="37">
        <v>21.327308089999999</v>
      </c>
      <c r="F397" s="37">
        <v>-1.2226300000000001</v>
      </c>
      <c r="G397" s="37">
        <v>-0.26075399999999999</v>
      </c>
      <c r="H397" s="37">
        <v>2162.4</v>
      </c>
      <c r="I397" s="37">
        <v>45554379.763878196</v>
      </c>
    </row>
    <row r="398" spans="1:9" x14ac:dyDescent="0.25">
      <c r="A398" s="38">
        <v>43812</v>
      </c>
      <c r="B398" s="37" t="s">
        <v>61</v>
      </c>
      <c r="C398" s="37" t="s">
        <v>58</v>
      </c>
      <c r="D398" s="37">
        <v>21.32730793</v>
      </c>
      <c r="E398" s="37">
        <v>21.78221593</v>
      </c>
      <c r="F398" s="37">
        <v>-2.0884399999999999</v>
      </c>
      <c r="G398" s="37">
        <v>-0.45490799999999998</v>
      </c>
      <c r="H398" s="37">
        <v>2162.4</v>
      </c>
      <c r="I398" s="37">
        <v>46118234.649755701</v>
      </c>
    </row>
    <row r="399" spans="1:9" x14ac:dyDescent="0.25">
      <c r="A399" s="38">
        <v>43811</v>
      </c>
      <c r="B399" s="37" t="s">
        <v>61</v>
      </c>
      <c r="C399" s="37" t="s">
        <v>58</v>
      </c>
      <c r="D399" s="37">
        <v>21.782215740000002</v>
      </c>
      <c r="E399" s="37">
        <v>22.22669874</v>
      </c>
      <c r="F399" s="37">
        <v>-1.99977</v>
      </c>
      <c r="G399" s="37">
        <v>-0.44448300000000002</v>
      </c>
      <c r="H399" s="37">
        <v>2162.4</v>
      </c>
      <c r="I399" s="37">
        <v>47101928.6628232</v>
      </c>
    </row>
    <row r="400" spans="1:9" x14ac:dyDescent="0.25">
      <c r="A400" s="38">
        <v>43810</v>
      </c>
      <c r="B400" s="37" t="s">
        <v>61</v>
      </c>
      <c r="C400" s="37" t="s">
        <v>58</v>
      </c>
      <c r="D400" s="37">
        <v>22.226698349999999</v>
      </c>
      <c r="E400" s="37">
        <v>22.454198349999999</v>
      </c>
      <c r="F400" s="37">
        <v>-1.0131699999999999</v>
      </c>
      <c r="G400" s="37">
        <v>-0.22750000000000001</v>
      </c>
      <c r="H400" s="37">
        <v>2162.4</v>
      </c>
      <c r="I400" s="37">
        <v>48063079.192134999</v>
      </c>
    </row>
    <row r="401" spans="1:9" x14ac:dyDescent="0.25">
      <c r="A401" s="38">
        <v>43809</v>
      </c>
      <c r="B401" s="37" t="s">
        <v>61</v>
      </c>
      <c r="C401" s="37" t="s">
        <v>58</v>
      </c>
      <c r="D401" s="37">
        <v>22.454198080000001</v>
      </c>
      <c r="E401" s="37">
        <v>22.548726080000002</v>
      </c>
      <c r="F401" s="37">
        <v>-0.41921999999999998</v>
      </c>
      <c r="G401" s="37">
        <v>-9.4528000000000001E-2</v>
      </c>
      <c r="H401" s="37">
        <v>2162.4</v>
      </c>
      <c r="I401" s="37">
        <v>48555025.290786199</v>
      </c>
    </row>
    <row r="402" spans="1:9" x14ac:dyDescent="0.25">
      <c r="A402" s="38">
        <v>43808</v>
      </c>
      <c r="B402" s="37" t="s">
        <v>61</v>
      </c>
      <c r="C402" s="37" t="s">
        <v>58</v>
      </c>
      <c r="D402" s="37">
        <v>22.54872619</v>
      </c>
      <c r="E402" s="37">
        <v>22.181740189999999</v>
      </c>
      <c r="F402" s="37">
        <v>1.65445</v>
      </c>
      <c r="G402" s="37">
        <v>0.36698599999999998</v>
      </c>
      <c r="H402" s="37">
        <v>2162.4</v>
      </c>
      <c r="I402" s="37">
        <v>48759433.159434497</v>
      </c>
    </row>
    <row r="403" spans="1:9" x14ac:dyDescent="0.25">
      <c r="A403" s="38">
        <v>43805</v>
      </c>
      <c r="B403" s="37" t="s">
        <v>61</v>
      </c>
      <c r="C403" s="37" t="s">
        <v>58</v>
      </c>
      <c r="D403" s="37">
        <v>22.181739929999999</v>
      </c>
      <c r="E403" s="37">
        <v>22.530431929999999</v>
      </c>
      <c r="F403" s="37">
        <v>-1.54765</v>
      </c>
      <c r="G403" s="37">
        <v>-0.348692</v>
      </c>
      <c r="H403" s="37">
        <v>2162.4</v>
      </c>
      <c r="I403" s="37">
        <v>47965860.969851702</v>
      </c>
    </row>
    <row r="404" spans="1:9" x14ac:dyDescent="0.25">
      <c r="A404" s="38">
        <v>43804</v>
      </c>
      <c r="B404" s="37" t="s">
        <v>61</v>
      </c>
      <c r="C404" s="37" t="s">
        <v>58</v>
      </c>
      <c r="D404" s="37">
        <v>22.530432009999998</v>
      </c>
      <c r="E404" s="37">
        <v>22.67123501</v>
      </c>
      <c r="F404" s="37">
        <v>-0.62105999999999995</v>
      </c>
      <c r="G404" s="37">
        <v>-0.14080300000000001</v>
      </c>
      <c r="H404" s="37">
        <v>2162.4</v>
      </c>
      <c r="I404" s="37">
        <v>48719873.769720003</v>
      </c>
    </row>
    <row r="405" spans="1:9" x14ac:dyDescent="0.25">
      <c r="A405" s="38">
        <v>43803</v>
      </c>
      <c r="B405" s="37" t="s">
        <v>61</v>
      </c>
      <c r="C405" s="37" t="s">
        <v>58</v>
      </c>
      <c r="D405" s="37">
        <v>22.671234770000002</v>
      </c>
      <c r="E405" s="37">
        <v>22.97473377</v>
      </c>
      <c r="F405" s="37">
        <v>-1.32101</v>
      </c>
      <c r="G405" s="37">
        <v>-0.30349900000000002</v>
      </c>
      <c r="H405" s="37">
        <v>2162.4</v>
      </c>
      <c r="I405" s="37">
        <v>49024346.080352299</v>
      </c>
    </row>
    <row r="406" spans="1:9" x14ac:dyDescent="0.25">
      <c r="A406" s="38">
        <v>43802</v>
      </c>
      <c r="B406" s="37" t="s">
        <v>61</v>
      </c>
      <c r="C406" s="37" t="s">
        <v>58</v>
      </c>
      <c r="D406" s="37">
        <v>22.974733480000001</v>
      </c>
      <c r="E406" s="37">
        <v>22.739834479999999</v>
      </c>
      <c r="F406" s="37">
        <v>1.03298</v>
      </c>
      <c r="G406" s="37">
        <v>0.234899</v>
      </c>
      <c r="H406" s="37">
        <v>2162.4</v>
      </c>
      <c r="I406" s="37">
        <v>49680632.601352401</v>
      </c>
    </row>
    <row r="407" spans="1:9" x14ac:dyDescent="0.25">
      <c r="A407" s="38">
        <v>43801</v>
      </c>
      <c r="B407" s="37" t="s">
        <v>61</v>
      </c>
      <c r="C407" s="37" t="s">
        <v>58</v>
      </c>
      <c r="D407" s="37">
        <v>22.739834470000002</v>
      </c>
      <c r="E407" s="37">
        <v>22.18800147</v>
      </c>
      <c r="F407" s="37">
        <v>2.4870800000000002</v>
      </c>
      <c r="G407" s="37">
        <v>0.55183300000000002</v>
      </c>
      <c r="H407" s="37">
        <v>2162.4</v>
      </c>
      <c r="I407" s="37">
        <v>49172686.277431399</v>
      </c>
    </row>
    <row r="408" spans="1:9" x14ac:dyDescent="0.25">
      <c r="A408" s="38">
        <v>43798</v>
      </c>
      <c r="B408" s="37" t="s">
        <v>61</v>
      </c>
      <c r="C408" s="37" t="s">
        <v>58</v>
      </c>
      <c r="D408" s="37">
        <v>22.18800143</v>
      </c>
      <c r="E408" s="37">
        <v>21.939274430000001</v>
      </c>
      <c r="F408" s="37">
        <v>1.13371</v>
      </c>
      <c r="G408" s="37">
        <v>0.248727</v>
      </c>
      <c r="H408" s="37">
        <v>2162.4</v>
      </c>
      <c r="I408" s="37">
        <v>47979400.856236197</v>
      </c>
    </row>
    <row r="409" spans="1:9" x14ac:dyDescent="0.25">
      <c r="A409" s="38">
        <v>43796</v>
      </c>
      <c r="B409" s="37" t="s">
        <v>61</v>
      </c>
      <c r="C409" s="37" t="s">
        <v>58</v>
      </c>
      <c r="D409" s="37">
        <v>21.939274869999998</v>
      </c>
      <c r="E409" s="37">
        <v>21.89852887</v>
      </c>
      <c r="F409" s="37">
        <v>0.18607000000000001</v>
      </c>
      <c r="G409" s="37">
        <v>4.0745999999999997E-2</v>
      </c>
      <c r="H409" s="37">
        <v>2162.4</v>
      </c>
      <c r="I409" s="37">
        <v>47441553.7967126</v>
      </c>
    </row>
    <row r="410" spans="1:9" x14ac:dyDescent="0.25">
      <c r="A410" s="38">
        <v>43795</v>
      </c>
      <c r="B410" s="37" t="s">
        <v>61</v>
      </c>
      <c r="C410" s="37" t="s">
        <v>58</v>
      </c>
      <c r="D410" s="37">
        <v>21.89852883</v>
      </c>
      <c r="E410" s="37">
        <v>22.056480830000002</v>
      </c>
      <c r="F410" s="37">
        <v>-0.71613000000000004</v>
      </c>
      <c r="G410" s="37">
        <v>-0.15795200000000001</v>
      </c>
      <c r="H410" s="37">
        <v>2162.4</v>
      </c>
      <c r="I410" s="37">
        <v>47353444.437578402</v>
      </c>
    </row>
    <row r="411" spans="1:9" x14ac:dyDescent="0.25">
      <c r="A411" s="38">
        <v>43794</v>
      </c>
      <c r="B411" s="37" t="s">
        <v>61</v>
      </c>
      <c r="C411" s="37" t="s">
        <v>58</v>
      </c>
      <c r="D411" s="37">
        <v>22.056480990000001</v>
      </c>
      <c r="E411" s="37">
        <v>22.460824989999999</v>
      </c>
      <c r="F411" s="37">
        <v>-1.8002199999999999</v>
      </c>
      <c r="G411" s="37">
        <v>-0.40434399999999998</v>
      </c>
      <c r="H411" s="37">
        <v>2162.4</v>
      </c>
      <c r="I411" s="37">
        <v>47695000.662218899</v>
      </c>
    </row>
    <row r="412" spans="1:9" x14ac:dyDescent="0.25">
      <c r="A412" s="38">
        <v>43791</v>
      </c>
      <c r="B412" s="37" t="s">
        <v>61</v>
      </c>
      <c r="C412" s="37" t="s">
        <v>58</v>
      </c>
      <c r="D412" s="37">
        <v>22.46082453</v>
      </c>
      <c r="E412" s="37">
        <v>22.681258530000001</v>
      </c>
      <c r="F412" s="37">
        <v>-0.97187999999999997</v>
      </c>
      <c r="G412" s="37">
        <v>-0.22043399999999999</v>
      </c>
      <c r="H412" s="37">
        <v>2162.4</v>
      </c>
      <c r="I412" s="37">
        <v>48569354.346145503</v>
      </c>
    </row>
    <row r="413" spans="1:9" x14ac:dyDescent="0.25">
      <c r="A413" s="38">
        <v>43790</v>
      </c>
      <c r="B413" s="37" t="s">
        <v>61</v>
      </c>
      <c r="C413" s="37" t="s">
        <v>58</v>
      </c>
      <c r="D413" s="37">
        <v>22.681259010000002</v>
      </c>
      <c r="E413" s="37">
        <v>22.436759009999999</v>
      </c>
      <c r="F413" s="37">
        <v>1.0897300000000001</v>
      </c>
      <c r="G413" s="37">
        <v>0.2445</v>
      </c>
      <c r="H413" s="37">
        <v>2137.4</v>
      </c>
      <c r="I413" s="37">
        <v>48478991.051751003</v>
      </c>
    </row>
    <row r="414" spans="1:9" x14ac:dyDescent="0.25">
      <c r="A414" s="38">
        <v>43789</v>
      </c>
      <c r="B414" s="37" t="s">
        <v>61</v>
      </c>
      <c r="C414" s="37" t="s">
        <v>58</v>
      </c>
      <c r="D414" s="37">
        <v>22.436759030000001</v>
      </c>
      <c r="E414" s="37">
        <v>22.192066029999999</v>
      </c>
      <c r="F414" s="37">
        <v>1.1026100000000001</v>
      </c>
      <c r="G414" s="37">
        <v>0.24469299999999999</v>
      </c>
      <c r="H414" s="37">
        <v>2137.4</v>
      </c>
      <c r="I414" s="37">
        <v>47956396.060998999</v>
      </c>
    </row>
    <row r="415" spans="1:9" x14ac:dyDescent="0.25">
      <c r="A415" s="38">
        <v>43788</v>
      </c>
      <c r="B415" s="37" t="s">
        <v>61</v>
      </c>
      <c r="C415" s="37" t="s">
        <v>58</v>
      </c>
      <c r="D415" s="37">
        <v>22.19206647</v>
      </c>
      <c r="E415" s="37">
        <v>22.009054469999999</v>
      </c>
      <c r="F415" s="37">
        <v>0.83152999999999999</v>
      </c>
      <c r="G415" s="37">
        <v>0.18301200000000001</v>
      </c>
      <c r="H415" s="37">
        <v>2087.4</v>
      </c>
      <c r="I415" s="37">
        <v>46323786.125677399</v>
      </c>
    </row>
    <row r="416" spans="1:9" x14ac:dyDescent="0.25">
      <c r="A416" s="38">
        <v>43787</v>
      </c>
      <c r="B416" s="37" t="s">
        <v>61</v>
      </c>
      <c r="C416" s="37" t="s">
        <v>58</v>
      </c>
      <c r="D416" s="37">
        <v>22.009054240000001</v>
      </c>
      <c r="E416" s="37">
        <v>22.08170724</v>
      </c>
      <c r="F416" s="37">
        <v>-0.32901999999999998</v>
      </c>
      <c r="G416" s="37">
        <v>-7.2652999999999995E-2</v>
      </c>
      <c r="H416" s="37">
        <v>2087.4</v>
      </c>
      <c r="I416" s="37">
        <v>45941765.847738698</v>
      </c>
    </row>
    <row r="417" spans="1:9" x14ac:dyDescent="0.25">
      <c r="A417" s="38">
        <v>43784</v>
      </c>
      <c r="B417" s="37" t="s">
        <v>61</v>
      </c>
      <c r="C417" s="37" t="s">
        <v>58</v>
      </c>
      <c r="D417" s="37">
        <v>22.081707640000001</v>
      </c>
      <c r="E417" s="37">
        <v>22.29928164</v>
      </c>
      <c r="F417" s="37">
        <v>-0.97570000000000001</v>
      </c>
      <c r="G417" s="37">
        <v>-0.21757399999999999</v>
      </c>
      <c r="H417" s="37">
        <v>2087.4</v>
      </c>
      <c r="I417" s="37">
        <v>46093422.772858903</v>
      </c>
    </row>
    <row r="418" spans="1:9" x14ac:dyDescent="0.25">
      <c r="A418" s="38">
        <v>43783</v>
      </c>
      <c r="B418" s="37" t="s">
        <v>61</v>
      </c>
      <c r="C418" s="37" t="s">
        <v>58</v>
      </c>
      <c r="D418" s="37">
        <v>22.299281820000001</v>
      </c>
      <c r="E418" s="37">
        <v>22.44508982</v>
      </c>
      <c r="F418" s="37">
        <v>-0.64961999999999998</v>
      </c>
      <c r="G418" s="37">
        <v>-0.14580799999999999</v>
      </c>
      <c r="H418" s="37">
        <v>2087.4</v>
      </c>
      <c r="I418" s="37">
        <v>46547587.768913403</v>
      </c>
    </row>
    <row r="419" spans="1:9" x14ac:dyDescent="0.25">
      <c r="A419" s="38">
        <v>43782</v>
      </c>
      <c r="B419" s="37" t="s">
        <v>61</v>
      </c>
      <c r="C419" s="37" t="s">
        <v>58</v>
      </c>
      <c r="D419" s="37">
        <v>22.445090189999998</v>
      </c>
      <c r="E419" s="37">
        <v>22.46529919</v>
      </c>
      <c r="F419" s="37">
        <v>-8.9959999999999998E-2</v>
      </c>
      <c r="G419" s="37">
        <v>-2.0209000000000001E-2</v>
      </c>
      <c r="H419" s="37">
        <v>2087.4</v>
      </c>
      <c r="I419" s="37">
        <v>46851948.597876497</v>
      </c>
    </row>
    <row r="420" spans="1:9" x14ac:dyDescent="0.25">
      <c r="A420" s="38">
        <v>43781</v>
      </c>
      <c r="B420" s="37" t="s">
        <v>61</v>
      </c>
      <c r="C420" s="37" t="s">
        <v>58</v>
      </c>
      <c r="D420" s="37">
        <v>22.465298990000001</v>
      </c>
      <c r="E420" s="37">
        <v>22.383144990000002</v>
      </c>
      <c r="F420" s="37">
        <v>0.36703999999999998</v>
      </c>
      <c r="G420" s="37">
        <v>8.2154000000000005E-2</v>
      </c>
      <c r="H420" s="37">
        <v>2037.4</v>
      </c>
      <c r="I420" s="37">
        <v>45770867.558122903</v>
      </c>
    </row>
    <row r="421" spans="1:9" x14ac:dyDescent="0.25">
      <c r="A421" s="38">
        <v>43780</v>
      </c>
      <c r="B421" s="37" t="s">
        <v>61</v>
      </c>
      <c r="C421" s="37" t="s">
        <v>58</v>
      </c>
      <c r="D421" s="37">
        <v>22.38314519</v>
      </c>
      <c r="E421" s="37">
        <v>22.54673919</v>
      </c>
      <c r="F421" s="37">
        <v>-0.72558</v>
      </c>
      <c r="G421" s="37">
        <v>-0.16359399999999999</v>
      </c>
      <c r="H421" s="37">
        <v>2037.4</v>
      </c>
      <c r="I421" s="37">
        <v>45603487.159541503</v>
      </c>
    </row>
    <row r="422" spans="1:9" x14ac:dyDescent="0.25">
      <c r="A422" s="38">
        <v>43777</v>
      </c>
      <c r="B422" s="37" t="s">
        <v>61</v>
      </c>
      <c r="C422" s="37" t="s">
        <v>58</v>
      </c>
      <c r="D422" s="37">
        <v>22.546738999999999</v>
      </c>
      <c r="E422" s="37">
        <v>22.583682</v>
      </c>
      <c r="F422" s="37">
        <v>-0.16358</v>
      </c>
      <c r="G422" s="37">
        <v>-3.6942999999999997E-2</v>
      </c>
      <c r="H422" s="37">
        <v>2037.4</v>
      </c>
      <c r="I422" s="37">
        <v>45936793.678816997</v>
      </c>
    </row>
    <row r="423" spans="1:9" x14ac:dyDescent="0.25">
      <c r="A423" s="38">
        <v>43776</v>
      </c>
      <c r="B423" s="37" t="s">
        <v>61</v>
      </c>
      <c r="C423" s="37" t="s">
        <v>58</v>
      </c>
      <c r="D423" s="37">
        <v>22.583681599999998</v>
      </c>
      <c r="E423" s="37">
        <v>22.6726046</v>
      </c>
      <c r="F423" s="37">
        <v>-0.39219999999999999</v>
      </c>
      <c r="G423" s="37">
        <v>-8.8923000000000002E-2</v>
      </c>
      <c r="H423" s="37">
        <v>2037.4</v>
      </c>
      <c r="I423" s="37">
        <v>46012060.642884798</v>
      </c>
    </row>
    <row r="424" spans="1:9" x14ac:dyDescent="0.25">
      <c r="A424" s="38">
        <v>43775</v>
      </c>
      <c r="B424" s="37" t="s">
        <v>61</v>
      </c>
      <c r="C424" s="37" t="s">
        <v>58</v>
      </c>
      <c r="D424" s="37">
        <v>22.672604809999999</v>
      </c>
      <c r="E424" s="37">
        <v>22.606810809999999</v>
      </c>
      <c r="F424" s="37">
        <v>0.29104000000000002</v>
      </c>
      <c r="G424" s="37">
        <v>6.5794000000000005E-2</v>
      </c>
      <c r="H424" s="37">
        <v>2037.4</v>
      </c>
      <c r="I424" s="37">
        <v>46193233.057708398</v>
      </c>
    </row>
    <row r="425" spans="1:9" x14ac:dyDescent="0.25">
      <c r="A425" s="38">
        <v>43774</v>
      </c>
      <c r="B425" s="37" t="s">
        <v>61</v>
      </c>
      <c r="C425" s="37" t="s">
        <v>58</v>
      </c>
      <c r="D425" s="37">
        <v>22.606810939999999</v>
      </c>
      <c r="E425" s="37">
        <v>22.312767940000001</v>
      </c>
      <c r="F425" s="37">
        <v>1.31782</v>
      </c>
      <c r="G425" s="37">
        <v>0.294043</v>
      </c>
      <c r="H425" s="37">
        <v>2037.4</v>
      </c>
      <c r="I425" s="37">
        <v>46059184.429588802</v>
      </c>
    </row>
    <row r="426" spans="1:9" x14ac:dyDescent="0.25">
      <c r="A426" s="38">
        <v>43773</v>
      </c>
      <c r="B426" s="37" t="s">
        <v>61</v>
      </c>
      <c r="C426" s="37" t="s">
        <v>58</v>
      </c>
      <c r="D426" s="37">
        <v>22.312767489999999</v>
      </c>
      <c r="E426" s="37">
        <v>22.37269349</v>
      </c>
      <c r="F426" s="37">
        <v>-0.26784999999999998</v>
      </c>
      <c r="G426" s="37">
        <v>-5.9926E-2</v>
      </c>
      <c r="H426" s="37">
        <v>2037.4</v>
      </c>
      <c r="I426" s="37">
        <v>45460099.422428399</v>
      </c>
    </row>
    <row r="427" spans="1:9" x14ac:dyDescent="0.25">
      <c r="A427" s="38">
        <v>43770</v>
      </c>
      <c r="B427" s="37" t="s">
        <v>61</v>
      </c>
      <c r="C427" s="37" t="s">
        <v>58</v>
      </c>
      <c r="D427" s="37">
        <v>22.37269324</v>
      </c>
      <c r="E427" s="37">
        <v>22.68494724</v>
      </c>
      <c r="F427" s="37">
        <v>-1.3764799999999999</v>
      </c>
      <c r="G427" s="37">
        <v>-0.31225399999999998</v>
      </c>
      <c r="H427" s="37">
        <v>2037.4</v>
      </c>
      <c r="I427" s="37">
        <v>45582192.325255699</v>
      </c>
    </row>
    <row r="428" spans="1:9" x14ac:dyDescent="0.25">
      <c r="A428" s="38">
        <v>43769</v>
      </c>
      <c r="B428" s="37" t="s">
        <v>61</v>
      </c>
      <c r="C428" s="37" t="s">
        <v>58</v>
      </c>
      <c r="D428" s="37">
        <v>22.684947099999999</v>
      </c>
      <c r="E428" s="37">
        <v>22.5137681</v>
      </c>
      <c r="F428" s="37">
        <v>0.76032999999999995</v>
      </c>
      <c r="G428" s="37">
        <v>0.171179</v>
      </c>
      <c r="H428" s="37">
        <v>2037.4</v>
      </c>
      <c r="I428" s="37">
        <v>46218379.276381299</v>
      </c>
    </row>
    <row r="429" spans="1:9" x14ac:dyDescent="0.25">
      <c r="A429" s="38">
        <v>43768</v>
      </c>
      <c r="B429" s="37" t="s">
        <v>61</v>
      </c>
      <c r="C429" s="37" t="s">
        <v>58</v>
      </c>
      <c r="D429" s="37">
        <v>22.513767810000001</v>
      </c>
      <c r="E429" s="37">
        <v>22.812301810000001</v>
      </c>
      <c r="F429" s="37">
        <v>-1.3086500000000001</v>
      </c>
      <c r="G429" s="37">
        <v>-0.29853400000000002</v>
      </c>
      <c r="H429" s="37">
        <v>2037.4</v>
      </c>
      <c r="I429" s="37">
        <v>45869618.077397399</v>
      </c>
    </row>
    <row r="430" spans="1:9" x14ac:dyDescent="0.25">
      <c r="A430" s="38">
        <v>43767</v>
      </c>
      <c r="B430" s="37" t="s">
        <v>61</v>
      </c>
      <c r="C430" s="37" t="s">
        <v>58</v>
      </c>
      <c r="D430" s="37">
        <v>22.812301479999999</v>
      </c>
      <c r="E430" s="37">
        <v>22.75020748</v>
      </c>
      <c r="F430" s="37">
        <v>0.27294000000000002</v>
      </c>
      <c r="G430" s="37">
        <v>6.2094000000000003E-2</v>
      </c>
      <c r="H430" s="37">
        <v>2037.4</v>
      </c>
      <c r="I430" s="37">
        <v>46477851.4722564</v>
      </c>
    </row>
    <row r="431" spans="1:9" x14ac:dyDescent="0.25">
      <c r="A431" s="38">
        <v>43766</v>
      </c>
      <c r="B431" s="37" t="s">
        <v>61</v>
      </c>
      <c r="C431" s="37" t="s">
        <v>58</v>
      </c>
      <c r="D431" s="37">
        <v>22.75020791</v>
      </c>
      <c r="E431" s="37">
        <v>22.64172791</v>
      </c>
      <c r="F431" s="37">
        <v>0.47911999999999999</v>
      </c>
      <c r="G431" s="37">
        <v>0.10847999999999999</v>
      </c>
      <c r="H431" s="37">
        <v>2037.4</v>
      </c>
      <c r="I431" s="37">
        <v>46351341.846457697</v>
      </c>
    </row>
    <row r="432" spans="1:9" x14ac:dyDescent="0.25">
      <c r="A432" s="38">
        <v>43763</v>
      </c>
      <c r="B432" s="37" t="s">
        <v>61</v>
      </c>
      <c r="C432" s="37" t="s">
        <v>58</v>
      </c>
      <c r="D432" s="37">
        <v>22.64172748</v>
      </c>
      <c r="E432" s="37">
        <v>22.934259480000001</v>
      </c>
      <c r="F432" s="37">
        <v>-1.27552</v>
      </c>
      <c r="G432" s="37">
        <v>-0.29253200000000001</v>
      </c>
      <c r="H432" s="37">
        <v>2037.4</v>
      </c>
      <c r="I432" s="37">
        <v>46130323.492934398</v>
      </c>
    </row>
    <row r="433" spans="1:9" x14ac:dyDescent="0.25">
      <c r="A433" s="38">
        <v>43762</v>
      </c>
      <c r="B433" s="37" t="s">
        <v>61</v>
      </c>
      <c r="C433" s="37" t="s">
        <v>58</v>
      </c>
      <c r="D433" s="37">
        <v>22.934259050000001</v>
      </c>
      <c r="E433" s="37">
        <v>22.887831049999999</v>
      </c>
      <c r="F433" s="37">
        <v>0.20285</v>
      </c>
      <c r="G433" s="37">
        <v>4.6427999999999997E-2</v>
      </c>
      <c r="H433" s="37">
        <v>2037.4</v>
      </c>
      <c r="I433" s="37">
        <v>46726328.191247098</v>
      </c>
    </row>
    <row r="434" spans="1:9" x14ac:dyDescent="0.25">
      <c r="A434" s="38">
        <v>43761</v>
      </c>
      <c r="B434" s="37" t="s">
        <v>61</v>
      </c>
      <c r="C434" s="37" t="s">
        <v>58</v>
      </c>
      <c r="D434" s="37">
        <v>22.887831439999999</v>
      </c>
      <c r="E434" s="37">
        <v>23.129214439999998</v>
      </c>
      <c r="F434" s="37">
        <v>-1.0436300000000001</v>
      </c>
      <c r="G434" s="37">
        <v>-0.24138299999999999</v>
      </c>
      <c r="H434" s="37">
        <v>2037.4</v>
      </c>
      <c r="I434" s="37">
        <v>46631736.4393503</v>
      </c>
    </row>
    <row r="435" spans="1:9" x14ac:dyDescent="0.25">
      <c r="A435" s="38">
        <v>43760</v>
      </c>
      <c r="B435" s="37" t="s">
        <v>61</v>
      </c>
      <c r="C435" s="37" t="s">
        <v>58</v>
      </c>
      <c r="D435" s="37">
        <v>23.12921412</v>
      </c>
      <c r="E435" s="37">
        <v>22.84496012</v>
      </c>
      <c r="F435" s="37">
        <v>1.24427</v>
      </c>
      <c r="G435" s="37">
        <v>0.28425400000000001</v>
      </c>
      <c r="H435" s="37">
        <v>2037.4</v>
      </c>
      <c r="I435" s="37">
        <v>47123530.235730298</v>
      </c>
    </row>
    <row r="436" spans="1:9" x14ac:dyDescent="0.25">
      <c r="A436" s="38">
        <v>43759</v>
      </c>
      <c r="B436" s="37" t="s">
        <v>61</v>
      </c>
      <c r="C436" s="37" t="s">
        <v>58</v>
      </c>
      <c r="D436" s="37">
        <v>22.844959930000002</v>
      </c>
      <c r="E436" s="37">
        <v>23.212304929999998</v>
      </c>
      <c r="F436" s="37">
        <v>-1.5825400000000001</v>
      </c>
      <c r="G436" s="37">
        <v>-0.36734499999999998</v>
      </c>
      <c r="H436" s="37">
        <v>2037.4</v>
      </c>
      <c r="I436" s="37">
        <v>46544389.896261699</v>
      </c>
    </row>
    <row r="437" spans="1:9" x14ac:dyDescent="0.25">
      <c r="A437" s="38">
        <v>43756</v>
      </c>
      <c r="B437" s="37" t="s">
        <v>61</v>
      </c>
      <c r="C437" s="37" t="s">
        <v>58</v>
      </c>
      <c r="D437" s="37">
        <v>23.212305319999999</v>
      </c>
      <c r="E437" s="37">
        <v>22.921207320000001</v>
      </c>
      <c r="F437" s="37">
        <v>1.26999</v>
      </c>
      <c r="G437" s="37">
        <v>0.29109800000000002</v>
      </c>
      <c r="H437" s="37">
        <v>2037.4</v>
      </c>
      <c r="I437" s="37">
        <v>47292820.495883897</v>
      </c>
    </row>
    <row r="438" spans="1:9" x14ac:dyDescent="0.25">
      <c r="A438" s="38">
        <v>43755</v>
      </c>
      <c r="B438" s="37" t="s">
        <v>61</v>
      </c>
      <c r="C438" s="37" t="s">
        <v>58</v>
      </c>
      <c r="D438" s="37">
        <v>22.92120714</v>
      </c>
      <c r="E438" s="37">
        <v>23.125705140000001</v>
      </c>
      <c r="F438" s="37">
        <v>-0.88429000000000002</v>
      </c>
      <c r="G438" s="37">
        <v>-0.20449800000000001</v>
      </c>
      <c r="H438" s="37">
        <v>2037.4</v>
      </c>
      <c r="I438" s="37">
        <v>46699736.1906574</v>
      </c>
    </row>
    <row r="439" spans="1:9" x14ac:dyDescent="0.25">
      <c r="A439" s="38">
        <v>43754</v>
      </c>
      <c r="B439" s="37" t="s">
        <v>61</v>
      </c>
      <c r="C439" s="37" t="s">
        <v>58</v>
      </c>
      <c r="D439" s="37">
        <v>23.125704930000001</v>
      </c>
      <c r="E439" s="37">
        <v>23.19687193</v>
      </c>
      <c r="F439" s="37">
        <v>-0.30680000000000002</v>
      </c>
      <c r="G439" s="37">
        <v>-7.1166999999999994E-2</v>
      </c>
      <c r="H439" s="37">
        <v>2062.4</v>
      </c>
      <c r="I439" s="37">
        <v>47694523.224746697</v>
      </c>
    </row>
    <row r="440" spans="1:9" x14ac:dyDescent="0.25">
      <c r="A440" s="38">
        <v>43753</v>
      </c>
      <c r="B440" s="37" t="s">
        <v>61</v>
      </c>
      <c r="C440" s="37" t="s">
        <v>58</v>
      </c>
      <c r="D440" s="37">
        <v>23.19687193</v>
      </c>
      <c r="E440" s="37">
        <v>23.414673929999999</v>
      </c>
      <c r="F440" s="37">
        <v>-0.93018999999999996</v>
      </c>
      <c r="G440" s="37">
        <v>-0.217802</v>
      </c>
      <c r="H440" s="37">
        <v>2062.4</v>
      </c>
      <c r="I440" s="37">
        <v>47841298.259047702</v>
      </c>
    </row>
    <row r="441" spans="1:9" x14ac:dyDescent="0.25">
      <c r="A441" s="38">
        <v>43752</v>
      </c>
      <c r="B441" s="37" t="s">
        <v>61</v>
      </c>
      <c r="C441" s="37" t="s">
        <v>58</v>
      </c>
      <c r="D441" s="37">
        <v>23.414674229999999</v>
      </c>
      <c r="E441" s="37">
        <v>23.756711230000001</v>
      </c>
      <c r="F441" s="37">
        <v>-1.4397500000000001</v>
      </c>
      <c r="G441" s="37">
        <v>-0.34203699999999998</v>
      </c>
      <c r="H441" s="37">
        <v>2062.4</v>
      </c>
      <c r="I441" s="37">
        <v>48290494.375974603</v>
      </c>
    </row>
    <row r="442" spans="1:9" x14ac:dyDescent="0.25">
      <c r="A442" s="38">
        <v>43749</v>
      </c>
      <c r="B442" s="37" t="s">
        <v>61</v>
      </c>
      <c r="C442" s="37" t="s">
        <v>58</v>
      </c>
      <c r="D442" s="37">
        <v>23.756711599999999</v>
      </c>
      <c r="E442" s="37">
        <v>24.1231176</v>
      </c>
      <c r="F442" s="37">
        <v>-1.5188999999999999</v>
      </c>
      <c r="G442" s="37">
        <v>-0.36640600000000001</v>
      </c>
      <c r="H442" s="37">
        <v>2062.4</v>
      </c>
      <c r="I442" s="37">
        <v>48995913.273974799</v>
      </c>
    </row>
    <row r="443" spans="1:9" x14ac:dyDescent="0.25">
      <c r="A443" s="38">
        <v>43748</v>
      </c>
      <c r="B443" s="37" t="s">
        <v>61</v>
      </c>
      <c r="C443" s="37" t="s">
        <v>58</v>
      </c>
      <c r="D443" s="37">
        <v>24.123117239999999</v>
      </c>
      <c r="E443" s="37">
        <v>24.537225240000001</v>
      </c>
      <c r="F443" s="37">
        <v>-1.68767</v>
      </c>
      <c r="G443" s="37">
        <v>-0.41410799999999998</v>
      </c>
      <c r="H443" s="37">
        <v>2062.4</v>
      </c>
      <c r="I443" s="37">
        <v>49751589.365127698</v>
      </c>
    </row>
    <row r="444" spans="1:9" x14ac:dyDescent="0.25">
      <c r="A444" s="38">
        <v>43747</v>
      </c>
      <c r="B444" s="37" t="s">
        <v>61</v>
      </c>
      <c r="C444" s="37" t="s">
        <v>58</v>
      </c>
      <c r="D444" s="37">
        <v>24.537225249999999</v>
      </c>
      <c r="E444" s="37">
        <v>24.875613250000001</v>
      </c>
      <c r="F444" s="37">
        <v>-1.36032</v>
      </c>
      <c r="G444" s="37">
        <v>-0.33838800000000002</v>
      </c>
      <c r="H444" s="37">
        <v>2062.4</v>
      </c>
      <c r="I444" s="37">
        <v>50605646.967275701</v>
      </c>
    </row>
    <row r="445" spans="1:9" x14ac:dyDescent="0.25">
      <c r="A445" s="38">
        <v>43746</v>
      </c>
      <c r="B445" s="37" t="s">
        <v>61</v>
      </c>
      <c r="C445" s="37" t="s">
        <v>58</v>
      </c>
      <c r="D445" s="37">
        <v>24.87561307</v>
      </c>
      <c r="E445" s="37">
        <v>23.968372070000001</v>
      </c>
      <c r="F445" s="37">
        <v>3.7851599999999999</v>
      </c>
      <c r="G445" s="37">
        <v>0.90724099999999996</v>
      </c>
      <c r="H445" s="37">
        <v>2062.4</v>
      </c>
      <c r="I445" s="37">
        <v>51303539.022407196</v>
      </c>
    </row>
    <row r="446" spans="1:9" x14ac:dyDescent="0.25">
      <c r="A446" s="38">
        <v>43745</v>
      </c>
      <c r="B446" s="37" t="s">
        <v>61</v>
      </c>
      <c r="C446" s="37" t="s">
        <v>58</v>
      </c>
      <c r="D446" s="37">
        <v>23.968372559999999</v>
      </c>
      <c r="E446" s="37">
        <v>23.87769656</v>
      </c>
      <c r="F446" s="37">
        <v>0.37974999999999998</v>
      </c>
      <c r="G446" s="37">
        <v>9.0676000000000007E-2</v>
      </c>
      <c r="H446" s="37">
        <v>2062.4</v>
      </c>
      <c r="I446" s="37">
        <v>49432443.472861603</v>
      </c>
    </row>
    <row r="447" spans="1:9" x14ac:dyDescent="0.25">
      <c r="A447" s="38">
        <v>43742</v>
      </c>
      <c r="B447" s="37" t="s">
        <v>61</v>
      </c>
      <c r="C447" s="37" t="s">
        <v>58</v>
      </c>
      <c r="D447" s="37">
        <v>23.877696929999999</v>
      </c>
      <c r="E447" s="37">
        <v>24.421924929999999</v>
      </c>
      <c r="F447" s="37">
        <v>-2.22844</v>
      </c>
      <c r="G447" s="37">
        <v>-0.54422800000000005</v>
      </c>
      <c r="H447" s="37">
        <v>2062.4</v>
      </c>
      <c r="I447" s="37">
        <v>49245433.781522699</v>
      </c>
    </row>
    <row r="448" spans="1:9" x14ac:dyDescent="0.25">
      <c r="A448" s="38">
        <v>43741</v>
      </c>
      <c r="B448" s="37" t="s">
        <v>61</v>
      </c>
      <c r="C448" s="37" t="s">
        <v>58</v>
      </c>
      <c r="D448" s="37">
        <v>24.42192541</v>
      </c>
      <c r="E448" s="37">
        <v>24.88622041</v>
      </c>
      <c r="F448" s="37">
        <v>-1.8656699999999999</v>
      </c>
      <c r="G448" s="37">
        <v>-0.46429500000000001</v>
      </c>
      <c r="H448" s="37">
        <v>2062.4</v>
      </c>
      <c r="I448" s="37">
        <v>50367852.231360197</v>
      </c>
    </row>
    <row r="449" spans="1:9" x14ac:dyDescent="0.25">
      <c r="A449" s="38">
        <v>43740</v>
      </c>
      <c r="B449" s="37" t="s">
        <v>61</v>
      </c>
      <c r="C449" s="37" t="s">
        <v>58</v>
      </c>
      <c r="D449" s="37">
        <v>24.886220470000001</v>
      </c>
      <c r="E449" s="37">
        <v>24.18682647</v>
      </c>
      <c r="F449" s="37">
        <v>2.8916300000000001</v>
      </c>
      <c r="G449" s="37">
        <v>0.69939399999999996</v>
      </c>
      <c r="H449" s="37">
        <v>1962.4</v>
      </c>
      <c r="I449" s="37">
        <v>48836793.708989397</v>
      </c>
    </row>
    <row r="450" spans="1:9" x14ac:dyDescent="0.25">
      <c r="A450" s="38">
        <v>43739</v>
      </c>
      <c r="B450" s="37" t="s">
        <v>61</v>
      </c>
      <c r="C450" s="37" t="s">
        <v>58</v>
      </c>
      <c r="D450" s="37">
        <v>24.186826270000001</v>
      </c>
      <c r="E450" s="37">
        <v>23.494605270000001</v>
      </c>
      <c r="F450" s="37">
        <v>2.9462999999999999</v>
      </c>
      <c r="G450" s="37">
        <v>0.69222099999999998</v>
      </c>
      <c r="H450" s="37">
        <v>1962.4</v>
      </c>
      <c r="I450" s="37">
        <v>47464300.4327268</v>
      </c>
    </row>
    <row r="451" spans="1:9" x14ac:dyDescent="0.25">
      <c r="A451" s="38">
        <v>43738</v>
      </c>
      <c r="B451" s="37" t="s">
        <v>61</v>
      </c>
      <c r="C451" s="37" t="s">
        <v>58</v>
      </c>
      <c r="D451" s="37">
        <v>23.49460483</v>
      </c>
      <c r="E451" s="37">
        <v>23.92423183</v>
      </c>
      <c r="F451" s="37">
        <v>-1.7957799999999999</v>
      </c>
      <c r="G451" s="37">
        <v>-0.42962699999999998</v>
      </c>
      <c r="H451" s="37">
        <v>1912.4</v>
      </c>
      <c r="I451" s="37">
        <v>44931152.760706402</v>
      </c>
    </row>
    <row r="452" spans="1:9" x14ac:dyDescent="0.25">
      <c r="A452" s="38">
        <v>43735</v>
      </c>
      <c r="B452" s="37" t="s">
        <v>61</v>
      </c>
      <c r="C452" s="37" t="s">
        <v>58</v>
      </c>
      <c r="D452" s="37">
        <v>23.924231809999998</v>
      </c>
      <c r="E452" s="37">
        <v>23.635578809999998</v>
      </c>
      <c r="F452" s="37">
        <v>1.22126</v>
      </c>
      <c r="G452" s="37">
        <v>0.28865299999999999</v>
      </c>
      <c r="H452" s="37">
        <v>1912.4</v>
      </c>
      <c r="I452" s="37">
        <v>45752772.686139397</v>
      </c>
    </row>
    <row r="453" spans="1:9" x14ac:dyDescent="0.25">
      <c r="A453" s="38">
        <v>43734</v>
      </c>
      <c r="B453" s="37" t="s">
        <v>61</v>
      </c>
      <c r="C453" s="37" t="s">
        <v>58</v>
      </c>
      <c r="D453" s="37">
        <v>23.6355784</v>
      </c>
      <c r="E453" s="37">
        <v>23.5269014</v>
      </c>
      <c r="F453" s="37">
        <v>0.46193000000000001</v>
      </c>
      <c r="G453" s="37">
        <v>0.108677</v>
      </c>
      <c r="H453" s="37">
        <v>1912.4</v>
      </c>
      <c r="I453" s="37">
        <v>45200751.038895197</v>
      </c>
    </row>
    <row r="454" spans="1:9" x14ac:dyDescent="0.25">
      <c r="A454" s="38">
        <v>43733</v>
      </c>
      <c r="B454" s="37" t="s">
        <v>61</v>
      </c>
      <c r="C454" s="37" t="s">
        <v>58</v>
      </c>
      <c r="D454" s="37">
        <v>23.526901370000001</v>
      </c>
      <c r="E454" s="37">
        <v>23.75255537</v>
      </c>
      <c r="F454" s="37">
        <v>-0.95001999999999998</v>
      </c>
      <c r="G454" s="37">
        <v>-0.22565399999999999</v>
      </c>
      <c r="H454" s="37">
        <v>1912.4</v>
      </c>
      <c r="I454" s="37">
        <v>44992916.760692097</v>
      </c>
    </row>
    <row r="455" spans="1:9" x14ac:dyDescent="0.25">
      <c r="A455" s="38">
        <v>43732</v>
      </c>
      <c r="B455" s="37" t="s">
        <v>61</v>
      </c>
      <c r="C455" s="37" t="s">
        <v>58</v>
      </c>
      <c r="D455" s="37">
        <v>23.752554870000001</v>
      </c>
      <c r="E455" s="37">
        <v>23.280490870000001</v>
      </c>
      <c r="F455" s="37">
        <v>2.02772</v>
      </c>
      <c r="G455" s="37">
        <v>0.47206399999999998</v>
      </c>
      <c r="H455" s="37">
        <v>1837.4</v>
      </c>
      <c r="I455" s="37">
        <v>43643015.575802602</v>
      </c>
    </row>
    <row r="456" spans="1:9" x14ac:dyDescent="0.25">
      <c r="A456" s="38">
        <v>43731</v>
      </c>
      <c r="B456" s="37" t="s">
        <v>61</v>
      </c>
      <c r="C456" s="37" t="s">
        <v>58</v>
      </c>
      <c r="D456" s="37">
        <v>23.28049124</v>
      </c>
      <c r="E456" s="37">
        <v>23.49864324</v>
      </c>
      <c r="F456" s="37">
        <v>-0.92835999999999996</v>
      </c>
      <c r="G456" s="37">
        <v>-0.21815200000000001</v>
      </c>
      <c r="H456" s="37">
        <v>1862.4</v>
      </c>
      <c r="I456" s="37">
        <v>43357656.726849698</v>
      </c>
    </row>
    <row r="457" spans="1:9" x14ac:dyDescent="0.25">
      <c r="A457" s="38">
        <v>43728</v>
      </c>
      <c r="B457" s="37" t="s">
        <v>61</v>
      </c>
      <c r="C457" s="37" t="s">
        <v>58</v>
      </c>
      <c r="D457" s="37">
        <v>23.498643479999998</v>
      </c>
      <c r="E457" s="37">
        <v>22.841087479999999</v>
      </c>
      <c r="F457" s="37">
        <v>2.8788299999999998</v>
      </c>
      <c r="G457" s="37">
        <v>0.65755600000000003</v>
      </c>
      <c r="H457" s="37">
        <v>1862.4</v>
      </c>
      <c r="I457" s="37">
        <v>43763944.113082401</v>
      </c>
    </row>
    <row r="458" spans="1:9" x14ac:dyDescent="0.25">
      <c r="A458" s="38">
        <v>43727</v>
      </c>
      <c r="B458" s="37" t="s">
        <v>61</v>
      </c>
      <c r="C458" s="37" t="s">
        <v>58</v>
      </c>
      <c r="D458" s="37">
        <v>22.841087940000001</v>
      </c>
      <c r="E458" s="37">
        <v>22.840846939999999</v>
      </c>
      <c r="F458" s="37">
        <v>1.06E-3</v>
      </c>
      <c r="G458" s="37">
        <v>2.41E-4</v>
      </c>
      <c r="H458" s="37">
        <v>1862.4</v>
      </c>
      <c r="I458" s="37">
        <v>42539310.7027198</v>
      </c>
    </row>
    <row r="459" spans="1:9" x14ac:dyDescent="0.25">
      <c r="A459" s="38">
        <v>43726</v>
      </c>
      <c r="B459" s="37" t="s">
        <v>61</v>
      </c>
      <c r="C459" s="37" t="s">
        <v>58</v>
      </c>
      <c r="D459" s="37">
        <v>22.840846559999999</v>
      </c>
      <c r="E459" s="37">
        <v>23.12896156</v>
      </c>
      <c r="F459" s="37">
        <v>-1.24569</v>
      </c>
      <c r="G459" s="37">
        <v>-0.28811500000000001</v>
      </c>
      <c r="H459" s="37">
        <v>1862.4</v>
      </c>
      <c r="I459" s="37">
        <v>42538861.155883603</v>
      </c>
    </row>
    <row r="460" spans="1:9" x14ac:dyDescent="0.25">
      <c r="A460" s="38">
        <v>43725</v>
      </c>
      <c r="B460" s="37" t="s">
        <v>61</v>
      </c>
      <c r="C460" s="37" t="s">
        <v>58</v>
      </c>
      <c r="D460" s="37">
        <v>23.128961929999999</v>
      </c>
      <c r="E460" s="37">
        <v>22.98518193</v>
      </c>
      <c r="F460" s="37">
        <v>0.62553000000000003</v>
      </c>
      <c r="G460" s="37">
        <v>0.14377999999999999</v>
      </c>
      <c r="H460" s="37">
        <v>1862.4</v>
      </c>
      <c r="I460" s="37">
        <v>43075448.085317701</v>
      </c>
    </row>
    <row r="461" spans="1:9" x14ac:dyDescent="0.25">
      <c r="A461" s="38">
        <v>43724</v>
      </c>
      <c r="B461" s="37" t="s">
        <v>61</v>
      </c>
      <c r="C461" s="37" t="s">
        <v>58</v>
      </c>
      <c r="D461" s="37">
        <v>22.98518206</v>
      </c>
      <c r="E461" s="37">
        <v>22.630171059999999</v>
      </c>
      <c r="F461" s="37">
        <v>1.5687500000000001</v>
      </c>
      <c r="G461" s="37">
        <v>0.35501100000000002</v>
      </c>
      <c r="H461" s="37">
        <v>1862.4</v>
      </c>
      <c r="I461" s="37">
        <v>42807672.024090096</v>
      </c>
    </row>
    <row r="462" spans="1:9" x14ac:dyDescent="0.25">
      <c r="A462" s="38">
        <v>43721</v>
      </c>
      <c r="B462" s="37" t="s">
        <v>61</v>
      </c>
      <c r="C462" s="37" t="s">
        <v>58</v>
      </c>
      <c r="D462" s="37">
        <v>22.630171310000001</v>
      </c>
      <c r="E462" s="37">
        <v>22.626616309999999</v>
      </c>
      <c r="F462" s="37">
        <v>1.5709999999999998E-2</v>
      </c>
      <c r="G462" s="37">
        <v>3.555E-3</v>
      </c>
      <c r="H462" s="37">
        <v>1862.4</v>
      </c>
      <c r="I462" s="37">
        <v>42146498.938257903</v>
      </c>
    </row>
    <row r="463" spans="1:9" x14ac:dyDescent="0.25">
      <c r="A463" s="38">
        <v>43720</v>
      </c>
      <c r="B463" s="37" t="s">
        <v>61</v>
      </c>
      <c r="C463" s="37" t="s">
        <v>58</v>
      </c>
      <c r="D463" s="37">
        <v>22.626615999999999</v>
      </c>
      <c r="E463" s="37">
        <v>22.779387</v>
      </c>
      <c r="F463" s="37">
        <v>-0.67064999999999997</v>
      </c>
      <c r="G463" s="37">
        <v>-0.15277099999999999</v>
      </c>
      <c r="H463" s="37">
        <v>1862.4</v>
      </c>
      <c r="I463" s="37">
        <v>42139877.518247999</v>
      </c>
    </row>
    <row r="464" spans="1:9" x14ac:dyDescent="0.25">
      <c r="A464" s="38">
        <v>43719</v>
      </c>
      <c r="B464" s="37" t="s">
        <v>61</v>
      </c>
      <c r="C464" s="37" t="s">
        <v>58</v>
      </c>
      <c r="D464" s="37">
        <v>22.779387079999999</v>
      </c>
      <c r="E464" s="37">
        <v>22.944215079999999</v>
      </c>
      <c r="F464" s="37">
        <v>-0.71838999999999997</v>
      </c>
      <c r="G464" s="37">
        <v>-0.164828</v>
      </c>
      <c r="H464" s="37">
        <v>1862.4</v>
      </c>
      <c r="I464" s="37">
        <v>42424398.835953198</v>
      </c>
    </row>
    <row r="465" spans="1:9" x14ac:dyDescent="0.25">
      <c r="A465" s="38">
        <v>43718</v>
      </c>
      <c r="B465" s="37" t="s">
        <v>61</v>
      </c>
      <c r="C465" s="37" t="s">
        <v>58</v>
      </c>
      <c r="D465" s="37">
        <v>22.944214710000001</v>
      </c>
      <c r="E465" s="37">
        <v>22.805218709999998</v>
      </c>
      <c r="F465" s="37">
        <v>0.60948999999999998</v>
      </c>
      <c r="G465" s="37">
        <v>0.13899600000000001</v>
      </c>
      <c r="H465" s="37">
        <v>1862.4</v>
      </c>
      <c r="I465" s="37">
        <v>42731374.3085481</v>
      </c>
    </row>
    <row r="466" spans="1:9" x14ac:dyDescent="0.25">
      <c r="A466" s="38">
        <v>43717</v>
      </c>
      <c r="B466" s="37" t="s">
        <v>61</v>
      </c>
      <c r="C466" s="37" t="s">
        <v>58</v>
      </c>
      <c r="D466" s="37">
        <v>22.805218379999999</v>
      </c>
      <c r="E466" s="37">
        <v>22.83884638</v>
      </c>
      <c r="F466" s="37">
        <v>-0.14724000000000001</v>
      </c>
      <c r="G466" s="37">
        <v>-3.3627999999999998E-2</v>
      </c>
      <c r="H466" s="37">
        <v>1887.4</v>
      </c>
      <c r="I466" s="37">
        <v>43042637.586067103</v>
      </c>
    </row>
    <row r="467" spans="1:9" x14ac:dyDescent="0.25">
      <c r="A467" s="38">
        <v>43714</v>
      </c>
      <c r="B467" s="37" t="s">
        <v>61</v>
      </c>
      <c r="C467" s="37" t="s">
        <v>58</v>
      </c>
      <c r="D467" s="37">
        <v>22.838846820000001</v>
      </c>
      <c r="E467" s="37">
        <v>23.119274820000001</v>
      </c>
      <c r="F467" s="37">
        <v>-1.21296</v>
      </c>
      <c r="G467" s="37">
        <v>-0.28042800000000001</v>
      </c>
      <c r="H467" s="37">
        <v>1887.4</v>
      </c>
      <c r="I467" s="37">
        <v>43106108.0046084</v>
      </c>
    </row>
    <row r="468" spans="1:9" x14ac:dyDescent="0.25">
      <c r="A468" s="38">
        <v>43713</v>
      </c>
      <c r="B468" s="37" t="s">
        <v>61</v>
      </c>
      <c r="C468" s="37" t="s">
        <v>58</v>
      </c>
      <c r="D468" s="37">
        <v>23.119274999999998</v>
      </c>
      <c r="E468" s="37">
        <v>23.39836</v>
      </c>
      <c r="F468" s="37">
        <v>-1.19275</v>
      </c>
      <c r="G468" s="37">
        <v>-0.27908500000000003</v>
      </c>
      <c r="H468" s="37">
        <v>1937.4</v>
      </c>
      <c r="I468" s="37">
        <v>44791352.742825001</v>
      </c>
    </row>
    <row r="469" spans="1:9" x14ac:dyDescent="0.25">
      <c r="A469" s="38">
        <v>43712</v>
      </c>
      <c r="B469" s="37" t="s">
        <v>61</v>
      </c>
      <c r="C469" s="37" t="s">
        <v>58</v>
      </c>
      <c r="D469" s="37">
        <v>23.398359970000001</v>
      </c>
      <c r="E469" s="37">
        <v>24.11381497</v>
      </c>
      <c r="F469" s="37">
        <v>-2.96699</v>
      </c>
      <c r="G469" s="37">
        <v>-0.71545499999999995</v>
      </c>
      <c r="H469" s="37">
        <v>1937.4</v>
      </c>
      <c r="I469" s="37">
        <v>45332052.800957903</v>
      </c>
    </row>
    <row r="470" spans="1:9" x14ac:dyDescent="0.25">
      <c r="A470" s="38">
        <v>43711</v>
      </c>
      <c r="B470" s="37" t="s">
        <v>61</v>
      </c>
      <c r="C470" s="37" t="s">
        <v>58</v>
      </c>
      <c r="D470" s="37">
        <v>24.11381523</v>
      </c>
      <c r="E470" s="37">
        <v>23.671851230000001</v>
      </c>
      <c r="F470" s="37">
        <v>1.86704</v>
      </c>
      <c r="G470" s="37">
        <v>0.44196400000000002</v>
      </c>
      <c r="H470" s="37">
        <v>1937.4</v>
      </c>
      <c r="I470" s="37">
        <v>46718177.968047597</v>
      </c>
    </row>
    <row r="471" spans="1:9" x14ac:dyDescent="0.25">
      <c r="A471" s="38">
        <v>43707</v>
      </c>
      <c r="B471" s="37" t="s">
        <v>61</v>
      </c>
      <c r="C471" s="37" t="s">
        <v>58</v>
      </c>
      <c r="D471" s="37">
        <v>23.67185134</v>
      </c>
      <c r="E471" s="37">
        <v>23.47319534</v>
      </c>
      <c r="F471" s="37">
        <v>0.84631000000000001</v>
      </c>
      <c r="G471" s="37">
        <v>0.198656</v>
      </c>
      <c r="H471" s="37">
        <v>1987.4</v>
      </c>
      <c r="I471" s="37">
        <v>47045508.368670002</v>
      </c>
    </row>
    <row r="472" spans="1:9" x14ac:dyDescent="0.25">
      <c r="A472" s="38">
        <v>43706</v>
      </c>
      <c r="B472" s="37" t="s">
        <v>61</v>
      </c>
      <c r="C472" s="37" t="s">
        <v>58</v>
      </c>
      <c r="D472" s="37">
        <v>23.473195520000001</v>
      </c>
      <c r="E472" s="37">
        <v>23.933790519999999</v>
      </c>
      <c r="F472" s="37">
        <v>-1.92445</v>
      </c>
      <c r="G472" s="37">
        <v>-0.46059499999999998</v>
      </c>
      <c r="H472" s="37">
        <v>1987.4</v>
      </c>
      <c r="I472" s="37">
        <v>46650699.196034499</v>
      </c>
    </row>
    <row r="473" spans="1:9" x14ac:dyDescent="0.25">
      <c r="A473" s="38">
        <v>43705</v>
      </c>
      <c r="B473" s="37" t="s">
        <v>61</v>
      </c>
      <c r="C473" s="37" t="s">
        <v>58</v>
      </c>
      <c r="D473" s="37">
        <v>23.93379036</v>
      </c>
      <c r="E473" s="37">
        <v>24.25838736</v>
      </c>
      <c r="F473" s="37">
        <v>-1.3380799999999999</v>
      </c>
      <c r="G473" s="37">
        <v>-0.32459700000000002</v>
      </c>
      <c r="H473" s="37">
        <v>1987.4</v>
      </c>
      <c r="I473" s="37">
        <v>47566086.762835003</v>
      </c>
    </row>
    <row r="474" spans="1:9" x14ac:dyDescent="0.25">
      <c r="A474" s="38">
        <v>43704</v>
      </c>
      <c r="B474" s="37" t="s">
        <v>61</v>
      </c>
      <c r="C474" s="37" t="s">
        <v>58</v>
      </c>
      <c r="D474" s="37">
        <v>24.25838697</v>
      </c>
      <c r="E474" s="37">
        <v>23.734917970000001</v>
      </c>
      <c r="F474" s="37">
        <v>2.2054800000000001</v>
      </c>
      <c r="G474" s="37">
        <v>0.52346899999999996</v>
      </c>
      <c r="H474" s="37">
        <v>1987.4</v>
      </c>
      <c r="I474" s="37">
        <v>48211191.039338902</v>
      </c>
    </row>
    <row r="475" spans="1:9" x14ac:dyDescent="0.25">
      <c r="A475" s="38">
        <v>43703</v>
      </c>
      <c r="B475" s="37" t="s">
        <v>61</v>
      </c>
      <c r="C475" s="37" t="s">
        <v>58</v>
      </c>
      <c r="D475" s="37">
        <v>23.734918029999999</v>
      </c>
      <c r="E475" s="37">
        <v>23.90589503</v>
      </c>
      <c r="F475" s="37">
        <v>-0.71521000000000001</v>
      </c>
      <c r="G475" s="37">
        <v>-0.17097699999999999</v>
      </c>
      <c r="H475" s="37">
        <v>1987.4</v>
      </c>
      <c r="I475" s="37">
        <v>47170847.297576003</v>
      </c>
    </row>
    <row r="476" spans="1:9" x14ac:dyDescent="0.25">
      <c r="A476" s="38">
        <v>43700</v>
      </c>
      <c r="B476" s="37" t="s">
        <v>61</v>
      </c>
      <c r="C476" s="37" t="s">
        <v>58</v>
      </c>
      <c r="D476" s="37">
        <v>23.905895279999999</v>
      </c>
      <c r="E476" s="37">
        <v>22.819881280000001</v>
      </c>
      <c r="F476" s="37">
        <v>4.7590700000000004</v>
      </c>
      <c r="G476" s="37">
        <v>1.086014</v>
      </c>
      <c r="H476" s="37">
        <v>1987.4</v>
      </c>
      <c r="I476" s="37">
        <v>47510647.997157797</v>
      </c>
    </row>
    <row r="477" spans="1:9" x14ac:dyDescent="0.25">
      <c r="A477" s="38">
        <v>43699</v>
      </c>
      <c r="B477" s="37" t="s">
        <v>61</v>
      </c>
      <c r="C477" s="37" t="s">
        <v>58</v>
      </c>
      <c r="D477" s="37">
        <v>22.819880900000001</v>
      </c>
      <c r="E477" s="37">
        <v>22.631815899999999</v>
      </c>
      <c r="F477" s="37">
        <v>0.83098000000000005</v>
      </c>
      <c r="G477" s="37">
        <v>0.18806500000000001</v>
      </c>
      <c r="H477" s="37">
        <v>1987.4</v>
      </c>
      <c r="I477" s="37">
        <v>45352299.7603027</v>
      </c>
    </row>
    <row r="478" spans="1:9" x14ac:dyDescent="0.25">
      <c r="A478" s="38">
        <v>43698</v>
      </c>
      <c r="B478" s="37" t="s">
        <v>61</v>
      </c>
      <c r="C478" s="37" t="s">
        <v>58</v>
      </c>
      <c r="D478" s="37">
        <v>22.631816350000001</v>
      </c>
      <c r="E478" s="37">
        <v>23.02603435</v>
      </c>
      <c r="F478" s="37">
        <v>-1.7120500000000001</v>
      </c>
      <c r="G478" s="37">
        <v>-0.39421800000000001</v>
      </c>
      <c r="H478" s="37">
        <v>1987.4</v>
      </c>
      <c r="I478" s="37">
        <v>44978539.709439002</v>
      </c>
    </row>
    <row r="479" spans="1:9" x14ac:dyDescent="0.25">
      <c r="A479" s="38">
        <v>43697</v>
      </c>
      <c r="B479" s="37" t="s">
        <v>61</v>
      </c>
      <c r="C479" s="37" t="s">
        <v>58</v>
      </c>
      <c r="D479" s="37">
        <v>23.026034200000002</v>
      </c>
      <c r="E479" s="37">
        <v>22.4851612</v>
      </c>
      <c r="F479" s="37">
        <v>2.4054700000000002</v>
      </c>
      <c r="G479" s="37">
        <v>0.54087300000000005</v>
      </c>
      <c r="H479" s="37">
        <v>1987.4</v>
      </c>
      <c r="I479" s="37">
        <v>45762009.447182603</v>
      </c>
    </row>
    <row r="480" spans="1:9" x14ac:dyDescent="0.25">
      <c r="A480" s="38">
        <v>43696</v>
      </c>
      <c r="B480" s="37" t="s">
        <v>61</v>
      </c>
      <c r="C480" s="37" t="s">
        <v>58</v>
      </c>
      <c r="D480" s="37">
        <v>22.485161519999998</v>
      </c>
      <c r="E480" s="37">
        <v>23.11639452</v>
      </c>
      <c r="F480" s="37">
        <v>-2.7306699999999999</v>
      </c>
      <c r="G480" s="37">
        <v>-0.63123300000000004</v>
      </c>
      <c r="H480" s="37">
        <v>1987.4</v>
      </c>
      <c r="I480" s="37">
        <v>44687077.460332498</v>
      </c>
    </row>
    <row r="481" spans="1:9" x14ac:dyDescent="0.25">
      <c r="A481" s="38">
        <v>43693</v>
      </c>
      <c r="B481" s="37" t="s">
        <v>61</v>
      </c>
      <c r="C481" s="37" t="s">
        <v>58</v>
      </c>
      <c r="D481" s="37">
        <v>23.116394660000001</v>
      </c>
      <c r="E481" s="37">
        <v>23.636992660000001</v>
      </c>
      <c r="F481" s="37">
        <v>-2.2024699999999999</v>
      </c>
      <c r="G481" s="37">
        <v>-0.52059800000000001</v>
      </c>
      <c r="H481" s="37">
        <v>1987.4</v>
      </c>
      <c r="I481" s="37">
        <v>45941592.096467897</v>
      </c>
    </row>
    <row r="482" spans="1:9" x14ac:dyDescent="0.25">
      <c r="A482" s="38">
        <v>43692</v>
      </c>
      <c r="B482" s="37" t="s">
        <v>61</v>
      </c>
      <c r="C482" s="37" t="s">
        <v>58</v>
      </c>
      <c r="D482" s="37">
        <v>23.63699269</v>
      </c>
      <c r="E482" s="37">
        <v>23.65357869</v>
      </c>
      <c r="F482" s="37">
        <v>-7.0120000000000002E-2</v>
      </c>
      <c r="G482" s="37">
        <v>-1.6586E-2</v>
      </c>
      <c r="H482" s="37">
        <v>1987.4</v>
      </c>
      <c r="I482" s="37">
        <v>46976230.183084004</v>
      </c>
    </row>
    <row r="483" spans="1:9" x14ac:dyDescent="0.25">
      <c r="A483" s="38">
        <v>43691</v>
      </c>
      <c r="B483" s="37" t="s">
        <v>61</v>
      </c>
      <c r="C483" s="37" t="s">
        <v>58</v>
      </c>
      <c r="D483" s="37">
        <v>23.653578599999999</v>
      </c>
      <c r="E483" s="37">
        <v>22.349347600000002</v>
      </c>
      <c r="F483" s="37">
        <v>5.8356599999999998</v>
      </c>
      <c r="G483" s="37">
        <v>1.3042309999999999</v>
      </c>
      <c r="H483" s="37">
        <v>1987.4</v>
      </c>
      <c r="I483" s="37">
        <v>47009193.0703758</v>
      </c>
    </row>
    <row r="484" spans="1:9" x14ac:dyDescent="0.25">
      <c r="A484" s="38">
        <v>43690</v>
      </c>
      <c r="B484" s="37" t="s">
        <v>61</v>
      </c>
      <c r="C484" s="37" t="s">
        <v>58</v>
      </c>
      <c r="D484" s="37">
        <v>22.349347420000001</v>
      </c>
      <c r="E484" s="37">
        <v>23.194027420000001</v>
      </c>
      <c r="F484" s="37">
        <v>-3.6417999999999999</v>
      </c>
      <c r="G484" s="37">
        <v>-0.84467999999999999</v>
      </c>
      <c r="H484" s="37">
        <v>1987.4</v>
      </c>
      <c r="I484" s="37">
        <v>44417160.110550202</v>
      </c>
    </row>
    <row r="485" spans="1:9" x14ac:dyDescent="0.25">
      <c r="A485" s="38">
        <v>43689</v>
      </c>
      <c r="B485" s="37" t="s">
        <v>61</v>
      </c>
      <c r="C485" s="37" t="s">
        <v>58</v>
      </c>
      <c r="D485" s="37">
        <v>23.194027770000002</v>
      </c>
      <c r="E485" s="37">
        <v>22.25574877</v>
      </c>
      <c r="F485" s="37">
        <v>4.2159000000000004</v>
      </c>
      <c r="G485" s="37">
        <v>0.93827899999999997</v>
      </c>
      <c r="H485" s="37">
        <v>1987.4</v>
      </c>
      <c r="I485" s="37">
        <v>46095880.372181296</v>
      </c>
    </row>
    <row r="486" spans="1:9" x14ac:dyDescent="0.25">
      <c r="A486" s="38">
        <v>43686</v>
      </c>
      <c r="B486" s="37" t="s">
        <v>61</v>
      </c>
      <c r="C486" s="37" t="s">
        <v>58</v>
      </c>
      <c r="D486" s="37">
        <v>22.25574911</v>
      </c>
      <c r="E486" s="37">
        <v>21.924015109999999</v>
      </c>
      <c r="F486" s="37">
        <v>1.51311</v>
      </c>
      <c r="G486" s="37">
        <v>0.33173399999999997</v>
      </c>
      <c r="H486" s="37">
        <v>1987.4</v>
      </c>
      <c r="I486" s="37">
        <v>44231142.548461303</v>
      </c>
    </row>
    <row r="487" spans="1:9" x14ac:dyDescent="0.25">
      <c r="A487" s="38">
        <v>43685</v>
      </c>
      <c r="B487" s="37" t="s">
        <v>61</v>
      </c>
      <c r="C487" s="37" t="s">
        <v>58</v>
      </c>
      <c r="D487" s="37">
        <v>21.924014759999999</v>
      </c>
      <c r="E487" s="37">
        <v>22.665863760000001</v>
      </c>
      <c r="F487" s="37">
        <v>-3.27298</v>
      </c>
      <c r="G487" s="37">
        <v>-0.74184899999999998</v>
      </c>
      <c r="H487" s="37">
        <v>1987.4</v>
      </c>
      <c r="I487" s="37">
        <v>43571852.706068203</v>
      </c>
    </row>
    <row r="488" spans="1:9" x14ac:dyDescent="0.25">
      <c r="A488" s="38">
        <v>43684</v>
      </c>
      <c r="B488" s="37" t="s">
        <v>61</v>
      </c>
      <c r="C488" s="37" t="s">
        <v>58</v>
      </c>
      <c r="D488" s="37">
        <v>22.66586337</v>
      </c>
      <c r="E488" s="37">
        <v>22.841532369999999</v>
      </c>
      <c r="F488" s="37">
        <v>-0.76907999999999999</v>
      </c>
      <c r="G488" s="37">
        <v>-0.17566899999999999</v>
      </c>
      <c r="H488" s="37">
        <v>1987.4</v>
      </c>
      <c r="I488" s="37">
        <v>45046204.859128103</v>
      </c>
    </row>
    <row r="489" spans="1:9" x14ac:dyDescent="0.25">
      <c r="A489" s="38">
        <v>43683</v>
      </c>
      <c r="B489" s="37" t="s">
        <v>61</v>
      </c>
      <c r="C489" s="37" t="s">
        <v>58</v>
      </c>
      <c r="D489" s="37">
        <v>22.841532000000001</v>
      </c>
      <c r="E489" s="37">
        <v>23.200700999999999</v>
      </c>
      <c r="F489" s="37">
        <v>-1.5481</v>
      </c>
      <c r="G489" s="37">
        <v>-0.35916900000000002</v>
      </c>
      <c r="H489" s="37">
        <v>1987.4</v>
      </c>
      <c r="I489" s="37">
        <v>45395329.221395999</v>
      </c>
    </row>
    <row r="490" spans="1:9" x14ac:dyDescent="0.25">
      <c r="A490" s="38">
        <v>43682</v>
      </c>
      <c r="B490" s="37" t="s">
        <v>61</v>
      </c>
      <c r="C490" s="37" t="s">
        <v>58</v>
      </c>
      <c r="D490" s="37">
        <v>23.2007014</v>
      </c>
      <c r="E490" s="37">
        <v>21.8393014</v>
      </c>
      <c r="F490" s="37">
        <v>6.2337199999999999</v>
      </c>
      <c r="G490" s="37">
        <v>1.3613999999999999</v>
      </c>
      <c r="H490" s="37">
        <v>1987.4</v>
      </c>
      <c r="I490" s="37">
        <v>46109143.564464197</v>
      </c>
    </row>
    <row r="491" spans="1:9" x14ac:dyDescent="0.25">
      <c r="A491" s="38">
        <v>43679</v>
      </c>
      <c r="B491" s="37" t="s">
        <v>61</v>
      </c>
      <c r="C491" s="37" t="s">
        <v>58</v>
      </c>
      <c r="D491" s="37">
        <v>21.839300919999999</v>
      </c>
      <c r="E491" s="37">
        <v>21.906196919999999</v>
      </c>
      <c r="F491" s="37">
        <v>-0.30536999999999997</v>
      </c>
      <c r="G491" s="37">
        <v>-6.6895999999999997E-2</v>
      </c>
      <c r="H491" s="37">
        <v>2037.4</v>
      </c>
      <c r="I491" s="37">
        <v>44495457.212310702</v>
      </c>
    </row>
    <row r="492" spans="1:9" x14ac:dyDescent="0.25">
      <c r="A492" s="38">
        <v>43678</v>
      </c>
      <c r="B492" s="37" t="s">
        <v>61</v>
      </c>
      <c r="C492" s="37" t="s">
        <v>58</v>
      </c>
      <c r="D492" s="37">
        <v>21.906197070000001</v>
      </c>
      <c r="E492" s="37">
        <v>21.652753069999999</v>
      </c>
      <c r="F492" s="37">
        <v>1.17049</v>
      </c>
      <c r="G492" s="37">
        <v>0.253444</v>
      </c>
      <c r="H492" s="37">
        <v>2037.4</v>
      </c>
      <c r="I492" s="37">
        <v>44631751.629009202</v>
      </c>
    </row>
    <row r="493" spans="1:9" x14ac:dyDescent="0.25">
      <c r="A493" s="38">
        <v>43677</v>
      </c>
      <c r="B493" s="37" t="s">
        <v>61</v>
      </c>
      <c r="C493" s="37" t="s">
        <v>58</v>
      </c>
      <c r="D493" s="37">
        <v>21.652752700000001</v>
      </c>
      <c r="E493" s="37">
        <v>21.0955017</v>
      </c>
      <c r="F493" s="37">
        <v>2.6415600000000001</v>
      </c>
      <c r="G493" s="37">
        <v>0.55725100000000005</v>
      </c>
      <c r="H493" s="37">
        <v>2037.4</v>
      </c>
      <c r="I493" s="37">
        <v>44115383.309238099</v>
      </c>
    </row>
    <row r="494" spans="1:9" x14ac:dyDescent="0.25">
      <c r="A494" s="38">
        <v>43676</v>
      </c>
      <c r="B494" s="37" t="s">
        <v>61</v>
      </c>
      <c r="C494" s="37" t="s">
        <v>58</v>
      </c>
      <c r="D494" s="37">
        <v>21.0955017</v>
      </c>
      <c r="E494" s="37">
        <v>20.694096699999999</v>
      </c>
      <c r="F494" s="37">
        <v>1.93971</v>
      </c>
      <c r="G494" s="37">
        <v>0.40140500000000001</v>
      </c>
      <c r="H494" s="37">
        <v>1912.4</v>
      </c>
      <c r="I494" s="37">
        <v>40343100.737585098</v>
      </c>
    </row>
    <row r="495" spans="1:9" x14ac:dyDescent="0.25">
      <c r="A495" s="38">
        <v>43675</v>
      </c>
      <c r="B495" s="37" t="s">
        <v>61</v>
      </c>
      <c r="C495" s="37" t="s">
        <v>58</v>
      </c>
      <c r="D495" s="37">
        <v>20.694096429999998</v>
      </c>
      <c r="E495" s="37">
        <v>20.775063429999999</v>
      </c>
      <c r="F495" s="37">
        <v>-0.38973000000000002</v>
      </c>
      <c r="G495" s="37">
        <v>-8.0966999999999997E-2</v>
      </c>
      <c r="H495" s="37">
        <v>1912.4</v>
      </c>
      <c r="I495" s="37">
        <v>39575452.095021203</v>
      </c>
    </row>
    <row r="496" spans="1:9" x14ac:dyDescent="0.25">
      <c r="A496" s="38">
        <v>43672</v>
      </c>
      <c r="B496" s="37" t="s">
        <v>61</v>
      </c>
      <c r="C496" s="37" t="s">
        <v>58</v>
      </c>
      <c r="D496" s="37">
        <v>20.775063320000001</v>
      </c>
      <c r="E496" s="37">
        <v>20.94079932</v>
      </c>
      <c r="F496" s="37">
        <v>-0.79144999999999999</v>
      </c>
      <c r="G496" s="37">
        <v>-0.16573599999999999</v>
      </c>
      <c r="H496" s="37">
        <v>1812.4</v>
      </c>
      <c r="I496" s="37">
        <v>37652787.086357899</v>
      </c>
    </row>
    <row r="497" spans="1:9" x14ac:dyDescent="0.25">
      <c r="A497" s="38">
        <v>43671</v>
      </c>
      <c r="B497" s="37" t="s">
        <v>61</v>
      </c>
      <c r="C497" s="37" t="s">
        <v>58</v>
      </c>
      <c r="D497" s="37">
        <v>20.94079949</v>
      </c>
      <c r="E497" s="37">
        <v>20.60737649</v>
      </c>
      <c r="F497" s="37">
        <v>1.61798</v>
      </c>
      <c r="G497" s="37">
        <v>0.33342300000000002</v>
      </c>
      <c r="H497" s="37">
        <v>1812.4</v>
      </c>
      <c r="I497" s="37">
        <v>37953167.818074398</v>
      </c>
    </row>
    <row r="498" spans="1:9" x14ac:dyDescent="0.25">
      <c r="A498" s="38">
        <v>43670</v>
      </c>
      <c r="B498" s="37" t="s">
        <v>61</v>
      </c>
      <c r="C498" s="37" t="s">
        <v>58</v>
      </c>
      <c r="D498" s="37">
        <v>20.607376380000002</v>
      </c>
      <c r="E498" s="37">
        <v>20.92926538</v>
      </c>
      <c r="F498" s="37">
        <v>-1.53799</v>
      </c>
      <c r="G498" s="37">
        <v>-0.32188899999999998</v>
      </c>
      <c r="H498" s="37">
        <v>1812.4</v>
      </c>
      <c r="I498" s="37">
        <v>37348870.773241103</v>
      </c>
    </row>
    <row r="499" spans="1:9" x14ac:dyDescent="0.25">
      <c r="A499" s="38">
        <v>43669</v>
      </c>
      <c r="B499" s="37" t="s">
        <v>61</v>
      </c>
      <c r="C499" s="37" t="s">
        <v>58</v>
      </c>
      <c r="D499" s="37">
        <v>20.929265130000001</v>
      </c>
      <c r="E499" s="37">
        <v>21.287784129999999</v>
      </c>
      <c r="F499" s="37">
        <v>-1.68415</v>
      </c>
      <c r="G499" s="37">
        <v>-0.35851899999999998</v>
      </c>
      <c r="H499" s="37">
        <v>1787.4</v>
      </c>
      <c r="I499" s="37">
        <v>37409031.2811573</v>
      </c>
    </row>
    <row r="500" spans="1:9" x14ac:dyDescent="0.25">
      <c r="A500" s="38">
        <v>43668</v>
      </c>
      <c r="B500" s="37" t="s">
        <v>61</v>
      </c>
      <c r="C500" s="37" t="s">
        <v>58</v>
      </c>
      <c r="D500" s="37">
        <v>21.287784210000002</v>
      </c>
      <c r="E500" s="37">
        <v>21.349379209999999</v>
      </c>
      <c r="F500" s="37">
        <v>-0.28850999999999999</v>
      </c>
      <c r="G500" s="37">
        <v>-6.1594999999999997E-2</v>
      </c>
      <c r="H500" s="37">
        <v>1787.4</v>
      </c>
      <c r="I500" s="37">
        <v>38049849.360306598</v>
      </c>
    </row>
    <row r="501" spans="1:9" x14ac:dyDescent="0.25">
      <c r="A501" s="38">
        <v>43665</v>
      </c>
      <c r="B501" s="37" t="s">
        <v>61</v>
      </c>
      <c r="C501" s="37" t="s">
        <v>58</v>
      </c>
      <c r="D501" s="37">
        <v>21.34937918</v>
      </c>
      <c r="E501" s="37">
        <v>21.223624180000002</v>
      </c>
      <c r="F501" s="37">
        <v>0.59252000000000005</v>
      </c>
      <c r="G501" s="37">
        <v>0.12575500000000001</v>
      </c>
      <c r="H501" s="37">
        <v>1787.4</v>
      </c>
      <c r="I501" s="37">
        <v>38159944.3944695</v>
      </c>
    </row>
    <row r="502" spans="1:9" x14ac:dyDescent="0.25">
      <c r="A502" s="38">
        <v>43664</v>
      </c>
      <c r="B502" s="37" t="s">
        <v>61</v>
      </c>
      <c r="C502" s="37" t="s">
        <v>58</v>
      </c>
      <c r="D502" s="37">
        <v>21.223624399999999</v>
      </c>
      <c r="E502" s="37">
        <v>21.410688400000002</v>
      </c>
      <c r="F502" s="37">
        <v>-0.87368999999999997</v>
      </c>
      <c r="G502" s="37">
        <v>-0.18706400000000001</v>
      </c>
      <c r="H502" s="37">
        <v>1787.4</v>
      </c>
      <c r="I502" s="37">
        <v>37935169.9234332</v>
      </c>
    </row>
    <row r="503" spans="1:9" x14ac:dyDescent="0.25">
      <c r="A503" s="38">
        <v>43663</v>
      </c>
      <c r="B503" s="37" t="s">
        <v>61</v>
      </c>
      <c r="C503" s="37" t="s">
        <v>58</v>
      </c>
      <c r="D503" s="37">
        <v>21.410688650000001</v>
      </c>
      <c r="E503" s="37">
        <v>21.139140650000002</v>
      </c>
      <c r="F503" s="37">
        <v>1.28457</v>
      </c>
      <c r="G503" s="37">
        <v>0.27154800000000001</v>
      </c>
      <c r="H503" s="37">
        <v>1787.4</v>
      </c>
      <c r="I503" s="37">
        <v>38269529.125075899</v>
      </c>
    </row>
    <row r="504" spans="1:9" x14ac:dyDescent="0.25">
      <c r="A504" s="38">
        <v>43662</v>
      </c>
      <c r="B504" s="37" t="s">
        <v>61</v>
      </c>
      <c r="C504" s="37" t="s">
        <v>58</v>
      </c>
      <c r="D504" s="37">
        <v>21.139140609999998</v>
      </c>
      <c r="E504" s="37">
        <v>20.87854961</v>
      </c>
      <c r="F504" s="37">
        <v>1.24813</v>
      </c>
      <c r="G504" s="37">
        <v>0.26059100000000002</v>
      </c>
      <c r="H504" s="37">
        <v>1762.4</v>
      </c>
      <c r="I504" s="37">
        <v>37255684.828485802</v>
      </c>
    </row>
    <row r="505" spans="1:9" x14ac:dyDescent="0.25">
      <c r="A505" s="38">
        <v>43661</v>
      </c>
      <c r="B505" s="37" t="s">
        <v>61</v>
      </c>
      <c r="C505" s="37" t="s">
        <v>58</v>
      </c>
      <c r="D505" s="37">
        <v>20.878549339999999</v>
      </c>
      <c r="E505" s="37">
        <v>20.782478340000001</v>
      </c>
      <c r="F505" s="37">
        <v>0.46227000000000001</v>
      </c>
      <c r="G505" s="37">
        <v>9.6071000000000004E-2</v>
      </c>
      <c r="H505" s="37">
        <v>1762.4</v>
      </c>
      <c r="I505" s="37">
        <v>36796417.992463998</v>
      </c>
    </row>
    <row r="506" spans="1:9" x14ac:dyDescent="0.25">
      <c r="A506" s="38">
        <v>43658</v>
      </c>
      <c r="B506" s="37" t="s">
        <v>61</v>
      </c>
      <c r="C506" s="37" t="s">
        <v>58</v>
      </c>
      <c r="D506" s="37">
        <v>20.782478300000001</v>
      </c>
      <c r="E506" s="37">
        <v>20.826602300000001</v>
      </c>
      <c r="F506" s="37">
        <v>-0.21185999999999999</v>
      </c>
      <c r="G506" s="37">
        <v>-4.4123999999999997E-2</v>
      </c>
      <c r="H506" s="37">
        <v>1762.4</v>
      </c>
      <c r="I506" s="37">
        <v>36627102.103354901</v>
      </c>
    </row>
    <row r="507" spans="1:9" x14ac:dyDescent="0.25">
      <c r="A507" s="38">
        <v>43657</v>
      </c>
      <c r="B507" s="37" t="s">
        <v>61</v>
      </c>
      <c r="C507" s="37" t="s">
        <v>58</v>
      </c>
      <c r="D507" s="37">
        <v>20.826602579999999</v>
      </c>
      <c r="E507" s="37">
        <v>20.967862579999998</v>
      </c>
      <c r="F507" s="37">
        <v>-0.67369999999999997</v>
      </c>
      <c r="G507" s="37">
        <v>-0.14126</v>
      </c>
      <c r="H507" s="37">
        <v>1762.4</v>
      </c>
      <c r="I507" s="37">
        <v>36704866.866799697</v>
      </c>
    </row>
    <row r="508" spans="1:9" x14ac:dyDescent="0.25">
      <c r="A508" s="38">
        <v>43656</v>
      </c>
      <c r="B508" s="37" t="s">
        <v>61</v>
      </c>
      <c r="C508" s="37" t="s">
        <v>58</v>
      </c>
      <c r="D508" s="37">
        <v>20.967862419999999</v>
      </c>
      <c r="E508" s="37">
        <v>21.171825420000001</v>
      </c>
      <c r="F508" s="37">
        <v>-0.96336999999999995</v>
      </c>
      <c r="G508" s="37">
        <v>-0.20396300000000001</v>
      </c>
      <c r="H508" s="37">
        <v>1762.4</v>
      </c>
      <c r="I508" s="37">
        <v>36953823.632595196</v>
      </c>
    </row>
    <row r="509" spans="1:9" x14ac:dyDescent="0.25">
      <c r="A509" s="38">
        <v>43655</v>
      </c>
      <c r="B509" s="37" t="s">
        <v>61</v>
      </c>
      <c r="C509" s="37" t="s">
        <v>58</v>
      </c>
      <c r="D509" s="37">
        <v>21.171825370000001</v>
      </c>
      <c r="E509" s="37">
        <v>21.045907369999998</v>
      </c>
      <c r="F509" s="37">
        <v>0.59830000000000005</v>
      </c>
      <c r="G509" s="37">
        <v>0.125918</v>
      </c>
      <c r="H509" s="37">
        <v>1762.4</v>
      </c>
      <c r="I509" s="37">
        <v>37313288.547564097</v>
      </c>
    </row>
    <row r="510" spans="1:9" x14ac:dyDescent="0.25">
      <c r="A510" s="38">
        <v>43654</v>
      </c>
      <c r="B510" s="37" t="s">
        <v>61</v>
      </c>
      <c r="C510" s="37" t="s">
        <v>58</v>
      </c>
      <c r="D510" s="37">
        <v>21.04590688</v>
      </c>
      <c r="E510" s="37">
        <v>20.787499879999999</v>
      </c>
      <c r="F510" s="37">
        <v>1.24309</v>
      </c>
      <c r="G510" s="37">
        <v>0.258407</v>
      </c>
      <c r="H510" s="37">
        <v>1762.4</v>
      </c>
      <c r="I510" s="37">
        <v>37091369.423032597</v>
      </c>
    </row>
    <row r="511" spans="1:9" x14ac:dyDescent="0.25">
      <c r="A511" s="38">
        <v>43651</v>
      </c>
      <c r="B511" s="37" t="s">
        <v>61</v>
      </c>
      <c r="C511" s="37" t="s">
        <v>58</v>
      </c>
      <c r="D511" s="37">
        <v>20.787499629999999</v>
      </c>
      <c r="E511" s="37">
        <v>20.77700463</v>
      </c>
      <c r="F511" s="37">
        <v>5.0509999999999999E-2</v>
      </c>
      <c r="G511" s="37">
        <v>1.0495000000000001E-2</v>
      </c>
      <c r="H511" s="37">
        <v>1762.4</v>
      </c>
      <c r="I511" s="37">
        <v>36635951.710410804</v>
      </c>
    </row>
    <row r="512" spans="1:9" x14ac:dyDescent="0.25">
      <c r="A512" s="38">
        <v>43649</v>
      </c>
      <c r="B512" s="37" t="s">
        <v>61</v>
      </c>
      <c r="C512" s="37" t="s">
        <v>58</v>
      </c>
      <c r="D512" s="37">
        <v>20.777004529999999</v>
      </c>
      <c r="E512" s="37">
        <v>20.859479530000002</v>
      </c>
      <c r="F512" s="37">
        <v>-0.39538000000000001</v>
      </c>
      <c r="G512" s="37">
        <v>-8.2475000000000007E-2</v>
      </c>
      <c r="H512" s="37">
        <v>1762.4</v>
      </c>
      <c r="I512" s="37">
        <v>36617455.114685498</v>
      </c>
    </row>
    <row r="513" spans="1:9" x14ac:dyDescent="0.25">
      <c r="A513" s="38">
        <v>43648</v>
      </c>
      <c r="B513" s="37" t="s">
        <v>61</v>
      </c>
      <c r="C513" s="37" t="s">
        <v>58</v>
      </c>
      <c r="D513" s="37">
        <v>20.85947964</v>
      </c>
      <c r="E513" s="37">
        <v>21.142930639999999</v>
      </c>
      <c r="F513" s="37">
        <v>-1.3406400000000001</v>
      </c>
      <c r="G513" s="37">
        <v>-0.28345100000000001</v>
      </c>
      <c r="H513" s="37">
        <v>1762.4</v>
      </c>
      <c r="I513" s="37">
        <v>36762809.495974898</v>
      </c>
    </row>
    <row r="514" spans="1:9" x14ac:dyDescent="0.25">
      <c r="A514" s="38">
        <v>43647</v>
      </c>
      <c r="B514" s="37" t="s">
        <v>61</v>
      </c>
      <c r="C514" s="37" t="s">
        <v>58</v>
      </c>
      <c r="D514" s="37">
        <v>21.142930239999998</v>
      </c>
      <c r="E514" s="37">
        <v>21.419791239999999</v>
      </c>
      <c r="F514" s="37">
        <v>-1.2925500000000001</v>
      </c>
      <c r="G514" s="37">
        <v>-0.27686100000000002</v>
      </c>
      <c r="H514" s="37">
        <v>1762.4</v>
      </c>
      <c r="I514" s="37">
        <v>37262363.6837667</v>
      </c>
    </row>
    <row r="515" spans="1:9" x14ac:dyDescent="0.25">
      <c r="A515" s="38">
        <v>43644</v>
      </c>
      <c r="B515" s="37" t="s">
        <v>61</v>
      </c>
      <c r="C515" s="37" t="s">
        <v>58</v>
      </c>
      <c r="D515" s="37">
        <v>21.419791360000001</v>
      </c>
      <c r="E515" s="37">
        <v>21.79515636</v>
      </c>
      <c r="F515" s="37">
        <v>-1.72224</v>
      </c>
      <c r="G515" s="37">
        <v>-0.375365</v>
      </c>
      <c r="H515" s="37">
        <v>1762.4</v>
      </c>
      <c r="I515" s="37">
        <v>37750304.552238002</v>
      </c>
    </row>
    <row r="516" spans="1:9" x14ac:dyDescent="0.25">
      <c r="A516" s="38">
        <v>43643</v>
      </c>
      <c r="B516" s="37" t="s">
        <v>61</v>
      </c>
      <c r="C516" s="37" t="s">
        <v>58</v>
      </c>
      <c r="D516" s="37">
        <v>21.795155950000002</v>
      </c>
      <c r="E516" s="37">
        <v>22.018571949999998</v>
      </c>
      <c r="F516" s="37">
        <v>-1.01467</v>
      </c>
      <c r="G516" s="37">
        <v>-0.223416</v>
      </c>
      <c r="H516" s="37">
        <v>1762.4</v>
      </c>
      <c r="I516" s="37">
        <v>38411848.231747799</v>
      </c>
    </row>
    <row r="517" spans="1:9" x14ac:dyDescent="0.25">
      <c r="A517" s="38">
        <v>43642</v>
      </c>
      <c r="B517" s="37" t="s">
        <v>61</v>
      </c>
      <c r="C517" s="37" t="s">
        <v>58</v>
      </c>
      <c r="D517" s="37">
        <v>22.018572129999999</v>
      </c>
      <c r="E517" s="37">
        <v>22.106733129999999</v>
      </c>
      <c r="F517" s="37">
        <v>-0.39879999999999999</v>
      </c>
      <c r="G517" s="37">
        <v>-8.8161000000000003E-2</v>
      </c>
      <c r="H517" s="37">
        <v>1737.4</v>
      </c>
      <c r="I517" s="37">
        <v>38255133.2743783</v>
      </c>
    </row>
    <row r="518" spans="1:9" x14ac:dyDescent="0.25">
      <c r="A518" s="38">
        <v>43641</v>
      </c>
      <c r="B518" s="37" t="s">
        <v>61</v>
      </c>
      <c r="C518" s="37" t="s">
        <v>58</v>
      </c>
      <c r="D518" s="37">
        <v>22.10673345</v>
      </c>
      <c r="E518" s="37">
        <v>21.726695450000001</v>
      </c>
      <c r="F518" s="37">
        <v>1.74918</v>
      </c>
      <c r="G518" s="37">
        <v>0.38003799999999999</v>
      </c>
      <c r="H518" s="37">
        <v>1737.4</v>
      </c>
      <c r="I518" s="37">
        <v>38408305.0162303</v>
      </c>
    </row>
    <row r="519" spans="1:9" x14ac:dyDescent="0.25">
      <c r="A519" s="38">
        <v>43640</v>
      </c>
      <c r="B519" s="37" t="s">
        <v>61</v>
      </c>
      <c r="C519" s="37" t="s">
        <v>58</v>
      </c>
      <c r="D519" s="37">
        <v>21.726695240000002</v>
      </c>
      <c r="E519" s="37">
        <v>21.868087240000001</v>
      </c>
      <c r="F519" s="37">
        <v>-0.64656999999999998</v>
      </c>
      <c r="G519" s="37">
        <v>-0.14139199999999999</v>
      </c>
      <c r="H519" s="37">
        <v>1737.4</v>
      </c>
      <c r="I519" s="37">
        <v>37748025.4900617</v>
      </c>
    </row>
    <row r="520" spans="1:9" x14ac:dyDescent="0.25">
      <c r="A520" s="38">
        <v>43637</v>
      </c>
      <c r="B520" s="37" t="s">
        <v>61</v>
      </c>
      <c r="C520" s="37" t="s">
        <v>58</v>
      </c>
      <c r="D520" s="37">
        <v>21.868086959999999</v>
      </c>
      <c r="E520" s="37">
        <v>21.432337960000002</v>
      </c>
      <c r="F520" s="37">
        <v>2.0331399999999999</v>
      </c>
      <c r="G520" s="37">
        <v>0.435749</v>
      </c>
      <c r="H520" s="37">
        <v>1737.4</v>
      </c>
      <c r="I520" s="37">
        <v>37993679.888564803</v>
      </c>
    </row>
    <row r="521" spans="1:9" x14ac:dyDescent="0.25">
      <c r="A521" s="38">
        <v>43636</v>
      </c>
      <c r="B521" s="37" t="s">
        <v>61</v>
      </c>
      <c r="C521" s="37" t="s">
        <v>58</v>
      </c>
      <c r="D521" s="37">
        <v>21.432338080000001</v>
      </c>
      <c r="E521" s="37">
        <v>21.600190080000001</v>
      </c>
      <c r="F521" s="37">
        <v>-0.77708999999999995</v>
      </c>
      <c r="G521" s="37">
        <v>-0.167852</v>
      </c>
      <c r="H521" s="37">
        <v>1737.4</v>
      </c>
      <c r="I521" s="37">
        <v>37236608.4772062</v>
      </c>
    </row>
    <row r="522" spans="1:9" x14ac:dyDescent="0.25">
      <c r="A522" s="38">
        <v>43635</v>
      </c>
      <c r="B522" s="37" t="s">
        <v>61</v>
      </c>
      <c r="C522" s="37" t="s">
        <v>58</v>
      </c>
      <c r="D522" s="37">
        <v>21.60018973</v>
      </c>
      <c r="E522" s="37">
        <v>21.725539730000001</v>
      </c>
      <c r="F522" s="37">
        <v>-0.57696999999999998</v>
      </c>
      <c r="G522" s="37">
        <v>-0.12534999999999999</v>
      </c>
      <c r="H522" s="37">
        <v>1737.4</v>
      </c>
      <c r="I522" s="37">
        <v>37528234.437471099</v>
      </c>
    </row>
    <row r="523" spans="1:9" x14ac:dyDescent="0.25">
      <c r="A523" s="38">
        <v>43634</v>
      </c>
      <c r="B523" s="37" t="s">
        <v>61</v>
      </c>
      <c r="C523" s="37" t="s">
        <v>58</v>
      </c>
      <c r="D523" s="37">
        <v>21.725539569999999</v>
      </c>
      <c r="E523" s="37">
        <v>21.660761569999998</v>
      </c>
      <c r="F523" s="37">
        <v>0.29905999999999999</v>
      </c>
      <c r="G523" s="37">
        <v>6.4778000000000002E-2</v>
      </c>
      <c r="H523" s="37">
        <v>1737.4</v>
      </c>
      <c r="I523" s="37">
        <v>37746017.625536703</v>
      </c>
    </row>
    <row r="524" spans="1:9" x14ac:dyDescent="0.25">
      <c r="A524" s="38">
        <v>43633</v>
      </c>
      <c r="B524" s="37" t="s">
        <v>61</v>
      </c>
      <c r="C524" s="37" t="s">
        <v>58</v>
      </c>
      <c r="D524" s="37">
        <v>21.660761860000001</v>
      </c>
      <c r="E524" s="37">
        <v>21.849655859999999</v>
      </c>
      <c r="F524" s="37">
        <v>-0.86451999999999996</v>
      </c>
      <c r="G524" s="37">
        <v>-0.18889400000000001</v>
      </c>
      <c r="H524" s="37">
        <v>1737.4</v>
      </c>
      <c r="I524" s="37">
        <v>37633472.637849502</v>
      </c>
    </row>
    <row r="525" spans="1:9" x14ac:dyDescent="0.25">
      <c r="A525" s="38">
        <v>43630</v>
      </c>
      <c r="B525" s="37" t="s">
        <v>61</v>
      </c>
      <c r="C525" s="37" t="s">
        <v>58</v>
      </c>
      <c r="D525" s="37">
        <v>21.849655739999999</v>
      </c>
      <c r="E525" s="37">
        <v>21.950360740000001</v>
      </c>
      <c r="F525" s="37">
        <v>-0.45878999999999998</v>
      </c>
      <c r="G525" s="37">
        <v>-0.100705</v>
      </c>
      <c r="H525" s="37">
        <v>1737.4</v>
      </c>
      <c r="I525" s="37">
        <v>37961657.431643203</v>
      </c>
    </row>
    <row r="526" spans="1:9" x14ac:dyDescent="0.25">
      <c r="A526" s="38">
        <v>43629</v>
      </c>
      <c r="B526" s="37" t="s">
        <v>61</v>
      </c>
      <c r="C526" s="37" t="s">
        <v>58</v>
      </c>
      <c r="D526" s="37">
        <v>21.950361130000001</v>
      </c>
      <c r="E526" s="37">
        <v>22.008354130000001</v>
      </c>
      <c r="F526" s="37">
        <v>-0.26350000000000001</v>
      </c>
      <c r="G526" s="37">
        <v>-5.7993000000000003E-2</v>
      </c>
      <c r="H526" s="37">
        <v>1737.4</v>
      </c>
      <c r="I526" s="37">
        <v>38136623.278345302</v>
      </c>
    </row>
    <row r="527" spans="1:9" x14ac:dyDescent="0.25">
      <c r="A527" s="38">
        <v>43628</v>
      </c>
      <c r="B527" s="37" t="s">
        <v>61</v>
      </c>
      <c r="C527" s="37" t="s">
        <v>58</v>
      </c>
      <c r="D527" s="37">
        <v>22.008353830000001</v>
      </c>
      <c r="E527" s="37">
        <v>21.919148830000001</v>
      </c>
      <c r="F527" s="37">
        <v>0.40697</v>
      </c>
      <c r="G527" s="37">
        <v>8.9205000000000007E-2</v>
      </c>
      <c r="H527" s="37">
        <v>1737.4</v>
      </c>
      <c r="I527" s="37">
        <v>38237379.969303399</v>
      </c>
    </row>
    <row r="528" spans="1:9" x14ac:dyDescent="0.25">
      <c r="A528" s="38">
        <v>43627</v>
      </c>
      <c r="B528" s="37" t="s">
        <v>61</v>
      </c>
      <c r="C528" s="37" t="s">
        <v>58</v>
      </c>
      <c r="D528" s="37">
        <v>21.919148459999999</v>
      </c>
      <c r="E528" s="37">
        <v>21.80690646</v>
      </c>
      <c r="F528" s="37">
        <v>0.51471</v>
      </c>
      <c r="G528" s="37">
        <v>0.11224199999999999</v>
      </c>
      <c r="H528" s="37">
        <v>1737.4</v>
      </c>
      <c r="I528" s="37">
        <v>38082394.2918493</v>
      </c>
    </row>
    <row r="529" spans="1:9" x14ac:dyDescent="0.25">
      <c r="A529" s="38">
        <v>43626</v>
      </c>
      <c r="B529" s="37" t="s">
        <v>61</v>
      </c>
      <c r="C529" s="37" t="s">
        <v>58</v>
      </c>
      <c r="D529" s="37">
        <v>21.806906059999999</v>
      </c>
      <c r="E529" s="37">
        <v>22.011551059999999</v>
      </c>
      <c r="F529" s="37">
        <v>-0.92971999999999999</v>
      </c>
      <c r="G529" s="37">
        <v>-0.20464499999999999</v>
      </c>
      <c r="H529" s="37">
        <v>1737.4</v>
      </c>
      <c r="I529" s="37">
        <v>37887384.009362102</v>
      </c>
    </row>
    <row r="530" spans="1:9" x14ac:dyDescent="0.25">
      <c r="A530" s="38">
        <v>43623</v>
      </c>
      <c r="B530" s="37" t="s">
        <v>61</v>
      </c>
      <c r="C530" s="37" t="s">
        <v>58</v>
      </c>
      <c r="D530" s="37">
        <v>22.011550960000001</v>
      </c>
      <c r="E530" s="37">
        <v>21.840554959999999</v>
      </c>
      <c r="F530" s="37">
        <v>0.78293000000000001</v>
      </c>
      <c r="G530" s="37">
        <v>0.17099600000000001</v>
      </c>
      <c r="H530" s="37">
        <v>1737.4</v>
      </c>
      <c r="I530" s="37">
        <v>38242934.672556803</v>
      </c>
    </row>
    <row r="531" spans="1:9" x14ac:dyDescent="0.25">
      <c r="A531" s="38">
        <v>43622</v>
      </c>
      <c r="B531" s="37" t="s">
        <v>61</v>
      </c>
      <c r="C531" s="37" t="s">
        <v>58</v>
      </c>
      <c r="D531" s="37">
        <v>21.840554470000001</v>
      </c>
      <c r="E531" s="37">
        <v>22.044286469999999</v>
      </c>
      <c r="F531" s="37">
        <v>-0.92418999999999996</v>
      </c>
      <c r="G531" s="37">
        <v>-0.203732</v>
      </c>
      <c r="H531" s="37">
        <v>1737.4</v>
      </c>
      <c r="I531" s="37">
        <v>37945844.857841402</v>
      </c>
    </row>
    <row r="532" spans="1:9" x14ac:dyDescent="0.25">
      <c r="A532" s="38">
        <v>43621</v>
      </c>
      <c r="B532" s="37" t="s">
        <v>61</v>
      </c>
      <c r="C532" s="37" t="s">
        <v>58</v>
      </c>
      <c r="D532" s="37">
        <v>22.044286029999999</v>
      </c>
      <c r="E532" s="37">
        <v>22.184109029999998</v>
      </c>
      <c r="F532" s="37">
        <v>-0.63027999999999995</v>
      </c>
      <c r="G532" s="37">
        <v>-0.139823</v>
      </c>
      <c r="H532" s="37">
        <v>1737.4</v>
      </c>
      <c r="I532" s="37">
        <v>38299808.681380004</v>
      </c>
    </row>
    <row r="533" spans="1:9" x14ac:dyDescent="0.25">
      <c r="A533" s="38">
        <v>43620</v>
      </c>
      <c r="B533" s="37" t="s">
        <v>61</v>
      </c>
      <c r="C533" s="37" t="s">
        <v>58</v>
      </c>
      <c r="D533" s="37">
        <v>22.184109029999998</v>
      </c>
      <c r="E533" s="37">
        <v>22.849040030000001</v>
      </c>
      <c r="F533" s="37">
        <v>-2.9100999999999999</v>
      </c>
      <c r="G533" s="37">
        <v>-0.66493100000000005</v>
      </c>
      <c r="H533" s="37">
        <v>1737.4</v>
      </c>
      <c r="I533" s="37">
        <v>38542737.581049003</v>
      </c>
    </row>
    <row r="534" spans="1:9" x14ac:dyDescent="0.25">
      <c r="A534" s="38">
        <v>43619</v>
      </c>
      <c r="B534" s="37" t="s">
        <v>61</v>
      </c>
      <c r="C534" s="37" t="s">
        <v>58</v>
      </c>
      <c r="D534" s="37">
        <v>22.849040290000001</v>
      </c>
      <c r="E534" s="37">
        <v>22.876976290000002</v>
      </c>
      <c r="F534" s="37">
        <v>-0.12211</v>
      </c>
      <c r="G534" s="37">
        <v>-2.7935999999999999E-2</v>
      </c>
      <c r="H534" s="37">
        <v>1737.4</v>
      </c>
      <c r="I534" s="37">
        <v>39697991.1469668</v>
      </c>
    </row>
    <row r="535" spans="1:9" x14ac:dyDescent="0.25">
      <c r="A535" s="38">
        <v>43616</v>
      </c>
      <c r="B535" s="37" t="s">
        <v>61</v>
      </c>
      <c r="C535" s="37" t="s">
        <v>58</v>
      </c>
      <c r="D535" s="37">
        <v>22.87697661</v>
      </c>
      <c r="E535" s="37">
        <v>22.418358609999999</v>
      </c>
      <c r="F535" s="37">
        <v>2.0457299999999998</v>
      </c>
      <c r="G535" s="37">
        <v>0.45861800000000003</v>
      </c>
      <c r="H535" s="37">
        <v>1737.4</v>
      </c>
      <c r="I535" s="37">
        <v>39746527.793143801</v>
      </c>
    </row>
    <row r="536" spans="1:9" x14ac:dyDescent="0.25">
      <c r="A536" s="38">
        <v>43615</v>
      </c>
      <c r="B536" s="37" t="s">
        <v>61</v>
      </c>
      <c r="C536" s="37" t="s">
        <v>58</v>
      </c>
      <c r="D536" s="37">
        <v>22.418358390000002</v>
      </c>
      <c r="E536" s="37">
        <v>22.623941389999999</v>
      </c>
      <c r="F536" s="37">
        <v>-0.90869999999999995</v>
      </c>
      <c r="G536" s="37">
        <v>-0.20558299999999999</v>
      </c>
      <c r="H536" s="37">
        <v>1737.4</v>
      </c>
      <c r="I536" s="37">
        <v>38949723.1218611</v>
      </c>
    </row>
    <row r="537" spans="1:9" x14ac:dyDescent="0.25">
      <c r="A537" s="38">
        <v>43614</v>
      </c>
      <c r="B537" s="37" t="s">
        <v>61</v>
      </c>
      <c r="C537" s="37" t="s">
        <v>58</v>
      </c>
      <c r="D537" s="37">
        <v>22.62394188</v>
      </c>
      <c r="E537" s="37">
        <v>22.397790879999999</v>
      </c>
      <c r="F537" s="37">
        <v>1.0097</v>
      </c>
      <c r="G537" s="37">
        <v>0.22615099999999999</v>
      </c>
      <c r="H537" s="37">
        <v>1737.4</v>
      </c>
      <c r="I537" s="37">
        <v>39306904.4941376</v>
      </c>
    </row>
    <row r="538" spans="1:9" x14ac:dyDescent="0.25">
      <c r="A538" s="38">
        <v>43613</v>
      </c>
      <c r="B538" s="37" t="s">
        <v>61</v>
      </c>
      <c r="C538" s="37" t="s">
        <v>58</v>
      </c>
      <c r="D538" s="37">
        <v>22.39779046</v>
      </c>
      <c r="E538" s="37">
        <v>22.148584459999999</v>
      </c>
      <c r="F538" s="37">
        <v>1.1251599999999999</v>
      </c>
      <c r="G538" s="37">
        <v>0.24920600000000001</v>
      </c>
      <c r="H538" s="37">
        <v>1737.4</v>
      </c>
      <c r="I538" s="37">
        <v>38913988.338575304</v>
      </c>
    </row>
    <row r="539" spans="1:9" x14ac:dyDescent="0.25">
      <c r="A539" s="38">
        <v>43609</v>
      </c>
      <c r="B539" s="37" t="s">
        <v>61</v>
      </c>
      <c r="C539" s="37" t="s">
        <v>58</v>
      </c>
      <c r="D539" s="37">
        <v>22.148583970000001</v>
      </c>
      <c r="E539" s="37">
        <v>22.251580969999999</v>
      </c>
      <c r="F539" s="37">
        <v>-0.46287</v>
      </c>
      <c r="G539" s="37">
        <v>-0.10299700000000001</v>
      </c>
      <c r="H539" s="37">
        <v>1712.4</v>
      </c>
      <c r="I539" s="37">
        <v>37927301.635979898</v>
      </c>
    </row>
    <row r="540" spans="1:9" x14ac:dyDescent="0.25">
      <c r="A540" s="38">
        <v>43608</v>
      </c>
      <c r="B540" s="37" t="s">
        <v>61</v>
      </c>
      <c r="C540" s="37" t="s">
        <v>58</v>
      </c>
      <c r="D540" s="37">
        <v>22.251580529999998</v>
      </c>
      <c r="E540" s="37">
        <v>21.690725530000002</v>
      </c>
      <c r="F540" s="37">
        <v>2.58569</v>
      </c>
      <c r="G540" s="37">
        <v>0.56085499999999999</v>
      </c>
      <c r="H540" s="37">
        <v>1712.4</v>
      </c>
      <c r="I540" s="37">
        <v>38103673.254313499</v>
      </c>
    </row>
    <row r="541" spans="1:9" x14ac:dyDescent="0.25">
      <c r="A541" s="38">
        <v>43607</v>
      </c>
      <c r="B541" s="37" t="s">
        <v>61</v>
      </c>
      <c r="C541" s="37" t="s">
        <v>58</v>
      </c>
      <c r="D541" s="37">
        <v>21.690725919999998</v>
      </c>
      <c r="E541" s="37">
        <v>21.658769920000001</v>
      </c>
      <c r="F541" s="37">
        <v>0.14754</v>
      </c>
      <c r="G541" s="37">
        <v>3.1955999999999998E-2</v>
      </c>
      <c r="H541" s="37">
        <v>1712.4</v>
      </c>
      <c r="I541" s="37">
        <v>37143264.1375857</v>
      </c>
    </row>
    <row r="542" spans="1:9" x14ac:dyDescent="0.25">
      <c r="A542" s="38">
        <v>43606</v>
      </c>
      <c r="B542" s="37" t="s">
        <v>61</v>
      </c>
      <c r="C542" s="37" t="s">
        <v>58</v>
      </c>
      <c r="D542" s="37">
        <v>21.658769759999998</v>
      </c>
      <c r="E542" s="37">
        <v>22.068731759999999</v>
      </c>
      <c r="F542" s="37">
        <v>-1.8576600000000001</v>
      </c>
      <c r="G542" s="37">
        <v>-0.40996199999999999</v>
      </c>
      <c r="H542" s="37">
        <v>1712.4</v>
      </c>
      <c r="I542" s="37">
        <v>37088542.313333198</v>
      </c>
    </row>
    <row r="543" spans="1:9" x14ac:dyDescent="0.25">
      <c r="A543" s="38">
        <v>43605</v>
      </c>
      <c r="B543" s="37" t="s">
        <v>61</v>
      </c>
      <c r="C543" s="37" t="s">
        <v>58</v>
      </c>
      <c r="D543" s="37">
        <v>22.068731870000001</v>
      </c>
      <c r="E543" s="37">
        <v>21.815678869999999</v>
      </c>
      <c r="F543" s="37">
        <v>1.1599600000000001</v>
      </c>
      <c r="G543" s="37">
        <v>0.25305299999999997</v>
      </c>
      <c r="H543" s="37">
        <v>1712.4</v>
      </c>
      <c r="I543" s="37">
        <v>37790562.660383597</v>
      </c>
    </row>
    <row r="544" spans="1:9" x14ac:dyDescent="0.25">
      <c r="A544" s="38">
        <v>43602</v>
      </c>
      <c r="B544" s="37" t="s">
        <v>61</v>
      </c>
      <c r="C544" s="37" t="s">
        <v>58</v>
      </c>
      <c r="D544" s="37">
        <v>21.81567854</v>
      </c>
      <c r="E544" s="37">
        <v>21.783718539999999</v>
      </c>
      <c r="F544" s="37">
        <v>0.14671999999999999</v>
      </c>
      <c r="G544" s="37">
        <v>3.1960000000000002E-2</v>
      </c>
      <c r="H544" s="37">
        <v>1712.4</v>
      </c>
      <c r="I544" s="37">
        <v>37357233.378931597</v>
      </c>
    </row>
    <row r="545" spans="1:9" x14ac:dyDescent="0.25">
      <c r="A545" s="38">
        <v>43601</v>
      </c>
      <c r="B545" s="37" t="s">
        <v>61</v>
      </c>
      <c r="C545" s="37" t="s">
        <v>58</v>
      </c>
      <c r="D545" s="37">
        <v>21.7837189</v>
      </c>
      <c r="E545" s="37">
        <v>21.9469569</v>
      </c>
      <c r="F545" s="37">
        <v>-0.74378</v>
      </c>
      <c r="G545" s="37">
        <v>-0.16323799999999999</v>
      </c>
      <c r="H545" s="37">
        <v>1712.4</v>
      </c>
      <c r="I545" s="37">
        <v>37302505.595516697</v>
      </c>
    </row>
    <row r="546" spans="1:9" x14ac:dyDescent="0.25">
      <c r="A546" s="38">
        <v>43600</v>
      </c>
      <c r="B546" s="37" t="s">
        <v>61</v>
      </c>
      <c r="C546" s="37" t="s">
        <v>58</v>
      </c>
      <c r="D546" s="37">
        <v>21.946956849999999</v>
      </c>
      <c r="E546" s="37">
        <v>22.20581585</v>
      </c>
      <c r="F546" s="37">
        <v>-1.1657299999999999</v>
      </c>
      <c r="G546" s="37">
        <v>-0.25885900000000001</v>
      </c>
      <c r="H546" s="37">
        <v>1712.4</v>
      </c>
      <c r="I546" s="37">
        <v>37582034.750810497</v>
      </c>
    </row>
    <row r="547" spans="1:9" x14ac:dyDescent="0.25">
      <c r="A547" s="38">
        <v>43599</v>
      </c>
      <c r="B547" s="37" t="s">
        <v>61</v>
      </c>
      <c r="C547" s="37" t="s">
        <v>58</v>
      </c>
      <c r="D547" s="37">
        <v>22.205816160000001</v>
      </c>
      <c r="E547" s="37">
        <v>23.01447216</v>
      </c>
      <c r="F547" s="37">
        <v>-3.5136799999999999</v>
      </c>
      <c r="G547" s="37">
        <v>-0.80865600000000004</v>
      </c>
      <c r="H547" s="37">
        <v>1612.4</v>
      </c>
      <c r="I547" s="37">
        <v>35804724.593832403</v>
      </c>
    </row>
    <row r="548" spans="1:9" x14ac:dyDescent="0.25">
      <c r="A548" s="38">
        <v>43598</v>
      </c>
      <c r="B548" s="37" t="s">
        <v>61</v>
      </c>
      <c r="C548" s="37" t="s">
        <v>58</v>
      </c>
      <c r="D548" s="37">
        <v>23.014472309999999</v>
      </c>
      <c r="E548" s="37">
        <v>21.673144310000001</v>
      </c>
      <c r="F548" s="37">
        <v>6.1888899999999998</v>
      </c>
      <c r="G548" s="37">
        <v>1.3413280000000001</v>
      </c>
      <c r="H548" s="37">
        <v>1612.4</v>
      </c>
      <c r="I548" s="37">
        <v>37108604.196060903</v>
      </c>
    </row>
    <row r="549" spans="1:9" x14ac:dyDescent="0.25">
      <c r="A549" s="38">
        <v>43595</v>
      </c>
      <c r="B549" s="37" t="s">
        <v>61</v>
      </c>
      <c r="C549" s="37" t="s">
        <v>58</v>
      </c>
      <c r="D549" s="37">
        <v>21.673144099999998</v>
      </c>
      <c r="E549" s="37">
        <v>22.2336761</v>
      </c>
      <c r="F549" s="37">
        <v>-2.5210900000000001</v>
      </c>
      <c r="G549" s="37">
        <v>-0.56053200000000003</v>
      </c>
      <c r="H549" s="37">
        <v>1612.4</v>
      </c>
      <c r="I549" s="37">
        <v>34945842.566272303</v>
      </c>
    </row>
    <row r="550" spans="1:9" x14ac:dyDescent="0.25">
      <c r="A550" s="38">
        <v>43594</v>
      </c>
      <c r="B550" s="37" t="s">
        <v>61</v>
      </c>
      <c r="C550" s="37" t="s">
        <v>58</v>
      </c>
      <c r="D550" s="37">
        <v>22.233676549999998</v>
      </c>
      <c r="E550" s="37">
        <v>22.218826549999999</v>
      </c>
      <c r="F550" s="37">
        <v>6.6839999999999997E-2</v>
      </c>
      <c r="G550" s="37">
        <v>1.485E-2</v>
      </c>
      <c r="H550" s="37">
        <v>1612.4</v>
      </c>
      <c r="I550" s="37">
        <v>35849646.770249598</v>
      </c>
    </row>
    <row r="551" spans="1:9" x14ac:dyDescent="0.25">
      <c r="A551" s="38">
        <v>43593</v>
      </c>
      <c r="B551" s="37" t="s">
        <v>61</v>
      </c>
      <c r="C551" s="37" t="s">
        <v>58</v>
      </c>
      <c r="D551" s="37">
        <v>22.218826589999999</v>
      </c>
      <c r="E551" s="37">
        <v>22.397458589999999</v>
      </c>
      <c r="F551" s="37">
        <v>-0.79754999999999998</v>
      </c>
      <c r="G551" s="37">
        <v>-0.17863200000000001</v>
      </c>
      <c r="H551" s="37">
        <v>1637.4</v>
      </c>
      <c r="I551" s="37">
        <v>36381173.314945698</v>
      </c>
    </row>
    <row r="552" spans="1:9" x14ac:dyDescent="0.25">
      <c r="A552" s="38">
        <v>43592</v>
      </c>
      <c r="B552" s="37" t="s">
        <v>61</v>
      </c>
      <c r="C552" s="37" t="s">
        <v>58</v>
      </c>
      <c r="D552" s="37">
        <v>22.397458319999998</v>
      </c>
      <c r="E552" s="37">
        <v>21.516291320000001</v>
      </c>
      <c r="F552" s="37">
        <v>4.0953499999999998</v>
      </c>
      <c r="G552" s="37">
        <v>0.88116700000000003</v>
      </c>
      <c r="H552" s="37">
        <v>1637.4</v>
      </c>
      <c r="I552" s="37">
        <v>36673665.445542902</v>
      </c>
    </row>
    <row r="553" spans="1:9" x14ac:dyDescent="0.25">
      <c r="A553" s="38">
        <v>43591</v>
      </c>
      <c r="B553" s="37" t="s">
        <v>61</v>
      </c>
      <c r="C553" s="37" t="s">
        <v>58</v>
      </c>
      <c r="D553" s="37">
        <v>21.516290890000001</v>
      </c>
      <c r="E553" s="37">
        <v>21.222386889999999</v>
      </c>
      <c r="F553" s="37">
        <v>1.3848800000000001</v>
      </c>
      <c r="G553" s="37">
        <v>0.293904</v>
      </c>
      <c r="H553" s="37">
        <v>1637.4</v>
      </c>
      <c r="I553" s="37">
        <v>35230839.252158597</v>
      </c>
    </row>
    <row r="554" spans="1:9" x14ac:dyDescent="0.25">
      <c r="A554" s="38">
        <v>43588</v>
      </c>
      <c r="B554" s="37" t="s">
        <v>61</v>
      </c>
      <c r="C554" s="37" t="s">
        <v>58</v>
      </c>
      <c r="D554" s="37">
        <v>21.222387099999999</v>
      </c>
      <c r="E554" s="37">
        <v>21.618599100000001</v>
      </c>
      <c r="F554" s="37">
        <v>-1.83274</v>
      </c>
      <c r="G554" s="37">
        <v>-0.39621200000000001</v>
      </c>
      <c r="H554" s="37">
        <v>1637.4</v>
      </c>
      <c r="I554" s="37">
        <v>34749600.304701298</v>
      </c>
    </row>
    <row r="555" spans="1:9" x14ac:dyDescent="0.25">
      <c r="A555" s="38">
        <v>43587</v>
      </c>
      <c r="B555" s="37" t="s">
        <v>61</v>
      </c>
      <c r="C555" s="37" t="s">
        <v>58</v>
      </c>
      <c r="D555" s="37">
        <v>21.618599199999998</v>
      </c>
      <c r="E555" s="37">
        <v>21.647619200000001</v>
      </c>
      <c r="F555" s="37">
        <v>-0.13406000000000001</v>
      </c>
      <c r="G555" s="37">
        <v>-2.9020000000000001E-2</v>
      </c>
      <c r="H555" s="37">
        <v>1587.4</v>
      </c>
      <c r="I555" s="37">
        <v>34317429.225877598</v>
      </c>
    </row>
    <row r="556" spans="1:9" x14ac:dyDescent="0.25">
      <c r="A556" s="38">
        <v>43586</v>
      </c>
      <c r="B556" s="37" t="s">
        <v>61</v>
      </c>
      <c r="C556" s="37" t="s">
        <v>58</v>
      </c>
      <c r="D556" s="37">
        <v>21.64761962</v>
      </c>
      <c r="E556" s="37">
        <v>21.173995619999999</v>
      </c>
      <c r="F556" s="37">
        <v>2.2368199999999998</v>
      </c>
      <c r="G556" s="37">
        <v>0.47362399999999999</v>
      </c>
      <c r="H556" s="37">
        <v>1587.4</v>
      </c>
      <c r="I556" s="37">
        <v>34363496.327646799</v>
      </c>
    </row>
    <row r="557" spans="1:9" x14ac:dyDescent="0.25">
      <c r="A557" s="38">
        <v>43585</v>
      </c>
      <c r="B557" s="37" t="s">
        <v>61</v>
      </c>
      <c r="C557" s="37" t="s">
        <v>58</v>
      </c>
      <c r="D557" s="37">
        <v>21.173995779999998</v>
      </c>
      <c r="E557" s="37">
        <v>21.138529779999999</v>
      </c>
      <c r="F557" s="37">
        <v>0.16778000000000001</v>
      </c>
      <c r="G557" s="37">
        <v>3.5465999999999998E-2</v>
      </c>
      <c r="H557" s="37">
        <v>1587.4</v>
      </c>
      <c r="I557" s="37">
        <v>33611664.423159301</v>
      </c>
    </row>
    <row r="558" spans="1:9" x14ac:dyDescent="0.25">
      <c r="A558" s="38">
        <v>43584</v>
      </c>
      <c r="B558" s="37" t="s">
        <v>61</v>
      </c>
      <c r="C558" s="37" t="s">
        <v>58</v>
      </c>
      <c r="D558" s="37">
        <v>21.138529340000002</v>
      </c>
      <c r="E558" s="37">
        <v>21.014071340000001</v>
      </c>
      <c r="F558" s="37">
        <v>0.59226000000000001</v>
      </c>
      <c r="G558" s="37">
        <v>0.124458</v>
      </c>
      <c r="H558" s="37">
        <v>1587.4</v>
      </c>
      <c r="I558" s="37">
        <v>33555364.889904</v>
      </c>
    </row>
    <row r="559" spans="1:9" x14ac:dyDescent="0.25">
      <c r="A559" s="38">
        <v>43581</v>
      </c>
      <c r="B559" s="37" t="s">
        <v>61</v>
      </c>
      <c r="C559" s="37" t="s">
        <v>58</v>
      </c>
      <c r="D559" s="37">
        <v>21.014071319999999</v>
      </c>
      <c r="E559" s="37">
        <v>21.225742319999998</v>
      </c>
      <c r="F559" s="37">
        <v>-0.99724000000000002</v>
      </c>
      <c r="G559" s="37">
        <v>-0.211671</v>
      </c>
      <c r="H559" s="37">
        <v>1587.4</v>
      </c>
      <c r="I559" s="37">
        <v>33357799.855581898</v>
      </c>
    </row>
    <row r="560" spans="1:9" x14ac:dyDescent="0.25">
      <c r="A560" s="38">
        <v>43580</v>
      </c>
      <c r="B560" s="37" t="s">
        <v>61</v>
      </c>
      <c r="C560" s="37" t="s">
        <v>58</v>
      </c>
      <c r="D560" s="37">
        <v>21.22574217</v>
      </c>
      <c r="E560" s="37">
        <v>20.957223169999999</v>
      </c>
      <c r="F560" s="37">
        <v>1.2812699999999999</v>
      </c>
      <c r="G560" s="37">
        <v>0.26851900000000001</v>
      </c>
      <c r="H560" s="37">
        <v>1587.4</v>
      </c>
      <c r="I560" s="37">
        <v>33693806.797884502</v>
      </c>
    </row>
    <row r="561" spans="1:9" x14ac:dyDescent="0.25">
      <c r="A561" s="38">
        <v>43579</v>
      </c>
      <c r="B561" s="37" t="s">
        <v>61</v>
      </c>
      <c r="C561" s="37" t="s">
        <v>58</v>
      </c>
      <c r="D561" s="37">
        <v>20.957223299999999</v>
      </c>
      <c r="E561" s="37">
        <v>20.970577299999999</v>
      </c>
      <c r="F561" s="37">
        <v>-6.368E-2</v>
      </c>
      <c r="G561" s="37">
        <v>-1.3354E-2</v>
      </c>
      <c r="H561" s="37">
        <v>1587.4</v>
      </c>
      <c r="I561" s="37">
        <v>33267559.138089899</v>
      </c>
    </row>
    <row r="562" spans="1:9" x14ac:dyDescent="0.25">
      <c r="A562" s="38">
        <v>43578</v>
      </c>
      <c r="B562" s="37" t="s">
        <v>61</v>
      </c>
      <c r="C562" s="37" t="s">
        <v>58</v>
      </c>
      <c r="D562" s="37">
        <v>20.97057744</v>
      </c>
      <c r="E562" s="37">
        <v>20.96735344</v>
      </c>
      <c r="F562" s="37">
        <v>1.538E-2</v>
      </c>
      <c r="G562" s="37">
        <v>3.2239999999999999E-3</v>
      </c>
      <c r="H562" s="37">
        <v>1562.4</v>
      </c>
      <c r="I562" s="37">
        <v>32764493.103988301</v>
      </c>
    </row>
    <row r="563" spans="1:9" x14ac:dyDescent="0.25">
      <c r="A563" s="38">
        <v>43577</v>
      </c>
      <c r="B563" s="37" t="s">
        <v>61</v>
      </c>
      <c r="C563" s="37" t="s">
        <v>58</v>
      </c>
      <c r="D563" s="37">
        <v>20.967353750000001</v>
      </c>
      <c r="E563" s="37">
        <v>21.181510750000001</v>
      </c>
      <c r="F563" s="37">
        <v>-1.0110600000000001</v>
      </c>
      <c r="G563" s="37">
        <v>-0.21415699999999999</v>
      </c>
      <c r="H563" s="37">
        <v>1562.4</v>
      </c>
      <c r="I563" s="37">
        <v>32759456.4010612</v>
      </c>
    </row>
    <row r="564" spans="1:9" x14ac:dyDescent="0.25">
      <c r="A564" s="38">
        <v>43573</v>
      </c>
      <c r="B564" s="37" t="s">
        <v>61</v>
      </c>
      <c r="C564" s="37" t="s">
        <v>58</v>
      </c>
      <c r="D564" s="37">
        <v>21.18151078</v>
      </c>
      <c r="E564" s="37">
        <v>21.203754780000001</v>
      </c>
      <c r="F564" s="37">
        <v>-0.10491</v>
      </c>
      <c r="G564" s="37">
        <v>-2.2244E-2</v>
      </c>
      <c r="H564" s="37">
        <v>1562.4</v>
      </c>
      <c r="I564" s="37">
        <v>33094055.987204298</v>
      </c>
    </row>
    <row r="565" spans="1:9" x14ac:dyDescent="0.25">
      <c r="A565" s="38">
        <v>43572</v>
      </c>
      <c r="B565" s="37" t="s">
        <v>61</v>
      </c>
      <c r="C565" s="37" t="s">
        <v>58</v>
      </c>
      <c r="D565" s="37">
        <v>21.203754830000001</v>
      </c>
      <c r="E565" s="37">
        <v>21.25552583</v>
      </c>
      <c r="F565" s="37">
        <v>-0.24356</v>
      </c>
      <c r="G565" s="37">
        <v>-5.1770999999999998E-2</v>
      </c>
      <c r="H565" s="37">
        <v>1562.4</v>
      </c>
      <c r="I565" s="37">
        <v>33128810.157656401</v>
      </c>
    </row>
    <row r="566" spans="1:9" x14ac:dyDescent="0.25">
      <c r="A566" s="38">
        <v>43571</v>
      </c>
      <c r="B566" s="37" t="s">
        <v>61</v>
      </c>
      <c r="C566" s="37" t="s">
        <v>58</v>
      </c>
      <c r="D566" s="37">
        <v>21.255525370000001</v>
      </c>
      <c r="E566" s="37">
        <v>21.138872370000001</v>
      </c>
      <c r="F566" s="37">
        <v>0.55184</v>
      </c>
      <c r="G566" s="37">
        <v>0.11665300000000001</v>
      </c>
      <c r="H566" s="37">
        <v>1962.4</v>
      </c>
      <c r="I566" s="37">
        <v>41711906.752664097</v>
      </c>
    </row>
    <row r="567" spans="1:9" x14ac:dyDescent="0.25">
      <c r="A567" s="38">
        <v>43570</v>
      </c>
      <c r="B567" s="37" t="s">
        <v>61</v>
      </c>
      <c r="C567" s="37" t="s">
        <v>58</v>
      </c>
      <c r="D567" s="37">
        <v>21.13887209</v>
      </c>
      <c r="E567" s="37">
        <v>21.19067209</v>
      </c>
      <c r="F567" s="37">
        <v>-0.24445</v>
      </c>
      <c r="G567" s="37">
        <v>-5.1799999999999999E-2</v>
      </c>
      <c r="H567" s="37">
        <v>2312.4</v>
      </c>
      <c r="I567" s="37">
        <v>48881591.237532198</v>
      </c>
    </row>
    <row r="568" spans="1:9" x14ac:dyDescent="0.25">
      <c r="A568" s="38">
        <v>43567</v>
      </c>
      <c r="B568" s="37" t="s">
        <v>61</v>
      </c>
      <c r="C568" s="37" t="s">
        <v>58</v>
      </c>
      <c r="D568" s="37">
        <v>21.190672549999999</v>
      </c>
      <c r="E568" s="37">
        <v>21.16061255</v>
      </c>
      <c r="F568" s="37">
        <v>0.14205999999999999</v>
      </c>
      <c r="G568" s="37">
        <v>3.006E-2</v>
      </c>
      <c r="H568" s="37">
        <v>2312.4</v>
      </c>
      <c r="I568" s="37">
        <v>49001374.776637599</v>
      </c>
    </row>
    <row r="569" spans="1:9" x14ac:dyDescent="0.25">
      <c r="A569" s="38">
        <v>43566</v>
      </c>
      <c r="B569" s="37" t="s">
        <v>61</v>
      </c>
      <c r="C569" s="37" t="s">
        <v>58</v>
      </c>
      <c r="D569" s="37">
        <v>21.160612369999999</v>
      </c>
      <c r="E569" s="37">
        <v>21.33448937</v>
      </c>
      <c r="F569" s="37">
        <v>-0.81499999999999995</v>
      </c>
      <c r="G569" s="37">
        <v>-0.173877</v>
      </c>
      <c r="H569" s="37">
        <v>2312.4</v>
      </c>
      <c r="I569" s="37">
        <v>48931863.526225097</v>
      </c>
    </row>
    <row r="570" spans="1:9" x14ac:dyDescent="0.25">
      <c r="A570" s="38">
        <v>43565</v>
      </c>
      <c r="B570" s="37" t="s">
        <v>61</v>
      </c>
      <c r="C570" s="37" t="s">
        <v>58</v>
      </c>
      <c r="D570" s="37">
        <v>21.334489529999999</v>
      </c>
      <c r="E570" s="37">
        <v>21.48081453</v>
      </c>
      <c r="F570" s="37">
        <v>-0.68118999999999996</v>
      </c>
      <c r="G570" s="37">
        <v>-0.14632500000000001</v>
      </c>
      <c r="H570" s="37">
        <v>2312.4</v>
      </c>
      <c r="I570" s="37">
        <v>49333937.592640497</v>
      </c>
    </row>
    <row r="571" spans="1:9" x14ac:dyDescent="0.25">
      <c r="A571" s="38">
        <v>43564</v>
      </c>
      <c r="B571" s="37" t="s">
        <v>61</v>
      </c>
      <c r="C571" s="37" t="s">
        <v>58</v>
      </c>
      <c r="D571" s="37">
        <v>21.480814089999999</v>
      </c>
      <c r="E571" s="37">
        <v>21.00348009</v>
      </c>
      <c r="F571" s="37">
        <v>2.27264</v>
      </c>
      <c r="G571" s="37">
        <v>0.47733399999999998</v>
      </c>
      <c r="H571" s="37">
        <v>2362.4</v>
      </c>
      <c r="I571" s="37">
        <v>50746339.648658201</v>
      </c>
    </row>
    <row r="572" spans="1:9" x14ac:dyDescent="0.25">
      <c r="A572" s="38">
        <v>43563</v>
      </c>
      <c r="B572" s="37" t="s">
        <v>61</v>
      </c>
      <c r="C572" s="37" t="s">
        <v>58</v>
      </c>
      <c r="D572" s="37">
        <v>21.003479970000001</v>
      </c>
      <c r="E572" s="37">
        <v>21.152939969999998</v>
      </c>
      <c r="F572" s="37">
        <v>-0.70657000000000003</v>
      </c>
      <c r="G572" s="37">
        <v>-0.14946000000000001</v>
      </c>
      <c r="H572" s="37">
        <v>2362.4</v>
      </c>
      <c r="I572" s="37">
        <v>49618684.091567896</v>
      </c>
    </row>
    <row r="573" spans="1:9" x14ac:dyDescent="0.25">
      <c r="A573" s="38">
        <v>43560</v>
      </c>
      <c r="B573" s="37" t="s">
        <v>61</v>
      </c>
      <c r="C573" s="37" t="s">
        <v>58</v>
      </c>
      <c r="D573" s="37">
        <v>21.15294007</v>
      </c>
      <c r="E573" s="37">
        <v>21.321374070000001</v>
      </c>
      <c r="F573" s="37">
        <v>-0.78998000000000002</v>
      </c>
      <c r="G573" s="37">
        <v>-0.168434</v>
      </c>
      <c r="H573" s="37">
        <v>2362.4</v>
      </c>
      <c r="I573" s="37">
        <v>49971769.0801882</v>
      </c>
    </row>
    <row r="574" spans="1:9" x14ac:dyDescent="0.25">
      <c r="A574" s="38">
        <v>43559</v>
      </c>
      <c r="B574" s="37" t="s">
        <v>61</v>
      </c>
      <c r="C574" s="37" t="s">
        <v>58</v>
      </c>
      <c r="D574" s="37">
        <v>21.321374110000001</v>
      </c>
      <c r="E574" s="37">
        <v>21.284212109999999</v>
      </c>
      <c r="F574" s="37">
        <v>0.17460000000000001</v>
      </c>
      <c r="G574" s="37">
        <v>3.7162000000000001E-2</v>
      </c>
      <c r="H574" s="37">
        <v>2362.4</v>
      </c>
      <c r="I574" s="37">
        <v>50369678.1615863</v>
      </c>
    </row>
    <row r="575" spans="1:9" x14ac:dyDescent="0.25">
      <c r="A575" s="38">
        <v>43558</v>
      </c>
      <c r="B575" s="37" t="s">
        <v>61</v>
      </c>
      <c r="C575" s="37" t="s">
        <v>58</v>
      </c>
      <c r="D575" s="37">
        <v>21.284212029999999</v>
      </c>
      <c r="E575" s="37">
        <v>21.530317029999999</v>
      </c>
      <c r="F575" s="37">
        <v>-1.14306</v>
      </c>
      <c r="G575" s="37">
        <v>-0.24610499999999999</v>
      </c>
      <c r="H575" s="37">
        <v>2362.4</v>
      </c>
      <c r="I575" s="37">
        <v>50281886.352307998</v>
      </c>
    </row>
    <row r="576" spans="1:9" x14ac:dyDescent="0.25">
      <c r="A576" s="38">
        <v>43557</v>
      </c>
      <c r="B576" s="37" t="s">
        <v>61</v>
      </c>
      <c r="C576" s="37" t="s">
        <v>58</v>
      </c>
      <c r="D576" s="37">
        <v>21.530316970000001</v>
      </c>
      <c r="E576" s="37">
        <v>21.381877970000001</v>
      </c>
      <c r="F576" s="37">
        <v>0.69423000000000001</v>
      </c>
      <c r="G576" s="37">
        <v>0.14843899999999999</v>
      </c>
      <c r="H576" s="37">
        <v>2362.4</v>
      </c>
      <c r="I576" s="37">
        <v>50863285.400878899</v>
      </c>
    </row>
    <row r="577" spans="1:9" x14ac:dyDescent="0.25">
      <c r="A577" s="38">
        <v>43556</v>
      </c>
      <c r="B577" s="37" t="s">
        <v>61</v>
      </c>
      <c r="C577" s="37" t="s">
        <v>58</v>
      </c>
      <c r="D577" s="37">
        <v>21.38187761</v>
      </c>
      <c r="E577" s="37">
        <v>21.64115761</v>
      </c>
      <c r="F577" s="37">
        <v>-1.1980900000000001</v>
      </c>
      <c r="G577" s="37">
        <v>-0.25928000000000001</v>
      </c>
      <c r="H577" s="37">
        <v>2362.4</v>
      </c>
      <c r="I577" s="37">
        <v>50512611.811496802</v>
      </c>
    </row>
    <row r="578" spans="1:9" x14ac:dyDescent="0.25">
      <c r="A578" s="38">
        <v>43553</v>
      </c>
      <c r="B578" s="37" t="s">
        <v>61</v>
      </c>
      <c r="C578" s="37" t="s">
        <v>58</v>
      </c>
      <c r="D578" s="37">
        <v>21.641157199999999</v>
      </c>
      <c r="E578" s="37">
        <v>22.050653199999999</v>
      </c>
      <c r="F578" s="37">
        <v>-1.85707</v>
      </c>
      <c r="G578" s="37">
        <v>-0.40949600000000003</v>
      </c>
      <c r="H578" s="37">
        <v>2362.4</v>
      </c>
      <c r="I578" s="37">
        <v>51125134.692751601</v>
      </c>
    </row>
    <row r="579" spans="1:9" x14ac:dyDescent="0.25">
      <c r="A579" s="38">
        <v>43552</v>
      </c>
      <c r="B579" s="37" t="s">
        <v>61</v>
      </c>
      <c r="C579" s="37" t="s">
        <v>58</v>
      </c>
      <c r="D579" s="37">
        <v>22.050653499999999</v>
      </c>
      <c r="E579" s="37">
        <v>22.275107500000001</v>
      </c>
      <c r="F579" s="37">
        <v>-1.0076400000000001</v>
      </c>
      <c r="G579" s="37">
        <v>-0.22445399999999999</v>
      </c>
      <c r="H579" s="37">
        <v>2362.4</v>
      </c>
      <c r="I579" s="37">
        <v>52092529.980360501</v>
      </c>
    </row>
    <row r="580" spans="1:9" x14ac:dyDescent="0.25">
      <c r="A580" s="38">
        <v>43551</v>
      </c>
      <c r="B580" s="37" t="s">
        <v>61</v>
      </c>
      <c r="C580" s="37" t="s">
        <v>58</v>
      </c>
      <c r="D580" s="37">
        <v>22.27510784</v>
      </c>
      <c r="E580" s="37">
        <v>21.921857840000001</v>
      </c>
      <c r="F580" s="37">
        <v>1.61141</v>
      </c>
      <c r="G580" s="37">
        <v>0.35325000000000001</v>
      </c>
      <c r="H580" s="37">
        <v>2362.4</v>
      </c>
      <c r="I580" s="37">
        <v>52622781.586539499</v>
      </c>
    </row>
    <row r="581" spans="1:9" x14ac:dyDescent="0.25">
      <c r="A581" s="38">
        <v>43550</v>
      </c>
      <c r="B581" s="37" t="s">
        <v>61</v>
      </c>
      <c r="C581" s="37" t="s">
        <v>58</v>
      </c>
      <c r="D581" s="37">
        <v>21.921857410000001</v>
      </c>
      <c r="E581" s="37">
        <v>22.180885409999998</v>
      </c>
      <c r="F581" s="37">
        <v>-1.1677999999999999</v>
      </c>
      <c r="G581" s="37">
        <v>-0.25902799999999998</v>
      </c>
      <c r="H581" s="37">
        <v>2362.4</v>
      </c>
      <c r="I581" s="37">
        <v>51788261.710956201</v>
      </c>
    </row>
    <row r="582" spans="1:9" x14ac:dyDescent="0.25">
      <c r="A582" s="38">
        <v>43549</v>
      </c>
      <c r="B582" s="37" t="s">
        <v>61</v>
      </c>
      <c r="C582" s="37" t="s">
        <v>58</v>
      </c>
      <c r="D582" s="37">
        <v>22.180885060000001</v>
      </c>
      <c r="E582" s="37">
        <v>21.94894506</v>
      </c>
      <c r="F582" s="37">
        <v>1.0567299999999999</v>
      </c>
      <c r="G582" s="37">
        <v>0.23194000000000001</v>
      </c>
      <c r="H582" s="37">
        <v>2362.4</v>
      </c>
      <c r="I582" s="37">
        <v>52400189.408399098</v>
      </c>
    </row>
    <row r="583" spans="1:9" x14ac:dyDescent="0.25">
      <c r="A583" s="38">
        <v>43546</v>
      </c>
      <c r="B583" s="37" t="s">
        <v>61</v>
      </c>
      <c r="C583" s="37" t="s">
        <v>58</v>
      </c>
      <c r="D583" s="37">
        <v>21.948945049999999</v>
      </c>
      <c r="E583" s="37">
        <v>21.165077050000001</v>
      </c>
      <c r="F583" s="37">
        <v>3.7035900000000002</v>
      </c>
      <c r="G583" s="37">
        <v>0.78386800000000001</v>
      </c>
      <c r="H583" s="37">
        <v>2362.4</v>
      </c>
      <c r="I583" s="37">
        <v>51852253.632955097</v>
      </c>
    </row>
    <row r="584" spans="1:9" x14ac:dyDescent="0.25">
      <c r="A584" s="38">
        <v>43545</v>
      </c>
      <c r="B584" s="37" t="s">
        <v>61</v>
      </c>
      <c r="C584" s="37" t="s">
        <v>58</v>
      </c>
      <c r="D584" s="37">
        <v>21.165076630000002</v>
      </c>
      <c r="E584" s="37">
        <v>21.43945463</v>
      </c>
      <c r="F584" s="37">
        <v>-1.2797799999999999</v>
      </c>
      <c r="G584" s="37">
        <v>-0.27437800000000001</v>
      </c>
      <c r="H584" s="37">
        <v>2362.4</v>
      </c>
      <c r="I584" s="37">
        <v>50000440.525941797</v>
      </c>
    </row>
    <row r="585" spans="1:9" x14ac:dyDescent="0.25">
      <c r="A585" s="38">
        <v>43544</v>
      </c>
      <c r="B585" s="37" t="s">
        <v>61</v>
      </c>
      <c r="C585" s="37" t="s">
        <v>58</v>
      </c>
      <c r="D585" s="37">
        <v>21.4394542</v>
      </c>
      <c r="E585" s="37">
        <v>21.303304199999999</v>
      </c>
      <c r="F585" s="37">
        <v>0.6391</v>
      </c>
      <c r="G585" s="37">
        <v>0.13614999999999999</v>
      </c>
      <c r="H585" s="37">
        <v>2362.4</v>
      </c>
      <c r="I585" s="37">
        <v>50648630.920442604</v>
      </c>
    </row>
    <row r="586" spans="1:9" x14ac:dyDescent="0.25">
      <c r="A586" s="38">
        <v>43543</v>
      </c>
      <c r="B586" s="37" t="s">
        <v>61</v>
      </c>
      <c r="C586" s="37" t="s">
        <v>58</v>
      </c>
      <c r="D586" s="37">
        <v>21.30330468</v>
      </c>
      <c r="E586" s="37">
        <v>21.324180680000001</v>
      </c>
      <c r="F586" s="37">
        <v>-9.7900000000000001E-2</v>
      </c>
      <c r="G586" s="37">
        <v>-2.0875999999999999E-2</v>
      </c>
      <c r="H586" s="37">
        <v>2362.4</v>
      </c>
      <c r="I586" s="37">
        <v>50326990.885945998</v>
      </c>
    </row>
    <row r="587" spans="1:9" x14ac:dyDescent="0.25">
      <c r="A587" s="38">
        <v>43542</v>
      </c>
      <c r="B587" s="37" t="s">
        <v>61</v>
      </c>
      <c r="C587" s="37" t="s">
        <v>58</v>
      </c>
      <c r="D587" s="37">
        <v>21.324181169999999</v>
      </c>
      <c r="E587" s="37">
        <v>21.05985617</v>
      </c>
      <c r="F587" s="37">
        <v>1.2551099999999999</v>
      </c>
      <c r="G587" s="37">
        <v>0.26432499999999998</v>
      </c>
      <c r="H587" s="37">
        <v>2362.4</v>
      </c>
      <c r="I587" s="37">
        <v>50376309.568551503</v>
      </c>
    </row>
    <row r="588" spans="1:9" x14ac:dyDescent="0.25">
      <c r="A588" s="38">
        <v>43539</v>
      </c>
      <c r="B588" s="37" t="s">
        <v>61</v>
      </c>
      <c r="C588" s="37" t="s">
        <v>58</v>
      </c>
      <c r="D588" s="37">
        <v>21.059856440000001</v>
      </c>
      <c r="E588" s="37">
        <v>21.296216439999998</v>
      </c>
      <c r="F588" s="37">
        <v>-1.1098699999999999</v>
      </c>
      <c r="G588" s="37">
        <v>-0.23635999999999999</v>
      </c>
      <c r="H588" s="37">
        <v>2362.4</v>
      </c>
      <c r="I588" s="37">
        <v>49751868.033425301</v>
      </c>
    </row>
    <row r="589" spans="1:9" x14ac:dyDescent="0.25">
      <c r="A589" s="38">
        <v>43538</v>
      </c>
      <c r="B589" s="37" t="s">
        <v>61</v>
      </c>
      <c r="C589" s="37" t="s">
        <v>58</v>
      </c>
      <c r="D589" s="37">
        <v>21.296216900000001</v>
      </c>
      <c r="E589" s="37">
        <v>21.256046900000001</v>
      </c>
      <c r="F589" s="37">
        <v>0.18898000000000001</v>
      </c>
      <c r="G589" s="37">
        <v>4.0169999999999997E-2</v>
      </c>
      <c r="H589" s="37">
        <v>2337.4</v>
      </c>
      <c r="I589" s="37">
        <v>49777841.270710699</v>
      </c>
    </row>
    <row r="590" spans="1:9" x14ac:dyDescent="0.25">
      <c r="A590" s="38">
        <v>43537</v>
      </c>
      <c r="B590" s="37" t="s">
        <v>61</v>
      </c>
      <c r="C590" s="37" t="s">
        <v>58</v>
      </c>
      <c r="D590" s="37">
        <v>21.256046520000002</v>
      </c>
      <c r="E590" s="37">
        <v>21.462313519999999</v>
      </c>
      <c r="F590" s="37">
        <v>-0.96106999999999998</v>
      </c>
      <c r="G590" s="37">
        <v>-0.20626700000000001</v>
      </c>
      <c r="H590" s="37">
        <v>2337.4</v>
      </c>
      <c r="I590" s="37">
        <v>49683946.903987497</v>
      </c>
    </row>
    <row r="591" spans="1:9" x14ac:dyDescent="0.25">
      <c r="A591" s="38">
        <v>43536</v>
      </c>
      <c r="B591" s="37" t="s">
        <v>61</v>
      </c>
      <c r="C591" s="37" t="s">
        <v>58</v>
      </c>
      <c r="D591" s="37">
        <v>21.462313730000002</v>
      </c>
      <c r="E591" s="37">
        <v>21.611623730000002</v>
      </c>
      <c r="F591" s="37">
        <v>-0.69088000000000005</v>
      </c>
      <c r="G591" s="37">
        <v>-0.14931</v>
      </c>
      <c r="H591" s="37">
        <v>2337.4</v>
      </c>
      <c r="I591" s="37">
        <v>50166076.499443099</v>
      </c>
    </row>
    <row r="592" spans="1:9" x14ac:dyDescent="0.25">
      <c r="A592" s="38">
        <v>43535</v>
      </c>
      <c r="B592" s="37" t="s">
        <v>61</v>
      </c>
      <c r="C592" s="37" t="s">
        <v>58</v>
      </c>
      <c r="D592" s="37">
        <v>21.611623890000001</v>
      </c>
      <c r="E592" s="37">
        <v>22.291929889999999</v>
      </c>
      <c r="F592" s="37">
        <v>-3.0518000000000001</v>
      </c>
      <c r="G592" s="37">
        <v>-0.68030599999999997</v>
      </c>
      <c r="H592" s="37">
        <v>2337.4</v>
      </c>
      <c r="I592" s="37">
        <v>50515074.515357599</v>
      </c>
    </row>
    <row r="593" spans="1:9" x14ac:dyDescent="0.25">
      <c r="A593" s="38">
        <v>43532</v>
      </c>
      <c r="B593" s="37" t="s">
        <v>61</v>
      </c>
      <c r="C593" s="37" t="s">
        <v>58</v>
      </c>
      <c r="D593" s="37">
        <v>22.291929870000001</v>
      </c>
      <c r="E593" s="37">
        <v>22.20312187</v>
      </c>
      <c r="F593" s="37">
        <v>0.39998</v>
      </c>
      <c r="G593" s="37">
        <v>8.8807999999999998E-2</v>
      </c>
      <c r="H593" s="37">
        <v>2337.4</v>
      </c>
      <c r="I593" s="37">
        <v>52105223.753927603</v>
      </c>
    </row>
    <row r="594" spans="1:9" x14ac:dyDescent="0.25">
      <c r="A594" s="38">
        <v>43531</v>
      </c>
      <c r="B594" s="37" t="s">
        <v>61</v>
      </c>
      <c r="C594" s="37" t="s">
        <v>58</v>
      </c>
      <c r="D594" s="37">
        <v>22.203121580000001</v>
      </c>
      <c r="E594" s="37">
        <v>21.811203580000001</v>
      </c>
      <c r="F594" s="37">
        <v>1.79687</v>
      </c>
      <c r="G594" s="37">
        <v>0.39191799999999999</v>
      </c>
      <c r="H594" s="37">
        <v>2337.4</v>
      </c>
      <c r="I594" s="37">
        <v>51897642.9904567</v>
      </c>
    </row>
    <row r="595" spans="1:9" x14ac:dyDescent="0.25">
      <c r="A595" s="38">
        <v>43530</v>
      </c>
      <c r="B595" s="37" t="s">
        <v>61</v>
      </c>
      <c r="C595" s="37" t="s">
        <v>58</v>
      </c>
      <c r="D595" s="37">
        <v>21.811203840000001</v>
      </c>
      <c r="E595" s="37">
        <v>21.449682840000001</v>
      </c>
      <c r="F595" s="37">
        <v>1.68544</v>
      </c>
      <c r="G595" s="37">
        <v>0.36152099999999998</v>
      </c>
      <c r="H595" s="37">
        <v>2337.4</v>
      </c>
      <c r="I595" s="37">
        <v>50981573.289227501</v>
      </c>
    </row>
    <row r="596" spans="1:9" x14ac:dyDescent="0.25">
      <c r="A596" s="38">
        <v>43529</v>
      </c>
      <c r="B596" s="37" t="s">
        <v>61</v>
      </c>
      <c r="C596" s="37" t="s">
        <v>58</v>
      </c>
      <c r="D596" s="37">
        <v>21.449682589999998</v>
      </c>
      <c r="E596" s="37">
        <v>21.34469459</v>
      </c>
      <c r="F596" s="37">
        <v>0.49186999999999997</v>
      </c>
      <c r="G596" s="37">
        <v>0.104988</v>
      </c>
      <c r="H596" s="37">
        <v>2337.4</v>
      </c>
      <c r="I596" s="37">
        <v>50136552.434913702</v>
      </c>
    </row>
    <row r="597" spans="1:9" x14ac:dyDescent="0.25">
      <c r="A597" s="38">
        <v>43528</v>
      </c>
      <c r="B597" s="37" t="s">
        <v>61</v>
      </c>
      <c r="C597" s="37" t="s">
        <v>58</v>
      </c>
      <c r="D597" s="37">
        <v>21.344694910000001</v>
      </c>
      <c r="E597" s="37">
        <v>21.210115909999999</v>
      </c>
      <c r="F597" s="37">
        <v>0.63449999999999995</v>
      </c>
      <c r="G597" s="37">
        <v>0.134579</v>
      </c>
      <c r="H597" s="37">
        <v>2337.4</v>
      </c>
      <c r="I597" s="37">
        <v>49891153.916718699</v>
      </c>
    </row>
    <row r="598" spans="1:9" x14ac:dyDescent="0.25">
      <c r="A598" s="38">
        <v>43525</v>
      </c>
      <c r="B598" s="37" t="s">
        <v>61</v>
      </c>
      <c r="C598" s="37" t="s">
        <v>58</v>
      </c>
      <c r="D598" s="37">
        <v>21.21011545</v>
      </c>
      <c r="E598" s="37">
        <v>21.507556449999999</v>
      </c>
      <c r="F598" s="37">
        <v>-1.38296</v>
      </c>
      <c r="G598" s="37">
        <v>-0.29744100000000001</v>
      </c>
      <c r="H598" s="37">
        <v>2262.4</v>
      </c>
      <c r="I598" s="37">
        <v>47985828.824426301</v>
      </c>
    </row>
    <row r="599" spans="1:9" x14ac:dyDescent="0.25">
      <c r="A599" s="38">
        <v>43524</v>
      </c>
      <c r="B599" s="37" t="s">
        <v>61</v>
      </c>
      <c r="C599" s="37" t="s">
        <v>58</v>
      </c>
      <c r="D599" s="37">
        <v>21.507556340000001</v>
      </c>
      <c r="E599" s="37">
        <v>21.57445134</v>
      </c>
      <c r="F599" s="37">
        <v>-0.31007000000000001</v>
      </c>
      <c r="G599" s="37">
        <v>-6.6894999999999996E-2</v>
      </c>
      <c r="H599" s="37">
        <v>2262.4</v>
      </c>
      <c r="I599" s="37">
        <v>48658759.986285001</v>
      </c>
    </row>
    <row r="600" spans="1:9" x14ac:dyDescent="0.25">
      <c r="A600" s="38">
        <v>43523</v>
      </c>
      <c r="B600" s="37" t="s">
        <v>61</v>
      </c>
      <c r="C600" s="37" t="s">
        <v>58</v>
      </c>
      <c r="D600" s="37">
        <v>21.57445143</v>
      </c>
      <c r="E600" s="37">
        <v>21.730536430000001</v>
      </c>
      <c r="F600" s="37">
        <v>-0.71826999999999996</v>
      </c>
      <c r="G600" s="37">
        <v>-0.156085</v>
      </c>
      <c r="H600" s="37">
        <v>2187.4</v>
      </c>
      <c r="I600" s="37">
        <v>47192019.781336203</v>
      </c>
    </row>
    <row r="601" spans="1:9" x14ac:dyDescent="0.25">
      <c r="A601" s="38">
        <v>43522</v>
      </c>
      <c r="B601" s="37" t="s">
        <v>61</v>
      </c>
      <c r="C601" s="37" t="s">
        <v>58</v>
      </c>
      <c r="D601" s="37">
        <v>21.73053681</v>
      </c>
      <c r="E601" s="37">
        <v>21.468178810000001</v>
      </c>
      <c r="F601" s="37">
        <v>1.2220800000000001</v>
      </c>
      <c r="G601" s="37">
        <v>0.26235799999999998</v>
      </c>
      <c r="H601" s="37">
        <v>2187.4</v>
      </c>
      <c r="I601" s="37">
        <v>47533441.409804396</v>
      </c>
    </row>
    <row r="602" spans="1:9" x14ac:dyDescent="0.25">
      <c r="A602" s="38">
        <v>43521</v>
      </c>
      <c r="B602" s="37" t="s">
        <v>61</v>
      </c>
      <c r="C602" s="37" t="s">
        <v>58</v>
      </c>
      <c r="D602" s="37">
        <v>21.468178999999999</v>
      </c>
      <c r="E602" s="37">
        <v>21.544913000000001</v>
      </c>
      <c r="F602" s="37">
        <v>-0.35615999999999998</v>
      </c>
      <c r="G602" s="37">
        <v>-7.6733999999999997E-2</v>
      </c>
      <c r="H602" s="37">
        <v>2187.4</v>
      </c>
      <c r="I602" s="37">
        <v>46959559.149136998</v>
      </c>
    </row>
    <row r="603" spans="1:9" x14ac:dyDescent="0.25">
      <c r="A603" s="38">
        <v>43518</v>
      </c>
      <c r="B603" s="37" t="s">
        <v>61</v>
      </c>
      <c r="C603" s="37" t="s">
        <v>58</v>
      </c>
      <c r="D603" s="37">
        <v>21.544913470000001</v>
      </c>
      <c r="E603" s="37">
        <v>21.930390469999999</v>
      </c>
      <c r="F603" s="37">
        <v>-1.75773</v>
      </c>
      <c r="G603" s="37">
        <v>-0.38547700000000001</v>
      </c>
      <c r="H603" s="37">
        <v>2162.4</v>
      </c>
      <c r="I603" s="37">
        <v>46588785.5222684</v>
      </c>
    </row>
    <row r="604" spans="1:9" x14ac:dyDescent="0.25">
      <c r="A604" s="38">
        <v>43517</v>
      </c>
      <c r="B604" s="37" t="s">
        <v>61</v>
      </c>
      <c r="C604" s="37" t="s">
        <v>58</v>
      </c>
      <c r="D604" s="37">
        <v>21.93039053</v>
      </c>
      <c r="E604" s="37">
        <v>21.947315530000001</v>
      </c>
      <c r="F604" s="37">
        <v>-7.7119999999999994E-2</v>
      </c>
      <c r="G604" s="37">
        <v>-1.6924999999999999E-2</v>
      </c>
      <c r="H604" s="37">
        <v>2162.4</v>
      </c>
      <c r="I604" s="37">
        <v>47422342.273243502</v>
      </c>
    </row>
    <row r="605" spans="1:9" x14ac:dyDescent="0.25">
      <c r="A605" s="38">
        <v>43516</v>
      </c>
      <c r="B605" s="37" t="s">
        <v>61</v>
      </c>
      <c r="C605" s="37" t="s">
        <v>58</v>
      </c>
      <c r="D605" s="37">
        <v>21.947315580000001</v>
      </c>
      <c r="E605" s="37">
        <v>22.192125579999999</v>
      </c>
      <c r="F605" s="37">
        <v>-1.10314</v>
      </c>
      <c r="G605" s="37">
        <v>-0.24481</v>
      </c>
      <c r="H605" s="37">
        <v>2162.4</v>
      </c>
      <c r="I605" s="37">
        <v>47458941.052138701</v>
      </c>
    </row>
    <row r="606" spans="1:9" x14ac:dyDescent="0.25">
      <c r="A606" s="38">
        <v>43515</v>
      </c>
      <c r="B606" s="37" t="s">
        <v>61</v>
      </c>
      <c r="C606" s="37" t="s">
        <v>58</v>
      </c>
      <c r="D606" s="37">
        <v>22.192125390000001</v>
      </c>
      <c r="E606" s="37">
        <v>22.230617389999999</v>
      </c>
      <c r="F606" s="37">
        <v>-0.17315</v>
      </c>
      <c r="G606" s="37">
        <v>-3.8491999999999998E-2</v>
      </c>
      <c r="H606" s="37">
        <v>2162.4</v>
      </c>
      <c r="I606" s="37">
        <v>47988318.519712098</v>
      </c>
    </row>
    <row r="607" spans="1:9" x14ac:dyDescent="0.25">
      <c r="A607" s="38">
        <v>43511</v>
      </c>
      <c r="B607" s="37" t="s">
        <v>61</v>
      </c>
      <c r="C607" s="37" t="s">
        <v>58</v>
      </c>
      <c r="D607" s="37">
        <v>22.230617779999999</v>
      </c>
      <c r="E607" s="37">
        <v>22.631844780000002</v>
      </c>
      <c r="F607" s="37">
        <v>-1.77284</v>
      </c>
      <c r="G607" s="37">
        <v>-0.401227</v>
      </c>
      <c r="H607" s="37">
        <v>2162.4</v>
      </c>
      <c r="I607" s="37">
        <v>48071554.579325303</v>
      </c>
    </row>
    <row r="608" spans="1:9" x14ac:dyDescent="0.25">
      <c r="A608" s="38">
        <v>43510</v>
      </c>
      <c r="B608" s="37" t="s">
        <v>61</v>
      </c>
      <c r="C608" s="37" t="s">
        <v>58</v>
      </c>
      <c r="D608" s="37">
        <v>22.631845040000002</v>
      </c>
      <c r="E608" s="37">
        <v>22.355649039999999</v>
      </c>
      <c r="F608" s="37">
        <v>1.23546</v>
      </c>
      <c r="G608" s="37">
        <v>0.276196</v>
      </c>
      <c r="H608" s="37">
        <v>2112.4</v>
      </c>
      <c r="I608" s="37">
        <v>47807577.358031102</v>
      </c>
    </row>
    <row r="609" spans="1:9" x14ac:dyDescent="0.25">
      <c r="A609" s="38">
        <v>43509</v>
      </c>
      <c r="B609" s="37" t="s">
        <v>61</v>
      </c>
      <c r="C609" s="37" t="s">
        <v>58</v>
      </c>
      <c r="D609" s="37">
        <v>22.35564909</v>
      </c>
      <c r="E609" s="37">
        <v>22.61153109</v>
      </c>
      <c r="F609" s="37">
        <v>-1.13164</v>
      </c>
      <c r="G609" s="37">
        <v>-0.255882</v>
      </c>
      <c r="H609" s="37">
        <v>2112.4</v>
      </c>
      <c r="I609" s="37">
        <v>47224140.204663202</v>
      </c>
    </row>
    <row r="610" spans="1:9" x14ac:dyDescent="0.25">
      <c r="A610" s="38">
        <v>43508</v>
      </c>
      <c r="B610" s="37" t="s">
        <v>61</v>
      </c>
      <c r="C610" s="37" t="s">
        <v>58</v>
      </c>
      <c r="D610" s="37">
        <v>22.611531289999999</v>
      </c>
      <c r="E610" s="37">
        <v>22.729642290000001</v>
      </c>
      <c r="F610" s="37">
        <v>-0.51963000000000004</v>
      </c>
      <c r="G610" s="37">
        <v>-0.11811099999999999</v>
      </c>
      <c r="H610" s="37">
        <v>2112.4</v>
      </c>
      <c r="I610" s="37">
        <v>47764666.531589799</v>
      </c>
    </row>
    <row r="611" spans="1:9" x14ac:dyDescent="0.25">
      <c r="A611" s="38">
        <v>43507</v>
      </c>
      <c r="B611" s="37" t="s">
        <v>61</v>
      </c>
      <c r="C611" s="37" t="s">
        <v>58</v>
      </c>
      <c r="D611" s="37">
        <v>22.729641860000001</v>
      </c>
      <c r="E611" s="37">
        <v>22.762083860000001</v>
      </c>
      <c r="F611" s="37">
        <v>-0.14252999999999999</v>
      </c>
      <c r="G611" s="37">
        <v>-3.2441999999999999E-2</v>
      </c>
      <c r="H611" s="37">
        <v>2112.4</v>
      </c>
      <c r="I611" s="37">
        <v>48014163.653989501</v>
      </c>
    </row>
    <row r="612" spans="1:9" x14ac:dyDescent="0.25">
      <c r="A612" s="38">
        <v>43504</v>
      </c>
      <c r="B612" s="37" t="s">
        <v>61</v>
      </c>
      <c r="C612" s="37" t="s">
        <v>58</v>
      </c>
      <c r="D612" s="37">
        <v>22.76208407</v>
      </c>
      <c r="E612" s="37">
        <v>22.868456070000001</v>
      </c>
      <c r="F612" s="37">
        <v>-0.46515000000000001</v>
      </c>
      <c r="G612" s="37">
        <v>-0.10637199999999999</v>
      </c>
      <c r="H612" s="37">
        <v>2112.4</v>
      </c>
      <c r="I612" s="37">
        <v>48082694.6757202</v>
      </c>
    </row>
    <row r="613" spans="1:9" x14ac:dyDescent="0.25">
      <c r="A613" s="38">
        <v>43503</v>
      </c>
      <c r="B613" s="37" t="s">
        <v>61</v>
      </c>
      <c r="C613" s="37" t="s">
        <v>58</v>
      </c>
      <c r="D613" s="37">
        <v>22.868456309999999</v>
      </c>
      <c r="E613" s="37">
        <v>22.48033131</v>
      </c>
      <c r="F613" s="37">
        <v>1.72651</v>
      </c>
      <c r="G613" s="37">
        <v>0.388125</v>
      </c>
      <c r="H613" s="37">
        <v>1987.4</v>
      </c>
      <c r="I613" s="37">
        <v>45448838.675862901</v>
      </c>
    </row>
    <row r="614" spans="1:9" x14ac:dyDescent="0.25">
      <c r="A614" s="38">
        <v>43502</v>
      </c>
      <c r="B614" s="37" t="s">
        <v>61</v>
      </c>
      <c r="C614" s="37" t="s">
        <v>58</v>
      </c>
      <c r="D614" s="37">
        <v>22.480331069999998</v>
      </c>
      <c r="E614" s="37">
        <v>22.66700007</v>
      </c>
      <c r="F614" s="37">
        <v>-0.82352999999999998</v>
      </c>
      <c r="G614" s="37">
        <v>-0.186669</v>
      </c>
      <c r="H614" s="37">
        <v>1987.4</v>
      </c>
      <c r="I614" s="37">
        <v>44677477.409511201</v>
      </c>
    </row>
    <row r="615" spans="1:9" x14ac:dyDescent="0.25">
      <c r="A615" s="38">
        <v>43501</v>
      </c>
      <c r="B615" s="37" t="s">
        <v>61</v>
      </c>
      <c r="C615" s="37" t="s">
        <v>58</v>
      </c>
      <c r="D615" s="37">
        <v>22.66700045</v>
      </c>
      <c r="E615" s="37">
        <v>22.89515845</v>
      </c>
      <c r="F615" s="37">
        <v>-0.99653000000000003</v>
      </c>
      <c r="G615" s="37">
        <v>-0.228158</v>
      </c>
      <c r="H615" s="37">
        <v>1987.4</v>
      </c>
      <c r="I615" s="37">
        <v>45048464.695331298</v>
      </c>
    </row>
    <row r="616" spans="1:9" x14ac:dyDescent="0.25">
      <c r="A616" s="38">
        <v>43500</v>
      </c>
      <c r="B616" s="37" t="s">
        <v>61</v>
      </c>
      <c r="C616" s="37" t="s">
        <v>58</v>
      </c>
      <c r="D616" s="37">
        <v>22.895158859999999</v>
      </c>
      <c r="E616" s="37">
        <v>23.324322859999999</v>
      </c>
      <c r="F616" s="37">
        <v>-1.8399799999999999</v>
      </c>
      <c r="G616" s="37">
        <v>-0.42916399999999999</v>
      </c>
      <c r="H616" s="37">
        <v>1987.4</v>
      </c>
      <c r="I616" s="37">
        <v>45501907.403840497</v>
      </c>
    </row>
    <row r="617" spans="1:9" x14ac:dyDescent="0.25">
      <c r="A617" s="38">
        <v>43497</v>
      </c>
      <c r="B617" s="37" t="s">
        <v>61</v>
      </c>
      <c r="C617" s="37" t="s">
        <v>58</v>
      </c>
      <c r="D617" s="37">
        <v>23.324323289999999</v>
      </c>
      <c r="E617" s="37">
        <v>23.47051329</v>
      </c>
      <c r="F617" s="37">
        <v>-0.62287000000000003</v>
      </c>
      <c r="G617" s="37">
        <v>-0.14618999999999999</v>
      </c>
      <c r="H617" s="37">
        <v>1987.4</v>
      </c>
      <c r="I617" s="37">
        <v>46354830.0795158</v>
      </c>
    </row>
    <row r="618" spans="1:9" x14ac:dyDescent="0.25">
      <c r="A618" s="38">
        <v>43496</v>
      </c>
      <c r="B618" s="37" t="s">
        <v>61</v>
      </c>
      <c r="C618" s="37" t="s">
        <v>58</v>
      </c>
      <c r="D618" s="37">
        <v>23.470513700000001</v>
      </c>
      <c r="E618" s="37">
        <v>23.951381699999999</v>
      </c>
      <c r="F618" s="37">
        <v>-2.0076800000000001</v>
      </c>
      <c r="G618" s="37">
        <v>-0.48086800000000002</v>
      </c>
      <c r="H618" s="37">
        <v>1987.4</v>
      </c>
      <c r="I618" s="37">
        <v>46645369.3389211</v>
      </c>
    </row>
    <row r="619" spans="1:9" x14ac:dyDescent="0.25">
      <c r="A619" s="38">
        <v>43495</v>
      </c>
      <c r="B619" s="37" t="s">
        <v>61</v>
      </c>
      <c r="C619" s="37" t="s">
        <v>58</v>
      </c>
      <c r="D619" s="37">
        <v>23.95138133</v>
      </c>
      <c r="E619" s="37">
        <v>24.143846329999999</v>
      </c>
      <c r="F619" s="37">
        <v>-0.79715999999999998</v>
      </c>
      <c r="G619" s="37">
        <v>-0.192465</v>
      </c>
      <c r="H619" s="37">
        <v>1987.4</v>
      </c>
      <c r="I619" s="37">
        <v>47601047.1093859</v>
      </c>
    </row>
    <row r="620" spans="1:9" x14ac:dyDescent="0.25">
      <c r="A620" s="38">
        <v>43494</v>
      </c>
      <c r="B620" s="37" t="s">
        <v>61</v>
      </c>
      <c r="C620" s="37" t="s">
        <v>58</v>
      </c>
      <c r="D620" s="37">
        <v>24.143846490000001</v>
      </c>
      <c r="E620" s="37">
        <v>24.460783490000001</v>
      </c>
      <c r="F620" s="37">
        <v>-1.29569</v>
      </c>
      <c r="G620" s="37">
        <v>-0.31693700000000002</v>
      </c>
      <c r="H620" s="37">
        <v>2087.4</v>
      </c>
      <c r="I620" s="37">
        <v>50397937.594765402</v>
      </c>
    </row>
    <row r="621" spans="1:9" x14ac:dyDescent="0.25">
      <c r="A621" s="38">
        <v>43493</v>
      </c>
      <c r="B621" s="37" t="s">
        <v>61</v>
      </c>
      <c r="C621" s="37" t="s">
        <v>58</v>
      </c>
      <c r="D621" s="37">
        <v>24.46078339</v>
      </c>
      <c r="E621" s="37">
        <v>24.012084389999998</v>
      </c>
      <c r="F621" s="37">
        <v>1.8686400000000001</v>
      </c>
      <c r="G621" s="37">
        <v>0.44869900000000001</v>
      </c>
      <c r="H621" s="37">
        <v>2087.4</v>
      </c>
      <c r="I621" s="37">
        <v>51059512.630636103</v>
      </c>
    </row>
    <row r="622" spans="1:9" x14ac:dyDescent="0.25">
      <c r="A622" s="38">
        <v>43490</v>
      </c>
      <c r="B622" s="37" t="s">
        <v>61</v>
      </c>
      <c r="C622" s="37" t="s">
        <v>58</v>
      </c>
      <c r="D622" s="37">
        <v>24.012084720000001</v>
      </c>
      <c r="E622" s="37">
        <v>24.462439719999999</v>
      </c>
      <c r="F622" s="37">
        <v>-1.84101</v>
      </c>
      <c r="G622" s="37">
        <v>-0.45035500000000001</v>
      </c>
      <c r="H622" s="37">
        <v>2037.4</v>
      </c>
      <c r="I622" s="37">
        <v>48922293.444782101</v>
      </c>
    </row>
    <row r="623" spans="1:9" x14ac:dyDescent="0.25">
      <c r="A623" s="38">
        <v>43489</v>
      </c>
      <c r="B623" s="37" t="s">
        <v>61</v>
      </c>
      <c r="C623" s="37" t="s">
        <v>58</v>
      </c>
      <c r="D623" s="37">
        <v>24.462439610000001</v>
      </c>
      <c r="E623" s="37">
        <v>24.81202961</v>
      </c>
      <c r="F623" s="37">
        <v>-1.4089499999999999</v>
      </c>
      <c r="G623" s="37">
        <v>-0.34959000000000001</v>
      </c>
      <c r="H623" s="37">
        <v>2037.4</v>
      </c>
      <c r="I623" s="37">
        <v>49839847.848732799</v>
      </c>
    </row>
    <row r="624" spans="1:9" x14ac:dyDescent="0.25">
      <c r="A624" s="38">
        <v>43488</v>
      </c>
      <c r="B624" s="37" t="s">
        <v>61</v>
      </c>
      <c r="C624" s="37" t="s">
        <v>58</v>
      </c>
      <c r="D624" s="37">
        <v>24.812029509999999</v>
      </c>
      <c r="E624" s="37">
        <v>24.814158509999999</v>
      </c>
      <c r="F624" s="37">
        <v>-8.5800000000000008E-3</v>
      </c>
      <c r="G624" s="37">
        <v>-2.1289999999999998E-3</v>
      </c>
      <c r="H624" s="37">
        <v>2162.4</v>
      </c>
      <c r="I624" s="37">
        <v>53653607.048512504</v>
      </c>
    </row>
    <row r="625" spans="1:9" x14ac:dyDescent="0.25">
      <c r="A625" s="38">
        <v>43487</v>
      </c>
      <c r="B625" s="37" t="s">
        <v>61</v>
      </c>
      <c r="C625" s="37" t="s">
        <v>58</v>
      </c>
      <c r="D625" s="37">
        <v>24.814158540000001</v>
      </c>
      <c r="E625" s="37">
        <v>24.163161540000001</v>
      </c>
      <c r="F625" s="37">
        <v>2.6941700000000002</v>
      </c>
      <c r="G625" s="37">
        <v>0.65099700000000005</v>
      </c>
      <c r="H625" s="37">
        <v>2162.4</v>
      </c>
      <c r="I625" s="37">
        <v>53658210.8693716</v>
      </c>
    </row>
    <row r="626" spans="1:9" x14ac:dyDescent="0.25">
      <c r="A626" s="38">
        <v>43483</v>
      </c>
      <c r="B626" s="37" t="s">
        <v>61</v>
      </c>
      <c r="C626" s="37" t="s">
        <v>58</v>
      </c>
      <c r="D626" s="37">
        <v>24.163161150000001</v>
      </c>
      <c r="E626" s="37">
        <v>24.41821315</v>
      </c>
      <c r="F626" s="37">
        <v>-1.0445199999999999</v>
      </c>
      <c r="G626" s="37">
        <v>-0.255052</v>
      </c>
      <c r="H626" s="37">
        <v>2162.4</v>
      </c>
      <c r="I626" s="37">
        <v>52250492.160243399</v>
      </c>
    </row>
    <row r="627" spans="1:9" x14ac:dyDescent="0.25">
      <c r="A627" s="38">
        <v>43482</v>
      </c>
      <c r="B627" s="37" t="s">
        <v>61</v>
      </c>
      <c r="C627" s="37" t="s">
        <v>58</v>
      </c>
      <c r="D627" s="37">
        <v>24.418212830000002</v>
      </c>
      <c r="E627" s="37">
        <v>24.609793830000001</v>
      </c>
      <c r="F627" s="37">
        <v>-0.77847</v>
      </c>
      <c r="G627" s="37">
        <v>-0.191581</v>
      </c>
      <c r="H627" s="37">
        <v>2162.4</v>
      </c>
      <c r="I627" s="37">
        <v>52802016.678230397</v>
      </c>
    </row>
    <row r="628" spans="1:9" x14ac:dyDescent="0.25">
      <c r="A628" s="38">
        <v>43481</v>
      </c>
      <c r="B628" s="37" t="s">
        <v>61</v>
      </c>
      <c r="C628" s="37" t="s">
        <v>58</v>
      </c>
      <c r="D628" s="37">
        <v>24.609793369999998</v>
      </c>
      <c r="E628" s="37">
        <v>24.609346370000001</v>
      </c>
      <c r="F628" s="37">
        <v>1.82E-3</v>
      </c>
      <c r="G628" s="37">
        <v>4.4700000000000002E-4</v>
      </c>
      <c r="H628" s="37">
        <v>2162.4</v>
      </c>
      <c r="I628" s="37">
        <v>53216291.012668103</v>
      </c>
    </row>
    <row r="629" spans="1:9" x14ac:dyDescent="0.25">
      <c r="A629" s="38">
        <v>43480</v>
      </c>
      <c r="B629" s="37" t="s">
        <v>61</v>
      </c>
      <c r="C629" s="37" t="s">
        <v>58</v>
      </c>
      <c r="D629" s="37">
        <v>24.609345900000001</v>
      </c>
      <c r="E629" s="37">
        <v>25.0941729</v>
      </c>
      <c r="F629" s="37">
        <v>-1.9320299999999999</v>
      </c>
      <c r="G629" s="37">
        <v>-0.48482700000000001</v>
      </c>
      <c r="H629" s="37">
        <v>2162.4</v>
      </c>
      <c r="I629" s="37">
        <v>53215323.402197704</v>
      </c>
    </row>
    <row r="630" spans="1:9" x14ac:dyDescent="0.25">
      <c r="A630" s="38">
        <v>43479</v>
      </c>
      <c r="B630" s="37" t="s">
        <v>61</v>
      </c>
      <c r="C630" s="37" t="s">
        <v>58</v>
      </c>
      <c r="D630" s="37">
        <v>25.094172950000001</v>
      </c>
      <c r="E630" s="37">
        <v>25.212416950000001</v>
      </c>
      <c r="F630" s="37">
        <v>-0.46899000000000002</v>
      </c>
      <c r="G630" s="37">
        <v>-0.118244</v>
      </c>
      <c r="H630" s="37">
        <v>2162.4</v>
      </c>
      <c r="I630" s="37">
        <v>54263714.869598798</v>
      </c>
    </row>
    <row r="631" spans="1:9" x14ac:dyDescent="0.25">
      <c r="A631" s="38">
        <v>43476</v>
      </c>
      <c r="B631" s="37" t="s">
        <v>61</v>
      </c>
      <c r="C631" s="37" t="s">
        <v>58</v>
      </c>
      <c r="D631" s="37">
        <v>25.212417259999999</v>
      </c>
      <c r="E631" s="37">
        <v>25.50705426</v>
      </c>
      <c r="F631" s="37">
        <v>-1.1551199999999999</v>
      </c>
      <c r="G631" s="37">
        <v>-0.29463699999999998</v>
      </c>
      <c r="H631" s="37">
        <v>2162.4</v>
      </c>
      <c r="I631" s="37">
        <v>54519406.7202757</v>
      </c>
    </row>
    <row r="632" spans="1:9" x14ac:dyDescent="0.25">
      <c r="A632" s="38">
        <v>43475</v>
      </c>
      <c r="B632" s="37" t="s">
        <v>61</v>
      </c>
      <c r="C632" s="37" t="s">
        <v>58</v>
      </c>
      <c r="D632" s="37">
        <v>25.507054050000001</v>
      </c>
      <c r="E632" s="37">
        <v>25.584005049999998</v>
      </c>
      <c r="F632" s="37">
        <v>-0.30077999999999999</v>
      </c>
      <c r="G632" s="37">
        <v>-7.6951000000000006E-2</v>
      </c>
      <c r="H632" s="37">
        <v>2162.4</v>
      </c>
      <c r="I632" s="37">
        <v>55156530.198882103</v>
      </c>
    </row>
    <row r="633" spans="1:9" x14ac:dyDescent="0.25">
      <c r="A633" s="38">
        <v>43474</v>
      </c>
      <c r="B633" s="37" t="s">
        <v>61</v>
      </c>
      <c r="C633" s="37" t="s">
        <v>58</v>
      </c>
      <c r="D633" s="37">
        <v>25.584005090000002</v>
      </c>
      <c r="E633" s="37">
        <v>25.662356089999999</v>
      </c>
      <c r="F633" s="37">
        <v>-0.30531000000000003</v>
      </c>
      <c r="G633" s="37">
        <v>-7.8351000000000004E-2</v>
      </c>
      <c r="H633" s="37">
        <v>2162.4</v>
      </c>
      <c r="I633" s="37">
        <v>55322929.358631201</v>
      </c>
    </row>
    <row r="634" spans="1:9" x14ac:dyDescent="0.25">
      <c r="A634" s="38">
        <v>43473</v>
      </c>
      <c r="B634" s="37" t="s">
        <v>61</v>
      </c>
      <c r="C634" s="37" t="s">
        <v>58</v>
      </c>
      <c r="D634" s="37">
        <v>25.662356129999999</v>
      </c>
      <c r="E634" s="37">
        <v>25.945665129999998</v>
      </c>
      <c r="F634" s="37">
        <v>-1.0919300000000001</v>
      </c>
      <c r="G634" s="37">
        <v>-0.28330899999999998</v>
      </c>
      <c r="H634" s="37">
        <v>2162.4</v>
      </c>
      <c r="I634" s="37">
        <v>55492355.882580303</v>
      </c>
    </row>
    <row r="635" spans="1:9" x14ac:dyDescent="0.25">
      <c r="A635" s="38">
        <v>43472</v>
      </c>
      <c r="B635" s="37" t="s">
        <v>61</v>
      </c>
      <c r="C635" s="37" t="s">
        <v>58</v>
      </c>
      <c r="D635" s="37">
        <v>25.94566515</v>
      </c>
      <c r="E635" s="37">
        <v>26.101987149999999</v>
      </c>
      <c r="F635" s="37">
        <v>-0.59889000000000003</v>
      </c>
      <c r="G635" s="37">
        <v>-0.15632199999999999</v>
      </c>
      <c r="H635" s="37">
        <v>2162.4</v>
      </c>
      <c r="I635" s="37">
        <v>56104984.157355398</v>
      </c>
    </row>
    <row r="636" spans="1:9" x14ac:dyDescent="0.25">
      <c r="A636" s="38">
        <v>43469</v>
      </c>
      <c r="B636" s="37" t="s">
        <v>61</v>
      </c>
      <c r="C636" s="37" t="s">
        <v>58</v>
      </c>
      <c r="D636" s="37">
        <v>26.101987309999998</v>
      </c>
      <c r="E636" s="37">
        <v>27.246122310000001</v>
      </c>
      <c r="F636" s="37">
        <v>-4.1992599999999998</v>
      </c>
      <c r="G636" s="37">
        <v>-1.1441349999999999</v>
      </c>
      <c r="H636" s="37">
        <v>2112.4</v>
      </c>
      <c r="I636" s="37">
        <v>55137916.299605899</v>
      </c>
    </row>
    <row r="637" spans="1:9" x14ac:dyDescent="0.25">
      <c r="A637" s="38">
        <v>43468</v>
      </c>
      <c r="B637" s="37" t="s">
        <v>61</v>
      </c>
      <c r="C637" s="37" t="s">
        <v>58</v>
      </c>
      <c r="D637" s="37">
        <v>27.246122379999999</v>
      </c>
      <c r="E637" s="37">
        <v>26.535192380000002</v>
      </c>
      <c r="F637" s="37">
        <v>2.6791999999999998</v>
      </c>
      <c r="G637" s="37">
        <v>0.71092999999999995</v>
      </c>
      <c r="H637" s="37">
        <v>2112.4</v>
      </c>
      <c r="I637" s="37">
        <v>57554790.653879099</v>
      </c>
    </row>
    <row r="638" spans="1:9" x14ac:dyDescent="0.25">
      <c r="A638" s="38">
        <v>43467</v>
      </c>
      <c r="B638" s="37" t="s">
        <v>61</v>
      </c>
      <c r="C638" s="37" t="s">
        <v>58</v>
      </c>
      <c r="D638" s="37">
        <v>26.535192129999999</v>
      </c>
      <c r="E638" s="37">
        <v>26.65067913</v>
      </c>
      <c r="F638" s="37">
        <v>-0.43334</v>
      </c>
      <c r="G638" s="37">
        <v>-0.11548700000000001</v>
      </c>
      <c r="H638" s="37">
        <v>2112.4</v>
      </c>
      <c r="I638" s="37">
        <v>56053019.460988298</v>
      </c>
    </row>
    <row r="639" spans="1:9" x14ac:dyDescent="0.25">
      <c r="A639" s="38">
        <v>43465</v>
      </c>
      <c r="B639" s="37" t="s">
        <v>61</v>
      </c>
      <c r="C639" s="37" t="s">
        <v>58</v>
      </c>
      <c r="D639" s="37">
        <v>26.650678689999999</v>
      </c>
      <c r="E639" s="37">
        <v>27.001339689999998</v>
      </c>
      <c r="F639" s="37">
        <v>-1.2986800000000001</v>
      </c>
      <c r="G639" s="37">
        <v>-0.350661</v>
      </c>
      <c r="H639" s="37">
        <v>2112.4</v>
      </c>
      <c r="I639" s="37">
        <v>56296973.616792001</v>
      </c>
    </row>
    <row r="640" spans="1:9" x14ac:dyDescent="0.25">
      <c r="A640" s="38">
        <v>43462</v>
      </c>
      <c r="B640" s="37" t="s">
        <v>61</v>
      </c>
      <c r="C640" s="37" t="s">
        <v>58</v>
      </c>
      <c r="D640" s="37">
        <v>27.001339890000001</v>
      </c>
      <c r="E640" s="37">
        <v>26.954286889999999</v>
      </c>
      <c r="F640" s="37">
        <v>0.17457</v>
      </c>
      <c r="G640" s="37">
        <v>4.7052999999999998E-2</v>
      </c>
      <c r="H640" s="37">
        <v>2112.4</v>
      </c>
      <c r="I640" s="37">
        <v>57037711.387655601</v>
      </c>
    </row>
    <row r="641" spans="1:9" x14ac:dyDescent="0.25">
      <c r="A641" s="38">
        <v>43461</v>
      </c>
      <c r="B641" s="37" t="s">
        <v>61</v>
      </c>
      <c r="C641" s="37" t="s">
        <v>58</v>
      </c>
      <c r="D641" s="37">
        <v>26.954286620000001</v>
      </c>
      <c r="E641" s="37">
        <v>26.647354620000002</v>
      </c>
      <c r="F641" s="37">
        <v>1.1518299999999999</v>
      </c>
      <c r="G641" s="37">
        <v>0.30693199999999998</v>
      </c>
      <c r="H641" s="37">
        <v>2137.4</v>
      </c>
      <c r="I641" s="37">
        <v>57612173.084447801</v>
      </c>
    </row>
    <row r="642" spans="1:9" x14ac:dyDescent="0.25">
      <c r="A642" s="38">
        <v>43460</v>
      </c>
      <c r="B642" s="37" t="s">
        <v>61</v>
      </c>
      <c r="C642" s="37" t="s">
        <v>58</v>
      </c>
      <c r="D642" s="37">
        <v>26.64735443</v>
      </c>
      <c r="E642" s="37">
        <v>27.26123243</v>
      </c>
      <c r="F642" s="37">
        <v>-2.2518400000000001</v>
      </c>
      <c r="G642" s="37">
        <v>-0.61387800000000003</v>
      </c>
      <c r="H642" s="37">
        <v>2137.4</v>
      </c>
      <c r="I642" s="37">
        <v>56956135.300745197</v>
      </c>
    </row>
    <row r="643" spans="1:9" x14ac:dyDescent="0.25">
      <c r="A643" s="38">
        <v>43458</v>
      </c>
      <c r="B643" s="37" t="s">
        <v>61</v>
      </c>
      <c r="C643" s="37" t="s">
        <v>58</v>
      </c>
      <c r="D643" s="37">
        <v>27.261232249999999</v>
      </c>
      <c r="E643" s="37">
        <v>27.216503249999999</v>
      </c>
      <c r="F643" s="37">
        <v>0.16435</v>
      </c>
      <c r="G643" s="37">
        <v>4.4728999999999998E-2</v>
      </c>
      <c r="H643" s="37">
        <v>2137.4</v>
      </c>
      <c r="I643" s="37">
        <v>58268239.594846703</v>
      </c>
    </row>
    <row r="644" spans="1:9" x14ac:dyDescent="0.25">
      <c r="A644" s="38">
        <v>43455</v>
      </c>
      <c r="B644" s="37" t="s">
        <v>61</v>
      </c>
      <c r="C644" s="37" t="s">
        <v>58</v>
      </c>
      <c r="D644" s="37">
        <v>27.216503150000001</v>
      </c>
      <c r="E644" s="37">
        <v>26.876843149999999</v>
      </c>
      <c r="F644" s="37">
        <v>1.26376</v>
      </c>
      <c r="G644" s="37">
        <v>0.33966000000000002</v>
      </c>
      <c r="H644" s="37">
        <v>2137.4</v>
      </c>
      <c r="I644" s="37">
        <v>58172635.4823194</v>
      </c>
    </row>
    <row r="645" spans="1:9" x14ac:dyDescent="0.25">
      <c r="A645" s="38">
        <v>43454</v>
      </c>
      <c r="B645" s="37" t="s">
        <v>61</v>
      </c>
      <c r="C645" s="37" t="s">
        <v>58</v>
      </c>
      <c r="D645" s="37">
        <v>26.87684333</v>
      </c>
      <c r="E645" s="37">
        <v>26.855666329999998</v>
      </c>
      <c r="F645" s="37">
        <v>7.8850000000000003E-2</v>
      </c>
      <c r="G645" s="37">
        <v>2.1177000000000001E-2</v>
      </c>
      <c r="H645" s="37">
        <v>1862.4</v>
      </c>
      <c r="I645" s="37">
        <v>50055513.648321897</v>
      </c>
    </row>
    <row r="646" spans="1:9" x14ac:dyDescent="0.25">
      <c r="A646" s="38">
        <v>43453</v>
      </c>
      <c r="B646" s="37" t="s">
        <v>61</v>
      </c>
      <c r="C646" s="37" t="s">
        <v>58</v>
      </c>
      <c r="D646" s="37">
        <v>26.855666209999999</v>
      </c>
      <c r="E646" s="37">
        <v>26.59821921</v>
      </c>
      <c r="F646" s="37">
        <v>0.96791000000000005</v>
      </c>
      <c r="G646" s="37">
        <v>0.25744699999999998</v>
      </c>
      <c r="H646" s="37">
        <v>1812.4</v>
      </c>
      <c r="I646" s="37">
        <v>48673290.006002598</v>
      </c>
    </row>
    <row r="647" spans="1:9" x14ac:dyDescent="0.25">
      <c r="A647" s="38">
        <v>43452</v>
      </c>
      <c r="B647" s="37" t="s">
        <v>61</v>
      </c>
      <c r="C647" s="37" t="s">
        <v>58</v>
      </c>
      <c r="D647" s="37">
        <v>26.598219279999999</v>
      </c>
      <c r="E647" s="37">
        <v>26.253072280000001</v>
      </c>
      <c r="F647" s="37">
        <v>1.3146899999999999</v>
      </c>
      <c r="G647" s="37">
        <v>0.34514699999999998</v>
      </c>
      <c r="H647" s="37">
        <v>1812.4</v>
      </c>
      <c r="I647" s="37">
        <v>48206692.417729802</v>
      </c>
    </row>
    <row r="648" spans="1:9" x14ac:dyDescent="0.25">
      <c r="A648" s="38">
        <v>43451</v>
      </c>
      <c r="B648" s="37" t="s">
        <v>61</v>
      </c>
      <c r="C648" s="37" t="s">
        <v>58</v>
      </c>
      <c r="D648" s="37">
        <v>26.253072070000002</v>
      </c>
      <c r="E648" s="37">
        <v>25.66721407</v>
      </c>
      <c r="F648" s="37">
        <v>2.2825099999999998</v>
      </c>
      <c r="G648" s="37">
        <v>0.58585799999999999</v>
      </c>
      <c r="H648" s="37">
        <v>1812.4</v>
      </c>
      <c r="I648" s="37">
        <v>47581146.578884199</v>
      </c>
    </row>
    <row r="649" spans="1:9" x14ac:dyDescent="0.25">
      <c r="A649" s="38">
        <v>43448</v>
      </c>
      <c r="B649" s="37" t="s">
        <v>61</v>
      </c>
      <c r="C649" s="37" t="s">
        <v>58</v>
      </c>
      <c r="D649" s="37">
        <v>25.66721386</v>
      </c>
      <c r="E649" s="37">
        <v>25.357282860000002</v>
      </c>
      <c r="F649" s="37">
        <v>1.2222599999999999</v>
      </c>
      <c r="G649" s="37">
        <v>0.30993100000000001</v>
      </c>
      <c r="H649" s="37">
        <v>1812.4</v>
      </c>
      <c r="I649" s="37">
        <v>46519335.4015055</v>
      </c>
    </row>
    <row r="650" spans="1:9" x14ac:dyDescent="0.25">
      <c r="A650" s="38">
        <v>43447</v>
      </c>
      <c r="B650" s="37" t="s">
        <v>61</v>
      </c>
      <c r="C650" s="37" t="s">
        <v>58</v>
      </c>
      <c r="D650" s="37">
        <v>25.35728331</v>
      </c>
      <c r="E650" s="37">
        <v>25.322942309999998</v>
      </c>
      <c r="F650" s="37">
        <v>0.13561000000000001</v>
      </c>
      <c r="G650" s="37">
        <v>3.4341000000000003E-2</v>
      </c>
      <c r="H650" s="37">
        <v>1812.4</v>
      </c>
      <c r="I650" s="37">
        <v>45957616.342893898</v>
      </c>
    </row>
    <row r="651" spans="1:9" x14ac:dyDescent="0.25">
      <c r="A651" s="38">
        <v>43446</v>
      </c>
      <c r="B651" s="37" t="s">
        <v>61</v>
      </c>
      <c r="C651" s="37" t="s">
        <v>58</v>
      </c>
      <c r="D651" s="37">
        <v>25.32294259</v>
      </c>
      <c r="E651" s="37">
        <v>25.284643590000002</v>
      </c>
      <c r="F651" s="37">
        <v>0.15146999999999999</v>
      </c>
      <c r="G651" s="37">
        <v>3.8299E-2</v>
      </c>
      <c r="H651" s="37">
        <v>1812.4</v>
      </c>
      <c r="I651" s="37">
        <v>45895377.118943699</v>
      </c>
    </row>
    <row r="652" spans="1:9" x14ac:dyDescent="0.25">
      <c r="A652" s="38">
        <v>43445</v>
      </c>
      <c r="B652" s="37" t="s">
        <v>61</v>
      </c>
      <c r="C652" s="37" t="s">
        <v>58</v>
      </c>
      <c r="D652" s="37">
        <v>25.284644020000002</v>
      </c>
      <c r="E652" s="37">
        <v>25.16470902</v>
      </c>
      <c r="F652" s="37">
        <v>0.47660000000000002</v>
      </c>
      <c r="G652" s="37">
        <v>0.119935</v>
      </c>
      <c r="H652" s="37">
        <v>1862.4</v>
      </c>
      <c r="I652" s="37">
        <v>47090196.876780003</v>
      </c>
    </row>
    <row r="653" spans="1:9" x14ac:dyDescent="0.25">
      <c r="A653" s="38">
        <v>43444</v>
      </c>
      <c r="B653" s="37" t="s">
        <v>61</v>
      </c>
      <c r="C653" s="37" t="s">
        <v>58</v>
      </c>
      <c r="D653" s="37">
        <v>25.164709049999999</v>
      </c>
      <c r="E653" s="37">
        <v>25.250700049999999</v>
      </c>
      <c r="F653" s="37">
        <v>-0.34055000000000002</v>
      </c>
      <c r="G653" s="37">
        <v>-8.5990999999999998E-2</v>
      </c>
      <c r="H653" s="37">
        <v>1862.4</v>
      </c>
      <c r="I653" s="37">
        <v>46866829.6288471</v>
      </c>
    </row>
    <row r="654" spans="1:9" x14ac:dyDescent="0.25">
      <c r="A654" s="38">
        <v>43441</v>
      </c>
      <c r="B654" s="37" t="s">
        <v>61</v>
      </c>
      <c r="C654" s="37" t="s">
        <v>58</v>
      </c>
      <c r="D654" s="37">
        <v>25.250699919999999</v>
      </c>
      <c r="E654" s="37">
        <v>24.401806919999999</v>
      </c>
      <c r="F654" s="37">
        <v>3.4788100000000002</v>
      </c>
      <c r="G654" s="37">
        <v>0.84889300000000001</v>
      </c>
      <c r="H654" s="37">
        <v>1862.4</v>
      </c>
      <c r="I654" s="37">
        <v>47026979.283107698</v>
      </c>
    </row>
    <row r="655" spans="1:9" x14ac:dyDescent="0.25">
      <c r="A655" s="38">
        <v>43440</v>
      </c>
      <c r="B655" s="37" t="s">
        <v>61</v>
      </c>
      <c r="C655" s="37" t="s">
        <v>58</v>
      </c>
      <c r="D655" s="37">
        <v>24.40180668</v>
      </c>
      <c r="E655" s="37">
        <v>24.302742680000001</v>
      </c>
      <c r="F655" s="37">
        <v>0.40761999999999998</v>
      </c>
      <c r="G655" s="37">
        <v>9.9063999999999999E-2</v>
      </c>
      <c r="H655" s="37">
        <v>1962.4</v>
      </c>
      <c r="I655" s="37">
        <v>47886178.634251997</v>
      </c>
    </row>
    <row r="656" spans="1:9" x14ac:dyDescent="0.25">
      <c r="A656" s="38">
        <v>43438</v>
      </c>
      <c r="B656" s="37" t="s">
        <v>61</v>
      </c>
      <c r="C656" s="37" t="s">
        <v>58</v>
      </c>
      <c r="D656" s="37">
        <v>24.302743020000001</v>
      </c>
      <c r="E656" s="37">
        <v>22.93870802</v>
      </c>
      <c r="F656" s="37">
        <v>5.9464300000000003</v>
      </c>
      <c r="G656" s="37">
        <v>1.3640350000000001</v>
      </c>
      <c r="H656" s="37">
        <v>1962.4</v>
      </c>
      <c r="I656" s="37">
        <v>47691775.810676999</v>
      </c>
    </row>
    <row r="657" spans="1:9" x14ac:dyDescent="0.25">
      <c r="A657" s="38">
        <v>43437</v>
      </c>
      <c r="B657" s="37" t="s">
        <v>61</v>
      </c>
      <c r="C657" s="37" t="s">
        <v>58</v>
      </c>
      <c r="D657" s="37">
        <v>22.938707579999999</v>
      </c>
      <c r="E657" s="37">
        <v>23.679970579999999</v>
      </c>
      <c r="F657" s="37">
        <v>-3.1303399999999999</v>
      </c>
      <c r="G657" s="37">
        <v>-0.74126300000000001</v>
      </c>
      <c r="H657" s="37">
        <v>1962.4</v>
      </c>
      <c r="I657" s="37">
        <v>45014988.571114697</v>
      </c>
    </row>
    <row r="658" spans="1:9" x14ac:dyDescent="0.25">
      <c r="A658" s="38">
        <v>43434</v>
      </c>
      <c r="B658" s="37" t="s">
        <v>61</v>
      </c>
      <c r="C658" s="37" t="s">
        <v>58</v>
      </c>
      <c r="D658" s="37">
        <v>23.67997094</v>
      </c>
      <c r="E658" s="37">
        <v>24.163179939999999</v>
      </c>
      <c r="F658" s="37">
        <v>-1.99977</v>
      </c>
      <c r="G658" s="37">
        <v>-0.483209</v>
      </c>
      <c r="H658" s="37">
        <v>1962.4</v>
      </c>
      <c r="I658" s="37">
        <v>46469646.012568802</v>
      </c>
    </row>
    <row r="659" spans="1:9" x14ac:dyDescent="0.25">
      <c r="A659" s="38">
        <v>43433</v>
      </c>
      <c r="B659" s="37" t="s">
        <v>61</v>
      </c>
      <c r="C659" s="37" t="s">
        <v>58</v>
      </c>
      <c r="D659" s="37">
        <v>24.163179750000001</v>
      </c>
      <c r="E659" s="37">
        <v>23.998200749999999</v>
      </c>
      <c r="F659" s="37">
        <v>0.68745999999999996</v>
      </c>
      <c r="G659" s="37">
        <v>0.16497899999999999</v>
      </c>
      <c r="H659" s="37">
        <v>1962.4</v>
      </c>
      <c r="I659" s="37">
        <v>47417896.430939198</v>
      </c>
    </row>
    <row r="660" spans="1:9" x14ac:dyDescent="0.25">
      <c r="A660" s="38">
        <v>43432</v>
      </c>
      <c r="B660" s="37" t="s">
        <v>61</v>
      </c>
      <c r="C660" s="37" t="s">
        <v>58</v>
      </c>
      <c r="D660" s="37">
        <v>23.998200480000001</v>
      </c>
      <c r="E660" s="37">
        <v>24.499689480000001</v>
      </c>
      <c r="F660" s="37">
        <v>-2.0469200000000001</v>
      </c>
      <c r="G660" s="37">
        <v>-0.50148899999999996</v>
      </c>
      <c r="H660" s="37">
        <v>1962.4</v>
      </c>
      <c r="I660" s="37">
        <v>47094140.616553403</v>
      </c>
    </row>
    <row r="661" spans="1:9" x14ac:dyDescent="0.25">
      <c r="A661" s="38">
        <v>43431</v>
      </c>
      <c r="B661" s="37" t="s">
        <v>61</v>
      </c>
      <c r="C661" s="37" t="s">
        <v>58</v>
      </c>
      <c r="D661" s="37">
        <v>24.499689459999999</v>
      </c>
      <c r="E661" s="37">
        <v>24.70880846</v>
      </c>
      <c r="F661" s="37">
        <v>-0.84633000000000003</v>
      </c>
      <c r="G661" s="37">
        <v>-0.209119</v>
      </c>
      <c r="H661" s="37">
        <v>1962.4</v>
      </c>
      <c r="I661" s="37">
        <v>48078264.095372297</v>
      </c>
    </row>
    <row r="662" spans="1:9" x14ac:dyDescent="0.25">
      <c r="A662" s="38">
        <v>43430</v>
      </c>
      <c r="B662" s="37" t="s">
        <v>61</v>
      </c>
      <c r="C662" s="37" t="s">
        <v>58</v>
      </c>
      <c r="D662" s="37">
        <v>24.70880816</v>
      </c>
      <c r="E662" s="37">
        <v>25.660465160000001</v>
      </c>
      <c r="F662" s="37">
        <v>-3.70865</v>
      </c>
      <c r="G662" s="37">
        <v>-0.95165699999999998</v>
      </c>
      <c r="H662" s="37">
        <v>1912.4</v>
      </c>
      <c r="I662" s="37">
        <v>47253198.851608403</v>
      </c>
    </row>
    <row r="663" spans="1:9" x14ac:dyDescent="0.25">
      <c r="A663" s="38">
        <v>43427</v>
      </c>
      <c r="B663" s="37" t="s">
        <v>61</v>
      </c>
      <c r="C663" s="37" t="s">
        <v>58</v>
      </c>
      <c r="D663" s="37">
        <v>25.66046476</v>
      </c>
      <c r="E663" s="37">
        <v>25.52978276</v>
      </c>
      <c r="F663" s="37">
        <v>0.51188</v>
      </c>
      <c r="G663" s="37">
        <v>0.13068199999999999</v>
      </c>
      <c r="H663" s="37">
        <v>1912.4</v>
      </c>
      <c r="I663" s="37">
        <v>49073149.788418204</v>
      </c>
    </row>
    <row r="664" spans="1:9" x14ac:dyDescent="0.25">
      <c r="A664" s="38">
        <v>43425</v>
      </c>
      <c r="B664" s="37" t="s">
        <v>61</v>
      </c>
      <c r="C664" s="37" t="s">
        <v>58</v>
      </c>
      <c r="D664" s="37">
        <v>25.529782300000001</v>
      </c>
      <c r="E664" s="37">
        <v>25.6036283</v>
      </c>
      <c r="F664" s="37">
        <v>-0.28842000000000001</v>
      </c>
      <c r="G664" s="37">
        <v>-7.3845999999999995E-2</v>
      </c>
      <c r="H664" s="37">
        <v>1912.4</v>
      </c>
      <c r="I664" s="37">
        <v>48823232.259866901</v>
      </c>
    </row>
    <row r="665" spans="1:9" x14ac:dyDescent="0.25">
      <c r="A665" s="38">
        <v>43424</v>
      </c>
      <c r="B665" s="37" t="s">
        <v>61</v>
      </c>
      <c r="C665" s="37" t="s">
        <v>58</v>
      </c>
      <c r="D665" s="37">
        <v>25.60362859</v>
      </c>
      <c r="E665" s="37">
        <v>24.675003589999999</v>
      </c>
      <c r="F665" s="37">
        <v>3.76342</v>
      </c>
      <c r="G665" s="37">
        <v>0.92862500000000003</v>
      </c>
      <c r="H665" s="37">
        <v>1912.4</v>
      </c>
      <c r="I665" s="37">
        <v>48964456.1264017</v>
      </c>
    </row>
    <row r="666" spans="1:9" x14ac:dyDescent="0.25">
      <c r="A666" s="38">
        <v>43423</v>
      </c>
      <c r="B666" s="37" t="s">
        <v>61</v>
      </c>
      <c r="C666" s="37" t="s">
        <v>58</v>
      </c>
      <c r="D666" s="37">
        <v>24.67500377</v>
      </c>
      <c r="E666" s="37">
        <v>23.88122177</v>
      </c>
      <c r="F666" s="37">
        <v>3.3238799999999999</v>
      </c>
      <c r="G666" s="37">
        <v>0.79378199999999999</v>
      </c>
      <c r="H666" s="37">
        <v>1937.4</v>
      </c>
      <c r="I666" s="37">
        <v>47805426.329009302</v>
      </c>
    </row>
    <row r="667" spans="1:9" x14ac:dyDescent="0.25">
      <c r="A667" s="38">
        <v>43420</v>
      </c>
      <c r="B667" s="37" t="s">
        <v>61</v>
      </c>
      <c r="C667" s="37" t="s">
        <v>58</v>
      </c>
      <c r="D667" s="37">
        <v>23.881222009999998</v>
      </c>
      <c r="E667" s="37">
        <v>24.507528010000001</v>
      </c>
      <c r="F667" s="37">
        <v>-2.5555699999999999</v>
      </c>
      <c r="G667" s="37">
        <v>-0.62630600000000003</v>
      </c>
      <c r="H667" s="37">
        <v>1937.4</v>
      </c>
      <c r="I667" s="37">
        <v>46267551.16584</v>
      </c>
    </row>
    <row r="668" spans="1:9" x14ac:dyDescent="0.25">
      <c r="A668" s="38">
        <v>43419</v>
      </c>
      <c r="B668" s="37" t="s">
        <v>61</v>
      </c>
      <c r="C668" s="37" t="s">
        <v>58</v>
      </c>
      <c r="D668" s="37">
        <v>24.507528430000001</v>
      </c>
      <c r="E668" s="37">
        <v>24.625614429999999</v>
      </c>
      <c r="F668" s="37">
        <v>-0.47953000000000001</v>
      </c>
      <c r="G668" s="37">
        <v>-0.118086</v>
      </c>
      <c r="H668" s="37">
        <v>1937.4</v>
      </c>
      <c r="I668" s="37">
        <v>47480959.102867201</v>
      </c>
    </row>
    <row r="669" spans="1:9" x14ac:dyDescent="0.25">
      <c r="A669" s="38">
        <v>43418</v>
      </c>
      <c r="B669" s="37" t="s">
        <v>61</v>
      </c>
      <c r="C669" s="37" t="s">
        <v>58</v>
      </c>
      <c r="D669" s="37">
        <v>24.62561427</v>
      </c>
      <c r="E669" s="37">
        <v>24.135558270000001</v>
      </c>
      <c r="F669" s="37">
        <v>2.03043</v>
      </c>
      <c r="G669" s="37">
        <v>0.49005599999999999</v>
      </c>
      <c r="H669" s="37">
        <v>1937.4</v>
      </c>
      <c r="I669" s="37">
        <v>47709738.9635408</v>
      </c>
    </row>
    <row r="670" spans="1:9" x14ac:dyDescent="0.25">
      <c r="A670" s="38">
        <v>43417</v>
      </c>
      <c r="B670" s="37" t="s">
        <v>61</v>
      </c>
      <c r="C670" s="37" t="s">
        <v>58</v>
      </c>
      <c r="D670" s="37">
        <v>24.135558719999999</v>
      </c>
      <c r="E670" s="37">
        <v>23.934393719999999</v>
      </c>
      <c r="F670" s="37">
        <v>0.84048999999999996</v>
      </c>
      <c r="G670" s="37">
        <v>0.20116500000000001</v>
      </c>
      <c r="H670" s="37">
        <v>1937.4</v>
      </c>
      <c r="I670" s="37">
        <v>46760303.870804101</v>
      </c>
    </row>
    <row r="671" spans="1:9" x14ac:dyDescent="0.25">
      <c r="A671" s="38">
        <v>43416</v>
      </c>
      <c r="B671" s="37" t="s">
        <v>61</v>
      </c>
      <c r="C671" s="37" t="s">
        <v>58</v>
      </c>
      <c r="D671" s="37">
        <v>23.934393610000001</v>
      </c>
      <c r="E671" s="37">
        <v>23.165730610000001</v>
      </c>
      <c r="F671" s="37">
        <v>3.3180999999999998</v>
      </c>
      <c r="G671" s="37">
        <v>0.76866299999999999</v>
      </c>
      <c r="H671" s="37">
        <v>1937.4</v>
      </c>
      <c r="I671" s="37">
        <v>46370565.983194798</v>
      </c>
    </row>
    <row r="672" spans="1:9" x14ac:dyDescent="0.25">
      <c r="A672" s="38">
        <v>43413</v>
      </c>
      <c r="B672" s="37" t="s">
        <v>61</v>
      </c>
      <c r="C672" s="37" t="s">
        <v>58</v>
      </c>
      <c r="D672" s="37">
        <v>23.165730279999998</v>
      </c>
      <c r="E672" s="37">
        <v>22.77315428</v>
      </c>
      <c r="F672" s="37">
        <v>1.7238500000000001</v>
      </c>
      <c r="G672" s="37">
        <v>0.39257599999999998</v>
      </c>
      <c r="H672" s="37">
        <v>1937.4</v>
      </c>
      <c r="I672" s="37">
        <v>44881355.341662802</v>
      </c>
    </row>
    <row r="673" spans="1:9" x14ac:dyDescent="0.25">
      <c r="A673" s="38">
        <v>43412</v>
      </c>
      <c r="B673" s="37" t="s">
        <v>61</v>
      </c>
      <c r="C673" s="37" t="s">
        <v>58</v>
      </c>
      <c r="D673" s="37">
        <v>22.773153969999999</v>
      </c>
      <c r="E673" s="37">
        <v>22.737899970000001</v>
      </c>
      <c r="F673" s="37">
        <v>0.15504999999999999</v>
      </c>
      <c r="G673" s="37">
        <v>3.5254000000000001E-2</v>
      </c>
      <c r="H673" s="37">
        <v>1937.4</v>
      </c>
      <c r="I673" s="37">
        <v>44120776.820939898</v>
      </c>
    </row>
    <row r="674" spans="1:9" x14ac:dyDescent="0.25">
      <c r="A674" s="38">
        <v>43411</v>
      </c>
      <c r="B674" s="37" t="s">
        <v>61</v>
      </c>
      <c r="C674" s="37" t="s">
        <v>58</v>
      </c>
      <c r="D674" s="37">
        <v>22.737899989999999</v>
      </c>
      <c r="E674" s="37">
        <v>23.537116990000001</v>
      </c>
      <c r="F674" s="37">
        <v>-3.3955600000000001</v>
      </c>
      <c r="G674" s="37">
        <v>-0.79921699999999996</v>
      </c>
      <c r="H674" s="37">
        <v>1937.4</v>
      </c>
      <c r="I674" s="37">
        <v>44052475.654325902</v>
      </c>
    </row>
    <row r="675" spans="1:9" x14ac:dyDescent="0.25">
      <c r="A675" s="38">
        <v>43410</v>
      </c>
      <c r="B675" s="37" t="s">
        <v>61</v>
      </c>
      <c r="C675" s="37" t="s">
        <v>58</v>
      </c>
      <c r="D675" s="37">
        <v>23.53711689</v>
      </c>
      <c r="E675" s="37">
        <v>24.11938189</v>
      </c>
      <c r="F675" s="37">
        <v>-2.4140999999999999</v>
      </c>
      <c r="G675" s="37">
        <v>-0.58226500000000003</v>
      </c>
      <c r="H675" s="37">
        <v>1937.4</v>
      </c>
      <c r="I675" s="37">
        <v>45600880.874036603</v>
      </c>
    </row>
    <row r="676" spans="1:9" x14ac:dyDescent="0.25">
      <c r="A676" s="38">
        <v>43409</v>
      </c>
      <c r="B676" s="37" t="s">
        <v>61</v>
      </c>
      <c r="C676" s="37" t="s">
        <v>58</v>
      </c>
      <c r="D676" s="37">
        <v>24.119381650000001</v>
      </c>
      <c r="E676" s="37">
        <v>24.408858649999999</v>
      </c>
      <c r="F676" s="37">
        <v>-1.1859500000000001</v>
      </c>
      <c r="G676" s="37">
        <v>-0.28947699999999998</v>
      </c>
      <c r="H676" s="37">
        <v>1937.4</v>
      </c>
      <c r="I676" s="37">
        <v>46728962.366854899</v>
      </c>
    </row>
    <row r="677" spans="1:9" x14ac:dyDescent="0.25">
      <c r="A677" s="38">
        <v>43406</v>
      </c>
      <c r="B677" s="37" t="s">
        <v>61</v>
      </c>
      <c r="C677" s="37" t="s">
        <v>58</v>
      </c>
      <c r="D677" s="37">
        <v>24.408858160000001</v>
      </c>
      <c r="E677" s="37">
        <v>24.372525159999999</v>
      </c>
      <c r="F677" s="37">
        <v>0.14907000000000001</v>
      </c>
      <c r="G677" s="37">
        <v>3.6332999999999997E-2</v>
      </c>
      <c r="H677" s="37">
        <v>1937.4</v>
      </c>
      <c r="I677" s="37">
        <v>47289795.025758401</v>
      </c>
    </row>
    <row r="678" spans="1:9" x14ac:dyDescent="0.25">
      <c r="A678" s="38">
        <v>43405</v>
      </c>
      <c r="B678" s="37" t="s">
        <v>61</v>
      </c>
      <c r="C678" s="37" t="s">
        <v>58</v>
      </c>
      <c r="D678" s="37">
        <v>24.372524680000001</v>
      </c>
      <c r="E678" s="37">
        <v>24.960092679999999</v>
      </c>
      <c r="F678" s="37">
        <v>-2.3540299999999998</v>
      </c>
      <c r="G678" s="37">
        <v>-0.58756799999999998</v>
      </c>
      <c r="H678" s="37">
        <v>1862.4</v>
      </c>
      <c r="I678" s="37">
        <v>45391463.081606001</v>
      </c>
    </row>
    <row r="679" spans="1:9" x14ac:dyDescent="0.25">
      <c r="A679" s="38">
        <v>43404</v>
      </c>
      <c r="B679" s="37" t="s">
        <v>61</v>
      </c>
      <c r="C679" s="37" t="s">
        <v>58</v>
      </c>
      <c r="D679" s="37">
        <v>24.960092700000001</v>
      </c>
      <c r="E679" s="37">
        <v>25.271523699999999</v>
      </c>
      <c r="F679" s="37">
        <v>-1.23234</v>
      </c>
      <c r="G679" s="37">
        <v>-0.31143100000000001</v>
      </c>
      <c r="H679" s="37">
        <v>1687.4</v>
      </c>
      <c r="I679" s="37">
        <v>42117735.302258097</v>
      </c>
    </row>
    <row r="680" spans="1:9" x14ac:dyDescent="0.25">
      <c r="A680" s="38">
        <v>43403</v>
      </c>
      <c r="B680" s="37" t="s">
        <v>61</v>
      </c>
      <c r="C680" s="37" t="s">
        <v>58</v>
      </c>
      <c r="D680" s="37">
        <v>25.271523680000001</v>
      </c>
      <c r="E680" s="37">
        <v>25.451478680000001</v>
      </c>
      <c r="F680" s="37">
        <v>-0.70704999999999996</v>
      </c>
      <c r="G680" s="37">
        <v>-0.179955</v>
      </c>
      <c r="H680" s="37">
        <v>1387.4</v>
      </c>
      <c r="I680" s="37">
        <v>35061787.768202998</v>
      </c>
    </row>
    <row r="681" spans="1:9" x14ac:dyDescent="0.25">
      <c r="A681" s="38">
        <v>43402</v>
      </c>
      <c r="B681" s="37" t="s">
        <v>61</v>
      </c>
      <c r="C681" s="37" t="s">
        <v>58</v>
      </c>
      <c r="D681" s="37">
        <v>25.451478699999999</v>
      </c>
      <c r="E681" s="37">
        <v>24.960789699999999</v>
      </c>
      <c r="F681" s="37">
        <v>1.96584</v>
      </c>
      <c r="G681" s="37">
        <v>0.49068899999999999</v>
      </c>
      <c r="H681" s="37">
        <v>1162.4000000000001</v>
      </c>
      <c r="I681" s="37">
        <v>29584875.195316099</v>
      </c>
    </row>
    <row r="682" spans="1:9" x14ac:dyDescent="0.25">
      <c r="A682" s="38">
        <v>43399</v>
      </c>
      <c r="B682" s="37" t="s">
        <v>61</v>
      </c>
      <c r="C682" s="37" t="s">
        <v>58</v>
      </c>
      <c r="D682" s="37">
        <v>24.960789720000001</v>
      </c>
      <c r="E682" s="37">
        <v>24.775660720000001</v>
      </c>
      <c r="F682" s="37">
        <v>0.74722</v>
      </c>
      <c r="G682" s="37">
        <v>0.18512899999999999</v>
      </c>
      <c r="H682" s="37">
        <v>812.4</v>
      </c>
      <c r="I682" s="37">
        <v>20278220.450897101</v>
      </c>
    </row>
    <row r="683" spans="1:9" x14ac:dyDescent="0.25">
      <c r="A683" s="38">
        <v>43398</v>
      </c>
      <c r="B683" s="37" t="s">
        <v>61</v>
      </c>
      <c r="C683" s="37" t="s">
        <v>58</v>
      </c>
      <c r="D683" s="37">
        <v>24.77566084</v>
      </c>
      <c r="E683" s="37">
        <v>24.49969484</v>
      </c>
      <c r="F683" s="37">
        <v>1.1264099999999999</v>
      </c>
      <c r="G683" s="37">
        <v>0.27596599999999999</v>
      </c>
      <c r="H683" s="37">
        <v>887.4</v>
      </c>
      <c r="I683" s="37">
        <v>21985995.756398499</v>
      </c>
    </row>
    <row r="684" spans="1:9" x14ac:dyDescent="0.25">
      <c r="A684" s="38">
        <v>43397</v>
      </c>
      <c r="B684" s="37" t="s">
        <v>61</v>
      </c>
      <c r="C684" s="37" t="s">
        <v>58</v>
      </c>
      <c r="D684" s="37">
        <v>24.499694590000001</v>
      </c>
      <c r="E684" s="37">
        <v>23.504094590000001</v>
      </c>
      <c r="F684" s="37">
        <v>4.2358599999999997</v>
      </c>
      <c r="G684" s="37">
        <v>0.99560000000000004</v>
      </c>
      <c r="H684" s="37">
        <v>887.4</v>
      </c>
      <c r="I684" s="37">
        <v>21741102.478249699</v>
      </c>
    </row>
    <row r="685" spans="1:9" x14ac:dyDescent="0.25">
      <c r="A685" s="38">
        <v>43396</v>
      </c>
      <c r="B685" s="37" t="s">
        <v>61</v>
      </c>
      <c r="C685" s="37" t="s">
        <v>58</v>
      </c>
      <c r="D685" s="37">
        <v>23.504120029999999</v>
      </c>
      <c r="E685" s="37">
        <v>23.439020029999998</v>
      </c>
      <c r="F685" s="37">
        <v>0.27773999999999999</v>
      </c>
      <c r="G685" s="37">
        <v>6.5100000000000005E-2</v>
      </c>
      <c r="H685" s="37">
        <v>887.4</v>
      </c>
      <c r="I685" s="37">
        <v>20857626.626982</v>
      </c>
    </row>
    <row r="686" spans="1:9" x14ac:dyDescent="0.25">
      <c r="A686" s="38">
        <v>43395</v>
      </c>
      <c r="B686" s="37" t="s">
        <v>61</v>
      </c>
      <c r="C686" s="37" t="s">
        <v>58</v>
      </c>
      <c r="D686" s="37">
        <v>23.439035959999998</v>
      </c>
      <c r="E686" s="37">
        <v>23.358035959999999</v>
      </c>
      <c r="F686" s="37">
        <v>0.34677999999999998</v>
      </c>
      <c r="G686" s="37">
        <v>8.1000000000000003E-2</v>
      </c>
      <c r="H686" s="37">
        <v>887.4</v>
      </c>
      <c r="I686" s="37">
        <v>20799870.8280118</v>
      </c>
    </row>
    <row r="687" spans="1:9" x14ac:dyDescent="0.25">
      <c r="A687" s="38">
        <v>43392</v>
      </c>
      <c r="B687" s="37" t="s">
        <v>61</v>
      </c>
      <c r="C687" s="37" t="s">
        <v>58</v>
      </c>
      <c r="D687" s="37">
        <v>23.358037759999998</v>
      </c>
      <c r="E687" s="37">
        <v>23.253337760000001</v>
      </c>
      <c r="F687" s="37">
        <v>0.45025999999999999</v>
      </c>
      <c r="G687" s="37">
        <v>0.1047</v>
      </c>
      <c r="H687" s="37">
        <v>887.4</v>
      </c>
      <c r="I687" s="37">
        <v>20727992.7823372</v>
      </c>
    </row>
    <row r="688" spans="1:9" x14ac:dyDescent="0.25">
      <c r="A688" s="38">
        <v>43391</v>
      </c>
      <c r="B688" s="37" t="s">
        <v>61</v>
      </c>
      <c r="C688" s="37" t="s">
        <v>58</v>
      </c>
      <c r="D688" s="37">
        <v>23.253365729999999</v>
      </c>
      <c r="E688" s="37">
        <v>22.70706573</v>
      </c>
      <c r="F688" s="37">
        <v>2.4058600000000001</v>
      </c>
      <c r="G688" s="37">
        <v>0.54630000000000001</v>
      </c>
      <c r="H688" s="37">
        <v>887.4</v>
      </c>
      <c r="I688" s="37">
        <v>20635106.5088991</v>
      </c>
    </row>
    <row r="689" spans="1:9" x14ac:dyDescent="0.25">
      <c r="A689" s="38">
        <v>43390</v>
      </c>
      <c r="B689" s="37" t="s">
        <v>61</v>
      </c>
      <c r="C689" s="37" t="s">
        <v>58</v>
      </c>
      <c r="D689" s="37">
        <v>22.707089880000002</v>
      </c>
      <c r="E689" s="37">
        <v>22.760189879999999</v>
      </c>
      <c r="F689" s="37">
        <v>-0.23330000000000001</v>
      </c>
      <c r="G689" s="37">
        <v>-5.3100000000000001E-2</v>
      </c>
      <c r="H689" s="37">
        <v>887.4</v>
      </c>
      <c r="I689" s="37">
        <v>20150339.680781599</v>
      </c>
    </row>
    <row r="690" spans="1:9" x14ac:dyDescent="0.25">
      <c r="A690" s="38">
        <v>43389</v>
      </c>
      <c r="B690" s="37" t="s">
        <v>61</v>
      </c>
      <c r="C690" s="37" t="s">
        <v>58</v>
      </c>
      <c r="D690" s="37">
        <v>22.760220199999999</v>
      </c>
      <c r="E690" s="37">
        <v>23.515020199999999</v>
      </c>
      <c r="F690" s="37">
        <v>-3.2098599999999999</v>
      </c>
      <c r="G690" s="37">
        <v>-0.75480000000000003</v>
      </c>
      <c r="H690" s="37">
        <v>887.4</v>
      </c>
      <c r="I690" s="37">
        <v>20197487.686140601</v>
      </c>
    </row>
    <row r="691" spans="1:9" x14ac:dyDescent="0.25">
      <c r="A691" s="38">
        <v>43388</v>
      </c>
      <c r="B691" s="37" t="s">
        <v>61</v>
      </c>
      <c r="C691" s="37" t="s">
        <v>58</v>
      </c>
      <c r="D691" s="37">
        <v>23.51500167</v>
      </c>
      <c r="E691" s="37">
        <v>22.87640167</v>
      </c>
      <c r="F691" s="37">
        <v>2.7915199999999998</v>
      </c>
      <c r="G691" s="37">
        <v>0.63859999999999995</v>
      </c>
      <c r="H691" s="37">
        <v>937.4</v>
      </c>
      <c r="I691" s="37">
        <v>22043033.110463001</v>
      </c>
    </row>
    <row r="692" spans="1:9" x14ac:dyDescent="0.25">
      <c r="A692" s="38">
        <v>43385</v>
      </c>
      <c r="B692" s="37" t="s">
        <v>61</v>
      </c>
      <c r="C692" s="37" t="s">
        <v>58</v>
      </c>
      <c r="D692" s="37">
        <v>22.87644628</v>
      </c>
      <c r="E692" s="37">
        <v>23.282746280000001</v>
      </c>
      <c r="F692" s="37">
        <v>-1.7450699999999999</v>
      </c>
      <c r="G692" s="37">
        <v>-0.40629999999999999</v>
      </c>
      <c r="H692" s="37">
        <v>937.4</v>
      </c>
      <c r="I692" s="37">
        <v>21444449.372210801</v>
      </c>
    </row>
    <row r="693" spans="1:9" x14ac:dyDescent="0.25">
      <c r="A693" s="38">
        <v>43384</v>
      </c>
      <c r="B693" s="37" t="s">
        <v>61</v>
      </c>
      <c r="C693" s="37" t="s">
        <v>58</v>
      </c>
      <c r="D693" s="37">
        <v>23.2827406</v>
      </c>
      <c r="E693" s="37">
        <v>23.1424406</v>
      </c>
      <c r="F693" s="37">
        <v>0.60624999999999996</v>
      </c>
      <c r="G693" s="37">
        <v>0.14030000000000001</v>
      </c>
      <c r="H693" s="37">
        <v>937.4</v>
      </c>
      <c r="I693" s="37">
        <v>21825310.886661801</v>
      </c>
    </row>
    <row r="694" spans="1:9" x14ac:dyDescent="0.25">
      <c r="A694" s="38">
        <v>43383</v>
      </c>
      <c r="B694" s="37" t="s">
        <v>61</v>
      </c>
      <c r="C694" s="37" t="s">
        <v>58</v>
      </c>
      <c r="D694" s="37">
        <v>23.142430149999999</v>
      </c>
      <c r="E694" s="37">
        <v>21.316530149999998</v>
      </c>
      <c r="F694" s="37">
        <v>8.5656499999999998</v>
      </c>
      <c r="G694" s="37">
        <v>1.8259000000000001</v>
      </c>
      <c r="H694" s="37">
        <v>912.4</v>
      </c>
      <c r="I694" s="37">
        <v>21115222.6961504</v>
      </c>
    </row>
    <row r="695" spans="1:9" x14ac:dyDescent="0.25">
      <c r="A695" s="38">
        <v>43382</v>
      </c>
      <c r="B695" s="37" t="s">
        <v>61</v>
      </c>
      <c r="C695" s="37" t="s">
        <v>58</v>
      </c>
      <c r="D695" s="37">
        <v>21.316508880000001</v>
      </c>
      <c r="E695" s="37">
        <v>21.267108879999999</v>
      </c>
      <c r="F695" s="37">
        <v>0.23227999999999999</v>
      </c>
      <c r="G695" s="37">
        <v>4.9399999999999999E-2</v>
      </c>
      <c r="H695" s="37">
        <v>887.4</v>
      </c>
      <c r="I695" s="37">
        <v>18916333.929638602</v>
      </c>
    </row>
    <row r="696" spans="1:9" x14ac:dyDescent="0.25">
      <c r="A696" s="38">
        <v>43381</v>
      </c>
      <c r="B696" s="37" t="s">
        <v>61</v>
      </c>
      <c r="C696" s="37" t="s">
        <v>58</v>
      </c>
      <c r="D696" s="37">
        <v>21.267157170000001</v>
      </c>
      <c r="E696" s="37">
        <v>21.043757169999999</v>
      </c>
      <c r="F696" s="37">
        <v>1.0616000000000001</v>
      </c>
      <c r="G696" s="37">
        <v>0.22339999999999999</v>
      </c>
      <c r="H696" s="37">
        <v>937.4</v>
      </c>
      <c r="I696" s="37">
        <v>19935896.9326295</v>
      </c>
    </row>
    <row r="697" spans="1:9" x14ac:dyDescent="0.25">
      <c r="A697" s="38">
        <v>43378</v>
      </c>
      <c r="B697" s="37" t="s">
        <v>61</v>
      </c>
      <c r="C697" s="37" t="s">
        <v>58</v>
      </c>
      <c r="D697" s="37">
        <v>21.043748239999999</v>
      </c>
      <c r="E697" s="37">
        <v>20.850548239999998</v>
      </c>
      <c r="F697" s="37">
        <v>0.92659000000000002</v>
      </c>
      <c r="G697" s="37">
        <v>0.19320000000000001</v>
      </c>
      <c r="H697" s="37">
        <v>937.4</v>
      </c>
      <c r="I697" s="37">
        <v>19726472.7314207</v>
      </c>
    </row>
    <row r="698" spans="1:9" x14ac:dyDescent="0.25">
      <c r="A698" s="38">
        <v>43377</v>
      </c>
      <c r="B698" s="37" t="s">
        <v>61</v>
      </c>
      <c r="C698" s="37" t="s">
        <v>58</v>
      </c>
      <c r="D698" s="37">
        <v>20.850539189999999</v>
      </c>
      <c r="E698" s="37">
        <v>20.569339190000001</v>
      </c>
      <c r="F698" s="37">
        <v>1.3670800000000001</v>
      </c>
      <c r="G698" s="37">
        <v>0.28120000000000001</v>
      </c>
      <c r="H698" s="37">
        <v>937.4</v>
      </c>
      <c r="I698" s="37">
        <v>19545357.988323499</v>
      </c>
    </row>
    <row r="699" spans="1:9" x14ac:dyDescent="0.25">
      <c r="A699" s="38">
        <v>43376</v>
      </c>
      <c r="B699" s="37" t="s">
        <v>61</v>
      </c>
      <c r="C699" s="37" t="s">
        <v>58</v>
      </c>
      <c r="D699" s="37">
        <v>20.569364570000001</v>
      </c>
      <c r="E699" s="37">
        <v>20.691464570000001</v>
      </c>
      <c r="F699" s="37">
        <v>-0.59009999999999996</v>
      </c>
      <c r="G699" s="37">
        <v>-0.1221</v>
      </c>
      <c r="H699" s="37">
        <v>887.4</v>
      </c>
      <c r="I699" s="37">
        <v>18253315.827511702</v>
      </c>
    </row>
    <row r="700" spans="1:9" x14ac:dyDescent="0.25">
      <c r="A700" s="38">
        <v>43375</v>
      </c>
      <c r="B700" s="37" t="s">
        <v>61</v>
      </c>
      <c r="C700" s="37" t="s">
        <v>58</v>
      </c>
      <c r="D700" s="37">
        <v>20.691432320000001</v>
      </c>
      <c r="E700" s="37">
        <v>20.563132320000001</v>
      </c>
      <c r="F700" s="37">
        <v>0.62392999999999998</v>
      </c>
      <c r="G700" s="37">
        <v>0.1283</v>
      </c>
      <c r="H700" s="37">
        <v>912.4</v>
      </c>
      <c r="I700" s="37">
        <v>18878924.923064899</v>
      </c>
    </row>
    <row r="701" spans="1:9" x14ac:dyDescent="0.25">
      <c r="A701" s="38">
        <v>43374</v>
      </c>
      <c r="B701" s="37" t="s">
        <v>61</v>
      </c>
      <c r="C701" s="37" t="s">
        <v>58</v>
      </c>
      <c r="D701" s="37">
        <v>20.563141900000002</v>
      </c>
      <c r="E701" s="37">
        <v>20.5729419</v>
      </c>
      <c r="F701" s="37">
        <v>-4.7640000000000002E-2</v>
      </c>
      <c r="G701" s="37">
        <v>-9.7999999999999997E-3</v>
      </c>
      <c r="H701" s="37">
        <v>912.4</v>
      </c>
      <c r="I701" s="37">
        <v>18761872.3589857</v>
      </c>
    </row>
    <row r="702" spans="1:9" x14ac:dyDescent="0.25">
      <c r="A702" s="38">
        <v>43371</v>
      </c>
      <c r="B702" s="37" t="s">
        <v>61</v>
      </c>
      <c r="C702" s="37" t="s">
        <v>58</v>
      </c>
      <c r="D702" s="37">
        <v>20.572900000000001</v>
      </c>
      <c r="E702" s="37">
        <v>20.6889</v>
      </c>
      <c r="F702" s="37">
        <v>-0.56069000000000002</v>
      </c>
      <c r="G702" s="37">
        <v>-0.11600000000000001</v>
      </c>
      <c r="H702" s="37">
        <v>912.4</v>
      </c>
      <c r="I702" s="37">
        <v>18770775.6787</v>
      </c>
    </row>
    <row r="703" spans="1:9" x14ac:dyDescent="0.25">
      <c r="A703" s="38">
        <v>43370</v>
      </c>
      <c r="B703" s="37" t="s">
        <v>61</v>
      </c>
      <c r="C703" s="37" t="s">
        <v>58</v>
      </c>
      <c r="D703" s="37">
        <v>20.6889</v>
      </c>
      <c r="E703" s="37">
        <v>20.853999999999999</v>
      </c>
      <c r="F703" s="37">
        <v>-0.79169</v>
      </c>
      <c r="G703" s="37">
        <v>-0.1651</v>
      </c>
      <c r="H703" s="37">
        <v>912.4</v>
      </c>
      <c r="I703" s="37">
        <v>18876614.4267</v>
      </c>
    </row>
    <row r="704" spans="1:9" x14ac:dyDescent="0.25">
      <c r="A704" s="38">
        <v>43369</v>
      </c>
      <c r="B704" s="37" t="s">
        <v>61</v>
      </c>
      <c r="C704" s="37" t="s">
        <v>58</v>
      </c>
      <c r="D704" s="37">
        <v>20.853999999999999</v>
      </c>
      <c r="E704" s="37">
        <v>20.603200000000001</v>
      </c>
      <c r="F704" s="37">
        <v>1.21729</v>
      </c>
      <c r="G704" s="37">
        <v>0.25080000000000002</v>
      </c>
      <c r="H704" s="37">
        <v>912.4</v>
      </c>
      <c r="I704" s="37">
        <v>19027252.162</v>
      </c>
    </row>
    <row r="705" spans="1:9" x14ac:dyDescent="0.25">
      <c r="A705" s="38">
        <v>43368</v>
      </c>
      <c r="B705" s="37" t="s">
        <v>61</v>
      </c>
      <c r="C705" s="37" t="s">
        <v>58</v>
      </c>
      <c r="D705" s="37">
        <v>20.603200000000001</v>
      </c>
      <c r="E705" s="37">
        <v>20.521599999999999</v>
      </c>
      <c r="F705" s="37">
        <v>0.39762999999999998</v>
      </c>
      <c r="G705" s="37">
        <v>8.1600000000000006E-2</v>
      </c>
      <c r="H705" s="37">
        <v>912.4</v>
      </c>
      <c r="I705" s="37">
        <v>18798421.489599999</v>
      </c>
    </row>
    <row r="706" spans="1:9" x14ac:dyDescent="0.25">
      <c r="A706" s="38">
        <v>43367</v>
      </c>
      <c r="B706" s="37" t="s">
        <v>61</v>
      </c>
      <c r="C706" s="37" t="s">
        <v>58</v>
      </c>
      <c r="D706" s="37">
        <v>20.521599999999999</v>
      </c>
      <c r="E706" s="37">
        <v>20.753399999999999</v>
      </c>
      <c r="F706" s="37">
        <v>-1.11693</v>
      </c>
      <c r="G706" s="37">
        <v>-0.23180000000000001</v>
      </c>
      <c r="H706" s="37">
        <v>912.4</v>
      </c>
      <c r="I706" s="37">
        <v>18723969.404800002</v>
      </c>
    </row>
    <row r="707" spans="1:9" x14ac:dyDescent="0.25">
      <c r="A707" s="38">
        <v>43364</v>
      </c>
      <c r="B707" s="37" t="s">
        <v>61</v>
      </c>
      <c r="C707" s="37" t="s">
        <v>58</v>
      </c>
      <c r="D707" s="37">
        <v>20.753399999999999</v>
      </c>
      <c r="E707" s="37">
        <v>20.560300000000002</v>
      </c>
      <c r="F707" s="37">
        <v>0.93918999999999997</v>
      </c>
      <c r="G707" s="37">
        <v>0.19309999999999999</v>
      </c>
      <c r="H707" s="37">
        <v>912.4</v>
      </c>
      <c r="I707" s="37">
        <v>18935464.420200001</v>
      </c>
    </row>
    <row r="708" spans="1:9" x14ac:dyDescent="0.25">
      <c r="A708" s="38">
        <v>43363</v>
      </c>
      <c r="B708" s="37" t="s">
        <v>61</v>
      </c>
      <c r="C708" s="37" t="s">
        <v>58</v>
      </c>
      <c r="D708" s="37">
        <v>20.560300000000002</v>
      </c>
      <c r="E708" s="37">
        <v>20.709199999999999</v>
      </c>
      <c r="F708" s="37">
        <v>-0.71899999999999997</v>
      </c>
      <c r="G708" s="37">
        <v>-0.1489</v>
      </c>
      <c r="H708" s="37">
        <v>912.4</v>
      </c>
      <c r="I708" s="37">
        <v>18759279.400899999</v>
      </c>
    </row>
    <row r="709" spans="1:9" x14ac:dyDescent="0.25">
      <c r="A709" s="38">
        <v>43362</v>
      </c>
      <c r="B709" s="37" t="s">
        <v>61</v>
      </c>
      <c r="C709" s="37" t="s">
        <v>58</v>
      </c>
      <c r="D709" s="37">
        <v>20.709199999999999</v>
      </c>
      <c r="E709" s="37">
        <v>20.816600000000001</v>
      </c>
      <c r="F709" s="37">
        <v>-0.51593</v>
      </c>
      <c r="G709" s="37">
        <v>-0.1074</v>
      </c>
      <c r="H709" s="37">
        <v>887.4</v>
      </c>
      <c r="I709" s="37">
        <v>18377406.207600001</v>
      </c>
    </row>
    <row r="710" spans="1:9" x14ac:dyDescent="0.25">
      <c r="A710" s="38">
        <v>43361</v>
      </c>
      <c r="B710" s="37" t="s">
        <v>61</v>
      </c>
      <c r="C710" s="37" t="s">
        <v>58</v>
      </c>
      <c r="D710" s="37">
        <v>20.816600000000001</v>
      </c>
      <c r="E710" s="37">
        <v>20.816700000000001</v>
      </c>
      <c r="F710" s="37">
        <v>-4.8000000000000001E-4</v>
      </c>
      <c r="G710" s="37">
        <v>-1E-4</v>
      </c>
      <c r="H710" s="37">
        <v>887.4</v>
      </c>
      <c r="I710" s="37">
        <v>18472713.289799999</v>
      </c>
    </row>
    <row r="711" spans="1:9" x14ac:dyDescent="0.25">
      <c r="A711" s="38">
        <v>43360</v>
      </c>
      <c r="B711" s="37" t="s">
        <v>61</v>
      </c>
      <c r="C711" s="37" t="s">
        <v>58</v>
      </c>
      <c r="D711" s="37">
        <v>20.816700000000001</v>
      </c>
      <c r="E711" s="37">
        <v>20.500299999999999</v>
      </c>
      <c r="F711" s="37">
        <v>1.54339</v>
      </c>
      <c r="G711" s="37">
        <v>0.31640000000000001</v>
      </c>
      <c r="H711" s="37">
        <v>887.4</v>
      </c>
      <c r="I711" s="37">
        <v>18472802.030099999</v>
      </c>
    </row>
    <row r="712" spans="1:9" x14ac:dyDescent="0.25">
      <c r="A712" s="38">
        <v>43357</v>
      </c>
      <c r="B712" s="37" t="s">
        <v>61</v>
      </c>
      <c r="C712" s="37" t="s">
        <v>58</v>
      </c>
      <c r="D712" s="37">
        <v>20.500299999999999</v>
      </c>
      <c r="E712" s="37">
        <v>20.687200000000001</v>
      </c>
      <c r="F712" s="37">
        <v>-0.90346000000000004</v>
      </c>
      <c r="G712" s="37">
        <v>-0.18690000000000001</v>
      </c>
      <c r="H712" s="37">
        <v>887.4</v>
      </c>
      <c r="I712" s="37">
        <v>18192027.720899999</v>
      </c>
    </row>
    <row r="713" spans="1:9" x14ac:dyDescent="0.25">
      <c r="A713" s="38">
        <v>43356</v>
      </c>
      <c r="B713" s="37" t="s">
        <v>61</v>
      </c>
      <c r="C713" s="37" t="s">
        <v>58</v>
      </c>
      <c r="D713" s="37">
        <v>20.687200000000001</v>
      </c>
      <c r="E713" s="37">
        <v>21.058599999999998</v>
      </c>
      <c r="F713" s="37">
        <v>-1.7636499999999999</v>
      </c>
      <c r="G713" s="37">
        <v>-0.37140000000000001</v>
      </c>
      <c r="H713" s="37">
        <v>887.4</v>
      </c>
      <c r="I713" s="37">
        <v>18357883.341600001</v>
      </c>
    </row>
    <row r="714" spans="1:9" x14ac:dyDescent="0.25">
      <c r="A714" s="38">
        <v>43355</v>
      </c>
      <c r="B714" s="37" t="s">
        <v>61</v>
      </c>
      <c r="C714" s="37" t="s">
        <v>58</v>
      </c>
      <c r="D714" s="37">
        <v>21.058599999999998</v>
      </c>
      <c r="E714" s="37">
        <v>21.199300000000001</v>
      </c>
      <c r="F714" s="37">
        <v>-0.66369999999999996</v>
      </c>
      <c r="G714" s="37">
        <v>-0.14069999999999999</v>
      </c>
      <c r="H714" s="37">
        <v>887.4</v>
      </c>
      <c r="I714" s="37">
        <v>18687464.8158</v>
      </c>
    </row>
    <row r="715" spans="1:9" x14ac:dyDescent="0.25">
      <c r="A715" s="38">
        <v>43354</v>
      </c>
      <c r="B715" s="37" t="s">
        <v>61</v>
      </c>
      <c r="C715" s="37" t="s">
        <v>58</v>
      </c>
      <c r="D715" s="37">
        <v>21.199300000000001</v>
      </c>
      <c r="E715" s="37">
        <v>21.6602</v>
      </c>
      <c r="F715" s="37">
        <v>-2.1278700000000002</v>
      </c>
      <c r="G715" s="37">
        <v>-0.46089999999999998</v>
      </c>
      <c r="H715" s="37">
        <v>887.4</v>
      </c>
      <c r="I715" s="37">
        <v>18812322.4179</v>
      </c>
    </row>
    <row r="716" spans="1:9" x14ac:dyDescent="0.25">
      <c r="A716" s="38">
        <v>43353</v>
      </c>
      <c r="B716" s="37" t="s">
        <v>61</v>
      </c>
      <c r="C716" s="37" t="s">
        <v>58</v>
      </c>
      <c r="D716" s="37">
        <v>21.6602</v>
      </c>
      <c r="E716" s="37">
        <v>22.023599999999998</v>
      </c>
      <c r="F716" s="37">
        <v>-1.65005</v>
      </c>
      <c r="G716" s="37">
        <v>-0.3634</v>
      </c>
      <c r="H716" s="37">
        <v>887.4</v>
      </c>
      <c r="I716" s="37">
        <v>19221326.4606</v>
      </c>
    </row>
    <row r="717" spans="1:9" x14ac:dyDescent="0.25">
      <c r="A717" s="38">
        <v>43350</v>
      </c>
      <c r="B717" s="37" t="s">
        <v>61</v>
      </c>
      <c r="C717" s="37" t="s">
        <v>58</v>
      </c>
      <c r="D717" s="37">
        <v>22.023599999999998</v>
      </c>
      <c r="E717" s="37">
        <v>21.884499999999999</v>
      </c>
      <c r="F717" s="37">
        <v>0.63561000000000001</v>
      </c>
      <c r="G717" s="37">
        <v>0.1391</v>
      </c>
      <c r="H717" s="37">
        <v>887.4</v>
      </c>
      <c r="I717" s="37">
        <v>19543808.7108</v>
      </c>
    </row>
    <row r="718" spans="1:9" x14ac:dyDescent="0.25">
      <c r="A718" s="38">
        <v>43349</v>
      </c>
      <c r="B718" s="37" t="s">
        <v>61</v>
      </c>
      <c r="C718" s="37" t="s">
        <v>58</v>
      </c>
      <c r="D718" s="37">
        <v>21.884499999999999</v>
      </c>
      <c r="E718" s="37">
        <v>21.4956</v>
      </c>
      <c r="F718" s="37">
        <v>1.80921</v>
      </c>
      <c r="G718" s="37">
        <v>0.38890000000000002</v>
      </c>
      <c r="H718" s="37">
        <v>887.4</v>
      </c>
      <c r="I718" s="37">
        <v>19420370.953499999</v>
      </c>
    </row>
    <row r="719" spans="1:9" x14ac:dyDescent="0.25">
      <c r="A719" s="38">
        <v>43348</v>
      </c>
      <c r="B719" s="37" t="s">
        <v>61</v>
      </c>
      <c r="C719" s="37" t="s">
        <v>58</v>
      </c>
      <c r="D719" s="37">
        <v>21.4956</v>
      </c>
      <c r="E719" s="37">
        <v>21.222000000000001</v>
      </c>
      <c r="F719" s="37">
        <v>1.2892300000000001</v>
      </c>
      <c r="G719" s="37">
        <v>0.27360000000000001</v>
      </c>
      <c r="H719" s="37">
        <v>862.4</v>
      </c>
      <c r="I719" s="37">
        <v>18537869.926800001</v>
      </c>
    </row>
    <row r="720" spans="1:9" x14ac:dyDescent="0.25">
      <c r="A720" s="38">
        <v>43347</v>
      </c>
      <c r="B720" s="37" t="s">
        <v>61</v>
      </c>
      <c r="C720" s="37" t="s">
        <v>58</v>
      </c>
      <c r="D720" s="37">
        <v>21.222000000000001</v>
      </c>
      <c r="E720" s="37">
        <v>21.199300000000001</v>
      </c>
      <c r="F720" s="37">
        <v>0.10707999999999999</v>
      </c>
      <c r="G720" s="37">
        <v>2.2700000000000001E-2</v>
      </c>
      <c r="H720" s="37">
        <v>862.4</v>
      </c>
      <c r="I720" s="37">
        <v>18301916.465999998</v>
      </c>
    </row>
    <row r="721" spans="1:9" x14ac:dyDescent="0.25">
      <c r="A721" s="38">
        <v>43343</v>
      </c>
      <c r="B721" s="37" t="s">
        <v>61</v>
      </c>
      <c r="C721" s="37" t="s">
        <v>58</v>
      </c>
      <c r="D721" s="37">
        <v>21.199300000000001</v>
      </c>
      <c r="E721" s="37">
        <v>21.560700000000001</v>
      </c>
      <c r="F721" s="37">
        <v>-1.6761999999999999</v>
      </c>
      <c r="G721" s="37">
        <v>-0.3614</v>
      </c>
      <c r="H721" s="37">
        <v>862.4</v>
      </c>
      <c r="I721" s="37">
        <v>18282339.9179</v>
      </c>
    </row>
    <row r="722" spans="1:9" x14ac:dyDescent="0.25">
      <c r="A722" s="38">
        <v>43342</v>
      </c>
      <c r="B722" s="37" t="s">
        <v>61</v>
      </c>
      <c r="C722" s="37" t="s">
        <v>58</v>
      </c>
      <c r="D722" s="37">
        <v>21.560700000000001</v>
      </c>
      <c r="E722" s="37">
        <v>21.179200000000002</v>
      </c>
      <c r="F722" s="37">
        <v>1.8012999999999999</v>
      </c>
      <c r="G722" s="37">
        <v>0.38150000000000001</v>
      </c>
      <c r="H722" s="37">
        <v>862.4</v>
      </c>
      <c r="I722" s="37">
        <v>18594012.362100001</v>
      </c>
    </row>
    <row r="723" spans="1:9" x14ac:dyDescent="0.25">
      <c r="A723" s="38">
        <v>43341</v>
      </c>
      <c r="B723" s="37" t="s">
        <v>61</v>
      </c>
      <c r="C723" s="37" t="s">
        <v>58</v>
      </c>
      <c r="D723" s="37">
        <v>21.179200000000002</v>
      </c>
      <c r="E723" s="37">
        <v>21.175999999999998</v>
      </c>
      <c r="F723" s="37">
        <v>1.511E-2</v>
      </c>
      <c r="G723" s="37">
        <v>3.2000000000000002E-3</v>
      </c>
      <c r="H723" s="37">
        <v>862.4</v>
      </c>
      <c r="I723" s="37">
        <v>18265005.617600001</v>
      </c>
    </row>
    <row r="724" spans="1:9" x14ac:dyDescent="0.25">
      <c r="A724" s="38">
        <v>43340</v>
      </c>
      <c r="B724" s="37" t="s">
        <v>61</v>
      </c>
      <c r="C724" s="37" t="s">
        <v>58</v>
      </c>
      <c r="D724" s="37">
        <v>21.175999999999998</v>
      </c>
      <c r="E724" s="37">
        <v>21.049600000000002</v>
      </c>
      <c r="F724" s="37">
        <v>0.60048999999999997</v>
      </c>
      <c r="G724" s="37">
        <v>0.12640000000000001</v>
      </c>
      <c r="H724" s="37">
        <v>862.4</v>
      </c>
      <c r="I724" s="37">
        <v>18262245.927999999</v>
      </c>
    </row>
    <row r="725" spans="1:9" x14ac:dyDescent="0.25">
      <c r="A725" s="38">
        <v>43339</v>
      </c>
      <c r="B725" s="37" t="s">
        <v>61</v>
      </c>
      <c r="C725" s="37" t="s">
        <v>58</v>
      </c>
      <c r="D725" s="37">
        <v>21.049600000000002</v>
      </c>
      <c r="E725" s="37">
        <v>21.0306</v>
      </c>
      <c r="F725" s="37">
        <v>9.0340000000000004E-2</v>
      </c>
      <c r="G725" s="37">
        <v>1.9E-2</v>
      </c>
      <c r="H725" s="37">
        <v>862.4</v>
      </c>
      <c r="I725" s="37">
        <v>18153238.1888</v>
      </c>
    </row>
    <row r="726" spans="1:9" x14ac:dyDescent="0.25">
      <c r="A726" s="38">
        <v>43336</v>
      </c>
      <c r="B726" s="37" t="s">
        <v>61</v>
      </c>
      <c r="C726" s="37" t="s">
        <v>58</v>
      </c>
      <c r="D726" s="37">
        <v>21.0306</v>
      </c>
      <c r="E726" s="37">
        <v>21.063300000000002</v>
      </c>
      <c r="F726" s="37">
        <v>-0.15525</v>
      </c>
      <c r="G726" s="37">
        <v>-3.27E-2</v>
      </c>
      <c r="H726" s="37">
        <v>862.4</v>
      </c>
      <c r="I726" s="37">
        <v>18136852.531800002</v>
      </c>
    </row>
    <row r="727" spans="1:9" x14ac:dyDescent="0.25">
      <c r="A727" s="38">
        <v>43335</v>
      </c>
      <c r="B727" s="37" t="s">
        <v>61</v>
      </c>
      <c r="C727" s="37" t="s">
        <v>58</v>
      </c>
      <c r="D727" s="37">
        <v>21.063300000000002</v>
      </c>
      <c r="E727" s="37">
        <v>20.964700000000001</v>
      </c>
      <c r="F727" s="37">
        <v>0.47031000000000001</v>
      </c>
      <c r="G727" s="37">
        <v>9.8599999999999993E-2</v>
      </c>
      <c r="H727" s="37">
        <v>862.4</v>
      </c>
      <c r="I727" s="37">
        <v>18165053.109900001</v>
      </c>
    </row>
    <row r="728" spans="1:9" x14ac:dyDescent="0.25">
      <c r="A728" s="38">
        <v>43334</v>
      </c>
      <c r="B728" s="37" t="s">
        <v>61</v>
      </c>
      <c r="C728" s="37" t="s">
        <v>58</v>
      </c>
      <c r="D728" s="37">
        <v>20.964700000000001</v>
      </c>
      <c r="E728" s="37">
        <v>21.063099999999999</v>
      </c>
      <c r="F728" s="37">
        <v>-0.46716999999999997</v>
      </c>
      <c r="G728" s="37">
        <v>-9.8400000000000001E-2</v>
      </c>
      <c r="H728" s="37">
        <v>862.4</v>
      </c>
      <c r="I728" s="37">
        <v>18080020.1741</v>
      </c>
    </row>
    <row r="729" spans="1:9" x14ac:dyDescent="0.25">
      <c r="A729" s="38">
        <v>43333</v>
      </c>
      <c r="B729" s="37" t="s">
        <v>61</v>
      </c>
      <c r="C729" s="37" t="s">
        <v>58</v>
      </c>
      <c r="D729" s="37">
        <v>21.063099999999999</v>
      </c>
      <c r="E729" s="37">
        <v>20.788</v>
      </c>
      <c r="F729" s="37">
        <v>1.3233600000000001</v>
      </c>
      <c r="G729" s="37">
        <v>0.27510000000000001</v>
      </c>
      <c r="H729" s="37">
        <v>862.4</v>
      </c>
      <c r="I729" s="37">
        <v>18164880.629299998</v>
      </c>
    </row>
    <row r="730" spans="1:9" x14ac:dyDescent="0.25">
      <c r="A730" s="38">
        <v>43332</v>
      </c>
      <c r="B730" s="37" t="s">
        <v>61</v>
      </c>
      <c r="C730" s="37" t="s">
        <v>58</v>
      </c>
      <c r="D730" s="37">
        <v>20.788</v>
      </c>
      <c r="E730" s="37">
        <v>20.964300000000001</v>
      </c>
      <c r="F730" s="37">
        <v>-0.84094999999999998</v>
      </c>
      <c r="G730" s="37">
        <v>-0.17630000000000001</v>
      </c>
      <c r="H730" s="37">
        <v>862.4</v>
      </c>
      <c r="I730" s="37">
        <v>17927633.563999999</v>
      </c>
    </row>
    <row r="731" spans="1:9" x14ac:dyDescent="0.25">
      <c r="A731" s="38">
        <v>43329</v>
      </c>
      <c r="B731" s="37" t="s">
        <v>61</v>
      </c>
      <c r="C731" s="37" t="s">
        <v>58</v>
      </c>
      <c r="D731" s="37">
        <v>20.964300000000001</v>
      </c>
      <c r="E731" s="37">
        <v>21.229900000000001</v>
      </c>
      <c r="F731" s="37">
        <v>-1.2510699999999999</v>
      </c>
      <c r="G731" s="37">
        <v>-0.2656</v>
      </c>
      <c r="H731" s="37">
        <v>862.4</v>
      </c>
      <c r="I731" s="37">
        <v>18079675.212900002</v>
      </c>
    </row>
    <row r="732" spans="1:9" x14ac:dyDescent="0.25">
      <c r="A732" s="38">
        <v>43328</v>
      </c>
      <c r="B732" s="37" t="s">
        <v>61</v>
      </c>
      <c r="C732" s="37" t="s">
        <v>58</v>
      </c>
      <c r="D732" s="37">
        <v>21.229900000000001</v>
      </c>
      <c r="E732" s="37">
        <v>21.478400000000001</v>
      </c>
      <c r="F732" s="37">
        <v>-1.1569799999999999</v>
      </c>
      <c r="G732" s="37">
        <v>-0.2485</v>
      </c>
      <c r="H732" s="37">
        <v>862.4</v>
      </c>
      <c r="I732" s="37">
        <v>18308729.449700002</v>
      </c>
    </row>
    <row r="733" spans="1:9" x14ac:dyDescent="0.25">
      <c r="A733" s="38">
        <v>43327</v>
      </c>
      <c r="B733" s="37" t="s">
        <v>61</v>
      </c>
      <c r="C733" s="37" t="s">
        <v>58</v>
      </c>
      <c r="D733" s="37">
        <v>21.478400000000001</v>
      </c>
      <c r="E733" s="37">
        <v>21.227699999999999</v>
      </c>
      <c r="F733" s="37">
        <v>1.181</v>
      </c>
      <c r="G733" s="37">
        <v>0.25069999999999998</v>
      </c>
      <c r="H733" s="37">
        <v>862.4</v>
      </c>
      <c r="I733" s="37">
        <v>18523036.595199998</v>
      </c>
    </row>
    <row r="734" spans="1:9" x14ac:dyDescent="0.25">
      <c r="A734" s="38">
        <v>43326</v>
      </c>
      <c r="B734" s="37" t="s">
        <v>61</v>
      </c>
      <c r="C734" s="37" t="s">
        <v>58</v>
      </c>
      <c r="D734" s="37">
        <v>21.227699999999999</v>
      </c>
      <c r="E734" s="37">
        <v>21.721399999999999</v>
      </c>
      <c r="F734" s="37">
        <v>-2.2728700000000002</v>
      </c>
      <c r="G734" s="37">
        <v>-0.49370000000000003</v>
      </c>
      <c r="H734" s="37">
        <v>862.4</v>
      </c>
      <c r="I734" s="37">
        <v>18306832.1631</v>
      </c>
    </row>
    <row r="735" spans="1:9" x14ac:dyDescent="0.25">
      <c r="A735" s="38">
        <v>43325</v>
      </c>
      <c r="B735" s="37" t="s">
        <v>61</v>
      </c>
      <c r="C735" s="37" t="s">
        <v>58</v>
      </c>
      <c r="D735" s="37">
        <v>21.721399999999999</v>
      </c>
      <c r="E735" s="37">
        <v>21.220600000000001</v>
      </c>
      <c r="F735" s="37">
        <v>2.3599700000000001</v>
      </c>
      <c r="G735" s="37">
        <v>0.50080000000000002</v>
      </c>
      <c r="H735" s="37">
        <v>862.4</v>
      </c>
      <c r="I735" s="37">
        <v>18732600.5242</v>
      </c>
    </row>
    <row r="736" spans="1:9" x14ac:dyDescent="0.25">
      <c r="A736" s="38">
        <v>43322</v>
      </c>
      <c r="B736" s="37" t="s">
        <v>61</v>
      </c>
      <c r="C736" s="37" t="s">
        <v>58</v>
      </c>
      <c r="D736" s="37">
        <v>21.220600000000001</v>
      </c>
      <c r="E736" s="37">
        <v>20.824999999999999</v>
      </c>
      <c r="F736" s="37">
        <v>1.89964</v>
      </c>
      <c r="G736" s="37">
        <v>0.39560000000000001</v>
      </c>
      <c r="H736" s="37">
        <v>862.4</v>
      </c>
      <c r="I736" s="37">
        <v>18300709.101799998</v>
      </c>
    </row>
    <row r="737" spans="1:9" x14ac:dyDescent="0.25">
      <c r="A737" s="38">
        <v>43321</v>
      </c>
      <c r="B737" s="37" t="s">
        <v>61</v>
      </c>
      <c r="C737" s="37" t="s">
        <v>58</v>
      </c>
      <c r="D737" s="37">
        <v>20.824999999999999</v>
      </c>
      <c r="E737" s="37">
        <v>20.711600000000001</v>
      </c>
      <c r="F737" s="37">
        <v>0.54752000000000001</v>
      </c>
      <c r="G737" s="37">
        <v>0.1134</v>
      </c>
      <c r="H737" s="37">
        <v>862.4</v>
      </c>
      <c r="I737" s="37">
        <v>17959542.475000001</v>
      </c>
    </row>
    <row r="738" spans="1:9" x14ac:dyDescent="0.25">
      <c r="A738" s="38">
        <v>43320</v>
      </c>
      <c r="B738" s="37" t="s">
        <v>61</v>
      </c>
      <c r="C738" s="37" t="s">
        <v>58</v>
      </c>
      <c r="D738" s="37">
        <v>20.711600000000001</v>
      </c>
      <c r="E738" s="37">
        <v>20.709499999999998</v>
      </c>
      <c r="F738" s="37">
        <v>1.014E-2</v>
      </c>
      <c r="G738" s="37">
        <v>2.0999999999999999E-3</v>
      </c>
      <c r="H738" s="37">
        <v>862.4</v>
      </c>
      <c r="I738" s="37">
        <v>17861745.974800002</v>
      </c>
    </row>
    <row r="739" spans="1:9" x14ac:dyDescent="0.25">
      <c r="A739" s="38">
        <v>43319</v>
      </c>
      <c r="B739" s="37" t="s">
        <v>61</v>
      </c>
      <c r="C739" s="37" t="s">
        <v>58</v>
      </c>
      <c r="D739" s="37">
        <v>20.709499999999998</v>
      </c>
      <c r="E739" s="37">
        <v>21.047499999999999</v>
      </c>
      <c r="F739" s="37">
        <v>-1.60589</v>
      </c>
      <c r="G739" s="37">
        <v>-0.33800000000000002</v>
      </c>
      <c r="H739" s="37">
        <v>862.4</v>
      </c>
      <c r="I739" s="37">
        <v>17859934.9285</v>
      </c>
    </row>
    <row r="740" spans="1:9" x14ac:dyDescent="0.25">
      <c r="A740" s="38">
        <v>43318</v>
      </c>
      <c r="B740" s="37" t="s">
        <v>61</v>
      </c>
      <c r="C740" s="37" t="s">
        <v>58</v>
      </c>
      <c r="D740" s="37">
        <v>21.047499999999999</v>
      </c>
      <c r="E740" s="37">
        <v>21.3447</v>
      </c>
      <c r="F740" s="37">
        <v>-1.39238</v>
      </c>
      <c r="G740" s="37">
        <v>-0.29720000000000002</v>
      </c>
      <c r="H740" s="37">
        <v>862.4</v>
      </c>
      <c r="I740" s="37">
        <v>18151427.142499998</v>
      </c>
    </row>
    <row r="741" spans="1:9" x14ac:dyDescent="0.25">
      <c r="A741" s="38">
        <v>43315</v>
      </c>
      <c r="B741" s="37" t="s">
        <v>61</v>
      </c>
      <c r="C741" s="37" t="s">
        <v>58</v>
      </c>
      <c r="D741" s="37">
        <v>21.3447</v>
      </c>
      <c r="E741" s="37">
        <v>21.4877</v>
      </c>
      <c r="F741" s="37">
        <v>-0.66549999999999998</v>
      </c>
      <c r="G741" s="37">
        <v>-0.14299999999999999</v>
      </c>
      <c r="H741" s="37">
        <v>862.4</v>
      </c>
      <c r="I741" s="37">
        <v>18407733.314100001</v>
      </c>
    </row>
    <row r="742" spans="1:9" x14ac:dyDescent="0.25">
      <c r="A742" s="38">
        <v>43314</v>
      </c>
      <c r="B742" s="37" t="s">
        <v>61</v>
      </c>
      <c r="C742" s="37" t="s">
        <v>58</v>
      </c>
      <c r="D742" s="37">
        <v>21.4877</v>
      </c>
      <c r="E742" s="37">
        <v>21.588200000000001</v>
      </c>
      <c r="F742" s="37">
        <v>-0.46553</v>
      </c>
      <c r="G742" s="37">
        <v>-0.10050000000000001</v>
      </c>
      <c r="H742" s="37">
        <v>862.4</v>
      </c>
      <c r="I742" s="37">
        <v>18531056.943100002</v>
      </c>
    </row>
    <row r="743" spans="1:9" x14ac:dyDescent="0.25">
      <c r="A743" s="38">
        <v>43313</v>
      </c>
      <c r="B743" s="37" t="s">
        <v>61</v>
      </c>
      <c r="C743" s="37" t="s">
        <v>58</v>
      </c>
      <c r="D743" s="37">
        <v>21.588200000000001</v>
      </c>
      <c r="E743" s="37">
        <v>21.5108</v>
      </c>
      <c r="F743" s="37">
        <v>0.35981999999999997</v>
      </c>
      <c r="G743" s="37">
        <v>7.7399999999999997E-2</v>
      </c>
      <c r="H743" s="37">
        <v>862.4</v>
      </c>
      <c r="I743" s="37">
        <v>18617728.444600001</v>
      </c>
    </row>
    <row r="744" spans="1:9" x14ac:dyDescent="0.25">
      <c r="A744" s="38">
        <v>43312</v>
      </c>
      <c r="B744" s="37" t="s">
        <v>61</v>
      </c>
      <c r="C744" s="37" t="s">
        <v>58</v>
      </c>
      <c r="D744" s="37">
        <v>21.5108</v>
      </c>
      <c r="E744" s="37">
        <v>21.992799999999999</v>
      </c>
      <c r="F744" s="37">
        <v>-2.19163</v>
      </c>
      <c r="G744" s="37">
        <v>-0.48199999999999998</v>
      </c>
      <c r="H744" s="37">
        <v>862.4</v>
      </c>
      <c r="I744" s="37">
        <v>18550978.452399999</v>
      </c>
    </row>
    <row r="745" spans="1:9" x14ac:dyDescent="0.25">
      <c r="A745" s="38">
        <v>43311</v>
      </c>
      <c r="B745" s="37" t="s">
        <v>61</v>
      </c>
      <c r="C745" s="37" t="s">
        <v>58</v>
      </c>
      <c r="D745" s="37">
        <v>21.992799999999999</v>
      </c>
      <c r="E745" s="37">
        <v>21.6859</v>
      </c>
      <c r="F745" s="37">
        <v>1.4152100000000001</v>
      </c>
      <c r="G745" s="37">
        <v>0.30690000000000001</v>
      </c>
      <c r="H745" s="37">
        <v>862.4</v>
      </c>
      <c r="I745" s="37">
        <v>18966656.698399998</v>
      </c>
    </row>
    <row r="746" spans="1:9" x14ac:dyDescent="0.25">
      <c r="A746" s="38">
        <v>43308</v>
      </c>
      <c r="B746" s="37" t="s">
        <v>61</v>
      </c>
      <c r="C746" s="37" t="s">
        <v>58</v>
      </c>
      <c r="D746" s="37">
        <v>21.6859</v>
      </c>
      <c r="E746" s="37">
        <v>21.492599999999999</v>
      </c>
      <c r="F746" s="37">
        <v>0.89937999999999996</v>
      </c>
      <c r="G746" s="37">
        <v>0.1933</v>
      </c>
      <c r="H746" s="37">
        <v>862.4</v>
      </c>
      <c r="I746" s="37">
        <v>18701985.217700001</v>
      </c>
    </row>
    <row r="747" spans="1:9" x14ac:dyDescent="0.25">
      <c r="A747" s="38">
        <v>43307</v>
      </c>
      <c r="B747" s="37" t="s">
        <v>61</v>
      </c>
      <c r="C747" s="37" t="s">
        <v>58</v>
      </c>
      <c r="D747" s="37">
        <v>21.492599999999999</v>
      </c>
      <c r="E747" s="37">
        <v>21.439800000000002</v>
      </c>
      <c r="F747" s="37">
        <v>0.24626999999999999</v>
      </c>
      <c r="G747" s="37">
        <v>5.28E-2</v>
      </c>
      <c r="H747" s="37">
        <v>862.4</v>
      </c>
      <c r="I747" s="37">
        <v>18535282.717799999</v>
      </c>
    </row>
    <row r="748" spans="1:9" x14ac:dyDescent="0.25">
      <c r="A748" s="38">
        <v>43306</v>
      </c>
      <c r="B748" s="37" t="s">
        <v>61</v>
      </c>
      <c r="C748" s="37" t="s">
        <v>58</v>
      </c>
      <c r="D748" s="37">
        <v>21.439800000000002</v>
      </c>
      <c r="E748" s="37">
        <v>21.521699999999999</v>
      </c>
      <c r="F748" s="37">
        <v>-0.38055</v>
      </c>
      <c r="G748" s="37">
        <v>-8.1900000000000001E-2</v>
      </c>
      <c r="H748" s="37">
        <v>862.4</v>
      </c>
      <c r="I748" s="37">
        <v>18489747.839400001</v>
      </c>
    </row>
    <row r="749" spans="1:9" x14ac:dyDescent="0.25">
      <c r="A749" s="38">
        <v>43305</v>
      </c>
      <c r="B749" s="37" t="s">
        <v>61</v>
      </c>
      <c r="C749" s="37" t="s">
        <v>58</v>
      </c>
      <c r="D749" s="37">
        <v>21.521699999999999</v>
      </c>
      <c r="E749" s="37">
        <v>21.588000000000001</v>
      </c>
      <c r="F749" s="37">
        <v>-0.30712</v>
      </c>
      <c r="G749" s="37">
        <v>-6.6299999999999998E-2</v>
      </c>
      <c r="H749" s="37">
        <v>862.4</v>
      </c>
      <c r="I749" s="37">
        <v>18560378.645100001</v>
      </c>
    </row>
    <row r="750" spans="1:9" x14ac:dyDescent="0.25">
      <c r="A750" s="38">
        <v>43304</v>
      </c>
      <c r="B750" s="37" t="s">
        <v>61</v>
      </c>
      <c r="C750" s="37" t="s">
        <v>58</v>
      </c>
      <c r="D750" s="37">
        <v>21.588000000000001</v>
      </c>
      <c r="E750" s="37">
        <v>21.733499999999999</v>
      </c>
      <c r="F750" s="37">
        <v>-0.66947000000000001</v>
      </c>
      <c r="G750" s="37">
        <v>-0.14549999999999999</v>
      </c>
      <c r="H750" s="37">
        <v>862.4</v>
      </c>
      <c r="I750" s="37">
        <v>18617555.964000002</v>
      </c>
    </row>
    <row r="751" spans="1:9" x14ac:dyDescent="0.25">
      <c r="A751" s="38">
        <v>43301</v>
      </c>
      <c r="B751" s="37" t="s">
        <v>61</v>
      </c>
      <c r="C751" s="37" t="s">
        <v>58</v>
      </c>
      <c r="D751" s="37">
        <v>21.733499999999999</v>
      </c>
      <c r="E751" s="37">
        <v>21.5456</v>
      </c>
      <c r="F751" s="37">
        <v>0.87209999999999999</v>
      </c>
      <c r="G751" s="37">
        <v>0.18790000000000001</v>
      </c>
      <c r="H751" s="37">
        <v>862.4</v>
      </c>
      <c r="I751" s="37">
        <v>18743035.600499999</v>
      </c>
    </row>
    <row r="752" spans="1:9" x14ac:dyDescent="0.25">
      <c r="A752" s="38">
        <v>43300</v>
      </c>
      <c r="B752" s="37" t="s">
        <v>61</v>
      </c>
      <c r="C752" s="37" t="s">
        <v>58</v>
      </c>
      <c r="D752" s="37">
        <v>21.5456</v>
      </c>
      <c r="E752" s="37">
        <v>21.4788</v>
      </c>
      <c r="F752" s="37">
        <v>0.311</v>
      </c>
      <c r="G752" s="37">
        <v>6.6799999999999998E-2</v>
      </c>
      <c r="H752" s="37">
        <v>862.4</v>
      </c>
      <c r="I752" s="37">
        <v>18580990.0768</v>
      </c>
    </row>
    <row r="753" spans="1:9" x14ac:dyDescent="0.25">
      <c r="A753" s="38">
        <v>43299</v>
      </c>
      <c r="B753" s="37" t="s">
        <v>61</v>
      </c>
      <c r="C753" s="37" t="s">
        <v>58</v>
      </c>
      <c r="D753" s="37">
        <v>21.4788</v>
      </c>
      <c r="E753" s="37">
        <v>21.3673</v>
      </c>
      <c r="F753" s="37">
        <v>0.52183000000000002</v>
      </c>
      <c r="G753" s="37">
        <v>0.1115</v>
      </c>
      <c r="H753" s="37">
        <v>862.4</v>
      </c>
      <c r="I753" s="37">
        <v>18523381.556400001</v>
      </c>
    </row>
    <row r="754" spans="1:9" x14ac:dyDescent="0.25">
      <c r="A754" s="38">
        <v>43298</v>
      </c>
      <c r="B754" s="37" t="s">
        <v>61</v>
      </c>
      <c r="C754" s="37" t="s">
        <v>58</v>
      </c>
      <c r="D754" s="37">
        <v>21.3673</v>
      </c>
      <c r="E754" s="37">
        <v>21.290900000000001</v>
      </c>
      <c r="F754" s="37">
        <v>0.35883999999999999</v>
      </c>
      <c r="G754" s="37">
        <v>7.6399999999999996E-2</v>
      </c>
      <c r="H754" s="37">
        <v>862.4</v>
      </c>
      <c r="I754" s="37">
        <v>18427223.6219</v>
      </c>
    </row>
    <row r="755" spans="1:9" x14ac:dyDescent="0.25">
      <c r="A755" s="38">
        <v>43297</v>
      </c>
      <c r="B755" s="37" t="s">
        <v>61</v>
      </c>
      <c r="C755" s="37" t="s">
        <v>58</v>
      </c>
      <c r="D755" s="37">
        <v>21.290900000000001</v>
      </c>
      <c r="E755" s="37">
        <v>21.2134</v>
      </c>
      <c r="F755" s="37">
        <v>0.36534</v>
      </c>
      <c r="G755" s="37">
        <v>7.7499999999999999E-2</v>
      </c>
      <c r="H755" s="37">
        <v>862.4</v>
      </c>
      <c r="I755" s="37">
        <v>18361336.032699998</v>
      </c>
    </row>
    <row r="756" spans="1:9" x14ac:dyDescent="0.25">
      <c r="A756" s="38">
        <v>43294</v>
      </c>
      <c r="B756" s="37" t="s">
        <v>61</v>
      </c>
      <c r="C756" s="37" t="s">
        <v>58</v>
      </c>
      <c r="D756" s="37">
        <v>21.2134</v>
      </c>
      <c r="E756" s="37">
        <v>21.329799999999999</v>
      </c>
      <c r="F756" s="37">
        <v>-0.54571999999999998</v>
      </c>
      <c r="G756" s="37">
        <v>-0.1164</v>
      </c>
      <c r="H756" s="37">
        <v>862.4</v>
      </c>
      <c r="I756" s="37">
        <v>18294499.8002</v>
      </c>
    </row>
    <row r="757" spans="1:9" x14ac:dyDescent="0.25">
      <c r="A757" s="38">
        <v>43293</v>
      </c>
      <c r="B757" s="37" t="s">
        <v>61</v>
      </c>
      <c r="C757" s="37" t="s">
        <v>58</v>
      </c>
      <c r="D757" s="37">
        <v>21.329799999999999</v>
      </c>
      <c r="E757" s="37">
        <v>21.739699999999999</v>
      </c>
      <c r="F757" s="37">
        <v>-1.8854900000000001</v>
      </c>
      <c r="G757" s="37">
        <v>-0.40989999999999999</v>
      </c>
      <c r="H757" s="37">
        <v>862.4</v>
      </c>
      <c r="I757" s="37">
        <v>18394883.509399999</v>
      </c>
    </row>
    <row r="758" spans="1:9" x14ac:dyDescent="0.25">
      <c r="A758" s="38">
        <v>43292</v>
      </c>
      <c r="B758" s="37" t="s">
        <v>61</v>
      </c>
      <c r="C758" s="37" t="s">
        <v>58</v>
      </c>
      <c r="D758" s="37">
        <v>21.739699999999999</v>
      </c>
      <c r="E758" s="37">
        <v>21.357099999999999</v>
      </c>
      <c r="F758" s="37">
        <v>1.7914399999999999</v>
      </c>
      <c r="G758" s="37">
        <v>0.3826</v>
      </c>
      <c r="H758" s="37">
        <v>862.4</v>
      </c>
      <c r="I758" s="37">
        <v>18748382.4991</v>
      </c>
    </row>
    <row r="759" spans="1:9" x14ac:dyDescent="0.25">
      <c r="A759" s="38">
        <v>43291</v>
      </c>
      <c r="B759" s="37" t="s">
        <v>61</v>
      </c>
      <c r="C759" s="37" t="s">
        <v>58</v>
      </c>
      <c r="D759" s="37">
        <v>21.357099999999999</v>
      </c>
      <c r="E759" s="37">
        <v>21.580100000000002</v>
      </c>
      <c r="F759" s="37">
        <v>-1.0333600000000001</v>
      </c>
      <c r="G759" s="37">
        <v>-0.223</v>
      </c>
      <c r="H759" s="37">
        <v>862.4</v>
      </c>
      <c r="I759" s="37">
        <v>18418427.111299999</v>
      </c>
    </row>
    <row r="760" spans="1:9" x14ac:dyDescent="0.25">
      <c r="A760" s="38">
        <v>43290</v>
      </c>
      <c r="B760" s="37" t="s">
        <v>61</v>
      </c>
      <c r="C760" s="37" t="s">
        <v>58</v>
      </c>
      <c r="D760" s="37">
        <v>21.580100000000002</v>
      </c>
      <c r="E760" s="37">
        <v>22.51</v>
      </c>
      <c r="F760" s="37">
        <v>-4.1310500000000001</v>
      </c>
      <c r="G760" s="37">
        <v>-0.92989999999999995</v>
      </c>
      <c r="H760" s="37">
        <v>862.4</v>
      </c>
      <c r="I760" s="37">
        <v>18610742.980300002</v>
      </c>
    </row>
    <row r="761" spans="1:9" x14ac:dyDescent="0.25">
      <c r="A761" s="38">
        <v>43287</v>
      </c>
      <c r="B761" s="37" t="s">
        <v>61</v>
      </c>
      <c r="C761" s="37" t="s">
        <v>58</v>
      </c>
      <c r="D761" s="37">
        <v>22.51</v>
      </c>
      <c r="E761" s="37">
        <v>22.989899999999999</v>
      </c>
      <c r="F761" s="37">
        <v>-2.08744</v>
      </c>
      <c r="G761" s="37">
        <v>-0.47989999999999999</v>
      </c>
      <c r="H761" s="37">
        <v>862.4</v>
      </c>
      <c r="I761" s="37">
        <v>19412691.530000001</v>
      </c>
    </row>
    <row r="762" spans="1:9" x14ac:dyDescent="0.25">
      <c r="A762" s="38">
        <v>43286</v>
      </c>
      <c r="B762" s="37" t="s">
        <v>61</v>
      </c>
      <c r="C762" s="37" t="s">
        <v>58</v>
      </c>
      <c r="D762" s="37">
        <v>22.989899999999999</v>
      </c>
      <c r="E762" s="37">
        <v>23.385999999999999</v>
      </c>
      <c r="F762" s="37">
        <v>-1.6937500000000001</v>
      </c>
      <c r="G762" s="37">
        <v>-0.39610000000000001</v>
      </c>
      <c r="H762" s="37">
        <v>862.4</v>
      </c>
      <c r="I762" s="37">
        <v>19826558.729699999</v>
      </c>
    </row>
    <row r="763" spans="1:9" x14ac:dyDescent="0.25">
      <c r="A763" s="38">
        <v>43284</v>
      </c>
      <c r="B763" s="37" t="s">
        <v>61</v>
      </c>
      <c r="C763" s="37" t="s">
        <v>58</v>
      </c>
      <c r="D763" s="37">
        <v>23.385999999999999</v>
      </c>
      <c r="E763" s="37">
        <v>23.0883</v>
      </c>
      <c r="F763" s="37">
        <v>1.2894000000000001</v>
      </c>
      <c r="G763" s="37">
        <v>0.29770000000000002</v>
      </c>
      <c r="H763" s="37">
        <v>862.4</v>
      </c>
      <c r="I763" s="37">
        <v>20168156.557999998</v>
      </c>
    </row>
    <row r="764" spans="1:9" x14ac:dyDescent="0.25">
      <c r="A764" s="38">
        <v>43283</v>
      </c>
      <c r="B764" s="37" t="s">
        <v>61</v>
      </c>
      <c r="C764" s="37" t="s">
        <v>58</v>
      </c>
      <c r="D764" s="37">
        <v>23.0883</v>
      </c>
      <c r="E764" s="37">
        <v>23.033300000000001</v>
      </c>
      <c r="F764" s="37">
        <v>0.23877999999999999</v>
      </c>
      <c r="G764" s="37">
        <v>5.5E-2</v>
      </c>
      <c r="H764" s="37">
        <v>862.4</v>
      </c>
      <c r="I764" s="37">
        <v>19911419.184900001</v>
      </c>
    </row>
    <row r="765" spans="1:9" x14ac:dyDescent="0.25">
      <c r="A765" s="38">
        <v>43280</v>
      </c>
      <c r="B765" s="37" t="s">
        <v>61</v>
      </c>
      <c r="C765" s="37" t="s">
        <v>58</v>
      </c>
      <c r="D765" s="37">
        <v>23.033300000000001</v>
      </c>
      <c r="E765" s="37">
        <v>23.0809</v>
      </c>
      <c r="F765" s="37">
        <v>-0.20623</v>
      </c>
      <c r="G765" s="37">
        <v>-4.7600000000000003E-2</v>
      </c>
      <c r="H765" s="37">
        <v>862.4</v>
      </c>
      <c r="I765" s="37">
        <v>19863987.019900002</v>
      </c>
    </row>
    <row r="766" spans="1:9" x14ac:dyDescent="0.25">
      <c r="A766" s="38">
        <v>43279</v>
      </c>
      <c r="B766" s="37" t="s">
        <v>61</v>
      </c>
      <c r="C766" s="37" t="s">
        <v>58</v>
      </c>
      <c r="D766" s="37">
        <v>23.0809</v>
      </c>
      <c r="E766" s="37">
        <v>23.390999999999998</v>
      </c>
      <c r="F766" s="37">
        <v>-1.32572</v>
      </c>
      <c r="G766" s="37">
        <v>-0.31009999999999999</v>
      </c>
      <c r="H766" s="37">
        <v>862.4</v>
      </c>
      <c r="I766" s="37">
        <v>19905037.4027</v>
      </c>
    </row>
    <row r="767" spans="1:9" x14ac:dyDescent="0.25">
      <c r="A767" s="38">
        <v>43278</v>
      </c>
      <c r="B767" s="37" t="s">
        <v>61</v>
      </c>
      <c r="C767" s="37" t="s">
        <v>58</v>
      </c>
      <c r="D767" s="37">
        <v>23.390999999999998</v>
      </c>
      <c r="E767" s="37">
        <v>22.735499999999998</v>
      </c>
      <c r="F767" s="37">
        <v>2.8831600000000002</v>
      </c>
      <c r="G767" s="37">
        <v>0.65549999999999997</v>
      </c>
      <c r="H767" s="37">
        <v>862.4</v>
      </c>
      <c r="I767" s="37">
        <v>20172468.572999999</v>
      </c>
    </row>
    <row r="768" spans="1:9" x14ac:dyDescent="0.25">
      <c r="A768" s="38">
        <v>43277</v>
      </c>
      <c r="B768" s="37" t="s">
        <v>61</v>
      </c>
      <c r="C768" s="37" t="s">
        <v>58</v>
      </c>
      <c r="D768" s="37">
        <v>22.735499999999998</v>
      </c>
      <c r="E768" s="37">
        <v>22.733000000000001</v>
      </c>
      <c r="F768" s="37">
        <v>1.0999999999999999E-2</v>
      </c>
      <c r="G768" s="37">
        <v>2.5000000000000001E-3</v>
      </c>
      <c r="H768" s="37">
        <v>862.4</v>
      </c>
      <c r="I768" s="37">
        <v>19607163.406500001</v>
      </c>
    </row>
    <row r="769" spans="1:9" x14ac:dyDescent="0.25">
      <c r="A769" s="38">
        <v>43276</v>
      </c>
      <c r="B769" s="37" t="s">
        <v>61</v>
      </c>
      <c r="C769" s="37" t="s">
        <v>58</v>
      </c>
      <c r="D769" s="37">
        <v>22.733000000000001</v>
      </c>
      <c r="E769" s="37">
        <v>21.8903</v>
      </c>
      <c r="F769" s="37">
        <v>3.84965</v>
      </c>
      <c r="G769" s="37">
        <v>0.8427</v>
      </c>
      <c r="H769" s="37">
        <v>862.4</v>
      </c>
      <c r="I769" s="37">
        <v>19605007.399</v>
      </c>
    </row>
    <row r="770" spans="1:9" x14ac:dyDescent="0.25">
      <c r="A770" s="38">
        <v>43273</v>
      </c>
      <c r="B770" s="37" t="s">
        <v>61</v>
      </c>
      <c r="C770" s="37" t="s">
        <v>58</v>
      </c>
      <c r="D770" s="37">
        <v>21.8903</v>
      </c>
      <c r="E770" s="37">
        <v>22.0566</v>
      </c>
      <c r="F770" s="37">
        <v>-0.75397000000000003</v>
      </c>
      <c r="G770" s="37">
        <v>-0.1663</v>
      </c>
      <c r="H770" s="37">
        <v>862.4</v>
      </c>
      <c r="I770" s="37">
        <v>18878260.390900001</v>
      </c>
    </row>
    <row r="771" spans="1:9" x14ac:dyDescent="0.25">
      <c r="A771" s="38">
        <v>43272</v>
      </c>
      <c r="B771" s="37" t="s">
        <v>61</v>
      </c>
      <c r="C771" s="37" t="s">
        <v>58</v>
      </c>
      <c r="D771" s="37">
        <v>22.0566</v>
      </c>
      <c r="E771" s="37">
        <v>21.586400000000001</v>
      </c>
      <c r="F771" s="37">
        <v>2.17822</v>
      </c>
      <c r="G771" s="37">
        <v>0.47020000000000001</v>
      </c>
      <c r="H771" s="37">
        <v>862.4</v>
      </c>
      <c r="I771" s="37">
        <v>19021678.009799998</v>
      </c>
    </row>
    <row r="772" spans="1:9" x14ac:dyDescent="0.25">
      <c r="A772" s="38">
        <v>43271</v>
      </c>
      <c r="B772" s="37" t="s">
        <v>61</v>
      </c>
      <c r="C772" s="37" t="s">
        <v>58</v>
      </c>
      <c r="D772" s="37">
        <v>21.586400000000001</v>
      </c>
      <c r="E772" s="37">
        <v>21.6539</v>
      </c>
      <c r="F772" s="37">
        <v>-0.31172</v>
      </c>
      <c r="G772" s="37">
        <v>-6.7500000000000004E-2</v>
      </c>
      <c r="H772" s="37">
        <v>862.4</v>
      </c>
      <c r="I772" s="37">
        <v>18616176.119199999</v>
      </c>
    </row>
    <row r="773" spans="1:9" x14ac:dyDescent="0.25">
      <c r="A773" s="38">
        <v>43270</v>
      </c>
      <c r="B773" s="37" t="s">
        <v>61</v>
      </c>
      <c r="C773" s="37" t="s">
        <v>58</v>
      </c>
      <c r="D773" s="37">
        <v>21.6539</v>
      </c>
      <c r="E773" s="37">
        <v>21.2224</v>
      </c>
      <c r="F773" s="37">
        <v>2.0332300000000001</v>
      </c>
      <c r="G773" s="37">
        <v>0.43149999999999999</v>
      </c>
      <c r="H773" s="37">
        <v>862.4</v>
      </c>
      <c r="I773" s="37">
        <v>18674388.321699999</v>
      </c>
    </row>
    <row r="774" spans="1:9" x14ac:dyDescent="0.25">
      <c r="A774" s="38">
        <v>43269</v>
      </c>
      <c r="B774" s="37" t="s">
        <v>61</v>
      </c>
      <c r="C774" s="37" t="s">
        <v>58</v>
      </c>
      <c r="D774" s="37">
        <v>21.2224</v>
      </c>
      <c r="E774" s="37">
        <v>21.3932</v>
      </c>
      <c r="F774" s="37">
        <v>-0.79837999999999998</v>
      </c>
      <c r="G774" s="37">
        <v>-0.17080000000000001</v>
      </c>
      <c r="H774" s="37">
        <v>862.4</v>
      </c>
      <c r="I774" s="37">
        <v>18302261.427200001</v>
      </c>
    </row>
    <row r="775" spans="1:9" x14ac:dyDescent="0.25">
      <c r="A775" s="38">
        <v>43266</v>
      </c>
      <c r="B775" s="37" t="s">
        <v>61</v>
      </c>
      <c r="C775" s="37" t="s">
        <v>58</v>
      </c>
      <c r="D775" s="37">
        <v>21.3932</v>
      </c>
      <c r="E775" s="37">
        <v>21.434200000000001</v>
      </c>
      <c r="F775" s="37">
        <v>-0.19128000000000001</v>
      </c>
      <c r="G775" s="37">
        <v>-4.1000000000000002E-2</v>
      </c>
      <c r="H775" s="37">
        <v>862.4</v>
      </c>
      <c r="I775" s="37">
        <v>18449559.8596</v>
      </c>
    </row>
    <row r="776" spans="1:9" x14ac:dyDescent="0.25">
      <c r="A776" s="38">
        <v>43265</v>
      </c>
      <c r="B776" s="37" t="s">
        <v>61</v>
      </c>
      <c r="C776" s="37" t="s">
        <v>58</v>
      </c>
      <c r="D776" s="37">
        <v>21.434200000000001</v>
      </c>
      <c r="E776" s="37">
        <v>21.76</v>
      </c>
      <c r="F776" s="37">
        <v>-1.4972399999999999</v>
      </c>
      <c r="G776" s="37">
        <v>-0.32579999999999998</v>
      </c>
      <c r="H776" s="37">
        <v>862.4</v>
      </c>
      <c r="I776" s="37">
        <v>18484918.382599998</v>
      </c>
    </row>
    <row r="777" spans="1:9" x14ac:dyDescent="0.25">
      <c r="A777" s="38">
        <v>43264</v>
      </c>
      <c r="B777" s="37" t="s">
        <v>61</v>
      </c>
      <c r="C777" s="37" t="s">
        <v>58</v>
      </c>
      <c r="D777" s="37">
        <v>21.76</v>
      </c>
      <c r="E777" s="37">
        <v>21.538499999999999</v>
      </c>
      <c r="F777" s="37">
        <v>1.0283899999999999</v>
      </c>
      <c r="G777" s="37">
        <v>0.2215</v>
      </c>
      <c r="H777" s="37">
        <v>862.4</v>
      </c>
      <c r="I777" s="37">
        <v>18765889.280000001</v>
      </c>
    </row>
    <row r="778" spans="1:9" x14ac:dyDescent="0.25">
      <c r="A778" s="38">
        <v>43263</v>
      </c>
      <c r="B778" s="37" t="s">
        <v>61</v>
      </c>
      <c r="C778" s="37" t="s">
        <v>58</v>
      </c>
      <c r="D778" s="37">
        <v>21.538499999999999</v>
      </c>
      <c r="E778" s="37">
        <v>21.5213</v>
      </c>
      <c r="F778" s="37">
        <v>7.9920000000000005E-2</v>
      </c>
      <c r="G778" s="37">
        <v>1.72E-2</v>
      </c>
      <c r="H778" s="37">
        <v>862.4</v>
      </c>
      <c r="I778" s="37">
        <v>18574867.015500002</v>
      </c>
    </row>
    <row r="779" spans="1:9" x14ac:dyDescent="0.25">
      <c r="A779" s="38">
        <v>43262</v>
      </c>
      <c r="B779" s="37" t="s">
        <v>61</v>
      </c>
      <c r="C779" s="37" t="s">
        <v>58</v>
      </c>
      <c r="D779" s="37">
        <v>21.5213</v>
      </c>
      <c r="E779" s="37">
        <v>21.583500000000001</v>
      </c>
      <c r="F779" s="37">
        <v>-0.28817999999999999</v>
      </c>
      <c r="G779" s="37">
        <v>-6.2199999999999998E-2</v>
      </c>
      <c r="H779" s="37">
        <v>862.4</v>
      </c>
      <c r="I779" s="37">
        <v>18560033.683899999</v>
      </c>
    </row>
    <row r="780" spans="1:9" x14ac:dyDescent="0.25">
      <c r="A780" s="38">
        <v>43259</v>
      </c>
      <c r="B780" s="37" t="s">
        <v>61</v>
      </c>
      <c r="C780" s="37" t="s">
        <v>58</v>
      </c>
      <c r="D780" s="37">
        <v>21.583500000000001</v>
      </c>
      <c r="E780" s="37">
        <v>21.5642</v>
      </c>
      <c r="F780" s="37">
        <v>8.9499999999999996E-2</v>
      </c>
      <c r="G780" s="37">
        <v>1.9300000000000001E-2</v>
      </c>
      <c r="H780" s="37">
        <v>862.4</v>
      </c>
      <c r="I780" s="37">
        <v>18613675.1505</v>
      </c>
    </row>
    <row r="781" spans="1:9" x14ac:dyDescent="0.25">
      <c r="A781" s="38">
        <v>43258</v>
      </c>
      <c r="B781" s="37" t="s">
        <v>61</v>
      </c>
      <c r="C781" s="37" t="s">
        <v>58</v>
      </c>
      <c r="D781" s="37">
        <v>21.5642</v>
      </c>
      <c r="E781" s="37">
        <v>21.437200000000001</v>
      </c>
      <c r="F781" s="37">
        <v>0.59243000000000001</v>
      </c>
      <c r="G781" s="37">
        <v>0.127</v>
      </c>
      <c r="H781" s="37">
        <v>862.4</v>
      </c>
      <c r="I781" s="37">
        <v>18597030.772599999</v>
      </c>
    </row>
    <row r="782" spans="1:9" x14ac:dyDescent="0.25">
      <c r="A782" s="38">
        <v>43257</v>
      </c>
      <c r="B782" s="37" t="s">
        <v>61</v>
      </c>
      <c r="C782" s="37" t="s">
        <v>58</v>
      </c>
      <c r="D782" s="37">
        <v>21.437200000000001</v>
      </c>
      <c r="E782" s="37">
        <v>21.798400000000001</v>
      </c>
      <c r="F782" s="37">
        <v>-1.657</v>
      </c>
      <c r="G782" s="37">
        <v>-0.36120000000000002</v>
      </c>
      <c r="H782" s="37">
        <v>862.4</v>
      </c>
      <c r="I782" s="37">
        <v>18487505.591600001</v>
      </c>
    </row>
    <row r="783" spans="1:9" x14ac:dyDescent="0.25">
      <c r="A783" s="38">
        <v>43256</v>
      </c>
      <c r="B783" s="37" t="s">
        <v>61</v>
      </c>
      <c r="C783" s="37" t="s">
        <v>58</v>
      </c>
      <c r="D783" s="37">
        <v>21.798400000000001</v>
      </c>
      <c r="E783" s="37">
        <v>22.055399999999999</v>
      </c>
      <c r="F783" s="37">
        <v>-1.1652499999999999</v>
      </c>
      <c r="G783" s="37">
        <v>-0.25700000000000001</v>
      </c>
      <c r="H783" s="37">
        <v>862.4</v>
      </c>
      <c r="I783" s="37">
        <v>18799005.555199999</v>
      </c>
    </row>
    <row r="784" spans="1:9" x14ac:dyDescent="0.25">
      <c r="A784" s="38">
        <v>43255</v>
      </c>
      <c r="B784" s="37" t="s">
        <v>61</v>
      </c>
      <c r="C784" s="37" t="s">
        <v>58</v>
      </c>
      <c r="D784" s="37">
        <v>22.055399999999999</v>
      </c>
      <c r="E784" s="37">
        <v>22.549700000000001</v>
      </c>
      <c r="F784" s="37">
        <v>-2.1920500000000001</v>
      </c>
      <c r="G784" s="37">
        <v>-0.49430000000000002</v>
      </c>
      <c r="H784" s="37">
        <v>862.4</v>
      </c>
      <c r="I784" s="37">
        <v>19020643.126200002</v>
      </c>
    </row>
    <row r="785" spans="1:9" x14ac:dyDescent="0.25">
      <c r="A785" s="38">
        <v>43252</v>
      </c>
      <c r="B785" s="37" t="s">
        <v>61</v>
      </c>
      <c r="C785" s="37" t="s">
        <v>58</v>
      </c>
      <c r="D785" s="37">
        <v>22.549700000000001</v>
      </c>
      <c r="E785" s="37">
        <v>23.155100000000001</v>
      </c>
      <c r="F785" s="37">
        <v>-2.6145399999999999</v>
      </c>
      <c r="G785" s="37">
        <v>-0.60540000000000005</v>
      </c>
      <c r="H785" s="37">
        <v>862.4</v>
      </c>
      <c r="I785" s="37">
        <v>19446928.929099999</v>
      </c>
    </row>
    <row r="786" spans="1:9" x14ac:dyDescent="0.25">
      <c r="A786" s="38">
        <v>43251</v>
      </c>
      <c r="B786" s="37" t="s">
        <v>61</v>
      </c>
      <c r="C786" s="37" t="s">
        <v>58</v>
      </c>
      <c r="D786" s="37">
        <v>23.155100000000001</v>
      </c>
      <c r="E786" s="37">
        <v>22.955300000000001</v>
      </c>
      <c r="F786" s="37">
        <v>0.87039</v>
      </c>
      <c r="G786" s="37">
        <v>0.19980000000000001</v>
      </c>
      <c r="H786" s="37">
        <v>862.4</v>
      </c>
      <c r="I786" s="37">
        <v>19969027.7053</v>
      </c>
    </row>
    <row r="787" spans="1:9" x14ac:dyDescent="0.25">
      <c r="A787" s="38">
        <v>43250</v>
      </c>
      <c r="B787" s="37" t="s">
        <v>61</v>
      </c>
      <c r="C787" s="37" t="s">
        <v>58</v>
      </c>
      <c r="D787" s="37">
        <v>22.955300000000001</v>
      </c>
      <c r="E787" s="37">
        <v>22.794699999999999</v>
      </c>
      <c r="F787" s="37">
        <v>0.70455000000000001</v>
      </c>
      <c r="G787" s="37">
        <v>0.16059999999999999</v>
      </c>
      <c r="H787" s="37">
        <v>862.4</v>
      </c>
      <c r="I787" s="37">
        <v>19796719.585900001</v>
      </c>
    </row>
    <row r="788" spans="1:9" x14ac:dyDescent="0.25">
      <c r="A788" s="38">
        <v>43249</v>
      </c>
      <c r="B788" s="37" t="s">
        <v>61</v>
      </c>
      <c r="C788" s="37" t="s">
        <v>58</v>
      </c>
      <c r="D788" s="37">
        <v>22.794699999999999</v>
      </c>
      <c r="E788" s="37">
        <v>22.312999999999999</v>
      </c>
      <c r="F788" s="37">
        <v>2.15883</v>
      </c>
      <c r="G788" s="37">
        <v>0.48170000000000002</v>
      </c>
      <c r="H788" s="37">
        <v>862.4</v>
      </c>
      <c r="I788" s="37">
        <v>19658217.664099999</v>
      </c>
    </row>
    <row r="789" spans="1:9" x14ac:dyDescent="0.25">
      <c r="A789" s="38">
        <v>43245</v>
      </c>
      <c r="B789" s="37" t="s">
        <v>61</v>
      </c>
      <c r="C789" s="37" t="s">
        <v>58</v>
      </c>
      <c r="D789" s="37">
        <v>22.312999999999999</v>
      </c>
      <c r="E789" s="37">
        <v>22.160499999999999</v>
      </c>
      <c r="F789" s="37">
        <v>0.68815999999999999</v>
      </c>
      <c r="G789" s="37">
        <v>0.1525</v>
      </c>
      <c r="H789" s="37">
        <v>862.4</v>
      </c>
      <c r="I789" s="37">
        <v>19242798.138999999</v>
      </c>
    </row>
    <row r="790" spans="1:9" x14ac:dyDescent="0.25">
      <c r="A790" s="38">
        <v>43244</v>
      </c>
      <c r="B790" s="37" t="s">
        <v>61</v>
      </c>
      <c r="C790" s="37" t="s">
        <v>58</v>
      </c>
      <c r="D790" s="37">
        <v>22.160499999999999</v>
      </c>
      <c r="E790" s="37">
        <v>22.172000000000001</v>
      </c>
      <c r="F790" s="37">
        <v>-5.1869999999999999E-2</v>
      </c>
      <c r="G790" s="37">
        <v>-1.15E-2</v>
      </c>
      <c r="H790" s="37">
        <v>862.4</v>
      </c>
      <c r="I790" s="37">
        <v>19111281.681499999</v>
      </c>
    </row>
    <row r="791" spans="1:9" x14ac:dyDescent="0.25">
      <c r="A791" s="38">
        <v>43243</v>
      </c>
      <c r="B791" s="37" t="s">
        <v>61</v>
      </c>
      <c r="C791" s="37" t="s">
        <v>58</v>
      </c>
      <c r="D791" s="37">
        <v>22.172000000000001</v>
      </c>
      <c r="E791" s="37">
        <v>22.445900000000002</v>
      </c>
      <c r="F791" s="37">
        <v>-1.22027</v>
      </c>
      <c r="G791" s="37">
        <v>-0.27389999999999998</v>
      </c>
      <c r="H791" s="37">
        <v>862.4</v>
      </c>
      <c r="I791" s="37">
        <v>19121199.316</v>
      </c>
    </row>
    <row r="792" spans="1:9" x14ac:dyDescent="0.25">
      <c r="A792" s="38">
        <v>43242</v>
      </c>
      <c r="B792" s="37" t="s">
        <v>61</v>
      </c>
      <c r="C792" s="37" t="s">
        <v>58</v>
      </c>
      <c r="D792" s="37">
        <v>22.445900000000002</v>
      </c>
      <c r="E792" s="37">
        <v>22.171700000000001</v>
      </c>
      <c r="F792" s="37">
        <v>1.23671</v>
      </c>
      <c r="G792" s="37">
        <v>0.2742</v>
      </c>
      <c r="H792" s="37">
        <v>862.4</v>
      </c>
      <c r="I792" s="37">
        <v>19357411.497699998</v>
      </c>
    </row>
    <row r="793" spans="1:9" x14ac:dyDescent="0.25">
      <c r="A793" s="38">
        <v>43241</v>
      </c>
      <c r="B793" s="37" t="s">
        <v>61</v>
      </c>
      <c r="C793" s="37" t="s">
        <v>58</v>
      </c>
      <c r="D793" s="37">
        <v>22.171700000000001</v>
      </c>
      <c r="E793" s="37">
        <v>22.748200000000001</v>
      </c>
      <c r="F793" s="37">
        <v>-2.5342699999999998</v>
      </c>
      <c r="G793" s="37">
        <v>-0.57650000000000001</v>
      </c>
      <c r="H793" s="37">
        <v>862.4</v>
      </c>
      <c r="I793" s="37">
        <v>19120940.595100001</v>
      </c>
    </row>
    <row r="794" spans="1:9" x14ac:dyDescent="0.25">
      <c r="A794" s="38">
        <v>43238</v>
      </c>
      <c r="B794" s="37" t="s">
        <v>61</v>
      </c>
      <c r="C794" s="37" t="s">
        <v>58</v>
      </c>
      <c r="D794" s="37">
        <v>22.748200000000001</v>
      </c>
      <c r="E794" s="37">
        <v>22.532900000000001</v>
      </c>
      <c r="F794" s="37">
        <v>0.95548999999999995</v>
      </c>
      <c r="G794" s="37">
        <v>0.21529999999999999</v>
      </c>
      <c r="H794" s="37">
        <v>862.4</v>
      </c>
      <c r="I794" s="37">
        <v>19618115.924600001</v>
      </c>
    </row>
    <row r="795" spans="1:9" x14ac:dyDescent="0.25">
      <c r="A795" s="38">
        <v>43237</v>
      </c>
      <c r="B795" s="37" t="s">
        <v>61</v>
      </c>
      <c r="C795" s="37" t="s">
        <v>58</v>
      </c>
      <c r="D795" s="37">
        <v>22.532900000000001</v>
      </c>
      <c r="E795" s="37">
        <v>22.7148</v>
      </c>
      <c r="F795" s="37">
        <v>-0.80079999999999996</v>
      </c>
      <c r="G795" s="37">
        <v>-0.18190000000000001</v>
      </c>
      <c r="H795" s="37">
        <v>862.4</v>
      </c>
      <c r="I795" s="37">
        <v>19432440.558699999</v>
      </c>
    </row>
    <row r="796" spans="1:9" x14ac:dyDescent="0.25">
      <c r="A796" s="38">
        <v>43236</v>
      </c>
      <c r="B796" s="37" t="s">
        <v>61</v>
      </c>
      <c r="C796" s="37" t="s">
        <v>58</v>
      </c>
      <c r="D796" s="37">
        <v>22.7148</v>
      </c>
      <c r="E796" s="37">
        <v>23.127400000000002</v>
      </c>
      <c r="F796" s="37">
        <v>-1.78403</v>
      </c>
      <c r="G796" s="37">
        <v>-0.41260000000000002</v>
      </c>
      <c r="H796" s="37">
        <v>862.4</v>
      </c>
      <c r="I796" s="37">
        <v>19589311.6644</v>
      </c>
    </row>
    <row r="797" spans="1:9" x14ac:dyDescent="0.25">
      <c r="A797" s="38">
        <v>43235</v>
      </c>
      <c r="B797" s="37" t="s">
        <v>61</v>
      </c>
      <c r="C797" s="37" t="s">
        <v>58</v>
      </c>
      <c r="D797" s="37">
        <v>23.127400000000002</v>
      </c>
      <c r="E797" s="37">
        <v>22.366700000000002</v>
      </c>
      <c r="F797" s="37">
        <v>3.4010400000000001</v>
      </c>
      <c r="G797" s="37">
        <v>0.76070000000000004</v>
      </c>
      <c r="H797" s="37">
        <v>862.4</v>
      </c>
      <c r="I797" s="37">
        <v>19945139.142200001</v>
      </c>
    </row>
    <row r="798" spans="1:9" x14ac:dyDescent="0.25">
      <c r="A798" s="38">
        <v>43234</v>
      </c>
      <c r="B798" s="37" t="s">
        <v>61</v>
      </c>
      <c r="C798" s="37" t="s">
        <v>58</v>
      </c>
      <c r="D798" s="37">
        <v>22.366700000000002</v>
      </c>
      <c r="E798" s="37">
        <v>22.692699999999999</v>
      </c>
      <c r="F798" s="37">
        <v>-1.43659</v>
      </c>
      <c r="G798" s="37">
        <v>-0.32600000000000001</v>
      </c>
      <c r="H798" s="37">
        <v>812.4</v>
      </c>
      <c r="I798" s="37">
        <v>18170774.180100001</v>
      </c>
    </row>
    <row r="799" spans="1:9" x14ac:dyDescent="0.25">
      <c r="A799" s="38">
        <v>43231</v>
      </c>
      <c r="B799" s="37" t="s">
        <v>61</v>
      </c>
      <c r="C799" s="37" t="s">
        <v>58</v>
      </c>
      <c r="D799" s="37">
        <v>22.692699999999999</v>
      </c>
      <c r="E799" s="37">
        <v>23.025099999999998</v>
      </c>
      <c r="F799" s="37">
        <v>-1.44364</v>
      </c>
      <c r="G799" s="37">
        <v>-0.33239999999999997</v>
      </c>
      <c r="H799" s="37">
        <v>812.4</v>
      </c>
      <c r="I799" s="37">
        <v>18435617.5581</v>
      </c>
    </row>
    <row r="800" spans="1:9" x14ac:dyDescent="0.25">
      <c r="A800" s="38">
        <v>43230</v>
      </c>
      <c r="B800" s="37" t="s">
        <v>61</v>
      </c>
      <c r="C800" s="37" t="s">
        <v>58</v>
      </c>
      <c r="D800" s="37">
        <v>23.025099999999998</v>
      </c>
      <c r="E800" s="37">
        <v>23.632100000000001</v>
      </c>
      <c r="F800" s="37">
        <v>-2.56854</v>
      </c>
      <c r="G800" s="37">
        <v>-0.60699999999999998</v>
      </c>
      <c r="H800" s="37">
        <v>787.4</v>
      </c>
      <c r="I800" s="37">
        <v>18130032.815299999</v>
      </c>
    </row>
    <row r="801" spans="1:9" x14ac:dyDescent="0.25">
      <c r="A801" s="38">
        <v>43229</v>
      </c>
      <c r="B801" s="37" t="s">
        <v>61</v>
      </c>
      <c r="C801" s="37" t="s">
        <v>58</v>
      </c>
      <c r="D801" s="37">
        <v>23.632100000000001</v>
      </c>
      <c r="E801" s="37">
        <v>24.098099999999999</v>
      </c>
      <c r="F801" s="37">
        <v>-1.9337599999999999</v>
      </c>
      <c r="G801" s="37">
        <v>-0.46600000000000003</v>
      </c>
      <c r="H801" s="37">
        <v>787.4</v>
      </c>
      <c r="I801" s="37">
        <v>18607986.436299998</v>
      </c>
    </row>
    <row r="802" spans="1:9" x14ac:dyDescent="0.25">
      <c r="A802" s="38">
        <v>43228</v>
      </c>
      <c r="B802" s="37" t="s">
        <v>61</v>
      </c>
      <c r="C802" s="37" t="s">
        <v>58</v>
      </c>
      <c r="D802" s="37">
        <v>24.098099999999999</v>
      </c>
      <c r="E802" s="37">
        <v>24.1663</v>
      </c>
      <c r="F802" s="37">
        <v>-0.28221000000000002</v>
      </c>
      <c r="G802" s="37">
        <v>-6.8199999999999997E-2</v>
      </c>
      <c r="H802" s="37">
        <v>787.4</v>
      </c>
      <c r="I802" s="37">
        <v>18974916.234299999</v>
      </c>
    </row>
    <row r="803" spans="1:9" x14ac:dyDescent="0.25">
      <c r="A803" s="38">
        <v>43227</v>
      </c>
      <c r="B803" s="37" t="s">
        <v>61</v>
      </c>
      <c r="C803" s="37" t="s">
        <v>58</v>
      </c>
      <c r="D803" s="37">
        <v>24.1663</v>
      </c>
      <c r="E803" s="37">
        <v>24.118400000000001</v>
      </c>
      <c r="F803" s="37">
        <v>0.1986</v>
      </c>
      <c r="G803" s="37">
        <v>4.7899999999999998E-2</v>
      </c>
      <c r="H803" s="37">
        <v>787.4</v>
      </c>
      <c r="I803" s="37">
        <v>19028617.118900001</v>
      </c>
    </row>
    <row r="804" spans="1:9" x14ac:dyDescent="0.25">
      <c r="A804" s="38">
        <v>43224</v>
      </c>
      <c r="B804" s="37" t="s">
        <v>61</v>
      </c>
      <c r="C804" s="37" t="s">
        <v>58</v>
      </c>
      <c r="D804" s="37">
        <v>24.118400000000001</v>
      </c>
      <c r="E804" s="37">
        <v>24.360399999999998</v>
      </c>
      <c r="F804" s="37">
        <v>-0.99341999999999997</v>
      </c>
      <c r="G804" s="37">
        <v>-0.24199999999999999</v>
      </c>
      <c r="H804" s="37">
        <v>787.4</v>
      </c>
      <c r="I804" s="37">
        <v>18990900.5152</v>
      </c>
    </row>
    <row r="805" spans="1:9" x14ac:dyDescent="0.25">
      <c r="A805" s="38">
        <v>43223</v>
      </c>
      <c r="B805" s="37" t="s">
        <v>61</v>
      </c>
      <c r="C805" s="37" t="s">
        <v>58</v>
      </c>
      <c r="D805" s="37">
        <v>24.360399999999998</v>
      </c>
      <c r="E805" s="37">
        <v>24.584700000000002</v>
      </c>
      <c r="F805" s="37">
        <v>-0.91235999999999995</v>
      </c>
      <c r="G805" s="37">
        <v>-0.2243</v>
      </c>
      <c r="H805" s="37">
        <v>787.4</v>
      </c>
      <c r="I805" s="37">
        <v>19181452.041200001</v>
      </c>
    </row>
    <row r="806" spans="1:9" x14ac:dyDescent="0.25">
      <c r="A806" s="38">
        <v>43222</v>
      </c>
      <c r="B806" s="37" t="s">
        <v>61</v>
      </c>
      <c r="C806" s="37" t="s">
        <v>58</v>
      </c>
      <c r="D806" s="37">
        <v>24.584700000000002</v>
      </c>
      <c r="E806" s="37">
        <v>24.2669</v>
      </c>
      <c r="F806" s="37">
        <v>1.3096000000000001</v>
      </c>
      <c r="G806" s="37">
        <v>0.31780000000000003</v>
      </c>
      <c r="H806" s="37">
        <v>787.4</v>
      </c>
      <c r="I806" s="37">
        <v>19358066.5341</v>
      </c>
    </row>
    <row r="807" spans="1:9" x14ac:dyDescent="0.25">
      <c r="A807" s="38">
        <v>43221</v>
      </c>
      <c r="B807" s="37" t="s">
        <v>61</v>
      </c>
      <c r="C807" s="37" t="s">
        <v>58</v>
      </c>
      <c r="D807" s="37">
        <v>24.2669</v>
      </c>
      <c r="E807" s="37">
        <v>24.748100000000001</v>
      </c>
      <c r="F807" s="37">
        <v>-1.9443900000000001</v>
      </c>
      <c r="G807" s="37">
        <v>-0.48120000000000002</v>
      </c>
      <c r="H807" s="37">
        <v>787.4</v>
      </c>
      <c r="I807" s="37">
        <v>19107829.8607</v>
      </c>
    </row>
    <row r="808" spans="1:9" x14ac:dyDescent="0.25">
      <c r="A808" s="38">
        <v>43220</v>
      </c>
      <c r="B808" s="37" t="s">
        <v>61</v>
      </c>
      <c r="C808" s="37" t="s">
        <v>58</v>
      </c>
      <c r="D808" s="37">
        <v>24.748100000000001</v>
      </c>
      <c r="E808" s="37">
        <v>24.679600000000001</v>
      </c>
      <c r="F808" s="37">
        <v>0.27755999999999997</v>
      </c>
      <c r="G808" s="37">
        <v>6.8500000000000005E-2</v>
      </c>
      <c r="H808" s="37">
        <v>787.4</v>
      </c>
      <c r="I808" s="37">
        <v>19486728.184300002</v>
      </c>
    </row>
    <row r="809" spans="1:9" x14ac:dyDescent="0.25">
      <c r="A809" s="38">
        <v>43217</v>
      </c>
      <c r="B809" s="37" t="s">
        <v>61</v>
      </c>
      <c r="C809" s="37" t="s">
        <v>58</v>
      </c>
      <c r="D809" s="37">
        <v>24.679600000000001</v>
      </c>
      <c r="E809" s="37">
        <v>24.741399999999999</v>
      </c>
      <c r="F809" s="37">
        <v>-0.24978</v>
      </c>
      <c r="G809" s="37">
        <v>-6.1800000000000001E-2</v>
      </c>
      <c r="H809" s="37">
        <v>787.4</v>
      </c>
      <c r="I809" s="37">
        <v>19432791.0788</v>
      </c>
    </row>
    <row r="810" spans="1:9" x14ac:dyDescent="0.25">
      <c r="A810" s="38">
        <v>43216</v>
      </c>
      <c r="B810" s="37" t="s">
        <v>61</v>
      </c>
      <c r="C810" s="37" t="s">
        <v>58</v>
      </c>
      <c r="D810" s="37">
        <v>24.741399999999999</v>
      </c>
      <c r="E810" s="37">
        <v>25.331099999999999</v>
      </c>
      <c r="F810" s="37">
        <v>-2.3279700000000001</v>
      </c>
      <c r="G810" s="37">
        <v>-0.5897</v>
      </c>
      <c r="H810" s="37">
        <v>787.4</v>
      </c>
      <c r="I810" s="37">
        <v>19481452.584199999</v>
      </c>
    </row>
    <row r="811" spans="1:9" x14ac:dyDescent="0.25">
      <c r="A811" s="38">
        <v>43215</v>
      </c>
      <c r="B811" s="37" t="s">
        <v>61</v>
      </c>
      <c r="C811" s="37" t="s">
        <v>58</v>
      </c>
      <c r="D811" s="37">
        <v>25.331099999999999</v>
      </c>
      <c r="E811" s="37">
        <v>24.9694</v>
      </c>
      <c r="F811" s="37">
        <v>1.4485699999999999</v>
      </c>
      <c r="G811" s="37">
        <v>0.36170000000000002</v>
      </c>
      <c r="H811" s="37">
        <v>787.4</v>
      </c>
      <c r="I811" s="37">
        <v>19945784.133299999</v>
      </c>
    </row>
    <row r="812" spans="1:9" x14ac:dyDescent="0.25">
      <c r="A812" s="38">
        <v>43214</v>
      </c>
      <c r="B812" s="37" t="s">
        <v>61</v>
      </c>
      <c r="C812" s="37" t="s">
        <v>58</v>
      </c>
      <c r="D812" s="37">
        <v>24.9694</v>
      </c>
      <c r="E812" s="37">
        <v>24.846699999999998</v>
      </c>
      <c r="F812" s="37">
        <v>0.49382999999999999</v>
      </c>
      <c r="G812" s="37">
        <v>0.1227</v>
      </c>
      <c r="H812" s="37">
        <v>787.4</v>
      </c>
      <c r="I812" s="37">
        <v>19660980.468199998</v>
      </c>
    </row>
    <row r="813" spans="1:9" x14ac:dyDescent="0.25">
      <c r="A813" s="38">
        <v>43213</v>
      </c>
      <c r="B813" s="37" t="s">
        <v>61</v>
      </c>
      <c r="C813" s="37" t="s">
        <v>58</v>
      </c>
      <c r="D813" s="37">
        <v>24.846699999999998</v>
      </c>
      <c r="E813" s="37">
        <v>24.956099999999999</v>
      </c>
      <c r="F813" s="37">
        <v>-0.43836999999999998</v>
      </c>
      <c r="G813" s="37">
        <v>-0.1094</v>
      </c>
      <c r="H813" s="37">
        <v>787.4</v>
      </c>
      <c r="I813" s="37">
        <v>19564366.120099999</v>
      </c>
    </row>
    <row r="814" spans="1:9" x14ac:dyDescent="0.25">
      <c r="A814" s="38">
        <v>43210</v>
      </c>
      <c r="B814" s="37" t="s">
        <v>61</v>
      </c>
      <c r="C814" s="37" t="s">
        <v>58</v>
      </c>
      <c r="D814" s="37">
        <v>24.956099999999999</v>
      </c>
      <c r="E814" s="37">
        <v>24.752199999999998</v>
      </c>
      <c r="F814" s="37">
        <v>0.82377</v>
      </c>
      <c r="G814" s="37">
        <v>0.2039</v>
      </c>
      <c r="H814" s="37">
        <v>787.4</v>
      </c>
      <c r="I814" s="37">
        <v>19650508.008299999</v>
      </c>
    </row>
    <row r="815" spans="1:9" x14ac:dyDescent="0.25">
      <c r="A815" s="38">
        <v>43209</v>
      </c>
      <c r="B815" s="37" t="s">
        <v>61</v>
      </c>
      <c r="C815" s="37" t="s">
        <v>58</v>
      </c>
      <c r="D815" s="37">
        <v>24.752199999999998</v>
      </c>
      <c r="E815" s="37">
        <v>24.695399999999999</v>
      </c>
      <c r="F815" s="37">
        <v>0.23</v>
      </c>
      <c r="G815" s="37">
        <v>5.6800000000000003E-2</v>
      </c>
      <c r="H815" s="37">
        <v>787.4</v>
      </c>
      <c r="I815" s="37">
        <v>19489956.536600001</v>
      </c>
    </row>
    <row r="816" spans="1:9" x14ac:dyDescent="0.25">
      <c r="A816" s="38">
        <v>43208</v>
      </c>
      <c r="B816" s="37" t="s">
        <v>61</v>
      </c>
      <c r="C816" s="37" t="s">
        <v>58</v>
      </c>
      <c r="D816" s="37">
        <v>24.695399999999999</v>
      </c>
      <c r="E816" s="37">
        <v>25.079000000000001</v>
      </c>
      <c r="F816" s="37">
        <v>-1.5295700000000001</v>
      </c>
      <c r="G816" s="37">
        <v>-0.3836</v>
      </c>
      <c r="H816" s="37">
        <v>787.4</v>
      </c>
      <c r="I816" s="37">
        <v>19445232.0462</v>
      </c>
    </row>
    <row r="817" spans="1:9" x14ac:dyDescent="0.25">
      <c r="A817" s="38">
        <v>43207</v>
      </c>
      <c r="B817" s="37" t="s">
        <v>61</v>
      </c>
      <c r="C817" s="37" t="s">
        <v>58</v>
      </c>
      <c r="D817" s="37">
        <v>25.079000000000001</v>
      </c>
      <c r="E817" s="37">
        <v>25.653500000000001</v>
      </c>
      <c r="F817" s="37">
        <v>-2.2394599999999998</v>
      </c>
      <c r="G817" s="37">
        <v>-0.57450000000000001</v>
      </c>
      <c r="H817" s="37">
        <v>787.4</v>
      </c>
      <c r="I817" s="37">
        <v>19747279.837000001</v>
      </c>
    </row>
    <row r="818" spans="1:9" x14ac:dyDescent="0.25">
      <c r="A818" s="38">
        <v>43206</v>
      </c>
      <c r="B818" s="37" t="s">
        <v>61</v>
      </c>
      <c r="C818" s="37" t="s">
        <v>58</v>
      </c>
      <c r="D818" s="37">
        <v>25.653500000000001</v>
      </c>
      <c r="E818" s="37">
        <v>26.189</v>
      </c>
      <c r="F818" s="37">
        <v>-2.0447500000000001</v>
      </c>
      <c r="G818" s="37">
        <v>-0.53549999999999998</v>
      </c>
      <c r="H818" s="37">
        <v>837.4</v>
      </c>
      <c r="I818" s="37">
        <v>21482317.8605</v>
      </c>
    </row>
    <row r="819" spans="1:9" x14ac:dyDescent="0.25">
      <c r="A819" s="38">
        <v>43203</v>
      </c>
      <c r="B819" s="37" t="s">
        <v>61</v>
      </c>
      <c r="C819" s="37" t="s">
        <v>58</v>
      </c>
      <c r="D819" s="37">
        <v>26.189</v>
      </c>
      <c r="E819" s="37">
        <v>26.5962</v>
      </c>
      <c r="F819" s="37">
        <v>-1.53105</v>
      </c>
      <c r="G819" s="37">
        <v>-0.40720000000000001</v>
      </c>
      <c r="H819" s="37">
        <v>837.4</v>
      </c>
      <c r="I819" s="37">
        <v>21930747.166999999</v>
      </c>
    </row>
    <row r="820" spans="1:9" x14ac:dyDescent="0.25">
      <c r="A820" s="38">
        <v>43202</v>
      </c>
      <c r="B820" s="37" t="s">
        <v>61</v>
      </c>
      <c r="C820" s="37" t="s">
        <v>58</v>
      </c>
      <c r="D820" s="37">
        <v>26.5962</v>
      </c>
      <c r="E820" s="37">
        <v>27.3444</v>
      </c>
      <c r="F820" s="37">
        <v>-2.7362099999999998</v>
      </c>
      <c r="G820" s="37">
        <v>-0.74819999999999998</v>
      </c>
      <c r="H820" s="37">
        <v>812.4</v>
      </c>
      <c r="I820" s="37">
        <v>21606832.6686</v>
      </c>
    </row>
    <row r="821" spans="1:9" x14ac:dyDescent="0.25">
      <c r="A821" s="38">
        <v>43201</v>
      </c>
      <c r="B821" s="37" t="s">
        <v>61</v>
      </c>
      <c r="C821" s="37" t="s">
        <v>58</v>
      </c>
      <c r="D821" s="37">
        <v>27.3444</v>
      </c>
      <c r="E821" s="37">
        <v>27.0198</v>
      </c>
      <c r="F821" s="37">
        <v>1.2013400000000001</v>
      </c>
      <c r="G821" s="37">
        <v>0.3246</v>
      </c>
      <c r="H821" s="37">
        <v>812.4</v>
      </c>
      <c r="I821" s="37">
        <v>22214672.593199998</v>
      </c>
    </row>
    <row r="822" spans="1:9" x14ac:dyDescent="0.25">
      <c r="A822" s="38">
        <v>43200</v>
      </c>
      <c r="B822" s="37" t="s">
        <v>61</v>
      </c>
      <c r="C822" s="37" t="s">
        <v>58</v>
      </c>
      <c r="D822" s="37">
        <v>27.0198</v>
      </c>
      <c r="E822" s="37">
        <v>27.302900000000001</v>
      </c>
      <c r="F822" s="37">
        <v>-1.0368900000000001</v>
      </c>
      <c r="G822" s="37">
        <v>-0.28310000000000002</v>
      </c>
      <c r="H822" s="37">
        <v>812.4</v>
      </c>
      <c r="I822" s="37">
        <v>21950966.579399999</v>
      </c>
    </row>
    <row r="823" spans="1:9" x14ac:dyDescent="0.25">
      <c r="A823" s="38">
        <v>43199</v>
      </c>
      <c r="B823" s="37" t="s">
        <v>61</v>
      </c>
      <c r="C823" s="37" t="s">
        <v>58</v>
      </c>
      <c r="D823" s="37">
        <v>27.302900000000001</v>
      </c>
      <c r="E823" s="37">
        <v>27.1753</v>
      </c>
      <c r="F823" s="37">
        <v>0.46954000000000001</v>
      </c>
      <c r="G823" s="37">
        <v>0.12759999999999999</v>
      </c>
      <c r="H823" s="37">
        <v>937.4</v>
      </c>
      <c r="I823" s="37">
        <v>25593820.368700001</v>
      </c>
    </row>
    <row r="824" spans="1:9" x14ac:dyDescent="0.25">
      <c r="A824" s="38">
        <v>43196</v>
      </c>
      <c r="B824" s="37" t="s">
        <v>61</v>
      </c>
      <c r="C824" s="37" t="s">
        <v>58</v>
      </c>
      <c r="D824" s="37">
        <v>27.1753</v>
      </c>
      <c r="E824" s="37">
        <v>26.376899999999999</v>
      </c>
      <c r="F824" s="37">
        <v>3.0268899999999999</v>
      </c>
      <c r="G824" s="37">
        <v>0.7984</v>
      </c>
      <c r="H824" s="37">
        <v>937.4</v>
      </c>
      <c r="I824" s="37">
        <v>25474207.745900001</v>
      </c>
    </row>
    <row r="825" spans="1:9" x14ac:dyDescent="0.25">
      <c r="A825" s="38">
        <v>43195</v>
      </c>
      <c r="B825" s="37" t="s">
        <v>61</v>
      </c>
      <c r="C825" s="37" t="s">
        <v>58</v>
      </c>
      <c r="D825" s="37">
        <v>26.376899999999999</v>
      </c>
      <c r="E825" s="37">
        <v>26.678899999999999</v>
      </c>
      <c r="F825" s="37">
        <v>-1.13198</v>
      </c>
      <c r="G825" s="37">
        <v>-0.30199999999999999</v>
      </c>
      <c r="H825" s="37">
        <v>937.4</v>
      </c>
      <c r="I825" s="37">
        <v>24725785.190699998</v>
      </c>
    </row>
    <row r="826" spans="1:9" x14ac:dyDescent="0.25">
      <c r="A826" s="38">
        <v>43194</v>
      </c>
      <c r="B826" s="37" t="s">
        <v>61</v>
      </c>
      <c r="C826" s="37" t="s">
        <v>58</v>
      </c>
      <c r="D826" s="37">
        <v>26.678899999999999</v>
      </c>
      <c r="E826" s="37">
        <v>26.966999999999999</v>
      </c>
      <c r="F826" s="37">
        <v>-1.0683400000000001</v>
      </c>
      <c r="G826" s="37">
        <v>-0.28810000000000002</v>
      </c>
      <c r="H826" s="37">
        <v>937.4</v>
      </c>
      <c r="I826" s="37">
        <v>25008880.896699999</v>
      </c>
    </row>
    <row r="827" spans="1:9" x14ac:dyDescent="0.25">
      <c r="A827" s="38">
        <v>43193</v>
      </c>
      <c r="B827" s="37" t="s">
        <v>61</v>
      </c>
      <c r="C827" s="37" t="s">
        <v>58</v>
      </c>
      <c r="D827" s="37">
        <v>26.966999999999999</v>
      </c>
      <c r="E827" s="37">
        <v>27.242799999999999</v>
      </c>
      <c r="F827" s="37">
        <v>-1.0123800000000001</v>
      </c>
      <c r="G827" s="37">
        <v>-0.27579999999999999</v>
      </c>
      <c r="H827" s="37">
        <v>937.4</v>
      </c>
      <c r="I827" s="37">
        <v>25278946.701000001</v>
      </c>
    </row>
    <row r="828" spans="1:9" x14ac:dyDescent="0.25">
      <c r="A828" s="38">
        <v>43192</v>
      </c>
      <c r="B828" s="37" t="s">
        <v>61</v>
      </c>
      <c r="C828" s="37" t="s">
        <v>58</v>
      </c>
      <c r="D828" s="37">
        <v>27.242799999999999</v>
      </c>
      <c r="E828" s="37">
        <v>26.611999999999998</v>
      </c>
      <c r="F828" s="37">
        <v>2.3703599999999998</v>
      </c>
      <c r="G828" s="37">
        <v>0.63080000000000003</v>
      </c>
      <c r="H828" s="37">
        <v>937.4</v>
      </c>
      <c r="I828" s="37">
        <v>25537482.448399998</v>
      </c>
    </row>
    <row r="829" spans="1:9" x14ac:dyDescent="0.25">
      <c r="A829" s="38">
        <v>43188</v>
      </c>
      <c r="B829" s="37" t="s">
        <v>61</v>
      </c>
      <c r="C829" s="37" t="s">
        <v>58</v>
      </c>
      <c r="D829" s="37">
        <v>26.611999999999998</v>
      </c>
      <c r="E829" s="37">
        <v>27.3291</v>
      </c>
      <c r="F829" s="37">
        <v>-2.6239400000000002</v>
      </c>
      <c r="G829" s="37">
        <v>-0.71709999999999996</v>
      </c>
      <c r="H829" s="37">
        <v>937.4</v>
      </c>
      <c r="I829" s="37">
        <v>24946168.636</v>
      </c>
    </row>
    <row r="830" spans="1:9" x14ac:dyDescent="0.25">
      <c r="A830" s="38">
        <v>43187</v>
      </c>
      <c r="B830" s="37" t="s">
        <v>61</v>
      </c>
      <c r="C830" s="37" t="s">
        <v>58</v>
      </c>
      <c r="D830" s="37">
        <v>27.3291</v>
      </c>
      <c r="E830" s="37">
        <v>26.817799999999998</v>
      </c>
      <c r="F830" s="37">
        <v>1.9065700000000001</v>
      </c>
      <c r="G830" s="37">
        <v>0.51129999999999998</v>
      </c>
      <c r="H830" s="37">
        <v>937.4</v>
      </c>
      <c r="I830" s="37">
        <v>25618380.327300001</v>
      </c>
    </row>
    <row r="831" spans="1:9" x14ac:dyDescent="0.25">
      <c r="A831" s="38">
        <v>43186</v>
      </c>
      <c r="B831" s="37" t="s">
        <v>61</v>
      </c>
      <c r="C831" s="37" t="s">
        <v>58</v>
      </c>
      <c r="D831" s="37">
        <v>26.817799999999998</v>
      </c>
      <c r="E831" s="37">
        <v>25.8232</v>
      </c>
      <c r="F831" s="37">
        <v>3.8515799999999998</v>
      </c>
      <c r="G831" s="37">
        <v>0.99460000000000004</v>
      </c>
      <c r="H831" s="37">
        <v>937.4</v>
      </c>
      <c r="I831" s="37">
        <v>25139086.1734</v>
      </c>
    </row>
    <row r="832" spans="1:9" x14ac:dyDescent="0.25">
      <c r="A832" s="38">
        <v>43185</v>
      </c>
      <c r="B832" s="37" t="s">
        <v>61</v>
      </c>
      <c r="C832" s="37" t="s">
        <v>58</v>
      </c>
      <c r="D832" s="37">
        <v>25.8232</v>
      </c>
      <c r="E832" s="37">
        <v>26.379000000000001</v>
      </c>
      <c r="F832" s="37">
        <v>-2.1069800000000001</v>
      </c>
      <c r="G832" s="37">
        <v>-0.55579999999999996</v>
      </c>
      <c r="H832" s="37">
        <v>937.4</v>
      </c>
      <c r="I832" s="37">
        <v>24206745.149599999</v>
      </c>
    </row>
    <row r="833" spans="1:9" x14ac:dyDescent="0.25">
      <c r="A833" s="38">
        <v>43182</v>
      </c>
      <c r="B833" s="37" t="s">
        <v>61</v>
      </c>
      <c r="C833" s="37" t="s">
        <v>58</v>
      </c>
      <c r="D833" s="37">
        <v>26.379000000000001</v>
      </c>
      <c r="E833" s="37">
        <v>25.548100000000002</v>
      </c>
      <c r="F833" s="37">
        <v>3.2523</v>
      </c>
      <c r="G833" s="37">
        <v>0.83089999999999997</v>
      </c>
      <c r="H833" s="37">
        <v>937.4</v>
      </c>
      <c r="I833" s="37">
        <v>24727753.737</v>
      </c>
    </row>
    <row r="834" spans="1:9" x14ac:dyDescent="0.25">
      <c r="A834" s="38">
        <v>43181</v>
      </c>
      <c r="B834" s="37" t="s">
        <v>61</v>
      </c>
      <c r="C834" s="37" t="s">
        <v>58</v>
      </c>
      <c r="D834" s="37">
        <v>25.548100000000002</v>
      </c>
      <c r="E834" s="37">
        <v>24.9086</v>
      </c>
      <c r="F834" s="37">
        <v>2.5673900000000001</v>
      </c>
      <c r="G834" s="37">
        <v>0.63949999999999996</v>
      </c>
      <c r="H834" s="37">
        <v>937.4</v>
      </c>
      <c r="I834" s="37">
        <v>23948865.5843</v>
      </c>
    </row>
    <row r="835" spans="1:9" x14ac:dyDescent="0.25">
      <c r="A835" s="38">
        <v>43180</v>
      </c>
      <c r="B835" s="37" t="s">
        <v>61</v>
      </c>
      <c r="C835" s="37" t="s">
        <v>58</v>
      </c>
      <c r="D835" s="37">
        <v>24.9086</v>
      </c>
      <c r="E835" s="37">
        <v>24.967300000000002</v>
      </c>
      <c r="F835" s="37">
        <v>-0.23511000000000001</v>
      </c>
      <c r="G835" s="37">
        <v>-5.8700000000000002E-2</v>
      </c>
      <c r="H835" s="37">
        <v>912.4</v>
      </c>
      <c r="I835" s="37">
        <v>22726681.365800001</v>
      </c>
    </row>
    <row r="836" spans="1:9" x14ac:dyDescent="0.25">
      <c r="A836" s="38">
        <v>43179</v>
      </c>
      <c r="B836" s="37" t="s">
        <v>61</v>
      </c>
      <c r="C836" s="37" t="s">
        <v>58</v>
      </c>
      <c r="D836" s="37">
        <v>24.967300000000002</v>
      </c>
      <c r="E836" s="37">
        <v>24.7578</v>
      </c>
      <c r="F836" s="37">
        <v>0.84619999999999995</v>
      </c>
      <c r="G836" s="37">
        <v>0.20949999999999999</v>
      </c>
      <c r="H836" s="37">
        <v>912.4</v>
      </c>
      <c r="I836" s="37">
        <v>22780239.4219</v>
      </c>
    </row>
    <row r="837" spans="1:9" x14ac:dyDescent="0.25">
      <c r="A837" s="38">
        <v>43178</v>
      </c>
      <c r="B837" s="37" t="s">
        <v>61</v>
      </c>
      <c r="C837" s="37" t="s">
        <v>58</v>
      </c>
      <c r="D837" s="37">
        <v>24.7578</v>
      </c>
      <c r="E837" s="37">
        <v>24.3992</v>
      </c>
      <c r="F837" s="37">
        <v>1.4697199999999999</v>
      </c>
      <c r="G837" s="37">
        <v>0.35859999999999997</v>
      </c>
      <c r="H837" s="37">
        <v>912.4</v>
      </c>
      <c r="I837" s="37">
        <v>22589090.9934</v>
      </c>
    </row>
    <row r="838" spans="1:9" x14ac:dyDescent="0.25">
      <c r="A838" s="38">
        <v>43175</v>
      </c>
      <c r="B838" s="37" t="s">
        <v>61</v>
      </c>
      <c r="C838" s="37" t="s">
        <v>58</v>
      </c>
      <c r="D838" s="37">
        <v>24.3992</v>
      </c>
      <c r="E838" s="37">
        <v>24.700399999999998</v>
      </c>
      <c r="F838" s="37">
        <v>-1.2194100000000001</v>
      </c>
      <c r="G838" s="37">
        <v>-0.30120000000000002</v>
      </c>
      <c r="H838" s="37">
        <v>912.4</v>
      </c>
      <c r="I838" s="37">
        <v>22261903.277600002</v>
      </c>
    </row>
    <row r="839" spans="1:9" x14ac:dyDescent="0.25">
      <c r="A839" s="38">
        <v>43174</v>
      </c>
      <c r="B839" s="37" t="s">
        <v>61</v>
      </c>
      <c r="C839" s="37" t="s">
        <v>58</v>
      </c>
      <c r="D839" s="37">
        <v>24.700399999999998</v>
      </c>
      <c r="E839" s="37">
        <v>25.063800000000001</v>
      </c>
      <c r="F839" s="37">
        <v>-1.4499</v>
      </c>
      <c r="G839" s="37">
        <v>-0.3634</v>
      </c>
      <c r="H839" s="37">
        <v>912.4</v>
      </c>
      <c r="I839" s="37">
        <v>22536719.0612</v>
      </c>
    </row>
    <row r="840" spans="1:9" x14ac:dyDescent="0.25">
      <c r="A840" s="38">
        <v>43173</v>
      </c>
      <c r="B840" s="37" t="s">
        <v>61</v>
      </c>
      <c r="C840" s="37" t="s">
        <v>58</v>
      </c>
      <c r="D840" s="37">
        <v>25.063800000000001</v>
      </c>
      <c r="E840" s="37">
        <v>24.721499999999999</v>
      </c>
      <c r="F840" s="37">
        <v>1.38462</v>
      </c>
      <c r="G840" s="37">
        <v>0.34229999999999999</v>
      </c>
      <c r="H840" s="37">
        <v>912.4</v>
      </c>
      <c r="I840" s="37">
        <v>22868286.3114</v>
      </c>
    </row>
    <row r="841" spans="1:9" x14ac:dyDescent="0.25">
      <c r="A841" s="38">
        <v>43172</v>
      </c>
      <c r="B841" s="37" t="s">
        <v>61</v>
      </c>
      <c r="C841" s="37" t="s">
        <v>58</v>
      </c>
      <c r="D841" s="37">
        <v>24.721499999999999</v>
      </c>
      <c r="E841" s="37">
        <v>24.4314</v>
      </c>
      <c r="F841" s="37">
        <v>1.1874100000000001</v>
      </c>
      <c r="G841" s="37">
        <v>0.29010000000000002</v>
      </c>
      <c r="H841" s="37">
        <v>912.4</v>
      </c>
      <c r="I841" s="37">
        <v>22555970.7645</v>
      </c>
    </row>
    <row r="842" spans="1:9" x14ac:dyDescent="0.25">
      <c r="A842" s="38">
        <v>43171</v>
      </c>
      <c r="B842" s="37" t="s">
        <v>61</v>
      </c>
      <c r="C842" s="37" t="s">
        <v>58</v>
      </c>
      <c r="D842" s="37">
        <v>24.4314</v>
      </c>
      <c r="E842" s="37">
        <v>24.141400000000001</v>
      </c>
      <c r="F842" s="37">
        <v>1.20126</v>
      </c>
      <c r="G842" s="37">
        <v>0.28999999999999998</v>
      </c>
      <c r="H842" s="37">
        <v>912.4</v>
      </c>
      <c r="I842" s="37">
        <v>22291282.654199999</v>
      </c>
    </row>
    <row r="843" spans="1:9" x14ac:dyDescent="0.25">
      <c r="A843" s="38">
        <v>43168</v>
      </c>
      <c r="B843" s="37" t="s">
        <v>61</v>
      </c>
      <c r="C843" s="37" t="s">
        <v>58</v>
      </c>
      <c r="D843" s="37">
        <v>24.141400000000001</v>
      </c>
      <c r="E843" s="37">
        <v>25.060300000000002</v>
      </c>
      <c r="F843" s="37">
        <v>-3.66676</v>
      </c>
      <c r="G843" s="37">
        <v>-0.91890000000000005</v>
      </c>
      <c r="H843" s="37">
        <v>912.4</v>
      </c>
      <c r="I843" s="37">
        <v>22026685.784200002</v>
      </c>
    </row>
    <row r="844" spans="1:9" x14ac:dyDescent="0.25">
      <c r="A844" s="38">
        <v>43167</v>
      </c>
      <c r="B844" s="37" t="s">
        <v>61</v>
      </c>
      <c r="C844" s="37" t="s">
        <v>58</v>
      </c>
      <c r="D844" s="37">
        <v>25.060300000000002</v>
      </c>
      <c r="E844" s="37">
        <v>25.273299999999999</v>
      </c>
      <c r="F844" s="37">
        <v>-0.84279000000000004</v>
      </c>
      <c r="G844" s="37">
        <v>-0.21299999999999999</v>
      </c>
      <c r="H844" s="37">
        <v>912.4</v>
      </c>
      <c r="I844" s="37">
        <v>22865092.900899999</v>
      </c>
    </row>
    <row r="845" spans="1:9" x14ac:dyDescent="0.25">
      <c r="A845" s="38">
        <v>43166</v>
      </c>
      <c r="B845" s="37" t="s">
        <v>61</v>
      </c>
      <c r="C845" s="37" t="s">
        <v>58</v>
      </c>
      <c r="D845" s="37">
        <v>25.273299999999999</v>
      </c>
      <c r="E845" s="37">
        <v>25.234300000000001</v>
      </c>
      <c r="F845" s="37">
        <v>0.15454999999999999</v>
      </c>
      <c r="G845" s="37">
        <v>3.9E-2</v>
      </c>
      <c r="H845" s="37">
        <v>912.4</v>
      </c>
      <c r="I845" s="37">
        <v>23059434.7399</v>
      </c>
    </row>
    <row r="846" spans="1:9" x14ac:dyDescent="0.25">
      <c r="A846" s="38">
        <v>43165</v>
      </c>
      <c r="B846" s="37" t="s">
        <v>61</v>
      </c>
      <c r="C846" s="37" t="s">
        <v>58</v>
      </c>
      <c r="D846" s="37">
        <v>25.234300000000001</v>
      </c>
      <c r="E846" s="37">
        <v>24.917899999999999</v>
      </c>
      <c r="F846" s="37">
        <v>1.2697700000000001</v>
      </c>
      <c r="G846" s="37">
        <v>0.31640000000000001</v>
      </c>
      <c r="H846" s="37">
        <v>912.4</v>
      </c>
      <c r="I846" s="37">
        <v>23023851.0229</v>
      </c>
    </row>
    <row r="847" spans="1:9" x14ac:dyDescent="0.25">
      <c r="A847" s="38">
        <v>43164</v>
      </c>
      <c r="B847" s="37" t="s">
        <v>61</v>
      </c>
      <c r="C847" s="37" t="s">
        <v>58</v>
      </c>
      <c r="D847" s="37">
        <v>24.917899999999999</v>
      </c>
      <c r="E847" s="37">
        <v>25.434699999999999</v>
      </c>
      <c r="F847" s="37">
        <v>-2.0318700000000001</v>
      </c>
      <c r="G847" s="37">
        <v>-0.51680000000000004</v>
      </c>
      <c r="H847" s="37">
        <v>912.4</v>
      </c>
      <c r="I847" s="37">
        <v>22735166.7137</v>
      </c>
    </row>
    <row r="848" spans="1:9" x14ac:dyDescent="0.25">
      <c r="A848" s="38">
        <v>43161</v>
      </c>
      <c r="B848" s="37" t="s">
        <v>61</v>
      </c>
      <c r="C848" s="37" t="s">
        <v>58</v>
      </c>
      <c r="D848" s="37">
        <v>25.434699999999999</v>
      </c>
      <c r="E848" s="37">
        <v>25.6374</v>
      </c>
      <c r="F848" s="37">
        <v>-0.79064000000000001</v>
      </c>
      <c r="G848" s="37">
        <v>-0.20269999999999999</v>
      </c>
      <c r="H848" s="37">
        <v>912.4</v>
      </c>
      <c r="I848" s="37">
        <v>23206696.584100001</v>
      </c>
    </row>
    <row r="849" spans="1:9" x14ac:dyDescent="0.25">
      <c r="A849" s="38">
        <v>43160</v>
      </c>
      <c r="B849" s="37" t="s">
        <v>61</v>
      </c>
      <c r="C849" s="37" t="s">
        <v>58</v>
      </c>
      <c r="D849" s="37">
        <v>25.6374</v>
      </c>
      <c r="E849" s="37">
        <v>24.745000000000001</v>
      </c>
      <c r="F849" s="37">
        <v>3.6063900000000002</v>
      </c>
      <c r="G849" s="37">
        <v>0.89239999999999997</v>
      </c>
      <c r="H849" s="37">
        <v>912.4</v>
      </c>
      <c r="I849" s="37">
        <v>23391640.672200002</v>
      </c>
    </row>
    <row r="850" spans="1:9" x14ac:dyDescent="0.25">
      <c r="A850" s="38">
        <v>43159</v>
      </c>
      <c r="B850" s="37" t="s">
        <v>61</v>
      </c>
      <c r="C850" s="37" t="s">
        <v>58</v>
      </c>
      <c r="D850" s="37">
        <v>24.745000000000001</v>
      </c>
      <c r="E850" s="37">
        <v>24.1326</v>
      </c>
      <c r="F850" s="37">
        <v>2.5376500000000002</v>
      </c>
      <c r="G850" s="37">
        <v>0.61240000000000006</v>
      </c>
      <c r="H850" s="37">
        <v>912.4</v>
      </c>
      <c r="I850" s="37">
        <v>22577412.234999999</v>
      </c>
    </row>
    <row r="851" spans="1:9" x14ac:dyDescent="0.25">
      <c r="A851" s="38">
        <v>43158</v>
      </c>
      <c r="B851" s="37" t="s">
        <v>61</v>
      </c>
      <c r="C851" s="37" t="s">
        <v>58</v>
      </c>
      <c r="D851" s="37">
        <v>24.1326</v>
      </c>
      <c r="E851" s="37">
        <v>23.360299999999999</v>
      </c>
      <c r="F851" s="37">
        <v>3.3060399999999999</v>
      </c>
      <c r="G851" s="37">
        <v>0.77229999999999999</v>
      </c>
      <c r="H851" s="37">
        <v>912.4</v>
      </c>
      <c r="I851" s="37">
        <v>22018656.637800001</v>
      </c>
    </row>
    <row r="852" spans="1:9" x14ac:dyDescent="0.25">
      <c r="A852" s="38">
        <v>43157</v>
      </c>
      <c r="B852" s="37" t="s">
        <v>61</v>
      </c>
      <c r="C852" s="37" t="s">
        <v>58</v>
      </c>
      <c r="D852" s="37">
        <v>23.360299999999999</v>
      </c>
      <c r="E852" s="37">
        <v>23.869</v>
      </c>
      <c r="F852" s="37">
        <v>-2.1312199999999999</v>
      </c>
      <c r="G852" s="37">
        <v>-0.50870000000000004</v>
      </c>
      <c r="H852" s="37">
        <v>912.4</v>
      </c>
      <c r="I852" s="37">
        <v>21314007.800900001</v>
      </c>
    </row>
    <row r="853" spans="1:9" x14ac:dyDescent="0.25">
      <c r="A853" s="38">
        <v>43154</v>
      </c>
      <c r="B853" s="37" t="s">
        <v>61</v>
      </c>
      <c r="C853" s="37" t="s">
        <v>58</v>
      </c>
      <c r="D853" s="37">
        <v>23.869</v>
      </c>
      <c r="E853" s="37">
        <v>24.654199999999999</v>
      </c>
      <c r="F853" s="37">
        <v>-3.18485</v>
      </c>
      <c r="G853" s="37">
        <v>-0.78520000000000001</v>
      </c>
      <c r="H853" s="37">
        <v>937.4</v>
      </c>
      <c r="I853" s="37">
        <v>22374872.206999999</v>
      </c>
    </row>
    <row r="854" spans="1:9" x14ac:dyDescent="0.25">
      <c r="A854" s="38">
        <v>43153</v>
      </c>
      <c r="B854" s="37" t="s">
        <v>61</v>
      </c>
      <c r="C854" s="37" t="s">
        <v>58</v>
      </c>
      <c r="D854" s="37">
        <v>24.654199999999999</v>
      </c>
      <c r="E854" s="37">
        <v>25.1508</v>
      </c>
      <c r="F854" s="37">
        <v>-1.9744900000000001</v>
      </c>
      <c r="G854" s="37">
        <v>-0.49659999999999999</v>
      </c>
      <c r="H854" s="37">
        <v>937.4</v>
      </c>
      <c r="I854" s="37">
        <v>23110921.042599998</v>
      </c>
    </row>
    <row r="855" spans="1:9" x14ac:dyDescent="0.25">
      <c r="A855" s="38">
        <v>43152</v>
      </c>
      <c r="B855" s="37" t="s">
        <v>61</v>
      </c>
      <c r="C855" s="37" t="s">
        <v>58</v>
      </c>
      <c r="D855" s="37">
        <v>25.1508</v>
      </c>
      <c r="E855" s="37">
        <v>24.770499999999998</v>
      </c>
      <c r="F855" s="37">
        <v>1.53529</v>
      </c>
      <c r="G855" s="37">
        <v>0.38030000000000003</v>
      </c>
      <c r="H855" s="37">
        <v>937.4</v>
      </c>
      <c r="I855" s="37">
        <v>23576435.372400001</v>
      </c>
    </row>
    <row r="856" spans="1:9" x14ac:dyDescent="0.25">
      <c r="A856" s="38">
        <v>43151</v>
      </c>
      <c r="B856" s="37" t="s">
        <v>61</v>
      </c>
      <c r="C856" s="37" t="s">
        <v>58</v>
      </c>
      <c r="D856" s="37">
        <v>24.770499999999998</v>
      </c>
      <c r="E856" s="37">
        <v>24.4969</v>
      </c>
      <c r="F856" s="37">
        <v>1.1168800000000001</v>
      </c>
      <c r="G856" s="37">
        <v>0.27360000000000001</v>
      </c>
      <c r="H856" s="37">
        <v>937.4</v>
      </c>
      <c r="I856" s="37">
        <v>23219941.011500001</v>
      </c>
    </row>
    <row r="857" spans="1:9" x14ac:dyDescent="0.25">
      <c r="A857" s="38">
        <v>43147</v>
      </c>
      <c r="B857" s="37" t="s">
        <v>61</v>
      </c>
      <c r="C857" s="37" t="s">
        <v>58</v>
      </c>
      <c r="D857" s="37">
        <v>24.4969</v>
      </c>
      <c r="E857" s="37">
        <v>24.4511</v>
      </c>
      <c r="F857" s="37">
        <v>0.18731</v>
      </c>
      <c r="G857" s="37">
        <v>4.58E-2</v>
      </c>
      <c r="H857" s="37">
        <v>937.4</v>
      </c>
      <c r="I857" s="37">
        <v>22963467.550700001</v>
      </c>
    </row>
    <row r="858" spans="1:9" x14ac:dyDescent="0.25">
      <c r="A858" s="38">
        <v>43146</v>
      </c>
      <c r="B858" s="37" t="s">
        <v>61</v>
      </c>
      <c r="C858" s="37" t="s">
        <v>58</v>
      </c>
      <c r="D858" s="37">
        <v>24.4511</v>
      </c>
      <c r="E858" s="37">
        <v>25.0379</v>
      </c>
      <c r="F858" s="37">
        <v>-2.3436499999999998</v>
      </c>
      <c r="G858" s="37">
        <v>-0.58679999999999999</v>
      </c>
      <c r="H858" s="37">
        <v>937.4</v>
      </c>
      <c r="I858" s="37">
        <v>22920534.493299998</v>
      </c>
    </row>
    <row r="859" spans="1:9" x14ac:dyDescent="0.25">
      <c r="A859" s="38">
        <v>43145</v>
      </c>
      <c r="B859" s="37" t="s">
        <v>61</v>
      </c>
      <c r="C859" s="37" t="s">
        <v>58</v>
      </c>
      <c r="D859" s="37">
        <v>25.0379</v>
      </c>
      <c r="E859" s="37">
        <v>25.6965</v>
      </c>
      <c r="F859" s="37">
        <v>-2.5629900000000001</v>
      </c>
      <c r="G859" s="37">
        <v>-0.65859999999999996</v>
      </c>
      <c r="H859" s="37">
        <v>937.4</v>
      </c>
      <c r="I859" s="37">
        <v>23470602.5737</v>
      </c>
    </row>
    <row r="860" spans="1:9" x14ac:dyDescent="0.25">
      <c r="A860" s="38">
        <v>43144</v>
      </c>
      <c r="B860" s="37" t="s">
        <v>61</v>
      </c>
      <c r="C860" s="37" t="s">
        <v>58</v>
      </c>
      <c r="D860" s="37">
        <v>25.6965</v>
      </c>
      <c r="E860" s="37">
        <v>25.447399999999998</v>
      </c>
      <c r="F860" s="37">
        <v>0.97887999999999997</v>
      </c>
      <c r="G860" s="37">
        <v>0.24909999999999999</v>
      </c>
      <c r="H860" s="37">
        <v>937.4</v>
      </c>
      <c r="I860" s="37">
        <v>24087976.1895</v>
      </c>
    </row>
    <row r="861" spans="1:9" x14ac:dyDescent="0.25">
      <c r="A861" s="38">
        <v>43143</v>
      </c>
      <c r="B861" s="37" t="s">
        <v>61</v>
      </c>
      <c r="C861" s="37" t="s">
        <v>58</v>
      </c>
      <c r="D861" s="37">
        <v>25.447399999999998</v>
      </c>
      <c r="E861" s="37">
        <v>25.1187</v>
      </c>
      <c r="F861" s="37">
        <v>1.3085899999999999</v>
      </c>
      <c r="G861" s="37">
        <v>0.32869999999999999</v>
      </c>
      <c r="H861" s="37">
        <v>937.4</v>
      </c>
      <c r="I861" s="37">
        <v>23854469.102200001</v>
      </c>
    </row>
    <row r="862" spans="1:9" x14ac:dyDescent="0.25">
      <c r="A862" s="38">
        <v>43140</v>
      </c>
      <c r="B862" s="37" t="s">
        <v>61</v>
      </c>
      <c r="C862" s="37" t="s">
        <v>58</v>
      </c>
      <c r="D862" s="37">
        <v>25.1187</v>
      </c>
      <c r="E862" s="37">
        <v>26.8308</v>
      </c>
      <c r="F862" s="37">
        <v>-6.3811</v>
      </c>
      <c r="G862" s="37">
        <v>-1.7121</v>
      </c>
      <c r="H862" s="37">
        <v>1512.4</v>
      </c>
      <c r="I862" s="37">
        <v>37989597.236100003</v>
      </c>
    </row>
    <row r="863" spans="1:9" x14ac:dyDescent="0.25">
      <c r="A863" s="38">
        <v>43139</v>
      </c>
      <c r="B863" s="37" t="s">
        <v>61</v>
      </c>
      <c r="C863" s="37" t="s">
        <v>58</v>
      </c>
      <c r="D863" s="37">
        <v>26.8308</v>
      </c>
      <c r="E863" s="37">
        <v>25.5351</v>
      </c>
      <c r="F863" s="37">
        <v>5.0741899999999998</v>
      </c>
      <c r="G863" s="37">
        <v>1.2957000000000001</v>
      </c>
      <c r="H863" s="37">
        <v>1612.4</v>
      </c>
      <c r="I863" s="37">
        <v>43262062.4124</v>
      </c>
    </row>
    <row r="864" spans="1:9" x14ac:dyDescent="0.25">
      <c r="A864" s="38">
        <v>43138</v>
      </c>
      <c r="B864" s="37" t="s">
        <v>61</v>
      </c>
      <c r="C864" s="37" t="s">
        <v>58</v>
      </c>
      <c r="D864" s="37">
        <v>25.5351</v>
      </c>
      <c r="E864" s="37">
        <v>26.300699999999999</v>
      </c>
      <c r="F864" s="37">
        <v>-2.9109500000000001</v>
      </c>
      <c r="G864" s="37">
        <v>-0.76559999999999995</v>
      </c>
      <c r="H864" s="37">
        <v>1612.4</v>
      </c>
      <c r="I864" s="37">
        <v>41172871.845299996</v>
      </c>
    </row>
    <row r="865" spans="1:9" x14ac:dyDescent="0.25">
      <c r="A865" s="38">
        <v>43137</v>
      </c>
      <c r="B865" s="37" t="s">
        <v>61</v>
      </c>
      <c r="C865" s="37" t="s">
        <v>58</v>
      </c>
      <c r="D865" s="37">
        <v>26.300699999999999</v>
      </c>
      <c r="E865" s="37">
        <v>27.850899999999999</v>
      </c>
      <c r="F865" s="37">
        <v>-5.5660699999999999</v>
      </c>
      <c r="G865" s="37">
        <v>-1.5502</v>
      </c>
      <c r="H865" s="37">
        <v>1687.4</v>
      </c>
      <c r="I865" s="37">
        <v>44379880.082099997</v>
      </c>
    </row>
    <row r="866" spans="1:9" x14ac:dyDescent="0.25">
      <c r="A866" s="38">
        <v>43136</v>
      </c>
      <c r="B866" s="37" t="s">
        <v>61</v>
      </c>
      <c r="C866" s="37" t="s">
        <v>58</v>
      </c>
      <c r="D866" s="37">
        <v>27.850899999999999</v>
      </c>
      <c r="E866" s="37">
        <v>22.0105</v>
      </c>
      <c r="F866" s="37">
        <v>26.534610000000001</v>
      </c>
      <c r="G866" s="37">
        <v>5.8403999999999998</v>
      </c>
      <c r="H866" s="37">
        <v>1687.4</v>
      </c>
      <c r="I866" s="37">
        <v>46995692.212700002</v>
      </c>
    </row>
    <row r="867" spans="1:9" x14ac:dyDescent="0.25">
      <c r="A867" s="38">
        <v>43133</v>
      </c>
      <c r="B867" s="37" t="s">
        <v>61</v>
      </c>
      <c r="C867" s="37" t="s">
        <v>58</v>
      </c>
      <c r="D867" s="37">
        <v>22.0105</v>
      </c>
      <c r="E867" s="37">
        <v>21.076699999999999</v>
      </c>
      <c r="F867" s="37">
        <v>4.4304800000000002</v>
      </c>
      <c r="G867" s="37">
        <v>0.93379999999999996</v>
      </c>
      <c r="H867" s="37">
        <v>1762.4</v>
      </c>
      <c r="I867" s="37">
        <v>38791371.2315</v>
      </c>
    </row>
    <row r="868" spans="1:9" x14ac:dyDescent="0.25">
      <c r="A868" s="38">
        <v>43132</v>
      </c>
      <c r="B868" s="37" t="s">
        <v>61</v>
      </c>
      <c r="C868" s="37" t="s">
        <v>58</v>
      </c>
      <c r="D868" s="37">
        <v>21.076699999999999</v>
      </c>
      <c r="E868" s="37">
        <v>21.2621</v>
      </c>
      <c r="F868" s="37">
        <v>-0.87197000000000002</v>
      </c>
      <c r="G868" s="37">
        <v>-0.18540000000000001</v>
      </c>
      <c r="H868" s="37">
        <v>1762.4</v>
      </c>
      <c r="I868" s="37">
        <v>37145639.310099997</v>
      </c>
    </row>
    <row r="869" spans="1:9" x14ac:dyDescent="0.25">
      <c r="A869" s="38">
        <v>43131</v>
      </c>
      <c r="B869" s="37" t="s">
        <v>61</v>
      </c>
      <c r="C869" s="37" t="s">
        <v>58</v>
      </c>
      <c r="D869" s="37">
        <v>21.2621</v>
      </c>
      <c r="E869" s="37">
        <v>21.626799999999999</v>
      </c>
      <c r="F869" s="37">
        <v>-1.6863300000000001</v>
      </c>
      <c r="G869" s="37">
        <v>-0.36470000000000002</v>
      </c>
      <c r="H869" s="37">
        <v>1262.4000000000001</v>
      </c>
      <c r="I869" s="37">
        <v>26841338.826299999</v>
      </c>
    </row>
    <row r="870" spans="1:9" x14ac:dyDescent="0.25">
      <c r="A870" s="38">
        <v>43130</v>
      </c>
      <c r="B870" s="37" t="s">
        <v>61</v>
      </c>
      <c r="C870" s="37" t="s">
        <v>58</v>
      </c>
      <c r="D870" s="37">
        <v>21.626799999999999</v>
      </c>
      <c r="E870" s="37">
        <v>21.378499999999999</v>
      </c>
      <c r="F870" s="37">
        <v>1.1614500000000001</v>
      </c>
      <c r="G870" s="37">
        <v>0.24829999999999999</v>
      </c>
      <c r="H870" s="37">
        <v>1262.4000000000001</v>
      </c>
      <c r="I870" s="37">
        <v>27301737.200399999</v>
      </c>
    </row>
    <row r="871" spans="1:9" x14ac:dyDescent="0.25">
      <c r="A871" s="38">
        <v>43129</v>
      </c>
      <c r="B871" s="37" t="s">
        <v>61</v>
      </c>
      <c r="C871" s="37" t="s">
        <v>58</v>
      </c>
      <c r="D871" s="37">
        <v>21.378499999999999</v>
      </c>
      <c r="E871" s="37">
        <v>20.8643</v>
      </c>
      <c r="F871" s="37">
        <v>2.4645000000000001</v>
      </c>
      <c r="G871" s="37">
        <v>0.51419999999999999</v>
      </c>
      <c r="H871" s="37">
        <v>1262.4000000000001</v>
      </c>
      <c r="I871" s="37">
        <v>26988282.535500001</v>
      </c>
    </row>
    <row r="872" spans="1:9" x14ac:dyDescent="0.25">
      <c r="A872" s="38">
        <v>43126</v>
      </c>
      <c r="B872" s="37" t="s">
        <v>61</v>
      </c>
      <c r="C872" s="37" t="s">
        <v>58</v>
      </c>
      <c r="D872" s="37">
        <v>20.8643</v>
      </c>
      <c r="E872" s="37">
        <v>20.982299999999999</v>
      </c>
      <c r="F872" s="37">
        <v>-0.56237999999999999</v>
      </c>
      <c r="G872" s="37">
        <v>-0.11799999999999999</v>
      </c>
      <c r="H872" s="37">
        <v>1262.4000000000001</v>
      </c>
      <c r="I872" s="37">
        <v>26339154.912900001</v>
      </c>
    </row>
    <row r="873" spans="1:9" x14ac:dyDescent="0.25">
      <c r="A873" s="38">
        <v>43125</v>
      </c>
      <c r="B873" s="37" t="s">
        <v>61</v>
      </c>
      <c r="C873" s="37" t="s">
        <v>58</v>
      </c>
      <c r="D873" s="37">
        <v>20.982299999999999</v>
      </c>
      <c r="E873" s="37">
        <v>20.807500000000001</v>
      </c>
      <c r="F873" s="37">
        <v>0.84008000000000005</v>
      </c>
      <c r="G873" s="37">
        <v>0.17480000000000001</v>
      </c>
      <c r="H873" s="37">
        <v>1262.4000000000001</v>
      </c>
      <c r="I873" s="37">
        <v>26488118.466899998</v>
      </c>
    </row>
    <row r="874" spans="1:9" x14ac:dyDescent="0.25">
      <c r="A874" s="38">
        <v>43124</v>
      </c>
      <c r="B874" s="37" t="s">
        <v>61</v>
      </c>
      <c r="C874" s="37" t="s">
        <v>58</v>
      </c>
      <c r="D874" s="37">
        <v>20.807500000000001</v>
      </c>
      <c r="E874" s="37">
        <v>20.517800000000001</v>
      </c>
      <c r="F874" s="37">
        <v>1.41194</v>
      </c>
      <c r="G874" s="37">
        <v>0.28970000000000001</v>
      </c>
      <c r="H874" s="37">
        <v>1262.4000000000001</v>
      </c>
      <c r="I874" s="37">
        <v>26267450.422499999</v>
      </c>
    </row>
    <row r="875" spans="1:9" x14ac:dyDescent="0.25">
      <c r="A875" s="38">
        <v>43123</v>
      </c>
      <c r="B875" s="37" t="s">
        <v>61</v>
      </c>
      <c r="C875" s="37" t="s">
        <v>58</v>
      </c>
      <c r="D875" s="37">
        <v>20.517800000000001</v>
      </c>
      <c r="E875" s="37">
        <v>20.195900000000002</v>
      </c>
      <c r="F875" s="37">
        <v>1.59389</v>
      </c>
      <c r="G875" s="37">
        <v>0.32190000000000002</v>
      </c>
      <c r="H875" s="37">
        <v>1262.4000000000001</v>
      </c>
      <c r="I875" s="37">
        <v>25901732.273400001</v>
      </c>
    </row>
    <row r="876" spans="1:9" x14ac:dyDescent="0.25">
      <c r="A876" s="38">
        <v>43122</v>
      </c>
      <c r="B876" s="37" t="s">
        <v>61</v>
      </c>
      <c r="C876" s="37" t="s">
        <v>58</v>
      </c>
      <c r="D876" s="37">
        <v>20.195900000000002</v>
      </c>
      <c r="E876" s="37">
        <v>20.384</v>
      </c>
      <c r="F876" s="37">
        <v>-0.92278000000000004</v>
      </c>
      <c r="G876" s="37">
        <v>-0.18809999999999999</v>
      </c>
      <c r="H876" s="37">
        <v>1262.4000000000001</v>
      </c>
      <c r="I876" s="37">
        <v>25495364.747699998</v>
      </c>
    </row>
    <row r="877" spans="1:9" x14ac:dyDescent="0.25">
      <c r="A877" s="38">
        <v>43119</v>
      </c>
      <c r="B877" s="37" t="s">
        <v>61</v>
      </c>
      <c r="C877" s="37" t="s">
        <v>58</v>
      </c>
      <c r="D877" s="37">
        <v>20.384</v>
      </c>
      <c r="E877" s="37">
        <v>20.476900000000001</v>
      </c>
      <c r="F877" s="37">
        <v>-0.45368000000000003</v>
      </c>
      <c r="G877" s="37">
        <v>-9.2899999999999996E-2</v>
      </c>
      <c r="H877" s="37">
        <v>1262.4000000000001</v>
      </c>
      <c r="I877" s="37">
        <v>25732822.752</v>
      </c>
    </row>
    <row r="878" spans="1:9" x14ac:dyDescent="0.25">
      <c r="A878" s="38">
        <v>43118</v>
      </c>
      <c r="B878" s="37" t="s">
        <v>61</v>
      </c>
      <c r="C878" s="37" t="s">
        <v>58</v>
      </c>
      <c r="D878" s="37">
        <v>20.476900000000001</v>
      </c>
      <c r="E878" s="37">
        <v>20.3842</v>
      </c>
      <c r="F878" s="37">
        <v>0.45476</v>
      </c>
      <c r="G878" s="37">
        <v>9.2700000000000005E-2</v>
      </c>
      <c r="H878" s="37">
        <v>1262.4000000000001</v>
      </c>
      <c r="I878" s="37">
        <v>25850099.990699999</v>
      </c>
    </row>
    <row r="879" spans="1:9" x14ac:dyDescent="0.25">
      <c r="A879" s="38">
        <v>43117</v>
      </c>
      <c r="B879" s="37" t="s">
        <v>61</v>
      </c>
      <c r="C879" s="37" t="s">
        <v>58</v>
      </c>
      <c r="D879" s="37">
        <v>20.3842</v>
      </c>
      <c r="E879" s="37">
        <v>20.527200000000001</v>
      </c>
      <c r="F879" s="37">
        <v>-0.69664000000000004</v>
      </c>
      <c r="G879" s="37">
        <v>-0.14299999999999999</v>
      </c>
      <c r="H879" s="37">
        <v>1262.4000000000001</v>
      </c>
      <c r="I879" s="37">
        <v>25733075.2326</v>
      </c>
    </row>
    <row r="880" spans="1:9" x14ac:dyDescent="0.25">
      <c r="A880" s="38">
        <v>43116</v>
      </c>
      <c r="B880" s="37" t="s">
        <v>61</v>
      </c>
      <c r="C880" s="37" t="s">
        <v>58</v>
      </c>
      <c r="D880" s="37">
        <v>20.527200000000001</v>
      </c>
      <c r="E880" s="37">
        <v>19.979099999999999</v>
      </c>
      <c r="F880" s="37">
        <v>2.7433700000000001</v>
      </c>
      <c r="G880" s="37">
        <v>0.54810000000000003</v>
      </c>
      <c r="H880" s="37">
        <v>1262.4000000000001</v>
      </c>
      <c r="I880" s="37">
        <v>25913598.8616</v>
      </c>
    </row>
    <row r="881" spans="1:9" x14ac:dyDescent="0.25">
      <c r="A881" s="38">
        <v>43112</v>
      </c>
      <c r="B881" s="37" t="s">
        <v>61</v>
      </c>
      <c r="C881" s="37" t="s">
        <v>58</v>
      </c>
      <c r="D881" s="37">
        <v>19.979099999999999</v>
      </c>
      <c r="E881" s="37">
        <v>20.002700000000001</v>
      </c>
      <c r="F881" s="37">
        <v>-0.11798</v>
      </c>
      <c r="G881" s="37">
        <v>-2.3599999999999999E-2</v>
      </c>
      <c r="H881" s="37">
        <v>1262.4000000000001</v>
      </c>
      <c r="I881" s="37">
        <v>25221675.7773</v>
      </c>
    </row>
    <row r="882" spans="1:9" x14ac:dyDescent="0.25">
      <c r="A882" s="38">
        <v>43111</v>
      </c>
      <c r="B882" s="37" t="s">
        <v>61</v>
      </c>
      <c r="C882" s="37" t="s">
        <v>58</v>
      </c>
      <c r="D882" s="37">
        <v>20.002700000000001</v>
      </c>
      <c r="E882" s="37">
        <v>20.166399999999999</v>
      </c>
      <c r="F882" s="37">
        <v>-0.81174999999999997</v>
      </c>
      <c r="G882" s="37">
        <v>-0.16370000000000001</v>
      </c>
      <c r="H882" s="37">
        <v>1262.4000000000001</v>
      </c>
      <c r="I882" s="37">
        <v>25251468.4881</v>
      </c>
    </row>
    <row r="883" spans="1:9" x14ac:dyDescent="0.25">
      <c r="A883" s="38">
        <v>43110</v>
      </c>
      <c r="B883" s="37" t="s">
        <v>61</v>
      </c>
      <c r="C883" s="37" t="s">
        <v>58</v>
      </c>
      <c r="D883" s="37">
        <v>20.166399999999999</v>
      </c>
      <c r="E883" s="37">
        <v>20.364100000000001</v>
      </c>
      <c r="F883" s="37">
        <v>-0.97082999999999997</v>
      </c>
      <c r="G883" s="37">
        <v>-0.19769999999999999</v>
      </c>
      <c r="H883" s="37">
        <v>1262.4000000000001</v>
      </c>
      <c r="I883" s="37">
        <v>25458123.859200001</v>
      </c>
    </row>
    <row r="884" spans="1:9" x14ac:dyDescent="0.25">
      <c r="A884" s="38">
        <v>43109</v>
      </c>
      <c r="B884" s="37" t="s">
        <v>61</v>
      </c>
      <c r="C884" s="37" t="s">
        <v>58</v>
      </c>
      <c r="D884" s="37">
        <v>20.364100000000001</v>
      </c>
      <c r="E884" s="37">
        <v>20.405100000000001</v>
      </c>
      <c r="F884" s="37">
        <v>-0.20093</v>
      </c>
      <c r="G884" s="37">
        <v>-4.1000000000000002E-2</v>
      </c>
      <c r="H884" s="37">
        <v>1262.4000000000001</v>
      </c>
      <c r="I884" s="37">
        <v>25707700.932300001</v>
      </c>
    </row>
    <row r="885" spans="1:9" x14ac:dyDescent="0.25">
      <c r="A885" s="38">
        <v>43108</v>
      </c>
      <c r="B885" s="37" t="s">
        <v>61</v>
      </c>
      <c r="C885" s="37" t="s">
        <v>58</v>
      </c>
      <c r="D885" s="37">
        <v>20.405100000000001</v>
      </c>
      <c r="E885" s="37">
        <v>20.4498</v>
      </c>
      <c r="F885" s="37">
        <v>-0.21858</v>
      </c>
      <c r="G885" s="37">
        <v>-4.4699999999999997E-2</v>
      </c>
      <c r="H885" s="37">
        <v>1262.4000000000001</v>
      </c>
      <c r="I885" s="37">
        <v>25759459.4553</v>
      </c>
    </row>
    <row r="886" spans="1:9" x14ac:dyDescent="0.25">
      <c r="A886" s="38">
        <v>43105</v>
      </c>
      <c r="B886" s="37" t="s">
        <v>61</v>
      </c>
      <c r="C886" s="37" t="s">
        <v>58</v>
      </c>
      <c r="D886" s="37">
        <v>20.4498</v>
      </c>
      <c r="E886" s="37">
        <v>20.621700000000001</v>
      </c>
      <c r="F886" s="37">
        <v>-0.83359000000000005</v>
      </c>
      <c r="G886" s="37">
        <v>-0.1719</v>
      </c>
      <c r="H886" s="37">
        <v>1237.4000000000001</v>
      </c>
      <c r="I886" s="37">
        <v>25304643.869399998</v>
      </c>
    </row>
    <row r="887" spans="1:9" x14ac:dyDescent="0.25">
      <c r="A887" s="38">
        <v>43104</v>
      </c>
      <c r="B887" s="37" t="s">
        <v>61</v>
      </c>
      <c r="C887" s="37" t="s">
        <v>58</v>
      </c>
      <c r="D887" s="37">
        <v>20.621700000000001</v>
      </c>
      <c r="E887" s="37">
        <v>20.524699999999999</v>
      </c>
      <c r="F887" s="37">
        <v>0.47260000000000002</v>
      </c>
      <c r="G887" s="37">
        <v>9.7000000000000003E-2</v>
      </c>
      <c r="H887" s="37">
        <v>1237.4000000000001</v>
      </c>
      <c r="I887" s="37">
        <v>25517353.445099998</v>
      </c>
    </row>
    <row r="888" spans="1:9" x14ac:dyDescent="0.25">
      <c r="A888" s="38">
        <v>43103</v>
      </c>
      <c r="B888" s="37" t="s">
        <v>61</v>
      </c>
      <c r="C888" s="37" t="s">
        <v>58</v>
      </c>
      <c r="D888" s="37">
        <v>20.524699999999999</v>
      </c>
      <c r="E888" s="37">
        <v>20.815799999999999</v>
      </c>
      <c r="F888" s="37">
        <v>-1.39846</v>
      </c>
      <c r="G888" s="37">
        <v>-0.29110000000000003</v>
      </c>
      <c r="H888" s="37">
        <v>1237.4000000000001</v>
      </c>
      <c r="I888" s="37">
        <v>25397325.3541</v>
      </c>
    </row>
    <row r="889" spans="1:9" x14ac:dyDescent="0.25">
      <c r="A889" s="38">
        <v>43102</v>
      </c>
      <c r="B889" s="37" t="s">
        <v>61</v>
      </c>
      <c r="C889" s="37" t="s">
        <v>58</v>
      </c>
      <c r="D889" s="37">
        <v>20.815799999999999</v>
      </c>
      <c r="E889" s="37">
        <v>21.292899999999999</v>
      </c>
      <c r="F889" s="37">
        <v>-2.24065</v>
      </c>
      <c r="G889" s="37">
        <v>-0.47710000000000002</v>
      </c>
      <c r="H889" s="37">
        <v>1237.4000000000001</v>
      </c>
      <c r="I889" s="37">
        <v>25757533.367400002</v>
      </c>
    </row>
    <row r="890" spans="1:9" x14ac:dyDescent="0.25">
      <c r="A890" s="38">
        <v>43098</v>
      </c>
      <c r="B890" s="37" t="s">
        <v>61</v>
      </c>
      <c r="C890" s="37" t="s">
        <v>58</v>
      </c>
      <c r="D890" s="37">
        <v>21.292899999999999</v>
      </c>
      <c r="E890" s="37">
        <v>21.172499999999999</v>
      </c>
      <c r="F890" s="37">
        <v>0.56866000000000005</v>
      </c>
      <c r="G890" s="37">
        <v>0.12039999999999999</v>
      </c>
      <c r="H890" s="37">
        <v>1237.4000000000001</v>
      </c>
      <c r="I890" s="37">
        <v>26347898.3387</v>
      </c>
    </row>
    <row r="891" spans="1:9" x14ac:dyDescent="0.25">
      <c r="A891" s="38">
        <v>43097</v>
      </c>
      <c r="B891" s="37" t="s">
        <v>61</v>
      </c>
      <c r="C891" s="37" t="s">
        <v>58</v>
      </c>
      <c r="D891" s="37">
        <v>21.172499999999999</v>
      </c>
      <c r="E891" s="37">
        <v>21.173100000000002</v>
      </c>
      <c r="F891" s="37">
        <v>-2.8300000000000001E-3</v>
      </c>
      <c r="G891" s="37">
        <v>-5.9999999999999995E-4</v>
      </c>
      <c r="H891" s="37">
        <v>1237.4000000000001</v>
      </c>
      <c r="I891" s="37">
        <v>26198915.017499998</v>
      </c>
    </row>
    <row r="892" spans="1:9" x14ac:dyDescent="0.25">
      <c r="A892" s="38">
        <v>43096</v>
      </c>
      <c r="B892" s="37" t="s">
        <v>61</v>
      </c>
      <c r="C892" s="37" t="s">
        <v>58</v>
      </c>
      <c r="D892" s="37">
        <v>21.173100000000002</v>
      </c>
      <c r="E892" s="37">
        <v>21.282699999999998</v>
      </c>
      <c r="F892" s="37">
        <v>-0.51497000000000004</v>
      </c>
      <c r="G892" s="37">
        <v>-0.1096</v>
      </c>
      <c r="H892" s="37">
        <v>1287.4000000000001</v>
      </c>
      <c r="I892" s="37">
        <v>27258312.4593</v>
      </c>
    </row>
    <row r="893" spans="1:9" x14ac:dyDescent="0.25">
      <c r="A893" s="38">
        <v>43095</v>
      </c>
      <c r="B893" s="37" t="s">
        <v>61</v>
      </c>
      <c r="C893" s="37" t="s">
        <v>58</v>
      </c>
      <c r="D893" s="37">
        <v>21.282699999999998</v>
      </c>
      <c r="E893" s="37">
        <v>21.422000000000001</v>
      </c>
      <c r="F893" s="37">
        <v>-0.65027000000000001</v>
      </c>
      <c r="G893" s="37">
        <v>-0.13930000000000001</v>
      </c>
      <c r="H893" s="37">
        <v>1387.4</v>
      </c>
      <c r="I893" s="37">
        <v>29527681.8281</v>
      </c>
    </row>
    <row r="894" spans="1:9" x14ac:dyDescent="0.25">
      <c r="A894" s="38">
        <v>43091</v>
      </c>
      <c r="B894" s="37" t="s">
        <v>61</v>
      </c>
      <c r="C894" s="37" t="s">
        <v>58</v>
      </c>
      <c r="D894" s="37">
        <v>21.422000000000001</v>
      </c>
      <c r="E894" s="37">
        <v>21.462399999999999</v>
      </c>
      <c r="F894" s="37">
        <v>-0.18823999999999999</v>
      </c>
      <c r="G894" s="37">
        <v>-4.0399999999999998E-2</v>
      </c>
      <c r="H894" s="37">
        <v>1387.4</v>
      </c>
      <c r="I894" s="37">
        <v>29720947.066</v>
      </c>
    </row>
    <row r="895" spans="1:9" x14ac:dyDescent="0.25">
      <c r="A895" s="38">
        <v>43090</v>
      </c>
      <c r="B895" s="37" t="s">
        <v>61</v>
      </c>
      <c r="C895" s="37" t="s">
        <v>58</v>
      </c>
      <c r="D895" s="37">
        <v>21.462399999999999</v>
      </c>
      <c r="E895" s="37">
        <v>21.708200000000001</v>
      </c>
      <c r="F895" s="37">
        <v>-1.13229</v>
      </c>
      <c r="G895" s="37">
        <v>-0.24579999999999999</v>
      </c>
      <c r="H895" s="37">
        <v>1387.4</v>
      </c>
      <c r="I895" s="37">
        <v>29776998.1472</v>
      </c>
    </row>
    <row r="896" spans="1:9" x14ac:dyDescent="0.25">
      <c r="A896" s="38">
        <v>43089</v>
      </c>
      <c r="B896" s="37" t="s">
        <v>61</v>
      </c>
      <c r="C896" s="37" t="s">
        <v>58</v>
      </c>
      <c r="D896" s="37">
        <v>21.708200000000001</v>
      </c>
      <c r="E896" s="37">
        <v>21.657599999999999</v>
      </c>
      <c r="F896" s="37">
        <v>0.23363999999999999</v>
      </c>
      <c r="G896" s="37">
        <v>5.0599999999999999E-2</v>
      </c>
      <c r="H896" s="37">
        <v>1462.4</v>
      </c>
      <c r="I896" s="37">
        <v>31746136.8046</v>
      </c>
    </row>
    <row r="897" spans="1:9" x14ac:dyDescent="0.25">
      <c r="A897" s="38">
        <v>43088</v>
      </c>
      <c r="B897" s="37" t="s">
        <v>61</v>
      </c>
      <c r="C897" s="37" t="s">
        <v>58</v>
      </c>
      <c r="D897" s="37">
        <v>21.657599999999999</v>
      </c>
      <c r="E897" s="37">
        <v>21.708200000000001</v>
      </c>
      <c r="F897" s="37">
        <v>-0.23308999999999999</v>
      </c>
      <c r="G897" s="37">
        <v>-5.0599999999999999E-2</v>
      </c>
      <c r="H897" s="37">
        <v>1537.4</v>
      </c>
      <c r="I897" s="37">
        <v>33296459.2128</v>
      </c>
    </row>
    <row r="898" spans="1:9" x14ac:dyDescent="0.25">
      <c r="A898" s="38">
        <v>43087</v>
      </c>
      <c r="B898" s="37" t="s">
        <v>61</v>
      </c>
      <c r="C898" s="37" t="s">
        <v>58</v>
      </c>
      <c r="D898" s="37">
        <v>21.708200000000001</v>
      </c>
      <c r="E898" s="37">
        <v>22.105899999999998</v>
      </c>
      <c r="F898" s="37">
        <v>-1.7990699999999999</v>
      </c>
      <c r="G898" s="37">
        <v>-0.3977</v>
      </c>
      <c r="H898" s="37">
        <v>1562.4</v>
      </c>
      <c r="I898" s="37">
        <v>33916956.8046</v>
      </c>
    </row>
    <row r="899" spans="1:9" x14ac:dyDescent="0.25">
      <c r="A899" s="38">
        <v>43084</v>
      </c>
      <c r="B899" s="37" t="s">
        <v>61</v>
      </c>
      <c r="C899" s="37" t="s">
        <v>58</v>
      </c>
      <c r="D899" s="37">
        <v>22.105899999999998</v>
      </c>
      <c r="E899" s="37">
        <v>22.485399999999998</v>
      </c>
      <c r="F899" s="37">
        <v>-1.6877599999999999</v>
      </c>
      <c r="G899" s="37">
        <v>-0.3795</v>
      </c>
      <c r="H899" s="37">
        <v>1562.4</v>
      </c>
      <c r="I899" s="37">
        <v>34538324.477700002</v>
      </c>
    </row>
    <row r="900" spans="1:9" x14ac:dyDescent="0.25">
      <c r="A900" s="38">
        <v>43083</v>
      </c>
      <c r="B900" s="37" t="s">
        <v>61</v>
      </c>
      <c r="C900" s="37" t="s">
        <v>58</v>
      </c>
      <c r="D900" s="37">
        <v>22.485399999999998</v>
      </c>
      <c r="E900" s="37">
        <v>22.510300000000001</v>
      </c>
      <c r="F900" s="37">
        <v>-0.11062</v>
      </c>
      <c r="G900" s="37">
        <v>-2.4899999999999999E-2</v>
      </c>
      <c r="H900" s="37">
        <v>1562.4</v>
      </c>
      <c r="I900" s="37">
        <v>35131256.416199997</v>
      </c>
    </row>
    <row r="901" spans="1:9" x14ac:dyDescent="0.25">
      <c r="A901" s="38">
        <v>43082</v>
      </c>
      <c r="B901" s="37" t="s">
        <v>61</v>
      </c>
      <c r="C901" s="37" t="s">
        <v>58</v>
      </c>
      <c r="D901" s="37">
        <v>22.510300000000001</v>
      </c>
      <c r="E901" s="37">
        <v>22.690300000000001</v>
      </c>
      <c r="F901" s="37">
        <v>-0.79329000000000005</v>
      </c>
      <c r="G901" s="37">
        <v>-0.18</v>
      </c>
      <c r="H901" s="37">
        <v>1562.4</v>
      </c>
      <c r="I901" s="37">
        <v>35170160.2509</v>
      </c>
    </row>
    <row r="902" spans="1:9" x14ac:dyDescent="0.25">
      <c r="A902" s="38">
        <v>43081</v>
      </c>
      <c r="B902" s="37" t="s">
        <v>61</v>
      </c>
      <c r="C902" s="37" t="s">
        <v>58</v>
      </c>
      <c r="D902" s="37">
        <v>22.690300000000001</v>
      </c>
      <c r="E902" s="37">
        <v>22.621600000000001</v>
      </c>
      <c r="F902" s="37">
        <v>0.30369000000000002</v>
      </c>
      <c r="G902" s="37">
        <v>6.8699999999999997E-2</v>
      </c>
      <c r="H902" s="37">
        <v>1562.4</v>
      </c>
      <c r="I902" s="37">
        <v>35451392.790899999</v>
      </c>
    </row>
    <row r="903" spans="1:9" x14ac:dyDescent="0.25">
      <c r="A903" s="38">
        <v>43080</v>
      </c>
      <c r="B903" s="37" t="s">
        <v>61</v>
      </c>
      <c r="C903" s="37" t="s">
        <v>58</v>
      </c>
      <c r="D903" s="37">
        <v>22.621600000000001</v>
      </c>
      <c r="E903" s="37">
        <v>22.7988</v>
      </c>
      <c r="F903" s="37">
        <v>-0.77722999999999998</v>
      </c>
      <c r="G903" s="37">
        <v>-0.1772</v>
      </c>
      <c r="H903" s="37">
        <v>1562.4</v>
      </c>
      <c r="I903" s="37">
        <v>35344055.704800002</v>
      </c>
    </row>
    <row r="904" spans="1:9" x14ac:dyDescent="0.25">
      <c r="A904" s="38">
        <v>43077</v>
      </c>
      <c r="B904" s="37" t="s">
        <v>61</v>
      </c>
      <c r="C904" s="37" t="s">
        <v>58</v>
      </c>
      <c r="D904" s="37">
        <v>22.7988</v>
      </c>
      <c r="E904" s="37">
        <v>22.920300000000001</v>
      </c>
      <c r="F904" s="37">
        <v>-0.53010000000000002</v>
      </c>
      <c r="G904" s="37">
        <v>-0.1215</v>
      </c>
      <c r="H904" s="37">
        <v>1562.4</v>
      </c>
      <c r="I904" s="37">
        <v>35620913.516400002</v>
      </c>
    </row>
    <row r="905" spans="1:9" x14ac:dyDescent="0.25">
      <c r="A905" s="38">
        <v>43076</v>
      </c>
      <c r="B905" s="37" t="s">
        <v>61</v>
      </c>
      <c r="C905" s="37" t="s">
        <v>58</v>
      </c>
      <c r="D905" s="37">
        <v>22.920300000000001</v>
      </c>
      <c r="E905" s="37">
        <v>23.356999999999999</v>
      </c>
      <c r="F905" s="37">
        <v>-1.86968</v>
      </c>
      <c r="G905" s="37">
        <v>-0.43669999999999998</v>
      </c>
      <c r="H905" s="37">
        <v>1562.4</v>
      </c>
      <c r="I905" s="37">
        <v>35810745.480899997</v>
      </c>
    </row>
    <row r="906" spans="1:9" x14ac:dyDescent="0.25">
      <c r="A906" s="38">
        <v>43075</v>
      </c>
      <c r="B906" s="37" t="s">
        <v>61</v>
      </c>
      <c r="C906" s="37" t="s">
        <v>58</v>
      </c>
      <c r="D906" s="37">
        <v>23.356999999999999</v>
      </c>
      <c r="E906" s="37">
        <v>23.432400000000001</v>
      </c>
      <c r="F906" s="37">
        <v>-0.32178000000000001</v>
      </c>
      <c r="G906" s="37">
        <v>-7.5399999999999995E-2</v>
      </c>
      <c r="H906" s="37">
        <v>1562.4</v>
      </c>
      <c r="I906" s="37">
        <v>36493046.870999999</v>
      </c>
    </row>
    <row r="907" spans="1:9" x14ac:dyDescent="0.25">
      <c r="A907" s="38">
        <v>43074</v>
      </c>
      <c r="B907" s="37" t="s">
        <v>61</v>
      </c>
      <c r="C907" s="37" t="s">
        <v>58</v>
      </c>
      <c r="D907" s="37">
        <v>23.432400000000001</v>
      </c>
      <c r="E907" s="37">
        <v>23.608499999999999</v>
      </c>
      <c r="F907" s="37">
        <v>-0.74592000000000003</v>
      </c>
      <c r="G907" s="37">
        <v>-0.17610000000000001</v>
      </c>
      <c r="H907" s="37">
        <v>1612.4</v>
      </c>
      <c r="I907" s="37">
        <v>37782472.0572</v>
      </c>
    </row>
    <row r="908" spans="1:9" x14ac:dyDescent="0.25">
      <c r="A908" s="38">
        <v>43073</v>
      </c>
      <c r="B908" s="37" t="s">
        <v>61</v>
      </c>
      <c r="C908" s="37" t="s">
        <v>58</v>
      </c>
      <c r="D908" s="37">
        <v>23.608499999999999</v>
      </c>
      <c r="E908" s="37">
        <v>23.6968</v>
      </c>
      <c r="F908" s="37">
        <v>-0.37262000000000001</v>
      </c>
      <c r="G908" s="37">
        <v>-8.8300000000000003E-2</v>
      </c>
      <c r="H908" s="37">
        <v>1612.4</v>
      </c>
      <c r="I908" s="37">
        <v>38066416.225500003</v>
      </c>
    </row>
    <row r="909" spans="1:9" x14ac:dyDescent="0.25">
      <c r="A909" s="38">
        <v>43070</v>
      </c>
      <c r="B909" s="37" t="s">
        <v>61</v>
      </c>
      <c r="C909" s="37" t="s">
        <v>58</v>
      </c>
      <c r="D909" s="37">
        <v>23.6968</v>
      </c>
      <c r="E909" s="37">
        <v>23.456</v>
      </c>
      <c r="F909" s="37">
        <v>1.0266</v>
      </c>
      <c r="G909" s="37">
        <v>0.24079999999999999</v>
      </c>
      <c r="H909" s="37">
        <v>1612.4</v>
      </c>
      <c r="I909" s="37">
        <v>38208791.410400003</v>
      </c>
    </row>
    <row r="910" spans="1:9" x14ac:dyDescent="0.25">
      <c r="A910" s="38">
        <v>43069</v>
      </c>
      <c r="B910" s="37" t="s">
        <v>61</v>
      </c>
      <c r="C910" s="37" t="s">
        <v>58</v>
      </c>
      <c r="D910" s="37">
        <v>23.456</v>
      </c>
      <c r="E910" s="37">
        <v>23.506599999999999</v>
      </c>
      <c r="F910" s="37">
        <v>-0.21526000000000001</v>
      </c>
      <c r="G910" s="37">
        <v>-5.0599999999999999E-2</v>
      </c>
      <c r="H910" s="37">
        <v>1612.4</v>
      </c>
      <c r="I910" s="37">
        <v>37820524.767999999</v>
      </c>
    </row>
    <row r="911" spans="1:9" x14ac:dyDescent="0.25">
      <c r="A911" s="38">
        <v>43068</v>
      </c>
      <c r="B911" s="37" t="s">
        <v>61</v>
      </c>
      <c r="C911" s="37" t="s">
        <v>58</v>
      </c>
      <c r="D911" s="37">
        <v>23.506599999999999</v>
      </c>
      <c r="E911" s="37">
        <v>23.187200000000001</v>
      </c>
      <c r="F911" s="37">
        <v>1.37748</v>
      </c>
      <c r="G911" s="37">
        <v>0.31940000000000002</v>
      </c>
      <c r="H911" s="37">
        <v>1612.4</v>
      </c>
      <c r="I911" s="37">
        <v>37902112.359800003</v>
      </c>
    </row>
    <row r="912" spans="1:9" x14ac:dyDescent="0.25">
      <c r="A912" s="38">
        <v>43067</v>
      </c>
      <c r="B912" s="37" t="s">
        <v>61</v>
      </c>
      <c r="C912" s="37" t="s">
        <v>58</v>
      </c>
      <c r="D912" s="37">
        <v>23.187200000000001</v>
      </c>
      <c r="E912" s="37">
        <v>23.339500000000001</v>
      </c>
      <c r="F912" s="37">
        <v>-0.65254000000000001</v>
      </c>
      <c r="G912" s="37">
        <v>-0.15229999999999999</v>
      </c>
      <c r="H912" s="37">
        <v>1612.4</v>
      </c>
      <c r="I912" s="37">
        <v>37387110.841600001</v>
      </c>
    </row>
    <row r="913" spans="1:9" x14ac:dyDescent="0.25">
      <c r="A913" s="38">
        <v>43066</v>
      </c>
      <c r="B913" s="37" t="s">
        <v>61</v>
      </c>
      <c r="C913" s="37" t="s">
        <v>58</v>
      </c>
      <c r="D913" s="37">
        <v>23.339500000000001</v>
      </c>
      <c r="E913" s="37">
        <v>23.205200000000001</v>
      </c>
      <c r="F913" s="37">
        <v>0.57874999999999999</v>
      </c>
      <c r="G913" s="37">
        <v>0.1343</v>
      </c>
      <c r="H913" s="37">
        <v>1612.4</v>
      </c>
      <c r="I913" s="37">
        <v>37632679.818499997</v>
      </c>
    </row>
    <row r="914" spans="1:9" x14ac:dyDescent="0.25">
      <c r="A914" s="38">
        <v>43063</v>
      </c>
      <c r="B914" s="37" t="s">
        <v>61</v>
      </c>
      <c r="C914" s="37" t="s">
        <v>58</v>
      </c>
      <c r="D914" s="37">
        <v>23.205200000000001</v>
      </c>
      <c r="E914" s="37">
        <v>23.2879</v>
      </c>
      <c r="F914" s="37">
        <v>-0.35511999999999999</v>
      </c>
      <c r="G914" s="37">
        <v>-8.2699999999999996E-2</v>
      </c>
      <c r="H914" s="37">
        <v>1687.4</v>
      </c>
      <c r="I914" s="37">
        <v>39156524.095600002</v>
      </c>
    </row>
    <row r="915" spans="1:9" x14ac:dyDescent="0.25">
      <c r="A915" s="38">
        <v>43061</v>
      </c>
      <c r="B915" s="37" t="s">
        <v>61</v>
      </c>
      <c r="C915" s="37" t="s">
        <v>58</v>
      </c>
      <c r="D915" s="37">
        <v>23.2879</v>
      </c>
      <c r="E915" s="37">
        <v>23.466100000000001</v>
      </c>
      <c r="F915" s="37">
        <v>-0.75939000000000001</v>
      </c>
      <c r="G915" s="37">
        <v>-0.1782</v>
      </c>
      <c r="H915" s="37">
        <v>1687.4</v>
      </c>
      <c r="I915" s="37">
        <v>39296072.323700003</v>
      </c>
    </row>
    <row r="916" spans="1:9" x14ac:dyDescent="0.25">
      <c r="A916" s="38">
        <v>43060</v>
      </c>
      <c r="B916" s="37" t="s">
        <v>61</v>
      </c>
      <c r="C916" s="37" t="s">
        <v>58</v>
      </c>
      <c r="D916" s="37">
        <v>23.466100000000001</v>
      </c>
      <c r="E916" s="37">
        <v>23.895099999999999</v>
      </c>
      <c r="F916" s="37">
        <v>-1.79535</v>
      </c>
      <c r="G916" s="37">
        <v>-0.42899999999999999</v>
      </c>
      <c r="H916" s="37">
        <v>1687.4</v>
      </c>
      <c r="I916" s="37">
        <v>39596767.5383</v>
      </c>
    </row>
    <row r="917" spans="1:9" x14ac:dyDescent="0.25">
      <c r="A917" s="38">
        <v>43059</v>
      </c>
      <c r="B917" s="37" t="s">
        <v>61</v>
      </c>
      <c r="C917" s="37" t="s">
        <v>58</v>
      </c>
      <c r="D917" s="37">
        <v>23.895099999999999</v>
      </c>
      <c r="E917" s="37">
        <v>24.401</v>
      </c>
      <c r="F917" s="37">
        <v>-2.07328</v>
      </c>
      <c r="G917" s="37">
        <v>-0.50590000000000002</v>
      </c>
      <c r="H917" s="37">
        <v>1687.4</v>
      </c>
      <c r="I917" s="37">
        <v>40320663.425300002</v>
      </c>
    </row>
    <row r="918" spans="1:9" x14ac:dyDescent="0.25">
      <c r="A918" s="38">
        <v>43056</v>
      </c>
      <c r="B918" s="37" t="s">
        <v>61</v>
      </c>
      <c r="C918" s="37" t="s">
        <v>58</v>
      </c>
      <c r="D918" s="37">
        <v>24.401</v>
      </c>
      <c r="E918" s="37">
        <v>24.528700000000001</v>
      </c>
      <c r="F918" s="37">
        <v>-0.52061000000000002</v>
      </c>
      <c r="G918" s="37">
        <v>-0.12770000000000001</v>
      </c>
      <c r="H918" s="37">
        <v>1687.4</v>
      </c>
      <c r="I918" s="37">
        <v>41174320.603</v>
      </c>
    </row>
    <row r="919" spans="1:9" x14ac:dyDescent="0.25">
      <c r="A919" s="38">
        <v>43055</v>
      </c>
      <c r="B919" s="37" t="s">
        <v>61</v>
      </c>
      <c r="C919" s="37" t="s">
        <v>58</v>
      </c>
      <c r="D919" s="37">
        <v>24.528700000000001</v>
      </c>
      <c r="E919" s="37">
        <v>24.988199999999999</v>
      </c>
      <c r="F919" s="37">
        <v>-1.83887</v>
      </c>
      <c r="G919" s="37">
        <v>-0.45950000000000002</v>
      </c>
      <c r="H919" s="37">
        <v>1687.4</v>
      </c>
      <c r="I919" s="37">
        <v>41389801.9661</v>
      </c>
    </row>
    <row r="920" spans="1:9" x14ac:dyDescent="0.25">
      <c r="A920" s="38">
        <v>43054</v>
      </c>
      <c r="B920" s="37" t="s">
        <v>61</v>
      </c>
      <c r="C920" s="37" t="s">
        <v>58</v>
      </c>
      <c r="D920" s="37">
        <v>24.988199999999999</v>
      </c>
      <c r="E920" s="37">
        <v>24.6297</v>
      </c>
      <c r="F920" s="37">
        <v>1.45556</v>
      </c>
      <c r="G920" s="37">
        <v>0.35849999999999999</v>
      </c>
      <c r="H920" s="37">
        <v>1687.4</v>
      </c>
      <c r="I920" s="37">
        <v>42165163.644599997</v>
      </c>
    </row>
    <row r="921" spans="1:9" x14ac:dyDescent="0.25">
      <c r="A921" s="38">
        <v>43053</v>
      </c>
      <c r="B921" s="37" t="s">
        <v>61</v>
      </c>
      <c r="C921" s="37" t="s">
        <v>58</v>
      </c>
      <c r="D921" s="37">
        <v>24.6297</v>
      </c>
      <c r="E921" s="37">
        <v>24.425699999999999</v>
      </c>
      <c r="F921" s="37">
        <v>0.83518999999999999</v>
      </c>
      <c r="G921" s="37">
        <v>0.20399999999999999</v>
      </c>
      <c r="H921" s="37">
        <v>1687.4</v>
      </c>
      <c r="I921" s="37">
        <v>41560229.669100001</v>
      </c>
    </row>
    <row r="922" spans="1:9" x14ac:dyDescent="0.25">
      <c r="A922" s="38">
        <v>43052</v>
      </c>
      <c r="B922" s="37" t="s">
        <v>61</v>
      </c>
      <c r="C922" s="37" t="s">
        <v>58</v>
      </c>
      <c r="D922" s="37">
        <v>24.425699999999999</v>
      </c>
      <c r="E922" s="37">
        <v>24.145800000000001</v>
      </c>
      <c r="F922" s="37">
        <v>1.1592100000000001</v>
      </c>
      <c r="G922" s="37">
        <v>0.27989999999999998</v>
      </c>
      <c r="H922" s="37">
        <v>1687.4</v>
      </c>
      <c r="I922" s="37">
        <v>41215999.457099997</v>
      </c>
    </row>
    <row r="923" spans="1:9" x14ac:dyDescent="0.25">
      <c r="A923" s="38">
        <v>43049</v>
      </c>
      <c r="B923" s="37" t="s">
        <v>61</v>
      </c>
      <c r="C923" s="37" t="s">
        <v>58</v>
      </c>
      <c r="D923" s="37">
        <v>24.145800000000001</v>
      </c>
      <c r="E923" s="37">
        <v>23.8034</v>
      </c>
      <c r="F923" s="37">
        <v>1.43845</v>
      </c>
      <c r="G923" s="37">
        <v>0.34239999999999998</v>
      </c>
      <c r="H923" s="37">
        <v>1687.4</v>
      </c>
      <c r="I923" s="37">
        <v>40743695.3574</v>
      </c>
    </row>
    <row r="924" spans="1:9" x14ac:dyDescent="0.25">
      <c r="A924" s="38">
        <v>43048</v>
      </c>
      <c r="B924" s="37" t="s">
        <v>61</v>
      </c>
      <c r="C924" s="37" t="s">
        <v>58</v>
      </c>
      <c r="D924" s="37">
        <v>23.8034</v>
      </c>
      <c r="E924" s="37">
        <v>23.697800000000001</v>
      </c>
      <c r="F924" s="37">
        <v>0.44561000000000001</v>
      </c>
      <c r="G924" s="37">
        <v>0.1056</v>
      </c>
      <c r="H924" s="37">
        <v>1687.4</v>
      </c>
      <c r="I924" s="37">
        <v>40165928.570200004</v>
      </c>
    </row>
    <row r="925" spans="1:9" x14ac:dyDescent="0.25">
      <c r="A925" s="38">
        <v>43047</v>
      </c>
      <c r="B925" s="37" t="s">
        <v>61</v>
      </c>
      <c r="C925" s="37" t="s">
        <v>58</v>
      </c>
      <c r="D925" s="37">
        <v>23.697800000000001</v>
      </c>
      <c r="E925" s="37">
        <v>23.5945</v>
      </c>
      <c r="F925" s="37">
        <v>0.43780999999999998</v>
      </c>
      <c r="G925" s="37">
        <v>0.1033</v>
      </c>
      <c r="H925" s="37">
        <v>1687.4</v>
      </c>
      <c r="I925" s="37">
        <v>39987738.8134</v>
      </c>
    </row>
    <row r="926" spans="1:9" x14ac:dyDescent="0.25">
      <c r="A926" s="38">
        <v>43046</v>
      </c>
      <c r="B926" s="37" t="s">
        <v>61</v>
      </c>
      <c r="C926" s="37" t="s">
        <v>58</v>
      </c>
      <c r="D926" s="37">
        <v>23.5945</v>
      </c>
      <c r="E926" s="37">
        <v>23.391500000000001</v>
      </c>
      <c r="F926" s="37">
        <v>0.86783999999999994</v>
      </c>
      <c r="G926" s="37">
        <v>0.20300000000000001</v>
      </c>
      <c r="H926" s="37">
        <v>1687.4</v>
      </c>
      <c r="I926" s="37">
        <v>39813430.083499998</v>
      </c>
    </row>
    <row r="927" spans="1:9" x14ac:dyDescent="0.25">
      <c r="A927" s="38">
        <v>43045</v>
      </c>
      <c r="B927" s="37" t="s">
        <v>61</v>
      </c>
      <c r="C927" s="37" t="s">
        <v>58</v>
      </c>
      <c r="D927" s="37">
        <v>23.391500000000001</v>
      </c>
      <c r="E927" s="37">
        <v>23.435700000000001</v>
      </c>
      <c r="F927" s="37">
        <v>-0.18859999999999999</v>
      </c>
      <c r="G927" s="37">
        <v>-4.4200000000000003E-2</v>
      </c>
      <c r="H927" s="37">
        <v>1687.4</v>
      </c>
      <c r="I927" s="37">
        <v>39470887.274499997</v>
      </c>
    </row>
    <row r="928" spans="1:9" x14ac:dyDescent="0.25">
      <c r="A928" s="38">
        <v>43042</v>
      </c>
      <c r="B928" s="37" t="s">
        <v>61</v>
      </c>
      <c r="C928" s="37" t="s">
        <v>58</v>
      </c>
      <c r="D928" s="37">
        <v>23.435700000000001</v>
      </c>
      <c r="E928" s="37">
        <v>23.3474</v>
      </c>
      <c r="F928" s="37">
        <v>0.37819999999999998</v>
      </c>
      <c r="G928" s="37">
        <v>8.8300000000000003E-2</v>
      </c>
      <c r="H928" s="37">
        <v>1637.4</v>
      </c>
      <c r="I928" s="37">
        <v>38373685.487099998</v>
      </c>
    </row>
    <row r="929" spans="1:9" x14ac:dyDescent="0.25">
      <c r="A929" s="38">
        <v>43041</v>
      </c>
      <c r="B929" s="37" t="s">
        <v>61</v>
      </c>
      <c r="C929" s="37" t="s">
        <v>58</v>
      </c>
      <c r="D929" s="37">
        <v>23.3474</v>
      </c>
      <c r="E929" s="37">
        <v>23.205500000000001</v>
      </c>
      <c r="F929" s="37">
        <v>0.61148999999999998</v>
      </c>
      <c r="G929" s="37">
        <v>0.1419</v>
      </c>
      <c r="H929" s="37">
        <v>1637.4</v>
      </c>
      <c r="I929" s="37">
        <v>38229102.802199997</v>
      </c>
    </row>
    <row r="930" spans="1:9" x14ac:dyDescent="0.25">
      <c r="A930" s="38">
        <v>43040</v>
      </c>
      <c r="B930" s="37" t="s">
        <v>61</v>
      </c>
      <c r="C930" s="37" t="s">
        <v>58</v>
      </c>
      <c r="D930" s="37">
        <v>23.205500000000001</v>
      </c>
      <c r="E930" s="37">
        <v>23.074999999999999</v>
      </c>
      <c r="F930" s="37">
        <v>0.56555</v>
      </c>
      <c r="G930" s="37">
        <v>0.1305</v>
      </c>
      <c r="H930" s="37">
        <v>1637.4</v>
      </c>
      <c r="I930" s="37">
        <v>37996755.316500001</v>
      </c>
    </row>
    <row r="931" spans="1:9" x14ac:dyDescent="0.25">
      <c r="A931" s="38">
        <v>43039</v>
      </c>
      <c r="B931" s="37" t="s">
        <v>61</v>
      </c>
      <c r="C931" s="37" t="s">
        <v>58</v>
      </c>
      <c r="D931" s="37">
        <v>23.074999999999999</v>
      </c>
      <c r="E931" s="37">
        <v>23.246400000000001</v>
      </c>
      <c r="F931" s="37">
        <v>-0.73731999999999998</v>
      </c>
      <c r="G931" s="37">
        <v>-0.1714</v>
      </c>
      <c r="H931" s="37">
        <v>1762.4</v>
      </c>
      <c r="I931" s="37">
        <v>40667449.225000001</v>
      </c>
    </row>
    <row r="932" spans="1:9" x14ac:dyDescent="0.25">
      <c r="A932" s="38">
        <v>43038</v>
      </c>
      <c r="B932" s="37" t="s">
        <v>61</v>
      </c>
      <c r="C932" s="37" t="s">
        <v>58</v>
      </c>
      <c r="D932" s="37">
        <v>23.246400000000001</v>
      </c>
      <c r="E932" s="37">
        <v>23.230899999999998</v>
      </c>
      <c r="F932" s="37">
        <v>6.6720000000000002E-2</v>
      </c>
      <c r="G932" s="37">
        <v>1.55E-2</v>
      </c>
      <c r="H932" s="37">
        <v>1762.4</v>
      </c>
      <c r="I932" s="37">
        <v>40969525.099200003</v>
      </c>
    </row>
    <row r="933" spans="1:9" x14ac:dyDescent="0.25">
      <c r="A933" s="38">
        <v>43035</v>
      </c>
      <c r="B933" s="37" t="s">
        <v>61</v>
      </c>
      <c r="C933" s="37" t="s">
        <v>58</v>
      </c>
      <c r="D933" s="37">
        <v>23.230899999999998</v>
      </c>
      <c r="E933" s="37">
        <v>23.820799999999998</v>
      </c>
      <c r="F933" s="37">
        <v>-2.47641</v>
      </c>
      <c r="G933" s="37">
        <v>-0.58989999999999998</v>
      </c>
      <c r="H933" s="37">
        <v>1762.4</v>
      </c>
      <c r="I933" s="37">
        <v>40942207.852700002</v>
      </c>
    </row>
    <row r="934" spans="1:9" x14ac:dyDescent="0.25">
      <c r="A934" s="38">
        <v>43034</v>
      </c>
      <c r="B934" s="37" t="s">
        <v>61</v>
      </c>
      <c r="C934" s="37" t="s">
        <v>58</v>
      </c>
      <c r="D934" s="37">
        <v>23.820799999999998</v>
      </c>
      <c r="E934" s="37">
        <v>23.745999999999999</v>
      </c>
      <c r="F934" s="37">
        <v>0.315</v>
      </c>
      <c r="G934" s="37">
        <v>7.4800000000000005E-2</v>
      </c>
      <c r="H934" s="37">
        <v>1737.4</v>
      </c>
      <c r="I934" s="37">
        <v>41386329.382399999</v>
      </c>
    </row>
    <row r="935" spans="1:9" x14ac:dyDescent="0.25">
      <c r="A935" s="38">
        <v>43033</v>
      </c>
      <c r="B935" s="37" t="s">
        <v>61</v>
      </c>
      <c r="C935" s="37" t="s">
        <v>58</v>
      </c>
      <c r="D935" s="37">
        <v>23.745999999999999</v>
      </c>
      <c r="E935" s="37">
        <v>23.7</v>
      </c>
      <c r="F935" s="37">
        <v>0.19409000000000001</v>
      </c>
      <c r="G935" s="37">
        <v>4.5999999999999999E-2</v>
      </c>
      <c r="H935" s="37">
        <v>1737.4</v>
      </c>
      <c r="I935" s="37">
        <v>41256371.637999997</v>
      </c>
    </row>
    <row r="936" spans="1:9" x14ac:dyDescent="0.25">
      <c r="A936" s="38">
        <v>43032</v>
      </c>
      <c r="B936" s="37" t="s">
        <v>61</v>
      </c>
      <c r="C936" s="37" t="s">
        <v>58</v>
      </c>
      <c r="D936" s="37">
        <v>23.7</v>
      </c>
      <c r="E936" s="37">
        <v>23.689499999999999</v>
      </c>
      <c r="F936" s="37">
        <v>4.4319999999999998E-2</v>
      </c>
      <c r="G936" s="37">
        <v>1.0500000000000001E-2</v>
      </c>
      <c r="H936" s="37">
        <v>1737.4</v>
      </c>
      <c r="I936" s="37">
        <v>41176451.100000001</v>
      </c>
    </row>
    <row r="937" spans="1:9" x14ac:dyDescent="0.25">
      <c r="A937" s="38">
        <v>43031</v>
      </c>
      <c r="B937" s="37" t="s">
        <v>61</v>
      </c>
      <c r="C937" s="37" t="s">
        <v>58</v>
      </c>
      <c r="D937" s="37">
        <v>23.689499999999999</v>
      </c>
      <c r="E937" s="37">
        <v>23.3125</v>
      </c>
      <c r="F937" s="37">
        <v>1.6171599999999999</v>
      </c>
      <c r="G937" s="37">
        <v>0.377</v>
      </c>
      <c r="H937" s="37">
        <v>1737.4</v>
      </c>
      <c r="I937" s="37">
        <v>41158208.368500002</v>
      </c>
    </row>
    <row r="938" spans="1:9" x14ac:dyDescent="0.25">
      <c r="A938" s="38">
        <v>43028</v>
      </c>
      <c r="B938" s="37" t="s">
        <v>61</v>
      </c>
      <c r="C938" s="37" t="s">
        <v>58</v>
      </c>
      <c r="D938" s="37">
        <v>23.3125</v>
      </c>
      <c r="E938" s="37">
        <v>23.462199999999999</v>
      </c>
      <c r="F938" s="37">
        <v>-0.63805000000000001</v>
      </c>
      <c r="G938" s="37">
        <v>-0.1497</v>
      </c>
      <c r="H938" s="37">
        <v>1737.4</v>
      </c>
      <c r="I938" s="37">
        <v>40503207.4375</v>
      </c>
    </row>
    <row r="939" spans="1:9" x14ac:dyDescent="0.25">
      <c r="A939" s="38">
        <v>43027</v>
      </c>
      <c r="B939" s="37" t="s">
        <v>61</v>
      </c>
      <c r="C939" s="37" t="s">
        <v>58</v>
      </c>
      <c r="D939" s="37">
        <v>23.462199999999999</v>
      </c>
      <c r="E939" s="37">
        <v>23.6998</v>
      </c>
      <c r="F939" s="37">
        <v>-1.00254</v>
      </c>
      <c r="G939" s="37">
        <v>-0.23760000000000001</v>
      </c>
      <c r="H939" s="37">
        <v>1712.4</v>
      </c>
      <c r="I939" s="37">
        <v>40176741.666599996</v>
      </c>
    </row>
    <row r="940" spans="1:9" x14ac:dyDescent="0.25">
      <c r="A940" s="38">
        <v>43026</v>
      </c>
      <c r="B940" s="37" t="s">
        <v>61</v>
      </c>
      <c r="C940" s="37" t="s">
        <v>58</v>
      </c>
      <c r="D940" s="37">
        <v>23.6998</v>
      </c>
      <c r="E940" s="37">
        <v>23.646699999999999</v>
      </c>
      <c r="F940" s="37">
        <v>0.22456000000000001</v>
      </c>
      <c r="G940" s="37">
        <v>5.3100000000000001E-2</v>
      </c>
      <c r="H940" s="37">
        <v>1712.4</v>
      </c>
      <c r="I940" s="37">
        <v>40583608.619400002</v>
      </c>
    </row>
    <row r="941" spans="1:9" x14ac:dyDescent="0.25">
      <c r="A941" s="38">
        <v>43025</v>
      </c>
      <c r="B941" s="37" t="s">
        <v>61</v>
      </c>
      <c r="C941" s="37" t="s">
        <v>58</v>
      </c>
      <c r="D941" s="37">
        <v>23.646699999999999</v>
      </c>
      <c r="E941" s="37">
        <v>23.673400000000001</v>
      </c>
      <c r="F941" s="37">
        <v>-0.11278000000000001</v>
      </c>
      <c r="G941" s="37">
        <v>-2.6700000000000002E-2</v>
      </c>
      <c r="H941" s="37">
        <v>1712.4</v>
      </c>
      <c r="I941" s="37">
        <v>40492680.020099998</v>
      </c>
    </row>
    <row r="942" spans="1:9" x14ac:dyDescent="0.25">
      <c r="A942" s="38">
        <v>43024</v>
      </c>
      <c r="B942" s="37" t="s">
        <v>61</v>
      </c>
      <c r="C942" s="37" t="s">
        <v>58</v>
      </c>
      <c r="D942" s="37">
        <v>23.673400000000001</v>
      </c>
      <c r="E942" s="37">
        <v>23.945599999999999</v>
      </c>
      <c r="F942" s="37">
        <v>-1.1367400000000001</v>
      </c>
      <c r="G942" s="37">
        <v>-0.2722</v>
      </c>
      <c r="H942" s="37">
        <v>1712.4</v>
      </c>
      <c r="I942" s="37">
        <v>40538401.180200003</v>
      </c>
    </row>
    <row r="943" spans="1:9" x14ac:dyDescent="0.25">
      <c r="A943" s="38">
        <v>43021</v>
      </c>
      <c r="B943" s="37" t="s">
        <v>61</v>
      </c>
      <c r="C943" s="37" t="s">
        <v>58</v>
      </c>
      <c r="D943" s="37">
        <v>23.945599999999999</v>
      </c>
      <c r="E943" s="37">
        <v>24.293199999999999</v>
      </c>
      <c r="F943" s="37">
        <v>-1.43085</v>
      </c>
      <c r="G943" s="37">
        <v>-0.34760000000000002</v>
      </c>
      <c r="H943" s="37">
        <v>1712.4</v>
      </c>
      <c r="I943" s="37">
        <v>41004517.276799999</v>
      </c>
    </row>
    <row r="944" spans="1:9" x14ac:dyDescent="0.25">
      <c r="A944" s="38">
        <v>43020</v>
      </c>
      <c r="B944" s="37" t="s">
        <v>61</v>
      </c>
      <c r="C944" s="37" t="s">
        <v>58</v>
      </c>
      <c r="D944" s="37">
        <v>24.293199999999999</v>
      </c>
      <c r="E944" s="37">
        <v>24.292999999999999</v>
      </c>
      <c r="F944" s="37">
        <v>8.1999999999999998E-4</v>
      </c>
      <c r="G944" s="37">
        <v>2.0000000000000001E-4</v>
      </c>
      <c r="H944" s="37">
        <v>1712.4</v>
      </c>
      <c r="I944" s="37">
        <v>41599748.559600003</v>
      </c>
    </row>
    <row r="945" spans="1:9" x14ac:dyDescent="0.25">
      <c r="A945" s="38">
        <v>43019</v>
      </c>
      <c r="B945" s="37" t="s">
        <v>61</v>
      </c>
      <c r="C945" s="37" t="s">
        <v>58</v>
      </c>
      <c r="D945" s="37">
        <v>24.292999999999999</v>
      </c>
      <c r="E945" s="37">
        <v>24.420300000000001</v>
      </c>
      <c r="F945" s="37">
        <v>-0.52129000000000003</v>
      </c>
      <c r="G945" s="37">
        <v>-0.1273</v>
      </c>
      <c r="H945" s="37">
        <v>1712.4</v>
      </c>
      <c r="I945" s="37">
        <v>41599406.079000004</v>
      </c>
    </row>
    <row r="946" spans="1:9" x14ac:dyDescent="0.25">
      <c r="A946" s="38">
        <v>43018</v>
      </c>
      <c r="B946" s="37" t="s">
        <v>61</v>
      </c>
      <c r="C946" s="37" t="s">
        <v>58</v>
      </c>
      <c r="D946" s="37">
        <v>24.420300000000001</v>
      </c>
      <c r="E946" s="37">
        <v>24.652899999999999</v>
      </c>
      <c r="F946" s="37">
        <v>-0.94350000000000001</v>
      </c>
      <c r="G946" s="37">
        <v>-0.2326</v>
      </c>
      <c r="H946" s="37">
        <v>1712.4</v>
      </c>
      <c r="I946" s="37">
        <v>41817394.980899997</v>
      </c>
    </row>
    <row r="947" spans="1:9" x14ac:dyDescent="0.25">
      <c r="A947" s="38">
        <v>43017</v>
      </c>
      <c r="B947" s="37" t="s">
        <v>61</v>
      </c>
      <c r="C947" s="37" t="s">
        <v>58</v>
      </c>
      <c r="D947" s="37">
        <v>24.652899999999999</v>
      </c>
      <c r="E947" s="37">
        <v>24.428799999999999</v>
      </c>
      <c r="F947" s="37">
        <v>0.91735999999999995</v>
      </c>
      <c r="G947" s="37">
        <v>0.22409999999999999</v>
      </c>
      <c r="H947" s="37">
        <v>1712.4</v>
      </c>
      <c r="I947" s="37">
        <v>42215699.918700002</v>
      </c>
    </row>
    <row r="948" spans="1:9" x14ac:dyDescent="0.25">
      <c r="A948" s="38">
        <v>43014</v>
      </c>
      <c r="B948" s="37" t="s">
        <v>61</v>
      </c>
      <c r="C948" s="37" t="s">
        <v>58</v>
      </c>
      <c r="D948" s="37">
        <v>24.428799999999999</v>
      </c>
      <c r="E948" s="37">
        <v>24.3369</v>
      </c>
      <c r="F948" s="37">
        <v>0.37762000000000001</v>
      </c>
      <c r="G948" s="37">
        <v>9.1899999999999996E-2</v>
      </c>
      <c r="H948" s="37">
        <v>1712.4</v>
      </c>
      <c r="I948" s="37">
        <v>41831950.406400003</v>
      </c>
    </row>
    <row r="949" spans="1:9" x14ac:dyDescent="0.25">
      <c r="A949" s="38">
        <v>43013</v>
      </c>
      <c r="B949" s="37" t="s">
        <v>61</v>
      </c>
      <c r="C949" s="37" t="s">
        <v>58</v>
      </c>
      <c r="D949" s="37">
        <v>24.3369</v>
      </c>
      <c r="E949" s="37">
        <v>24.671900000000001</v>
      </c>
      <c r="F949" s="37">
        <v>-1.35782</v>
      </c>
      <c r="G949" s="37">
        <v>-0.33500000000000002</v>
      </c>
      <c r="H949" s="37">
        <v>1712.4</v>
      </c>
      <c r="I949" s="37">
        <v>41674580.570699997</v>
      </c>
    </row>
    <row r="950" spans="1:9" x14ac:dyDescent="0.25">
      <c r="A950" s="38">
        <v>43012</v>
      </c>
      <c r="B950" s="37" t="s">
        <v>61</v>
      </c>
      <c r="C950" s="37" t="s">
        <v>58</v>
      </c>
      <c r="D950" s="37">
        <v>24.671900000000001</v>
      </c>
      <c r="E950" s="37">
        <v>24.672000000000001</v>
      </c>
      <c r="F950" s="37">
        <v>-4.0999999999999999E-4</v>
      </c>
      <c r="G950" s="37">
        <v>-1E-4</v>
      </c>
      <c r="H950" s="37">
        <v>1712.4</v>
      </c>
      <c r="I950" s="37">
        <v>42248235.5757</v>
      </c>
    </row>
    <row r="951" spans="1:9" x14ac:dyDescent="0.25">
      <c r="A951" s="38">
        <v>43011</v>
      </c>
      <c r="B951" s="37" t="s">
        <v>61</v>
      </c>
      <c r="C951" s="37" t="s">
        <v>58</v>
      </c>
      <c r="D951" s="37">
        <v>24.672000000000001</v>
      </c>
      <c r="E951" s="37">
        <v>24.753399999999999</v>
      </c>
      <c r="F951" s="37">
        <v>-0.32884000000000002</v>
      </c>
      <c r="G951" s="37">
        <v>-8.14E-2</v>
      </c>
      <c r="H951" s="37">
        <v>1787.4</v>
      </c>
      <c r="I951" s="37">
        <v>44098806.816</v>
      </c>
    </row>
    <row r="952" spans="1:9" x14ac:dyDescent="0.25">
      <c r="A952" s="38">
        <v>43010</v>
      </c>
      <c r="B952" s="37" t="s">
        <v>61</v>
      </c>
      <c r="C952" s="37" t="s">
        <v>58</v>
      </c>
      <c r="D952" s="37">
        <v>24.753399999999999</v>
      </c>
      <c r="E952" s="37">
        <v>25.201499999999999</v>
      </c>
      <c r="F952" s="37">
        <v>-1.77807</v>
      </c>
      <c r="G952" s="37">
        <v>-0.4481</v>
      </c>
      <c r="H952" s="37">
        <v>1787.4</v>
      </c>
      <c r="I952" s="37">
        <v>44244301.420199998</v>
      </c>
    </row>
    <row r="953" spans="1:9" x14ac:dyDescent="0.25">
      <c r="A953" s="38">
        <v>43007</v>
      </c>
      <c r="B953" s="37" t="s">
        <v>61</v>
      </c>
      <c r="C953" s="37" t="s">
        <v>58</v>
      </c>
      <c r="D953" s="37">
        <v>25.201499999999999</v>
      </c>
      <c r="E953" s="37">
        <v>25.351199999999999</v>
      </c>
      <c r="F953" s="37">
        <v>-0.59050000000000002</v>
      </c>
      <c r="G953" s="37">
        <v>-0.1497</v>
      </c>
      <c r="H953" s="37">
        <v>1787.4</v>
      </c>
      <c r="I953" s="37">
        <v>45045236.704499997</v>
      </c>
    </row>
    <row r="954" spans="1:9" x14ac:dyDescent="0.25">
      <c r="A954" s="38">
        <v>43006</v>
      </c>
      <c r="B954" s="37" t="s">
        <v>61</v>
      </c>
      <c r="C954" s="37" t="s">
        <v>58</v>
      </c>
      <c r="D954" s="37">
        <v>25.351199999999999</v>
      </c>
      <c r="E954" s="37">
        <v>25.452100000000002</v>
      </c>
      <c r="F954" s="37">
        <v>-0.39643</v>
      </c>
      <c r="G954" s="37">
        <v>-0.1009</v>
      </c>
      <c r="H954" s="37">
        <v>1712.4</v>
      </c>
      <c r="I954" s="37">
        <v>43411470.933600001</v>
      </c>
    </row>
    <row r="955" spans="1:9" x14ac:dyDescent="0.25">
      <c r="A955" s="38">
        <v>43005</v>
      </c>
      <c r="B955" s="37" t="s">
        <v>61</v>
      </c>
      <c r="C955" s="37" t="s">
        <v>58</v>
      </c>
      <c r="D955" s="37">
        <v>25.452100000000002</v>
      </c>
      <c r="E955" s="37">
        <v>25.452100000000002</v>
      </c>
      <c r="F955" s="37">
        <v>0</v>
      </c>
      <c r="G955" s="37">
        <v>0</v>
      </c>
      <c r="H955" s="37">
        <v>1712.4</v>
      </c>
      <c r="I955" s="37">
        <v>43584252.396300003</v>
      </c>
    </row>
    <row r="956" spans="1:9" x14ac:dyDescent="0.25">
      <c r="A956" s="38">
        <v>43004</v>
      </c>
      <c r="B956" s="37" t="s">
        <v>61</v>
      </c>
      <c r="C956" s="37" t="s">
        <v>58</v>
      </c>
      <c r="D956" s="37">
        <v>25.452100000000002</v>
      </c>
      <c r="E956" s="37">
        <v>25.6325</v>
      </c>
      <c r="F956" s="37">
        <v>-0.70379000000000003</v>
      </c>
      <c r="G956" s="37">
        <v>-0.1804</v>
      </c>
      <c r="H956" s="37">
        <v>1712.4</v>
      </c>
      <c r="I956" s="37">
        <v>43584252.396300003</v>
      </c>
    </row>
    <row r="957" spans="1:9" x14ac:dyDescent="0.25">
      <c r="A957" s="38">
        <v>43003</v>
      </c>
      <c r="B957" s="37" t="s">
        <v>61</v>
      </c>
      <c r="C957" s="37" t="s">
        <v>58</v>
      </c>
      <c r="D957" s="37">
        <v>25.6325</v>
      </c>
      <c r="E957" s="37">
        <v>25.742100000000001</v>
      </c>
      <c r="F957" s="37">
        <v>-0.42576000000000003</v>
      </c>
      <c r="G957" s="37">
        <v>-0.1096</v>
      </c>
      <c r="H957" s="37">
        <v>1712.4</v>
      </c>
      <c r="I957" s="37">
        <v>43893169.897500001</v>
      </c>
    </row>
    <row r="958" spans="1:9" x14ac:dyDescent="0.25">
      <c r="A958" s="38">
        <v>43000</v>
      </c>
      <c r="B958" s="37" t="s">
        <v>61</v>
      </c>
      <c r="C958" s="37" t="s">
        <v>58</v>
      </c>
      <c r="D958" s="37">
        <v>25.742100000000001</v>
      </c>
      <c r="E958" s="37">
        <v>25.468</v>
      </c>
      <c r="F958" s="37">
        <v>1.0762499999999999</v>
      </c>
      <c r="G958" s="37">
        <v>0.27410000000000001</v>
      </c>
      <c r="H958" s="37">
        <v>1712.4</v>
      </c>
      <c r="I958" s="37">
        <v>44080849.2663</v>
      </c>
    </row>
    <row r="959" spans="1:9" x14ac:dyDescent="0.25">
      <c r="A959" s="38">
        <v>42999</v>
      </c>
      <c r="B959" s="37" t="s">
        <v>61</v>
      </c>
      <c r="C959" s="37" t="s">
        <v>58</v>
      </c>
      <c r="D959" s="37">
        <v>25.468</v>
      </c>
      <c r="E959" s="37">
        <v>25.3568</v>
      </c>
      <c r="F959" s="37">
        <v>0.43853999999999999</v>
      </c>
      <c r="G959" s="37">
        <v>0.11119999999999999</v>
      </c>
      <c r="H959" s="37">
        <v>1712.4</v>
      </c>
      <c r="I959" s="37">
        <v>43611479.604000002</v>
      </c>
    </row>
    <row r="960" spans="1:9" x14ac:dyDescent="0.25">
      <c r="A960" s="38">
        <v>42998</v>
      </c>
      <c r="B960" s="37" t="s">
        <v>61</v>
      </c>
      <c r="C960" s="37" t="s">
        <v>58</v>
      </c>
      <c r="D960" s="37">
        <v>25.3568</v>
      </c>
      <c r="E960" s="37">
        <v>25.604199999999999</v>
      </c>
      <c r="F960" s="37">
        <v>-0.96625000000000005</v>
      </c>
      <c r="G960" s="37">
        <v>-0.24740000000000001</v>
      </c>
      <c r="H960" s="37">
        <v>1712.4</v>
      </c>
      <c r="I960" s="37">
        <v>43421060.3904</v>
      </c>
    </row>
    <row r="961" spans="1:9" x14ac:dyDescent="0.25">
      <c r="A961" s="38">
        <v>42997</v>
      </c>
      <c r="B961" s="37" t="s">
        <v>61</v>
      </c>
      <c r="C961" s="37" t="s">
        <v>58</v>
      </c>
      <c r="D961" s="37">
        <v>25.604199999999999</v>
      </c>
      <c r="E961" s="37">
        <v>25.356400000000001</v>
      </c>
      <c r="F961" s="37">
        <v>0.97726999999999997</v>
      </c>
      <c r="G961" s="37">
        <v>0.24779999999999999</v>
      </c>
      <c r="H961" s="37">
        <v>1712.4</v>
      </c>
      <c r="I961" s="37">
        <v>43844708.8926</v>
      </c>
    </row>
    <row r="962" spans="1:9" x14ac:dyDescent="0.25">
      <c r="A962" s="38">
        <v>42996</v>
      </c>
      <c r="B962" s="37" t="s">
        <v>61</v>
      </c>
      <c r="C962" s="37" t="s">
        <v>58</v>
      </c>
      <c r="D962" s="37">
        <v>25.356400000000001</v>
      </c>
      <c r="E962" s="37">
        <v>25.8992</v>
      </c>
      <c r="F962" s="37">
        <v>-2.0958199999999998</v>
      </c>
      <c r="G962" s="37">
        <v>-0.54279999999999995</v>
      </c>
      <c r="H962" s="37">
        <v>1712.4</v>
      </c>
      <c r="I962" s="37">
        <v>43420375.429200001</v>
      </c>
    </row>
    <row r="963" spans="1:9" x14ac:dyDescent="0.25">
      <c r="A963" s="38">
        <v>42993</v>
      </c>
      <c r="B963" s="37" t="s">
        <v>61</v>
      </c>
      <c r="C963" s="37" t="s">
        <v>58</v>
      </c>
      <c r="D963" s="37">
        <v>25.8992</v>
      </c>
      <c r="E963" s="37">
        <v>25.999300000000002</v>
      </c>
      <c r="F963" s="37">
        <v>-0.38501000000000002</v>
      </c>
      <c r="G963" s="37">
        <v>-0.10009999999999999</v>
      </c>
      <c r="H963" s="37">
        <v>1712.4</v>
      </c>
      <c r="I963" s="37">
        <v>44349867.777599998</v>
      </c>
    </row>
    <row r="964" spans="1:9" x14ac:dyDescent="0.25">
      <c r="A964" s="38">
        <v>42992</v>
      </c>
      <c r="B964" s="37" t="s">
        <v>61</v>
      </c>
      <c r="C964" s="37" t="s">
        <v>58</v>
      </c>
      <c r="D964" s="37">
        <v>25.999300000000002</v>
      </c>
      <c r="E964" s="37">
        <v>25.865600000000001</v>
      </c>
      <c r="F964" s="37">
        <v>0.51690000000000003</v>
      </c>
      <c r="G964" s="37">
        <v>0.13370000000000001</v>
      </c>
      <c r="H964" s="37">
        <v>1712.4</v>
      </c>
      <c r="I964" s="37">
        <v>44521279.317900002</v>
      </c>
    </row>
    <row r="965" spans="1:9" x14ac:dyDescent="0.25">
      <c r="A965" s="38">
        <v>42991</v>
      </c>
      <c r="B965" s="37" t="s">
        <v>61</v>
      </c>
      <c r="C965" s="37" t="s">
        <v>58</v>
      </c>
      <c r="D965" s="37">
        <v>25.865600000000001</v>
      </c>
      <c r="E965" s="37">
        <v>26.2378</v>
      </c>
      <c r="F965" s="37">
        <v>-1.41856</v>
      </c>
      <c r="G965" s="37">
        <v>-0.37219999999999998</v>
      </c>
      <c r="H965" s="37">
        <v>1712.4</v>
      </c>
      <c r="I965" s="37">
        <v>44292331.036799997</v>
      </c>
    </row>
    <row r="966" spans="1:9" x14ac:dyDescent="0.25">
      <c r="A966" s="38">
        <v>42990</v>
      </c>
      <c r="B966" s="37" t="s">
        <v>61</v>
      </c>
      <c r="C966" s="37" t="s">
        <v>58</v>
      </c>
      <c r="D966" s="37">
        <v>26.2378</v>
      </c>
      <c r="E966" s="37">
        <v>26.605799999999999</v>
      </c>
      <c r="F966" s="37">
        <v>-1.3831599999999999</v>
      </c>
      <c r="G966" s="37">
        <v>-0.36799999999999999</v>
      </c>
      <c r="H966" s="37">
        <v>1712.4</v>
      </c>
      <c r="I966" s="37">
        <v>44929687.433399998</v>
      </c>
    </row>
    <row r="967" spans="1:9" x14ac:dyDescent="0.25">
      <c r="A967" s="38">
        <v>42989</v>
      </c>
      <c r="B967" s="37" t="s">
        <v>61</v>
      </c>
      <c r="C967" s="37" t="s">
        <v>58</v>
      </c>
      <c r="D967" s="37">
        <v>26.605799999999999</v>
      </c>
      <c r="E967" s="37">
        <v>27.087199999999999</v>
      </c>
      <c r="F967" s="37">
        <v>-1.77722</v>
      </c>
      <c r="G967" s="37">
        <v>-0.48139999999999999</v>
      </c>
      <c r="H967" s="37">
        <v>1712.4</v>
      </c>
      <c r="I967" s="37">
        <v>45559851.737400003</v>
      </c>
    </row>
    <row r="968" spans="1:9" x14ac:dyDescent="0.25">
      <c r="A968" s="38">
        <v>42986</v>
      </c>
      <c r="B968" s="37" t="s">
        <v>61</v>
      </c>
      <c r="C968" s="37" t="s">
        <v>58</v>
      </c>
      <c r="D968" s="37">
        <v>27.087199999999999</v>
      </c>
      <c r="E968" s="37">
        <v>26.8552</v>
      </c>
      <c r="F968" s="37">
        <v>0.86389000000000005</v>
      </c>
      <c r="G968" s="37">
        <v>0.23200000000000001</v>
      </c>
      <c r="H968" s="37">
        <v>1712.4</v>
      </c>
      <c r="I968" s="37">
        <v>46384202.541599996</v>
      </c>
    </row>
    <row r="969" spans="1:9" x14ac:dyDescent="0.25">
      <c r="A969" s="38">
        <v>42985</v>
      </c>
      <c r="B969" s="37" t="s">
        <v>61</v>
      </c>
      <c r="C969" s="37" t="s">
        <v>58</v>
      </c>
      <c r="D969" s="37">
        <v>26.8552</v>
      </c>
      <c r="E969" s="37">
        <v>26.8552</v>
      </c>
      <c r="F969" s="37">
        <v>0</v>
      </c>
      <c r="G969" s="37">
        <v>0</v>
      </c>
      <c r="H969" s="37">
        <v>1712.4</v>
      </c>
      <c r="I969" s="37">
        <v>45986925.045599997</v>
      </c>
    </row>
    <row r="970" spans="1:9" x14ac:dyDescent="0.25">
      <c r="A970" s="38">
        <v>42984</v>
      </c>
      <c r="B970" s="37" t="s">
        <v>61</v>
      </c>
      <c r="C970" s="37" t="s">
        <v>58</v>
      </c>
      <c r="D970" s="37">
        <v>26.8552</v>
      </c>
      <c r="E970" s="37">
        <v>26.340699999999998</v>
      </c>
      <c r="F970" s="37">
        <v>1.9532499999999999</v>
      </c>
      <c r="G970" s="37">
        <v>0.51449999999999996</v>
      </c>
      <c r="H970" s="37">
        <v>1712.4</v>
      </c>
      <c r="I970" s="37">
        <v>45986925.045599997</v>
      </c>
    </row>
    <row r="971" spans="1:9" x14ac:dyDescent="0.25">
      <c r="A971" s="38">
        <v>42983</v>
      </c>
      <c r="B971" s="37" t="s">
        <v>61</v>
      </c>
      <c r="C971" s="37" t="s">
        <v>58</v>
      </c>
      <c r="D971" s="37">
        <v>26.340699999999998</v>
      </c>
      <c r="E971" s="37">
        <v>26.189299999999999</v>
      </c>
      <c r="F971" s="37">
        <v>0.57809999999999995</v>
      </c>
      <c r="G971" s="37">
        <v>0.15140000000000001</v>
      </c>
      <c r="H971" s="37">
        <v>1712.4</v>
      </c>
      <c r="I971" s="37">
        <v>45105893.702100001</v>
      </c>
    </row>
    <row r="972" spans="1:9" x14ac:dyDescent="0.25">
      <c r="A972" s="38">
        <v>42979</v>
      </c>
      <c r="B972" s="37" t="s">
        <v>61</v>
      </c>
      <c r="C972" s="37" t="s">
        <v>58</v>
      </c>
      <c r="D972" s="37">
        <v>26.189299999999999</v>
      </c>
      <c r="E972" s="37">
        <v>26.189299999999999</v>
      </c>
      <c r="F972" s="37">
        <v>0</v>
      </c>
      <c r="G972" s="37">
        <v>0</v>
      </c>
      <c r="H972" s="37">
        <v>1712.4</v>
      </c>
      <c r="I972" s="37">
        <v>44846635.887900002</v>
      </c>
    </row>
    <row r="973" spans="1:9" x14ac:dyDescent="0.25">
      <c r="A973" s="38">
        <v>42978</v>
      </c>
      <c r="B973" s="37" t="s">
        <v>61</v>
      </c>
      <c r="C973" s="37" t="s">
        <v>58</v>
      </c>
      <c r="D973" s="37">
        <v>26.189299999999999</v>
      </c>
      <c r="E973" s="37">
        <v>26.513300000000001</v>
      </c>
      <c r="F973" s="37">
        <v>-1.2220299999999999</v>
      </c>
      <c r="G973" s="37">
        <v>-0.32400000000000001</v>
      </c>
      <c r="H973" s="37">
        <v>1687.4</v>
      </c>
      <c r="I973" s="37">
        <v>44191903.387900002</v>
      </c>
    </row>
    <row r="974" spans="1:9" x14ac:dyDescent="0.25">
      <c r="A974" s="38">
        <v>42977</v>
      </c>
      <c r="B974" s="37" t="s">
        <v>61</v>
      </c>
      <c r="C974" s="37" t="s">
        <v>58</v>
      </c>
      <c r="D974" s="37">
        <v>26.513300000000001</v>
      </c>
      <c r="E974" s="37">
        <v>26.428999999999998</v>
      </c>
      <c r="F974" s="37">
        <v>0.31896999999999998</v>
      </c>
      <c r="G974" s="37">
        <v>8.43E-2</v>
      </c>
      <c r="H974" s="37">
        <v>1687.4</v>
      </c>
      <c r="I974" s="37">
        <v>44738621.959899999</v>
      </c>
    </row>
    <row r="975" spans="1:9" x14ac:dyDescent="0.25">
      <c r="A975" s="38">
        <v>42976</v>
      </c>
      <c r="B975" s="37" t="s">
        <v>61</v>
      </c>
      <c r="C975" s="37" t="s">
        <v>58</v>
      </c>
      <c r="D975" s="37">
        <v>26.428999999999998</v>
      </c>
      <c r="E975" s="37">
        <v>26.2776</v>
      </c>
      <c r="F975" s="37">
        <v>0.57616000000000001</v>
      </c>
      <c r="G975" s="37">
        <v>0.15140000000000001</v>
      </c>
      <c r="H975" s="37">
        <v>1687.4</v>
      </c>
      <c r="I975" s="37">
        <v>44596373.887000002</v>
      </c>
    </row>
    <row r="976" spans="1:9" x14ac:dyDescent="0.25">
      <c r="A976" s="38">
        <v>42975</v>
      </c>
      <c r="B976" s="37" t="s">
        <v>61</v>
      </c>
      <c r="C976" s="37" t="s">
        <v>58</v>
      </c>
      <c r="D976" s="37">
        <v>26.2776</v>
      </c>
      <c r="E976" s="37">
        <v>26.404800000000002</v>
      </c>
      <c r="F976" s="37">
        <v>-0.48172999999999999</v>
      </c>
      <c r="G976" s="37">
        <v>-0.12720000000000001</v>
      </c>
      <c r="H976" s="37">
        <v>1687.4</v>
      </c>
      <c r="I976" s="37">
        <v>44340901.072800003</v>
      </c>
    </row>
    <row r="977" spans="1:9" x14ac:dyDescent="0.25">
      <c r="A977" s="38">
        <v>42972</v>
      </c>
      <c r="B977" s="37" t="s">
        <v>61</v>
      </c>
      <c r="C977" s="37" t="s">
        <v>58</v>
      </c>
      <c r="D977" s="37">
        <v>26.404800000000002</v>
      </c>
      <c r="E977" s="37">
        <v>26.4954</v>
      </c>
      <c r="F977" s="37">
        <v>-0.34194999999999998</v>
      </c>
      <c r="G977" s="37">
        <v>-9.06E-2</v>
      </c>
      <c r="H977" s="37">
        <v>1687.4</v>
      </c>
      <c r="I977" s="37">
        <v>44555538.734399997</v>
      </c>
    </row>
    <row r="978" spans="1:9" x14ac:dyDescent="0.25">
      <c r="A978" s="38">
        <v>42971</v>
      </c>
      <c r="B978" s="37" t="s">
        <v>61</v>
      </c>
      <c r="C978" s="37" t="s">
        <v>58</v>
      </c>
      <c r="D978" s="37">
        <v>26.4954</v>
      </c>
      <c r="E978" s="37">
        <v>26.5946</v>
      </c>
      <c r="F978" s="37">
        <v>-0.37301000000000001</v>
      </c>
      <c r="G978" s="37">
        <v>-9.9199999999999997E-2</v>
      </c>
      <c r="H978" s="37">
        <v>1662.4</v>
      </c>
      <c r="I978" s="37">
        <v>44046032.446199998</v>
      </c>
    </row>
    <row r="979" spans="1:9" x14ac:dyDescent="0.25">
      <c r="A979" s="38">
        <v>42970</v>
      </c>
      <c r="B979" s="37" t="s">
        <v>61</v>
      </c>
      <c r="C979" s="37" t="s">
        <v>58</v>
      </c>
      <c r="D979" s="37">
        <v>26.5946</v>
      </c>
      <c r="E979" s="37">
        <v>25.989000000000001</v>
      </c>
      <c r="F979" s="37">
        <v>2.3302200000000002</v>
      </c>
      <c r="G979" s="37">
        <v>0.60560000000000003</v>
      </c>
      <c r="H979" s="37">
        <v>1662.4</v>
      </c>
      <c r="I979" s="37">
        <v>44210942.823799998</v>
      </c>
    </row>
    <row r="980" spans="1:9" x14ac:dyDescent="0.25">
      <c r="A980" s="38">
        <v>42969</v>
      </c>
      <c r="B980" s="37" t="s">
        <v>61</v>
      </c>
      <c r="C980" s="37" t="s">
        <v>58</v>
      </c>
      <c r="D980" s="37">
        <v>25.989000000000001</v>
      </c>
      <c r="E980" s="37">
        <v>26.9452</v>
      </c>
      <c r="F980" s="37">
        <v>-3.5486800000000001</v>
      </c>
      <c r="G980" s="37">
        <v>-0.95620000000000005</v>
      </c>
      <c r="H980" s="37">
        <v>1662.4</v>
      </c>
      <c r="I980" s="37">
        <v>43204191.567000002</v>
      </c>
    </row>
    <row r="981" spans="1:9" x14ac:dyDescent="0.25">
      <c r="A981" s="38">
        <v>42968</v>
      </c>
      <c r="B981" s="37" t="s">
        <v>61</v>
      </c>
      <c r="C981" s="37" t="s">
        <v>58</v>
      </c>
      <c r="D981" s="37">
        <v>26.9452</v>
      </c>
      <c r="E981" s="37">
        <v>27.478400000000001</v>
      </c>
      <c r="F981" s="37">
        <v>-1.9404300000000001</v>
      </c>
      <c r="G981" s="37">
        <v>-0.53320000000000001</v>
      </c>
      <c r="H981" s="37">
        <v>1662.4</v>
      </c>
      <c r="I981" s="37">
        <v>44793781.3156</v>
      </c>
    </row>
    <row r="982" spans="1:9" x14ac:dyDescent="0.25">
      <c r="A982" s="38">
        <v>42965</v>
      </c>
      <c r="B982" s="37" t="s">
        <v>61</v>
      </c>
      <c r="C982" s="37" t="s">
        <v>58</v>
      </c>
      <c r="D982" s="37">
        <v>27.478400000000001</v>
      </c>
      <c r="E982" s="37">
        <v>27.224599999999999</v>
      </c>
      <c r="F982" s="37">
        <v>0.93225000000000002</v>
      </c>
      <c r="G982" s="37">
        <v>0.25380000000000003</v>
      </c>
      <c r="H982" s="37">
        <v>1662.4</v>
      </c>
      <c r="I982" s="37">
        <v>45680174.595200002</v>
      </c>
    </row>
    <row r="983" spans="1:9" x14ac:dyDescent="0.25">
      <c r="A983" s="38">
        <v>42964</v>
      </c>
      <c r="B983" s="37" t="s">
        <v>61</v>
      </c>
      <c r="C983" s="37" t="s">
        <v>58</v>
      </c>
      <c r="D983" s="37">
        <v>27.224599999999999</v>
      </c>
      <c r="E983" s="37">
        <v>26.1465</v>
      </c>
      <c r="F983" s="37">
        <v>4.12331</v>
      </c>
      <c r="G983" s="37">
        <v>1.0781000000000001</v>
      </c>
      <c r="H983" s="37">
        <v>1662.4</v>
      </c>
      <c r="I983" s="37">
        <v>45258256.713799998</v>
      </c>
    </row>
    <row r="984" spans="1:9" x14ac:dyDescent="0.25">
      <c r="A984" s="38">
        <v>42963</v>
      </c>
      <c r="B984" s="37" t="s">
        <v>61</v>
      </c>
      <c r="C984" s="37" t="s">
        <v>58</v>
      </c>
      <c r="D984" s="37">
        <v>26.1465</v>
      </c>
      <c r="E984" s="37">
        <v>26.4039</v>
      </c>
      <c r="F984" s="37">
        <v>-0.97485999999999995</v>
      </c>
      <c r="G984" s="37">
        <v>-0.25740000000000002</v>
      </c>
      <c r="H984" s="37">
        <v>1662.4</v>
      </c>
      <c r="I984" s="37">
        <v>43466020.039499998</v>
      </c>
    </row>
    <row r="985" spans="1:9" x14ac:dyDescent="0.25">
      <c r="A985" s="38">
        <v>42962</v>
      </c>
      <c r="B985" s="37" t="s">
        <v>61</v>
      </c>
      <c r="C985" s="37" t="s">
        <v>58</v>
      </c>
      <c r="D985" s="37">
        <v>26.4039</v>
      </c>
      <c r="E985" s="37">
        <v>26.232600000000001</v>
      </c>
      <c r="F985" s="37">
        <v>0.65300000000000002</v>
      </c>
      <c r="G985" s="37">
        <v>0.17130000000000001</v>
      </c>
      <c r="H985" s="37">
        <v>1662.4</v>
      </c>
      <c r="I985" s="37">
        <v>43893922.571699999</v>
      </c>
    </row>
    <row r="986" spans="1:9" x14ac:dyDescent="0.25">
      <c r="A986" s="38">
        <v>42961</v>
      </c>
      <c r="B986" s="37" t="s">
        <v>61</v>
      </c>
      <c r="C986" s="37" t="s">
        <v>58</v>
      </c>
      <c r="D986" s="37">
        <v>26.232600000000001</v>
      </c>
      <c r="E986" s="37">
        <v>28.227499999999999</v>
      </c>
      <c r="F986" s="37">
        <v>-7.0672199999999998</v>
      </c>
      <c r="G986" s="37">
        <v>-1.9948999999999999</v>
      </c>
      <c r="H986" s="37">
        <v>1462.4</v>
      </c>
      <c r="I986" s="37">
        <v>38362632.937799998</v>
      </c>
    </row>
    <row r="987" spans="1:9" x14ac:dyDescent="0.25">
      <c r="A987" s="38">
        <v>42958</v>
      </c>
      <c r="B987" s="37" t="s">
        <v>61</v>
      </c>
      <c r="C987" s="37" t="s">
        <v>58</v>
      </c>
      <c r="D987" s="37">
        <v>28.227499999999999</v>
      </c>
      <c r="E987" s="37">
        <v>27.808299999999999</v>
      </c>
      <c r="F987" s="37">
        <v>1.50746</v>
      </c>
      <c r="G987" s="37">
        <v>0.41920000000000002</v>
      </c>
      <c r="H987" s="37">
        <v>1462.4</v>
      </c>
      <c r="I987" s="37">
        <v>41279980.682499997</v>
      </c>
    </row>
    <row r="988" spans="1:9" x14ac:dyDescent="0.25">
      <c r="A988" s="38">
        <v>42957</v>
      </c>
      <c r="B988" s="37" t="s">
        <v>61</v>
      </c>
      <c r="C988" s="37" t="s">
        <v>58</v>
      </c>
      <c r="D988" s="37">
        <v>27.808299999999999</v>
      </c>
      <c r="E988" s="37">
        <v>26.2376</v>
      </c>
      <c r="F988" s="37">
        <v>5.9864499999999996</v>
      </c>
      <c r="G988" s="37">
        <v>1.5707</v>
      </c>
      <c r="H988" s="37">
        <v>1437.4</v>
      </c>
      <c r="I988" s="37">
        <v>39971733.844899997</v>
      </c>
    </row>
    <row r="989" spans="1:9" x14ac:dyDescent="0.25">
      <c r="A989" s="38">
        <v>42956</v>
      </c>
      <c r="B989" s="37" t="s">
        <v>61</v>
      </c>
      <c r="C989" s="37" t="s">
        <v>58</v>
      </c>
      <c r="D989" s="37">
        <v>26.2376</v>
      </c>
      <c r="E989" s="37">
        <v>26.0289</v>
      </c>
      <c r="F989" s="37">
        <v>0.80179999999999996</v>
      </c>
      <c r="G989" s="37">
        <v>0.2087</v>
      </c>
      <c r="H989" s="37">
        <v>1187.4000000000001</v>
      </c>
      <c r="I989" s="37">
        <v>31154604.952799998</v>
      </c>
    </row>
    <row r="990" spans="1:9" x14ac:dyDescent="0.25">
      <c r="A990" s="38">
        <v>42955</v>
      </c>
      <c r="B990" s="37" t="s">
        <v>61</v>
      </c>
      <c r="C990" s="37" t="s">
        <v>58</v>
      </c>
      <c r="D990" s="37">
        <v>26.0289</v>
      </c>
      <c r="E990" s="37">
        <v>25.5306</v>
      </c>
      <c r="F990" s="37">
        <v>1.9517800000000001</v>
      </c>
      <c r="G990" s="37">
        <v>0.49830000000000002</v>
      </c>
      <c r="H990" s="37">
        <v>1137.4000000000001</v>
      </c>
      <c r="I990" s="37">
        <v>29605348.946699999</v>
      </c>
    </row>
    <row r="991" spans="1:9" x14ac:dyDescent="0.25">
      <c r="A991" s="38">
        <v>42954</v>
      </c>
      <c r="B991" s="37" t="s">
        <v>61</v>
      </c>
      <c r="C991" s="37" t="s">
        <v>58</v>
      </c>
      <c r="D991" s="37">
        <v>25.5306</v>
      </c>
      <c r="E991" s="37">
        <v>25.680499999999999</v>
      </c>
      <c r="F991" s="37">
        <v>-0.58370999999999995</v>
      </c>
      <c r="G991" s="37">
        <v>-0.14990000000000001</v>
      </c>
      <c r="H991" s="37">
        <v>1112.4000000000001</v>
      </c>
      <c r="I991" s="37">
        <v>28400316.031800002</v>
      </c>
    </row>
    <row r="992" spans="1:9" x14ac:dyDescent="0.25">
      <c r="A992" s="38">
        <v>42951</v>
      </c>
      <c r="B992" s="37" t="s">
        <v>61</v>
      </c>
      <c r="C992" s="37" t="s">
        <v>58</v>
      </c>
      <c r="D992" s="37">
        <v>25.680499999999999</v>
      </c>
      <c r="E992" s="37">
        <v>25.4375</v>
      </c>
      <c r="F992" s="37">
        <v>0.95528000000000002</v>
      </c>
      <c r="G992" s="37">
        <v>0.24299999999999999</v>
      </c>
      <c r="H992" s="37">
        <v>1112.4000000000001</v>
      </c>
      <c r="I992" s="37">
        <v>28567065.241500001</v>
      </c>
    </row>
    <row r="993" spans="1:9" x14ac:dyDescent="0.25">
      <c r="A993" s="38">
        <v>42950</v>
      </c>
      <c r="B993" s="37" t="s">
        <v>61</v>
      </c>
      <c r="C993" s="37" t="s">
        <v>58</v>
      </c>
      <c r="D993" s="37">
        <v>25.4375</v>
      </c>
      <c r="E993" s="37">
        <v>25.192599999999999</v>
      </c>
      <c r="F993" s="37">
        <v>0.97211000000000003</v>
      </c>
      <c r="G993" s="37">
        <v>0.24490000000000001</v>
      </c>
      <c r="H993" s="37">
        <v>1112.4000000000001</v>
      </c>
      <c r="I993" s="37">
        <v>28296751.3125</v>
      </c>
    </row>
    <row r="994" spans="1:9" x14ac:dyDescent="0.25">
      <c r="A994" s="38">
        <v>42949</v>
      </c>
      <c r="B994" s="37" t="s">
        <v>61</v>
      </c>
      <c r="C994" s="37" t="s">
        <v>58</v>
      </c>
      <c r="D994" s="37">
        <v>25.192599999999999</v>
      </c>
      <c r="E994" s="37">
        <v>24.915400000000002</v>
      </c>
      <c r="F994" s="37">
        <v>1.11256</v>
      </c>
      <c r="G994" s="37">
        <v>0.2772</v>
      </c>
      <c r="H994" s="37">
        <v>1112.4000000000001</v>
      </c>
      <c r="I994" s="37">
        <v>28024323.8178</v>
      </c>
    </row>
    <row r="995" spans="1:9" x14ac:dyDescent="0.25">
      <c r="A995" s="38">
        <v>42948</v>
      </c>
      <c r="B995" s="37" t="s">
        <v>61</v>
      </c>
      <c r="C995" s="37" t="s">
        <v>58</v>
      </c>
      <c r="D995" s="37">
        <v>24.915400000000002</v>
      </c>
      <c r="E995" s="37">
        <v>25.2194</v>
      </c>
      <c r="F995" s="37">
        <v>-1.2054199999999999</v>
      </c>
      <c r="G995" s="37">
        <v>-0.30399999999999999</v>
      </c>
      <c r="H995" s="37">
        <v>1112.4000000000001</v>
      </c>
      <c r="I995" s="37">
        <v>27715965.7062</v>
      </c>
    </row>
    <row r="996" spans="1:9" x14ac:dyDescent="0.25">
      <c r="A996" s="38">
        <v>42947</v>
      </c>
      <c r="B996" s="37" t="s">
        <v>61</v>
      </c>
      <c r="C996" s="37" t="s">
        <v>58</v>
      </c>
      <c r="D996" s="37">
        <v>25.2194</v>
      </c>
      <c r="E996" s="37">
        <v>25.4297</v>
      </c>
      <c r="F996" s="37">
        <v>-0.82699</v>
      </c>
      <c r="G996" s="37">
        <v>-0.21029999999999999</v>
      </c>
      <c r="H996" s="37">
        <v>1112.4000000000001</v>
      </c>
      <c r="I996" s="37">
        <v>28054136.218199998</v>
      </c>
    </row>
    <row r="997" spans="1:9" x14ac:dyDescent="0.25">
      <c r="A997" s="38">
        <v>42944</v>
      </c>
      <c r="B997" s="37" t="s">
        <v>61</v>
      </c>
      <c r="C997" s="37" t="s">
        <v>58</v>
      </c>
      <c r="D997" s="37">
        <v>25.4297</v>
      </c>
      <c r="E997" s="37">
        <v>25.415199999999999</v>
      </c>
      <c r="F997" s="37">
        <v>5.7049999999999997E-2</v>
      </c>
      <c r="G997" s="37">
        <v>1.4500000000000001E-2</v>
      </c>
      <c r="H997" s="37">
        <v>1112.4000000000001</v>
      </c>
      <c r="I997" s="37">
        <v>28288074.5691</v>
      </c>
    </row>
    <row r="998" spans="1:9" x14ac:dyDescent="0.25">
      <c r="A998" s="38">
        <v>42943</v>
      </c>
      <c r="B998" s="37" t="s">
        <v>61</v>
      </c>
      <c r="C998" s="37" t="s">
        <v>58</v>
      </c>
      <c r="D998" s="37">
        <v>25.415199999999999</v>
      </c>
      <c r="E998" s="37">
        <v>25.614000000000001</v>
      </c>
      <c r="F998" s="37">
        <v>-0.77614000000000005</v>
      </c>
      <c r="G998" s="37">
        <v>-0.1988</v>
      </c>
      <c r="H998" s="37">
        <v>1112.4000000000001</v>
      </c>
      <c r="I998" s="37">
        <v>28271944.7256</v>
      </c>
    </row>
    <row r="999" spans="1:9" x14ac:dyDescent="0.25">
      <c r="A999" s="38">
        <v>42942</v>
      </c>
      <c r="B999" s="37" t="s">
        <v>61</v>
      </c>
      <c r="C999" s="37" t="s">
        <v>58</v>
      </c>
      <c r="D999" s="37">
        <v>25.614000000000001</v>
      </c>
      <c r="E999" s="37">
        <v>25.7166</v>
      </c>
      <c r="F999" s="37">
        <v>-0.39895999999999998</v>
      </c>
      <c r="G999" s="37">
        <v>-0.1026</v>
      </c>
      <c r="H999" s="37">
        <v>1112.4000000000001</v>
      </c>
      <c r="I999" s="37">
        <v>28493090.442000002</v>
      </c>
    </row>
    <row r="1000" spans="1:9" x14ac:dyDescent="0.25">
      <c r="A1000" s="38">
        <v>42941</v>
      </c>
      <c r="B1000" s="37" t="s">
        <v>61</v>
      </c>
      <c r="C1000" s="37" t="s">
        <v>58</v>
      </c>
      <c r="D1000" s="37">
        <v>25.7166</v>
      </c>
      <c r="E1000" s="37">
        <v>25.7135</v>
      </c>
      <c r="F1000" s="37">
        <v>1.206E-2</v>
      </c>
      <c r="G1000" s="37">
        <v>3.0999999999999999E-3</v>
      </c>
      <c r="H1000" s="37">
        <v>1112.4000000000001</v>
      </c>
      <c r="I1000" s="37">
        <v>28607222.989799999</v>
      </c>
    </row>
    <row r="1001" spans="1:9" x14ac:dyDescent="0.25">
      <c r="A1001" s="38">
        <v>42940</v>
      </c>
      <c r="B1001" s="37" t="s">
        <v>61</v>
      </c>
      <c r="C1001" s="37" t="s">
        <v>58</v>
      </c>
      <c r="D1001" s="37">
        <v>25.7135</v>
      </c>
      <c r="E1001" s="37">
        <v>26.012699999999999</v>
      </c>
      <c r="F1001" s="37">
        <v>-1.15021</v>
      </c>
      <c r="G1001" s="37">
        <v>-0.29920000000000002</v>
      </c>
      <c r="H1001" s="37">
        <v>1112.4000000000001</v>
      </c>
      <c r="I1001" s="37">
        <v>28603774.5405</v>
      </c>
    </row>
    <row r="1002" spans="1:9" x14ac:dyDescent="0.25">
      <c r="A1002" s="38">
        <v>42937</v>
      </c>
      <c r="B1002" s="37" t="s">
        <v>61</v>
      </c>
      <c r="C1002" s="37" t="s">
        <v>58</v>
      </c>
      <c r="D1002" s="37">
        <v>26.012699999999999</v>
      </c>
      <c r="E1002" s="37">
        <v>26.1191</v>
      </c>
      <c r="F1002" s="37">
        <v>-0.40736</v>
      </c>
      <c r="G1002" s="37">
        <v>-0.10639999999999999</v>
      </c>
      <c r="H1002" s="37">
        <v>1112.4000000000001</v>
      </c>
      <c r="I1002" s="37">
        <v>28936605.518100001</v>
      </c>
    </row>
    <row r="1003" spans="1:9" x14ac:dyDescent="0.25">
      <c r="A1003" s="38">
        <v>42936</v>
      </c>
      <c r="B1003" s="37" t="s">
        <v>61</v>
      </c>
      <c r="C1003" s="37" t="s">
        <v>58</v>
      </c>
      <c r="D1003" s="37">
        <v>26.1191</v>
      </c>
      <c r="E1003" s="37">
        <v>26.207899999999999</v>
      </c>
      <c r="F1003" s="37">
        <v>-0.33883000000000002</v>
      </c>
      <c r="G1003" s="37">
        <v>-8.8800000000000004E-2</v>
      </c>
      <c r="H1003" s="37">
        <v>1112.4000000000001</v>
      </c>
      <c r="I1003" s="37">
        <v>29054965.197299998</v>
      </c>
    </row>
    <row r="1004" spans="1:9" x14ac:dyDescent="0.25">
      <c r="A1004" s="38">
        <v>42935</v>
      </c>
      <c r="B1004" s="37" t="s">
        <v>61</v>
      </c>
      <c r="C1004" s="37" t="s">
        <v>58</v>
      </c>
      <c r="D1004" s="37">
        <v>26.207899999999999</v>
      </c>
      <c r="E1004" s="37">
        <v>26.267299999999999</v>
      </c>
      <c r="F1004" s="37">
        <v>-0.22614000000000001</v>
      </c>
      <c r="G1004" s="37">
        <v>-5.9400000000000001E-2</v>
      </c>
      <c r="H1004" s="37">
        <v>1112.4000000000001</v>
      </c>
      <c r="I1004" s="37">
        <v>29153746.583700001</v>
      </c>
    </row>
    <row r="1005" spans="1:9" x14ac:dyDescent="0.25">
      <c r="A1005" s="38">
        <v>42934</v>
      </c>
      <c r="B1005" s="37" t="s">
        <v>61</v>
      </c>
      <c r="C1005" s="37" t="s">
        <v>58</v>
      </c>
      <c r="D1005" s="37">
        <v>26.267299999999999</v>
      </c>
      <c r="E1005" s="37">
        <v>26.150099999999998</v>
      </c>
      <c r="F1005" s="37">
        <v>0.44818000000000002</v>
      </c>
      <c r="G1005" s="37">
        <v>0.1172</v>
      </c>
      <c r="H1005" s="37">
        <v>1112.4000000000001</v>
      </c>
      <c r="I1005" s="37">
        <v>29219823.321899999</v>
      </c>
    </row>
    <row r="1006" spans="1:9" x14ac:dyDescent="0.25">
      <c r="A1006" s="38">
        <v>42933</v>
      </c>
      <c r="B1006" s="37" t="s">
        <v>61</v>
      </c>
      <c r="C1006" s="37" t="s">
        <v>58</v>
      </c>
      <c r="D1006" s="37">
        <v>26.150099999999998</v>
      </c>
      <c r="E1006" s="37">
        <v>26.1952</v>
      </c>
      <c r="F1006" s="37">
        <v>-0.17216999999999999</v>
      </c>
      <c r="G1006" s="37">
        <v>-4.5100000000000001E-2</v>
      </c>
      <c r="H1006" s="37">
        <v>1112.4000000000001</v>
      </c>
      <c r="I1006" s="37">
        <v>29089449.690299999</v>
      </c>
    </row>
    <row r="1007" spans="1:9" x14ac:dyDescent="0.25">
      <c r="A1007" s="38">
        <v>42930</v>
      </c>
      <c r="B1007" s="37" t="s">
        <v>61</v>
      </c>
      <c r="C1007" s="37" t="s">
        <v>58</v>
      </c>
      <c r="D1007" s="37">
        <v>26.1952</v>
      </c>
      <c r="E1007" s="37">
        <v>26.805900000000001</v>
      </c>
      <c r="F1007" s="37">
        <v>-2.2782300000000002</v>
      </c>
      <c r="G1007" s="37">
        <v>-0.61070000000000002</v>
      </c>
      <c r="H1007" s="37">
        <v>1112.4000000000001</v>
      </c>
      <c r="I1007" s="37">
        <v>29139619.0656</v>
      </c>
    </row>
    <row r="1008" spans="1:9" x14ac:dyDescent="0.25">
      <c r="A1008" s="38">
        <v>42929</v>
      </c>
      <c r="B1008" s="37" t="s">
        <v>61</v>
      </c>
      <c r="C1008" s="37" t="s">
        <v>58</v>
      </c>
      <c r="D1008" s="37">
        <v>26.805900000000001</v>
      </c>
      <c r="E1008" s="37">
        <v>26.902100000000001</v>
      </c>
      <c r="F1008" s="37">
        <v>-0.35759000000000002</v>
      </c>
      <c r="G1008" s="37">
        <v>-9.6199999999999994E-2</v>
      </c>
      <c r="H1008" s="37">
        <v>1112.4000000000001</v>
      </c>
      <c r="I1008" s="37">
        <v>29818963.5777</v>
      </c>
    </row>
    <row r="1009" spans="1:9" x14ac:dyDescent="0.25">
      <c r="A1009" s="38">
        <v>42928</v>
      </c>
      <c r="B1009" s="37" t="s">
        <v>61</v>
      </c>
      <c r="C1009" s="37" t="s">
        <v>58</v>
      </c>
      <c r="D1009" s="37">
        <v>26.902100000000001</v>
      </c>
      <c r="E1009" s="37">
        <v>27.261399999999998</v>
      </c>
      <c r="F1009" s="37">
        <v>-1.3179799999999999</v>
      </c>
      <c r="G1009" s="37">
        <v>-0.35930000000000001</v>
      </c>
      <c r="H1009" s="37">
        <v>1112.4000000000001</v>
      </c>
      <c r="I1009" s="37">
        <v>29925976.746300001</v>
      </c>
    </row>
    <row r="1010" spans="1:9" x14ac:dyDescent="0.25">
      <c r="A1010" s="38">
        <v>42927</v>
      </c>
      <c r="B1010" s="37" t="s">
        <v>61</v>
      </c>
      <c r="C1010" s="37" t="s">
        <v>58</v>
      </c>
      <c r="D1010" s="37">
        <v>27.261399999999998</v>
      </c>
      <c r="E1010" s="37">
        <v>27.5318</v>
      </c>
      <c r="F1010" s="37">
        <v>-0.98214000000000001</v>
      </c>
      <c r="G1010" s="37">
        <v>-0.27039999999999997</v>
      </c>
      <c r="H1010" s="37">
        <v>1112.4000000000001</v>
      </c>
      <c r="I1010" s="37">
        <v>30325663.144200001</v>
      </c>
    </row>
    <row r="1011" spans="1:9" x14ac:dyDescent="0.25">
      <c r="A1011" s="38">
        <v>42926</v>
      </c>
      <c r="B1011" s="37" t="s">
        <v>61</v>
      </c>
      <c r="C1011" s="37" t="s">
        <v>58</v>
      </c>
      <c r="D1011" s="37">
        <v>27.5318</v>
      </c>
      <c r="E1011" s="37">
        <v>28.054600000000001</v>
      </c>
      <c r="F1011" s="37">
        <v>-1.86351</v>
      </c>
      <c r="G1011" s="37">
        <v>-0.52280000000000004</v>
      </c>
      <c r="H1011" s="37">
        <v>1112.4000000000001</v>
      </c>
      <c r="I1011" s="37">
        <v>30626456.915399998</v>
      </c>
    </row>
    <row r="1012" spans="1:9" x14ac:dyDescent="0.25">
      <c r="A1012" s="38">
        <v>42923</v>
      </c>
      <c r="B1012" s="37" t="s">
        <v>61</v>
      </c>
      <c r="C1012" s="37" t="s">
        <v>58</v>
      </c>
      <c r="D1012" s="37">
        <v>28.054600000000001</v>
      </c>
      <c r="E1012" s="37">
        <v>28.127700000000001</v>
      </c>
      <c r="F1012" s="37">
        <v>-0.25989000000000001</v>
      </c>
      <c r="G1012" s="37">
        <v>-7.3099999999999998E-2</v>
      </c>
      <c r="H1012" s="37">
        <v>1112.4000000000001</v>
      </c>
      <c r="I1012" s="37">
        <v>31208021.2038</v>
      </c>
    </row>
    <row r="1013" spans="1:9" x14ac:dyDescent="0.25">
      <c r="A1013" s="38">
        <v>42922</v>
      </c>
      <c r="B1013" s="37" t="s">
        <v>61</v>
      </c>
      <c r="C1013" s="37" t="s">
        <v>58</v>
      </c>
      <c r="D1013" s="37">
        <v>28.127700000000001</v>
      </c>
      <c r="E1013" s="37">
        <v>27.6907</v>
      </c>
      <c r="F1013" s="37">
        <v>1.5781499999999999</v>
      </c>
      <c r="G1013" s="37">
        <v>0.437</v>
      </c>
      <c r="H1013" s="37">
        <v>1112.4000000000001</v>
      </c>
      <c r="I1013" s="37">
        <v>31289337.8631</v>
      </c>
    </row>
    <row r="1014" spans="1:9" x14ac:dyDescent="0.25">
      <c r="A1014" s="38">
        <v>42921</v>
      </c>
      <c r="B1014" s="37" t="s">
        <v>61</v>
      </c>
      <c r="C1014" s="37" t="s">
        <v>58</v>
      </c>
      <c r="D1014" s="37">
        <v>27.6907</v>
      </c>
      <c r="E1014" s="37">
        <v>27.742599999999999</v>
      </c>
      <c r="F1014" s="37">
        <v>-0.18708</v>
      </c>
      <c r="G1014" s="37">
        <v>-5.1900000000000002E-2</v>
      </c>
      <c r="H1014" s="37">
        <v>1112.4000000000001</v>
      </c>
      <c r="I1014" s="37">
        <v>30803217.752099998</v>
      </c>
    </row>
    <row r="1015" spans="1:9" x14ac:dyDescent="0.25">
      <c r="A1015" s="38">
        <v>42919</v>
      </c>
      <c r="B1015" s="37" t="s">
        <v>61</v>
      </c>
      <c r="C1015" s="37" t="s">
        <v>58</v>
      </c>
      <c r="D1015" s="37">
        <v>27.742599999999999</v>
      </c>
      <c r="E1015" s="37">
        <v>27.4635</v>
      </c>
      <c r="F1015" s="37">
        <v>1.0162599999999999</v>
      </c>
      <c r="G1015" s="37">
        <v>0.27910000000000001</v>
      </c>
      <c r="H1015" s="37">
        <v>1112.4000000000001</v>
      </c>
      <c r="I1015" s="37">
        <v>30860951.467799999</v>
      </c>
    </row>
    <row r="1016" spans="1:9" x14ac:dyDescent="0.25">
      <c r="A1016" s="38">
        <v>42916</v>
      </c>
      <c r="B1016" s="37" t="s">
        <v>61</v>
      </c>
      <c r="C1016" s="37" t="s">
        <v>58</v>
      </c>
      <c r="D1016" s="37">
        <v>27.4635</v>
      </c>
      <c r="E1016" s="37">
        <v>27.383700000000001</v>
      </c>
      <c r="F1016" s="37">
        <v>0.29141</v>
      </c>
      <c r="G1016" s="37">
        <v>7.9799999999999996E-2</v>
      </c>
      <c r="H1016" s="37">
        <v>1112.4000000000001</v>
      </c>
      <c r="I1016" s="37">
        <v>30550479.7905</v>
      </c>
    </row>
    <row r="1017" spans="1:9" x14ac:dyDescent="0.25">
      <c r="A1017" s="38">
        <v>42915</v>
      </c>
      <c r="B1017" s="37" t="s">
        <v>61</v>
      </c>
      <c r="C1017" s="37" t="s">
        <v>58</v>
      </c>
      <c r="D1017" s="37">
        <v>27.383700000000001</v>
      </c>
      <c r="E1017" s="37">
        <v>27.302</v>
      </c>
      <c r="F1017" s="37">
        <v>0.29925000000000002</v>
      </c>
      <c r="G1017" s="37">
        <v>8.1699999999999995E-2</v>
      </c>
      <c r="H1017" s="37">
        <v>1112.4000000000001</v>
      </c>
      <c r="I1017" s="37">
        <v>30461710.031100001</v>
      </c>
    </row>
    <row r="1018" spans="1:9" x14ac:dyDescent="0.25">
      <c r="A1018" s="38">
        <v>42914</v>
      </c>
      <c r="B1018" s="37" t="s">
        <v>61</v>
      </c>
      <c r="C1018" s="37" t="s">
        <v>58</v>
      </c>
      <c r="D1018" s="37">
        <v>27.302</v>
      </c>
      <c r="E1018" s="37">
        <v>27.4162</v>
      </c>
      <c r="F1018" s="37">
        <v>-0.41654000000000002</v>
      </c>
      <c r="G1018" s="37">
        <v>-0.1142</v>
      </c>
      <c r="H1018" s="37">
        <v>1112.4000000000001</v>
      </c>
      <c r="I1018" s="37">
        <v>30370826.706</v>
      </c>
    </row>
    <row r="1019" spans="1:9" x14ac:dyDescent="0.25">
      <c r="A1019" s="38">
        <v>42913</v>
      </c>
      <c r="B1019" s="37" t="s">
        <v>61</v>
      </c>
      <c r="C1019" s="37" t="s">
        <v>58</v>
      </c>
      <c r="D1019" s="37">
        <v>27.4162</v>
      </c>
      <c r="E1019" s="37">
        <v>27.319800000000001</v>
      </c>
      <c r="F1019" s="37">
        <v>0.35286000000000001</v>
      </c>
      <c r="G1019" s="37">
        <v>9.64E-2</v>
      </c>
      <c r="H1019" s="37">
        <v>1112.4000000000001</v>
      </c>
      <c r="I1019" s="37">
        <v>30497863.128600001</v>
      </c>
    </row>
    <row r="1020" spans="1:9" x14ac:dyDescent="0.25">
      <c r="A1020" s="38">
        <v>42912</v>
      </c>
      <c r="B1020" s="37" t="s">
        <v>61</v>
      </c>
      <c r="C1020" s="37" t="s">
        <v>58</v>
      </c>
      <c r="D1020" s="37">
        <v>27.319800000000001</v>
      </c>
      <c r="E1020" s="37">
        <v>27.808700000000002</v>
      </c>
      <c r="F1020" s="37">
        <v>-1.7580800000000001</v>
      </c>
      <c r="G1020" s="37">
        <v>-0.4889</v>
      </c>
      <c r="H1020" s="37">
        <v>1112.4000000000001</v>
      </c>
      <c r="I1020" s="37">
        <v>30390627.479400001</v>
      </c>
    </row>
    <row r="1021" spans="1:9" x14ac:dyDescent="0.25">
      <c r="A1021" s="38">
        <v>42909</v>
      </c>
      <c r="B1021" s="37" t="s">
        <v>61</v>
      </c>
      <c r="C1021" s="37" t="s">
        <v>58</v>
      </c>
      <c r="D1021" s="37">
        <v>27.808700000000002</v>
      </c>
      <c r="E1021" s="37">
        <v>27.930099999999999</v>
      </c>
      <c r="F1021" s="37">
        <v>-0.43465999999999999</v>
      </c>
      <c r="G1021" s="37">
        <v>-0.12139999999999999</v>
      </c>
      <c r="H1021" s="37">
        <v>1112.4000000000001</v>
      </c>
      <c r="I1021" s="37">
        <v>30934481.3061</v>
      </c>
    </row>
    <row r="1022" spans="1:9" x14ac:dyDescent="0.25">
      <c r="A1022" s="38">
        <v>42908</v>
      </c>
      <c r="B1022" s="37" t="s">
        <v>61</v>
      </c>
      <c r="C1022" s="37" t="s">
        <v>58</v>
      </c>
      <c r="D1022" s="37">
        <v>27.930099999999999</v>
      </c>
      <c r="E1022" s="37">
        <v>27.961099999999998</v>
      </c>
      <c r="F1022" s="37">
        <v>-0.11087</v>
      </c>
      <c r="G1022" s="37">
        <v>-3.1E-2</v>
      </c>
      <c r="H1022" s="37">
        <v>1087.4000000000001</v>
      </c>
      <c r="I1022" s="37">
        <v>30371274.530299999</v>
      </c>
    </row>
    <row r="1023" spans="1:9" x14ac:dyDescent="0.25">
      <c r="A1023" s="38">
        <v>42907</v>
      </c>
      <c r="B1023" s="37" t="s">
        <v>61</v>
      </c>
      <c r="C1023" s="37" t="s">
        <v>58</v>
      </c>
      <c r="D1023" s="37">
        <v>27.961099999999998</v>
      </c>
      <c r="E1023" s="37">
        <v>28.053999999999998</v>
      </c>
      <c r="F1023" s="37">
        <v>-0.33115</v>
      </c>
      <c r="G1023" s="37">
        <v>-9.2899999999999996E-2</v>
      </c>
      <c r="H1023" s="37">
        <v>1087.4000000000001</v>
      </c>
      <c r="I1023" s="37">
        <v>30404984.0233</v>
      </c>
    </row>
    <row r="1024" spans="1:9" x14ac:dyDescent="0.25">
      <c r="A1024" s="38">
        <v>42906</v>
      </c>
      <c r="B1024" s="37" t="s">
        <v>61</v>
      </c>
      <c r="C1024" s="37" t="s">
        <v>58</v>
      </c>
      <c r="D1024" s="37">
        <v>28.053999999999998</v>
      </c>
      <c r="E1024" s="37">
        <v>28.2394</v>
      </c>
      <c r="F1024" s="37">
        <v>-0.65652999999999995</v>
      </c>
      <c r="G1024" s="37">
        <v>-0.18540000000000001</v>
      </c>
      <c r="H1024" s="37">
        <v>1087.4000000000001</v>
      </c>
      <c r="I1024" s="37">
        <v>30506003.761999998</v>
      </c>
    </row>
    <row r="1025" spans="1:9" x14ac:dyDescent="0.25">
      <c r="A1025" s="38">
        <v>42905</v>
      </c>
      <c r="B1025" s="37" t="s">
        <v>61</v>
      </c>
      <c r="C1025" s="37" t="s">
        <v>58</v>
      </c>
      <c r="D1025" s="37">
        <v>28.2394</v>
      </c>
      <c r="E1025" s="37">
        <v>28.4635</v>
      </c>
      <c r="F1025" s="37">
        <v>-0.78732000000000002</v>
      </c>
      <c r="G1025" s="37">
        <v>-0.22409999999999999</v>
      </c>
      <c r="H1025" s="37">
        <v>1087.4000000000001</v>
      </c>
      <c r="I1025" s="37">
        <v>30707608.278200001</v>
      </c>
    </row>
    <row r="1026" spans="1:9" x14ac:dyDescent="0.25">
      <c r="A1026" s="38">
        <v>42902</v>
      </c>
      <c r="B1026" s="37" t="s">
        <v>61</v>
      </c>
      <c r="C1026" s="37" t="s">
        <v>58</v>
      </c>
      <c r="D1026" s="37">
        <v>28.4635</v>
      </c>
      <c r="E1026" s="37">
        <v>28.778500000000001</v>
      </c>
      <c r="F1026" s="37">
        <v>-1.09457</v>
      </c>
      <c r="G1026" s="37">
        <v>-0.315</v>
      </c>
      <c r="H1026" s="37">
        <v>1087.4000000000001</v>
      </c>
      <c r="I1026" s="37">
        <v>30951295.2905</v>
      </c>
    </row>
    <row r="1027" spans="1:9" x14ac:dyDescent="0.25">
      <c r="A1027" s="38">
        <v>42901</v>
      </c>
      <c r="B1027" s="37" t="s">
        <v>61</v>
      </c>
      <c r="C1027" s="37" t="s">
        <v>58</v>
      </c>
      <c r="D1027" s="37">
        <v>28.778500000000001</v>
      </c>
      <c r="E1027" s="37">
        <v>28.644100000000002</v>
      </c>
      <c r="F1027" s="37">
        <v>0.46921000000000002</v>
      </c>
      <c r="G1027" s="37">
        <v>0.13439999999999999</v>
      </c>
      <c r="H1027" s="37">
        <v>1087.4000000000001</v>
      </c>
      <c r="I1027" s="37">
        <v>31293827.2355</v>
      </c>
    </row>
    <row r="1028" spans="1:9" x14ac:dyDescent="0.25">
      <c r="A1028" s="38">
        <v>42900</v>
      </c>
      <c r="B1028" s="37" t="s">
        <v>61</v>
      </c>
      <c r="C1028" s="37" t="s">
        <v>58</v>
      </c>
      <c r="D1028" s="37">
        <v>28.644100000000002</v>
      </c>
      <c r="E1028" s="37">
        <v>28.775300000000001</v>
      </c>
      <c r="F1028" s="37">
        <v>-0.45595000000000002</v>
      </c>
      <c r="G1028" s="37">
        <v>-0.13120000000000001</v>
      </c>
      <c r="H1028" s="37">
        <v>1062.4000000000001</v>
      </c>
      <c r="I1028" s="37">
        <v>30431577.772300001</v>
      </c>
    </row>
    <row r="1029" spans="1:9" x14ac:dyDescent="0.25">
      <c r="A1029" s="38">
        <v>42899</v>
      </c>
      <c r="B1029" s="37" t="s">
        <v>61</v>
      </c>
      <c r="C1029" s="37" t="s">
        <v>58</v>
      </c>
      <c r="D1029" s="37">
        <v>28.775300000000001</v>
      </c>
      <c r="E1029" s="37">
        <v>29.093299999999999</v>
      </c>
      <c r="F1029" s="37">
        <v>-1.09304</v>
      </c>
      <c r="G1029" s="37">
        <v>-0.318</v>
      </c>
      <c r="H1029" s="37">
        <v>1062.4000000000001</v>
      </c>
      <c r="I1029" s="37">
        <v>30570965.045899998</v>
      </c>
    </row>
    <row r="1030" spans="1:9" x14ac:dyDescent="0.25">
      <c r="A1030" s="38">
        <v>42898</v>
      </c>
      <c r="B1030" s="37" t="s">
        <v>61</v>
      </c>
      <c r="C1030" s="37" t="s">
        <v>58</v>
      </c>
      <c r="D1030" s="37">
        <v>29.093299999999999</v>
      </c>
      <c r="E1030" s="37">
        <v>29.0425</v>
      </c>
      <c r="F1030" s="37">
        <v>0.17491999999999999</v>
      </c>
      <c r="G1030" s="37">
        <v>5.0799999999999998E-2</v>
      </c>
      <c r="H1030" s="37">
        <v>1062.4000000000001</v>
      </c>
      <c r="I1030" s="37">
        <v>30908809.199900001</v>
      </c>
    </row>
    <row r="1031" spans="1:9" x14ac:dyDescent="0.25">
      <c r="A1031" s="38">
        <v>42895</v>
      </c>
      <c r="B1031" s="37" t="s">
        <v>61</v>
      </c>
      <c r="C1031" s="37" t="s">
        <v>58</v>
      </c>
      <c r="D1031" s="37">
        <v>29.0425</v>
      </c>
      <c r="E1031" s="37">
        <v>29.094899999999999</v>
      </c>
      <c r="F1031" s="37">
        <v>-0.18010000000000001</v>
      </c>
      <c r="G1031" s="37">
        <v>-5.2400000000000002E-2</v>
      </c>
      <c r="H1031" s="37">
        <v>1062.4000000000001</v>
      </c>
      <c r="I1031" s="37">
        <v>30854839.127500001</v>
      </c>
    </row>
    <row r="1032" spans="1:9" x14ac:dyDescent="0.25">
      <c r="A1032" s="38">
        <v>42894</v>
      </c>
      <c r="B1032" s="37" t="s">
        <v>61</v>
      </c>
      <c r="C1032" s="37" t="s">
        <v>58</v>
      </c>
      <c r="D1032" s="37">
        <v>29.094899999999999</v>
      </c>
      <c r="E1032" s="37">
        <v>29.419799999999999</v>
      </c>
      <c r="F1032" s="37">
        <v>-1.10436</v>
      </c>
      <c r="G1032" s="37">
        <v>-0.32490000000000002</v>
      </c>
      <c r="H1032" s="37">
        <v>1062.4000000000001</v>
      </c>
      <c r="I1032" s="37">
        <v>30910509.0447</v>
      </c>
    </row>
    <row r="1033" spans="1:9" x14ac:dyDescent="0.25">
      <c r="A1033" s="38">
        <v>42893</v>
      </c>
      <c r="B1033" s="37" t="s">
        <v>61</v>
      </c>
      <c r="C1033" s="37" t="s">
        <v>58</v>
      </c>
      <c r="D1033" s="37">
        <v>29.419799999999999</v>
      </c>
      <c r="E1033" s="37">
        <v>29.433</v>
      </c>
      <c r="F1033" s="37">
        <v>-4.4850000000000001E-2</v>
      </c>
      <c r="G1033" s="37">
        <v>-1.32E-2</v>
      </c>
      <c r="H1033" s="37">
        <v>1062.4000000000001</v>
      </c>
      <c r="I1033" s="37">
        <v>31255683.779399998</v>
      </c>
    </row>
    <row r="1034" spans="1:9" x14ac:dyDescent="0.25">
      <c r="A1034" s="38">
        <v>42892</v>
      </c>
      <c r="B1034" s="37" t="s">
        <v>61</v>
      </c>
      <c r="C1034" s="37" t="s">
        <v>58</v>
      </c>
      <c r="D1034" s="37">
        <v>29.433</v>
      </c>
      <c r="E1034" s="37">
        <v>29.213699999999999</v>
      </c>
      <c r="F1034" s="37">
        <v>0.75068000000000001</v>
      </c>
      <c r="G1034" s="37">
        <v>0.21929999999999999</v>
      </c>
      <c r="H1034" s="37">
        <v>1062.4000000000001</v>
      </c>
      <c r="I1034" s="37">
        <v>31269707.499000002</v>
      </c>
    </row>
    <row r="1035" spans="1:9" x14ac:dyDescent="0.25">
      <c r="A1035" s="38">
        <v>42891</v>
      </c>
      <c r="B1035" s="37" t="s">
        <v>61</v>
      </c>
      <c r="C1035" s="37" t="s">
        <v>58</v>
      </c>
      <c r="D1035" s="37">
        <v>29.213699999999999</v>
      </c>
      <c r="E1035" s="37">
        <v>29.199000000000002</v>
      </c>
      <c r="F1035" s="37">
        <v>5.0340000000000003E-2</v>
      </c>
      <c r="G1035" s="37">
        <v>1.47E-2</v>
      </c>
      <c r="H1035" s="37">
        <v>1062.4000000000001</v>
      </c>
      <c r="I1035" s="37">
        <v>31036722.5211</v>
      </c>
    </row>
    <row r="1036" spans="1:9" x14ac:dyDescent="0.25">
      <c r="A1036" s="38">
        <v>42888</v>
      </c>
      <c r="B1036" s="37" t="s">
        <v>61</v>
      </c>
      <c r="C1036" s="37" t="s">
        <v>58</v>
      </c>
      <c r="D1036" s="37">
        <v>29.199000000000002</v>
      </c>
      <c r="E1036" s="37">
        <v>29.096299999999999</v>
      </c>
      <c r="F1036" s="37">
        <v>0.35297000000000001</v>
      </c>
      <c r="G1036" s="37">
        <v>0.1027</v>
      </c>
      <c r="H1036" s="37">
        <v>1062.4000000000001</v>
      </c>
      <c r="I1036" s="37">
        <v>31021105.197000001</v>
      </c>
    </row>
    <row r="1037" spans="1:9" x14ac:dyDescent="0.25">
      <c r="A1037" s="38">
        <v>42887</v>
      </c>
      <c r="B1037" s="37" t="s">
        <v>61</v>
      </c>
      <c r="C1037" s="37" t="s">
        <v>58</v>
      </c>
      <c r="D1037" s="37">
        <v>29.096299999999999</v>
      </c>
      <c r="E1037" s="37">
        <v>29.328900000000001</v>
      </c>
      <c r="F1037" s="37">
        <v>-0.79307000000000005</v>
      </c>
      <c r="G1037" s="37">
        <v>-0.2326</v>
      </c>
      <c r="H1037" s="37">
        <v>1062.4000000000001</v>
      </c>
      <c r="I1037" s="37">
        <v>30911996.4089</v>
      </c>
    </row>
    <row r="1038" spans="1:9" x14ac:dyDescent="0.25">
      <c r="A1038" s="38">
        <v>42886</v>
      </c>
      <c r="B1038" s="37" t="s">
        <v>61</v>
      </c>
      <c r="C1038" s="37" t="s">
        <v>58</v>
      </c>
      <c r="D1038" s="37">
        <v>29.328900000000001</v>
      </c>
      <c r="E1038" s="37">
        <v>29.3172</v>
      </c>
      <c r="F1038" s="37">
        <v>3.9910000000000001E-2</v>
      </c>
      <c r="G1038" s="37">
        <v>1.17E-2</v>
      </c>
      <c r="H1038" s="37">
        <v>1062.4000000000001</v>
      </c>
      <c r="I1038" s="37">
        <v>31159111.346700002</v>
      </c>
    </row>
    <row r="1039" spans="1:9" x14ac:dyDescent="0.25">
      <c r="A1039" s="38">
        <v>42885</v>
      </c>
      <c r="B1039" s="37" t="s">
        <v>61</v>
      </c>
      <c r="C1039" s="37" t="s">
        <v>58</v>
      </c>
      <c r="D1039" s="37">
        <v>29.3172</v>
      </c>
      <c r="E1039" s="37">
        <v>29.781600000000001</v>
      </c>
      <c r="F1039" s="37">
        <v>-1.55935</v>
      </c>
      <c r="G1039" s="37">
        <v>-0.46439999999999998</v>
      </c>
      <c r="H1039" s="37">
        <v>1062.4000000000001</v>
      </c>
      <c r="I1039" s="37">
        <v>31146681.231600001</v>
      </c>
    </row>
    <row r="1040" spans="1:9" x14ac:dyDescent="0.25">
      <c r="A1040" s="38">
        <v>42881</v>
      </c>
      <c r="B1040" s="37" t="s">
        <v>61</v>
      </c>
      <c r="C1040" s="37" t="s">
        <v>58</v>
      </c>
      <c r="D1040" s="37">
        <v>29.781600000000001</v>
      </c>
      <c r="E1040" s="37">
        <v>29.942</v>
      </c>
      <c r="F1040" s="37">
        <v>-0.53569999999999995</v>
      </c>
      <c r="G1040" s="37">
        <v>-0.16039999999999999</v>
      </c>
      <c r="H1040" s="37">
        <v>1062.4000000000001</v>
      </c>
      <c r="I1040" s="37">
        <v>31640061.184799999</v>
      </c>
    </row>
    <row r="1041" spans="1:9" x14ac:dyDescent="0.25">
      <c r="A1041" s="38">
        <v>42880</v>
      </c>
      <c r="B1041" s="37" t="s">
        <v>61</v>
      </c>
      <c r="C1041" s="37" t="s">
        <v>58</v>
      </c>
      <c r="D1041" s="37">
        <v>29.942</v>
      </c>
      <c r="E1041" s="37">
        <v>29.9343</v>
      </c>
      <c r="F1041" s="37">
        <v>2.572E-2</v>
      </c>
      <c r="G1041" s="37">
        <v>7.7000000000000002E-3</v>
      </c>
      <c r="H1041" s="37">
        <v>1087.4000000000001</v>
      </c>
      <c r="I1041" s="37">
        <v>32559020.625999998</v>
      </c>
    </row>
    <row r="1042" spans="1:9" x14ac:dyDescent="0.25">
      <c r="A1042" s="38">
        <v>42879</v>
      </c>
      <c r="B1042" s="37" t="s">
        <v>61</v>
      </c>
      <c r="C1042" s="37" t="s">
        <v>58</v>
      </c>
      <c r="D1042" s="37">
        <v>29.9343</v>
      </c>
      <c r="E1042" s="37">
        <v>30.016100000000002</v>
      </c>
      <c r="F1042" s="37">
        <v>-0.27251999999999998</v>
      </c>
      <c r="G1042" s="37">
        <v>-8.1799999999999998E-2</v>
      </c>
      <c r="H1042" s="37">
        <v>1087.4000000000001</v>
      </c>
      <c r="I1042" s="37">
        <v>32550647.622900002</v>
      </c>
    </row>
    <row r="1043" spans="1:9" x14ac:dyDescent="0.25">
      <c r="A1043" s="38">
        <v>42878</v>
      </c>
      <c r="B1043" s="37" t="s">
        <v>61</v>
      </c>
      <c r="C1043" s="37" t="s">
        <v>58</v>
      </c>
      <c r="D1043" s="37">
        <v>30.016100000000002</v>
      </c>
      <c r="E1043" s="37">
        <v>29.672499999999999</v>
      </c>
      <c r="F1043" s="37">
        <v>1.1579699999999999</v>
      </c>
      <c r="G1043" s="37">
        <v>0.34360000000000002</v>
      </c>
      <c r="H1043" s="37">
        <v>1087.4000000000001</v>
      </c>
      <c r="I1043" s="37">
        <v>32639597.188299999</v>
      </c>
    </row>
    <row r="1044" spans="1:9" x14ac:dyDescent="0.25">
      <c r="A1044" s="38">
        <v>42877</v>
      </c>
      <c r="B1044" s="37" t="s">
        <v>61</v>
      </c>
      <c r="C1044" s="37" t="s">
        <v>58</v>
      </c>
      <c r="D1044" s="37">
        <v>29.672499999999999</v>
      </c>
      <c r="E1044" s="37">
        <v>30.0822</v>
      </c>
      <c r="F1044" s="37">
        <v>-1.3619300000000001</v>
      </c>
      <c r="G1044" s="37">
        <v>-0.40970000000000001</v>
      </c>
      <c r="H1044" s="37">
        <v>1087.4000000000001</v>
      </c>
      <c r="I1044" s="37">
        <v>32265965.517499998</v>
      </c>
    </row>
    <row r="1045" spans="1:9" x14ac:dyDescent="0.25">
      <c r="A1045" s="38">
        <v>42874</v>
      </c>
      <c r="B1045" s="37" t="s">
        <v>61</v>
      </c>
      <c r="C1045" s="37" t="s">
        <v>58</v>
      </c>
      <c r="D1045" s="37">
        <v>30.0822</v>
      </c>
      <c r="E1045" s="37">
        <v>31.185199999999998</v>
      </c>
      <c r="F1045" s="37">
        <v>-3.5369299999999999</v>
      </c>
      <c r="G1045" s="37">
        <v>-1.103</v>
      </c>
      <c r="H1045" s="37">
        <v>1087.4000000000001</v>
      </c>
      <c r="I1045" s="37">
        <v>32711474.5266</v>
      </c>
    </row>
    <row r="1046" spans="1:9" x14ac:dyDescent="0.25">
      <c r="A1046" s="38">
        <v>42873</v>
      </c>
      <c r="B1046" s="37" t="s">
        <v>61</v>
      </c>
      <c r="C1046" s="37" t="s">
        <v>58</v>
      </c>
      <c r="D1046" s="37">
        <v>31.185199999999998</v>
      </c>
      <c r="E1046" s="37">
        <v>31.078099999999999</v>
      </c>
      <c r="F1046" s="37">
        <v>0.34461999999999998</v>
      </c>
      <c r="G1046" s="37">
        <v>0.1071</v>
      </c>
      <c r="H1046" s="37">
        <v>1087.4000000000001</v>
      </c>
      <c r="I1046" s="37">
        <v>33910880.035599999</v>
      </c>
    </row>
    <row r="1047" spans="1:9" x14ac:dyDescent="0.25">
      <c r="A1047" s="38">
        <v>42872</v>
      </c>
      <c r="B1047" s="37" t="s">
        <v>61</v>
      </c>
      <c r="C1047" s="37" t="s">
        <v>58</v>
      </c>
      <c r="D1047" s="37">
        <v>31.078099999999999</v>
      </c>
      <c r="E1047" s="37">
        <v>29.978999999999999</v>
      </c>
      <c r="F1047" s="37">
        <v>3.6662300000000001</v>
      </c>
      <c r="G1047" s="37">
        <v>1.0991</v>
      </c>
      <c r="H1047" s="37">
        <v>1087.4000000000001</v>
      </c>
      <c r="I1047" s="37">
        <v>33794419.1743</v>
      </c>
    </row>
    <row r="1048" spans="1:9" x14ac:dyDescent="0.25">
      <c r="A1048" s="38">
        <v>42871</v>
      </c>
      <c r="B1048" s="37" t="s">
        <v>61</v>
      </c>
      <c r="C1048" s="37" t="s">
        <v>58</v>
      </c>
      <c r="D1048" s="37">
        <v>29.978999999999999</v>
      </c>
      <c r="E1048" s="37">
        <v>29.950600000000001</v>
      </c>
      <c r="F1048" s="37">
        <v>9.4820000000000002E-2</v>
      </c>
      <c r="G1048" s="37">
        <v>2.8400000000000002E-2</v>
      </c>
      <c r="H1048" s="37">
        <v>1087.4000000000001</v>
      </c>
      <c r="I1048" s="37">
        <v>32599254.537</v>
      </c>
    </row>
    <row r="1049" spans="1:9" x14ac:dyDescent="0.25">
      <c r="A1049" s="38">
        <v>42870</v>
      </c>
      <c r="B1049" s="37" t="s">
        <v>61</v>
      </c>
      <c r="C1049" s="37" t="s">
        <v>58</v>
      </c>
      <c r="D1049" s="37">
        <v>29.950600000000001</v>
      </c>
      <c r="E1049" s="37">
        <v>30.185099999999998</v>
      </c>
      <c r="F1049" s="37">
        <v>-0.77686999999999995</v>
      </c>
      <c r="G1049" s="37">
        <v>-0.23449999999999999</v>
      </c>
      <c r="H1049" s="37">
        <v>1087.4000000000001</v>
      </c>
      <c r="I1049" s="37">
        <v>32568372.2918</v>
      </c>
    </row>
    <row r="1050" spans="1:9" x14ac:dyDescent="0.25">
      <c r="A1050" s="38">
        <v>42867</v>
      </c>
      <c r="B1050" s="37" t="s">
        <v>61</v>
      </c>
      <c r="C1050" s="37" t="s">
        <v>58</v>
      </c>
      <c r="D1050" s="37">
        <v>30.185099999999998</v>
      </c>
      <c r="E1050" s="37">
        <v>30.029900000000001</v>
      </c>
      <c r="F1050" s="37">
        <v>0.51681999999999995</v>
      </c>
      <c r="G1050" s="37">
        <v>0.1552</v>
      </c>
      <c r="H1050" s="37">
        <v>1087.4000000000001</v>
      </c>
      <c r="I1050" s="37">
        <v>32823368.295299999</v>
      </c>
    </row>
    <row r="1051" spans="1:9" x14ac:dyDescent="0.25">
      <c r="A1051" s="38">
        <v>42866</v>
      </c>
      <c r="B1051" s="37" t="s">
        <v>61</v>
      </c>
      <c r="C1051" s="37" t="s">
        <v>58</v>
      </c>
      <c r="D1051" s="37">
        <v>30.029900000000001</v>
      </c>
      <c r="E1051" s="37">
        <v>30.0366</v>
      </c>
      <c r="F1051" s="37">
        <v>-2.231E-2</v>
      </c>
      <c r="G1051" s="37">
        <v>-6.7000000000000002E-3</v>
      </c>
      <c r="H1051" s="37">
        <v>1112.4000000000001</v>
      </c>
      <c r="I1051" s="37">
        <v>33405350.8497</v>
      </c>
    </row>
    <row r="1052" spans="1:9" x14ac:dyDescent="0.25">
      <c r="A1052" s="38">
        <v>42865</v>
      </c>
      <c r="B1052" s="37" t="s">
        <v>61</v>
      </c>
      <c r="C1052" s="37" t="s">
        <v>58</v>
      </c>
      <c r="D1052" s="37">
        <v>30.0366</v>
      </c>
      <c r="E1052" s="37">
        <v>29.843900000000001</v>
      </c>
      <c r="F1052" s="37">
        <v>0.64568999999999999</v>
      </c>
      <c r="G1052" s="37">
        <v>0.19270000000000001</v>
      </c>
      <c r="H1052" s="37">
        <v>1112.4000000000001</v>
      </c>
      <c r="I1052" s="37">
        <v>33412803.9498</v>
      </c>
    </row>
    <row r="1053" spans="1:9" x14ac:dyDescent="0.25">
      <c r="A1053" s="38">
        <v>42864</v>
      </c>
      <c r="B1053" s="37" t="s">
        <v>61</v>
      </c>
      <c r="C1053" s="37" t="s">
        <v>58</v>
      </c>
      <c r="D1053" s="37">
        <v>29.843900000000001</v>
      </c>
      <c r="E1053" s="37">
        <v>29.844200000000001</v>
      </c>
      <c r="F1053" s="37">
        <v>-1.01E-3</v>
      </c>
      <c r="G1053" s="37">
        <v>-2.9999999999999997E-4</v>
      </c>
      <c r="H1053" s="37">
        <v>1112.4000000000001</v>
      </c>
      <c r="I1053" s="37">
        <v>33198443.8917</v>
      </c>
    </row>
    <row r="1054" spans="1:9" x14ac:dyDescent="0.25">
      <c r="A1054" s="38">
        <v>42863</v>
      </c>
      <c r="B1054" s="37" t="s">
        <v>61</v>
      </c>
      <c r="C1054" s="37" t="s">
        <v>58</v>
      </c>
      <c r="D1054" s="37">
        <v>29.844200000000001</v>
      </c>
      <c r="E1054" s="37">
        <v>29.651299999999999</v>
      </c>
      <c r="F1054" s="37">
        <v>0.65056000000000003</v>
      </c>
      <c r="G1054" s="37">
        <v>0.19289999999999999</v>
      </c>
      <c r="H1054" s="37">
        <v>1112.4000000000001</v>
      </c>
      <c r="I1054" s="37">
        <v>33198777.612599999</v>
      </c>
    </row>
    <row r="1055" spans="1:9" x14ac:dyDescent="0.25">
      <c r="A1055" s="38">
        <v>42860</v>
      </c>
      <c r="B1055" s="37" t="s">
        <v>61</v>
      </c>
      <c r="C1055" s="37" t="s">
        <v>58</v>
      </c>
      <c r="D1055" s="37">
        <v>29.651299999999999</v>
      </c>
      <c r="E1055" s="37">
        <v>29.373000000000001</v>
      </c>
      <c r="F1055" s="37">
        <v>0.94747000000000003</v>
      </c>
      <c r="G1055" s="37">
        <v>0.27829999999999999</v>
      </c>
      <c r="H1055" s="37">
        <v>1112.4000000000001</v>
      </c>
      <c r="I1055" s="37">
        <v>32984195.073899999</v>
      </c>
    </row>
    <row r="1056" spans="1:9" x14ac:dyDescent="0.25">
      <c r="A1056" s="38">
        <v>42859</v>
      </c>
      <c r="B1056" s="37" t="s">
        <v>61</v>
      </c>
      <c r="C1056" s="37" t="s">
        <v>58</v>
      </c>
      <c r="D1056" s="37">
        <v>29.373000000000001</v>
      </c>
      <c r="E1056" s="37">
        <v>29.6937</v>
      </c>
      <c r="F1056" s="37">
        <v>-1.08003</v>
      </c>
      <c r="G1056" s="37">
        <v>-0.32069999999999999</v>
      </c>
      <c r="H1056" s="37">
        <v>1112.4000000000001</v>
      </c>
      <c r="I1056" s="37">
        <v>32674613.318999998</v>
      </c>
    </row>
    <row r="1057" spans="1:9" x14ac:dyDescent="0.25">
      <c r="A1057" s="38">
        <v>42858</v>
      </c>
      <c r="B1057" s="37" t="s">
        <v>61</v>
      </c>
      <c r="C1057" s="37" t="s">
        <v>58</v>
      </c>
      <c r="D1057" s="37">
        <v>29.6937</v>
      </c>
      <c r="E1057" s="37">
        <v>29.499199999999998</v>
      </c>
      <c r="F1057" s="37">
        <v>0.65934000000000004</v>
      </c>
      <c r="G1057" s="37">
        <v>0.19450000000000001</v>
      </c>
      <c r="H1057" s="37">
        <v>1112.4000000000001</v>
      </c>
      <c r="I1057" s="37">
        <v>33031360.961100001</v>
      </c>
    </row>
    <row r="1058" spans="1:9" x14ac:dyDescent="0.25">
      <c r="A1058" s="38">
        <v>42857</v>
      </c>
      <c r="B1058" s="37" t="s">
        <v>61</v>
      </c>
      <c r="C1058" s="37" t="s">
        <v>58</v>
      </c>
      <c r="D1058" s="37">
        <v>29.499199999999998</v>
      </c>
      <c r="E1058" s="37">
        <v>29.319099999999999</v>
      </c>
      <c r="F1058" s="37">
        <v>0.61428000000000005</v>
      </c>
      <c r="G1058" s="37">
        <v>0.18010000000000001</v>
      </c>
      <c r="H1058" s="37">
        <v>1112.4000000000001</v>
      </c>
      <c r="I1058" s="37">
        <v>32814998.577599999</v>
      </c>
    </row>
    <row r="1059" spans="1:9" x14ac:dyDescent="0.25">
      <c r="A1059" s="38">
        <v>42856</v>
      </c>
      <c r="B1059" s="37" t="s">
        <v>61</v>
      </c>
      <c r="C1059" s="37" t="s">
        <v>58</v>
      </c>
      <c r="D1059" s="37">
        <v>29.319099999999999</v>
      </c>
      <c r="E1059" s="37">
        <v>30.020800000000001</v>
      </c>
      <c r="F1059" s="37">
        <v>-2.33738</v>
      </c>
      <c r="G1059" s="37">
        <v>-0.70169999999999999</v>
      </c>
      <c r="H1059" s="37">
        <v>1112.4000000000001</v>
      </c>
      <c r="I1059" s="37">
        <v>32614654.7973</v>
      </c>
    </row>
    <row r="1060" spans="1:9" x14ac:dyDescent="0.25">
      <c r="A1060" s="38">
        <v>42853</v>
      </c>
      <c r="B1060" s="37" t="s">
        <v>61</v>
      </c>
      <c r="C1060" s="37" t="s">
        <v>58</v>
      </c>
      <c r="D1060" s="37">
        <v>30.020800000000001</v>
      </c>
      <c r="E1060" s="37">
        <v>30.205100000000002</v>
      </c>
      <c r="F1060" s="37">
        <v>-0.61016000000000004</v>
      </c>
      <c r="G1060" s="37">
        <v>-0.18429999999999999</v>
      </c>
      <c r="H1060" s="37">
        <v>1112.4000000000001</v>
      </c>
      <c r="I1060" s="37">
        <v>33395227.9824</v>
      </c>
    </row>
    <row r="1061" spans="1:9" x14ac:dyDescent="0.25">
      <c r="A1061" s="38">
        <v>42852</v>
      </c>
      <c r="B1061" s="37" t="s">
        <v>61</v>
      </c>
      <c r="C1061" s="37" t="s">
        <v>58</v>
      </c>
      <c r="D1061" s="37">
        <v>30.205100000000002</v>
      </c>
      <c r="E1061" s="37">
        <v>30.091000000000001</v>
      </c>
      <c r="F1061" s="37">
        <v>0.37918000000000002</v>
      </c>
      <c r="G1061" s="37">
        <v>0.11409999999999999</v>
      </c>
      <c r="H1061" s="37">
        <v>1112.4000000000001</v>
      </c>
      <c r="I1061" s="37">
        <v>33600243.855300002</v>
      </c>
    </row>
    <row r="1062" spans="1:9" x14ac:dyDescent="0.25">
      <c r="A1062" s="38">
        <v>42851</v>
      </c>
      <c r="B1062" s="37" t="s">
        <v>61</v>
      </c>
      <c r="C1062" s="37" t="s">
        <v>58</v>
      </c>
      <c r="D1062" s="37">
        <v>30.091000000000001</v>
      </c>
      <c r="E1062" s="37">
        <v>29.9358</v>
      </c>
      <c r="F1062" s="37">
        <v>0.51844000000000001</v>
      </c>
      <c r="G1062" s="37">
        <v>0.1552</v>
      </c>
      <c r="H1062" s="37">
        <v>1112.4000000000001</v>
      </c>
      <c r="I1062" s="37">
        <v>33473318.673</v>
      </c>
    </row>
    <row r="1063" spans="1:9" x14ac:dyDescent="0.25">
      <c r="A1063" s="38">
        <v>42850</v>
      </c>
      <c r="B1063" s="37" t="s">
        <v>61</v>
      </c>
      <c r="C1063" s="37" t="s">
        <v>58</v>
      </c>
      <c r="D1063" s="37">
        <v>29.9358</v>
      </c>
      <c r="E1063" s="37">
        <v>30.5992</v>
      </c>
      <c r="F1063" s="37">
        <v>-2.1680299999999999</v>
      </c>
      <c r="G1063" s="37">
        <v>-0.66339999999999999</v>
      </c>
      <c r="H1063" s="37">
        <v>1112.4000000000001</v>
      </c>
      <c r="I1063" s="37">
        <v>33300673.727400001</v>
      </c>
    </row>
    <row r="1064" spans="1:9" x14ac:dyDescent="0.25">
      <c r="A1064" s="38">
        <v>42849</v>
      </c>
      <c r="B1064" s="37" t="s">
        <v>61</v>
      </c>
      <c r="C1064" s="37" t="s">
        <v>58</v>
      </c>
      <c r="D1064" s="37">
        <v>30.5992</v>
      </c>
      <c r="E1064" s="37">
        <v>31.3293</v>
      </c>
      <c r="F1064" s="37">
        <v>-2.3304100000000001</v>
      </c>
      <c r="G1064" s="37">
        <v>-0.73009999999999997</v>
      </c>
      <c r="H1064" s="37">
        <v>1112.4000000000001</v>
      </c>
      <c r="I1064" s="37">
        <v>34038641.877599999</v>
      </c>
    </row>
    <row r="1065" spans="1:9" x14ac:dyDescent="0.25">
      <c r="A1065" s="38">
        <v>42846</v>
      </c>
      <c r="B1065" s="37" t="s">
        <v>61</v>
      </c>
      <c r="C1065" s="37" t="s">
        <v>58</v>
      </c>
      <c r="D1065" s="37">
        <v>31.3293</v>
      </c>
      <c r="E1065" s="37">
        <v>31.770499999999998</v>
      </c>
      <c r="F1065" s="37">
        <v>-1.3887100000000001</v>
      </c>
      <c r="G1065" s="37">
        <v>-0.44119999999999998</v>
      </c>
      <c r="H1065" s="37">
        <v>1112.4000000000001</v>
      </c>
      <c r="I1065" s="37">
        <v>34850807.307899997</v>
      </c>
    </row>
    <row r="1066" spans="1:9" x14ac:dyDescent="0.25">
      <c r="A1066" s="38">
        <v>42845</v>
      </c>
      <c r="B1066" s="37" t="s">
        <v>61</v>
      </c>
      <c r="C1066" s="37" t="s">
        <v>58</v>
      </c>
      <c r="D1066" s="37">
        <v>31.770499999999998</v>
      </c>
      <c r="E1066" s="37">
        <v>31.802099999999999</v>
      </c>
      <c r="F1066" s="37">
        <v>-9.9360000000000004E-2</v>
      </c>
      <c r="G1066" s="37">
        <v>-3.1600000000000003E-2</v>
      </c>
      <c r="H1066" s="37">
        <v>1112.4000000000001</v>
      </c>
      <c r="I1066" s="37">
        <v>35341599.511500001</v>
      </c>
    </row>
    <row r="1067" spans="1:9" x14ac:dyDescent="0.25">
      <c r="A1067" s="38">
        <v>42844</v>
      </c>
      <c r="B1067" s="37" t="s">
        <v>61</v>
      </c>
      <c r="C1067" s="37" t="s">
        <v>58</v>
      </c>
      <c r="D1067" s="37">
        <v>31.802099999999999</v>
      </c>
      <c r="E1067" s="37">
        <v>31.868300000000001</v>
      </c>
      <c r="F1067" s="37">
        <v>-0.20773</v>
      </c>
      <c r="G1067" s="37">
        <v>-6.6199999999999995E-2</v>
      </c>
      <c r="H1067" s="37">
        <v>1112.4000000000001</v>
      </c>
      <c r="I1067" s="37">
        <v>35376751.4463</v>
      </c>
    </row>
    <row r="1068" spans="1:9" x14ac:dyDescent="0.25">
      <c r="A1068" s="38">
        <v>42843</v>
      </c>
      <c r="B1068" s="37" t="s">
        <v>61</v>
      </c>
      <c r="C1068" s="37" t="s">
        <v>58</v>
      </c>
      <c r="D1068" s="37">
        <v>31.868300000000001</v>
      </c>
      <c r="E1068" s="37">
        <v>31.9695</v>
      </c>
      <c r="F1068" s="37">
        <v>-0.31655</v>
      </c>
      <c r="G1068" s="37">
        <v>-0.1012</v>
      </c>
      <c r="H1068" s="37">
        <v>1112.4000000000001</v>
      </c>
      <c r="I1068" s="37">
        <v>35450392.524899997</v>
      </c>
    </row>
    <row r="1069" spans="1:9" x14ac:dyDescent="0.25">
      <c r="A1069" s="38">
        <v>42842</v>
      </c>
      <c r="B1069" s="37" t="s">
        <v>61</v>
      </c>
      <c r="C1069" s="37" t="s">
        <v>58</v>
      </c>
      <c r="D1069" s="37">
        <v>31.9695</v>
      </c>
      <c r="E1069" s="37">
        <v>32.971400000000003</v>
      </c>
      <c r="F1069" s="37">
        <v>-3.0386899999999999</v>
      </c>
      <c r="G1069" s="37">
        <v>-1.0019</v>
      </c>
      <c r="H1069" s="37">
        <v>1112.4000000000001</v>
      </c>
      <c r="I1069" s="37">
        <v>35562967.708499998</v>
      </c>
    </row>
    <row r="1070" spans="1:9" x14ac:dyDescent="0.25">
      <c r="A1070" s="38">
        <v>42838</v>
      </c>
      <c r="B1070" s="37" t="s">
        <v>61</v>
      </c>
      <c r="C1070" s="37" t="s">
        <v>58</v>
      </c>
      <c r="D1070" s="37">
        <v>32.971400000000003</v>
      </c>
      <c r="E1070" s="37">
        <v>32.568600000000004</v>
      </c>
      <c r="F1070" s="37">
        <v>1.2367699999999999</v>
      </c>
      <c r="G1070" s="37">
        <v>0.40279999999999999</v>
      </c>
      <c r="H1070" s="37">
        <v>1112.4000000000001</v>
      </c>
      <c r="I1070" s="37">
        <v>36677484.2742</v>
      </c>
    </row>
    <row r="1071" spans="1:9" x14ac:dyDescent="0.25">
      <c r="A1071" s="38">
        <v>42837</v>
      </c>
      <c r="B1071" s="37" t="s">
        <v>61</v>
      </c>
      <c r="C1071" s="37" t="s">
        <v>58</v>
      </c>
      <c r="D1071" s="37">
        <v>32.568600000000004</v>
      </c>
      <c r="E1071" s="37">
        <v>32.529000000000003</v>
      </c>
      <c r="F1071" s="37">
        <v>0.12174</v>
      </c>
      <c r="G1071" s="37">
        <v>3.9600000000000003E-2</v>
      </c>
      <c r="H1071" s="37">
        <v>1112.4000000000001</v>
      </c>
      <c r="I1071" s="37">
        <v>36229408.345799997</v>
      </c>
    </row>
    <row r="1072" spans="1:9" x14ac:dyDescent="0.25">
      <c r="A1072" s="38">
        <v>42836</v>
      </c>
      <c r="B1072" s="37" t="s">
        <v>61</v>
      </c>
      <c r="C1072" s="37" t="s">
        <v>58</v>
      </c>
      <c r="D1072" s="37">
        <v>32.529000000000003</v>
      </c>
      <c r="E1072" s="37">
        <v>32.387099999999997</v>
      </c>
      <c r="F1072" s="37">
        <v>0.43813999999999997</v>
      </c>
      <c r="G1072" s="37">
        <v>0.1419</v>
      </c>
      <c r="H1072" s="37">
        <v>1112.4000000000001</v>
      </c>
      <c r="I1072" s="37">
        <v>36185357.186999999</v>
      </c>
    </row>
    <row r="1073" spans="1:9" x14ac:dyDescent="0.25">
      <c r="A1073" s="38">
        <v>42835</v>
      </c>
      <c r="B1073" s="37" t="s">
        <v>61</v>
      </c>
      <c r="C1073" s="37" t="s">
        <v>58</v>
      </c>
      <c r="D1073" s="37">
        <v>32.387099999999997</v>
      </c>
      <c r="E1073" s="37">
        <v>32.043900000000001</v>
      </c>
      <c r="F1073" s="37">
        <v>1.0710299999999999</v>
      </c>
      <c r="G1073" s="37">
        <v>0.34320000000000001</v>
      </c>
      <c r="H1073" s="37">
        <v>1112.4000000000001</v>
      </c>
      <c r="I1073" s="37">
        <v>36027507.201300003</v>
      </c>
    </row>
    <row r="1074" spans="1:9" x14ac:dyDescent="0.25">
      <c r="A1074" s="38">
        <v>42832</v>
      </c>
      <c r="B1074" s="37" t="s">
        <v>61</v>
      </c>
      <c r="C1074" s="37" t="s">
        <v>58</v>
      </c>
      <c r="D1074" s="37">
        <v>32.043900000000001</v>
      </c>
      <c r="E1074" s="37">
        <v>31.598299999999998</v>
      </c>
      <c r="F1074" s="37">
        <v>1.4101999999999999</v>
      </c>
      <c r="G1074" s="37">
        <v>0.4456</v>
      </c>
      <c r="H1074" s="37">
        <v>1112.4000000000001</v>
      </c>
      <c r="I1074" s="37">
        <v>35645730.491700001</v>
      </c>
    </row>
    <row r="1075" spans="1:9" x14ac:dyDescent="0.25">
      <c r="A1075" s="38">
        <v>42831</v>
      </c>
      <c r="B1075" s="37" t="s">
        <v>61</v>
      </c>
      <c r="C1075" s="37" t="s">
        <v>58</v>
      </c>
      <c r="D1075" s="37">
        <v>31.598299999999998</v>
      </c>
      <c r="E1075" s="37">
        <v>32.214599999999997</v>
      </c>
      <c r="F1075" s="37">
        <v>-1.9131100000000001</v>
      </c>
      <c r="G1075" s="37">
        <v>-0.61629999999999996</v>
      </c>
      <c r="H1075" s="37">
        <v>1112.4000000000001</v>
      </c>
      <c r="I1075" s="37">
        <v>35150043.714900002</v>
      </c>
    </row>
    <row r="1076" spans="1:9" x14ac:dyDescent="0.25">
      <c r="A1076" s="38">
        <v>42830</v>
      </c>
      <c r="B1076" s="37" t="s">
        <v>61</v>
      </c>
      <c r="C1076" s="37" t="s">
        <v>58</v>
      </c>
      <c r="D1076" s="37">
        <v>32.214599999999997</v>
      </c>
      <c r="E1076" s="37">
        <v>31.614799999999999</v>
      </c>
      <c r="F1076" s="37">
        <v>1.8972100000000001</v>
      </c>
      <c r="G1076" s="37">
        <v>0.5998</v>
      </c>
      <c r="H1076" s="37">
        <v>1112.4000000000001</v>
      </c>
      <c r="I1076" s="37">
        <v>35835617.683799997</v>
      </c>
    </row>
    <row r="1077" spans="1:9" x14ac:dyDescent="0.25">
      <c r="A1077" s="38">
        <v>42829</v>
      </c>
      <c r="B1077" s="37" t="s">
        <v>61</v>
      </c>
      <c r="C1077" s="37" t="s">
        <v>58</v>
      </c>
      <c r="D1077" s="37">
        <v>31.614799999999999</v>
      </c>
      <c r="E1077" s="37">
        <v>32.015999999999998</v>
      </c>
      <c r="F1077" s="37">
        <v>-1.25312</v>
      </c>
      <c r="G1077" s="37">
        <v>-0.4012</v>
      </c>
      <c r="H1077" s="37">
        <v>1187.4000000000001</v>
      </c>
      <c r="I1077" s="37">
        <v>37539508.364399999</v>
      </c>
    </row>
    <row r="1078" spans="1:9" x14ac:dyDescent="0.25">
      <c r="A1078" s="38">
        <v>42828</v>
      </c>
      <c r="B1078" s="37" t="s">
        <v>61</v>
      </c>
      <c r="C1078" s="37" t="s">
        <v>58</v>
      </c>
      <c r="D1078" s="37">
        <v>32.015999999999998</v>
      </c>
      <c r="E1078" s="37">
        <v>31.896999999999998</v>
      </c>
      <c r="F1078" s="37">
        <v>0.37308000000000002</v>
      </c>
      <c r="G1078" s="37">
        <v>0.11899999999999999</v>
      </c>
      <c r="H1078" s="37">
        <v>1187.4000000000001</v>
      </c>
      <c r="I1078" s="37">
        <v>38015894.447999999</v>
      </c>
    </row>
    <row r="1079" spans="1:9" x14ac:dyDescent="0.25">
      <c r="A1079" s="38">
        <v>42825</v>
      </c>
      <c r="B1079" s="37" t="s">
        <v>61</v>
      </c>
      <c r="C1079" s="37" t="s">
        <v>58</v>
      </c>
      <c r="D1079" s="37">
        <v>31.896999999999998</v>
      </c>
      <c r="E1079" s="37">
        <v>31.897400000000001</v>
      </c>
      <c r="F1079" s="37">
        <v>-1.25E-3</v>
      </c>
      <c r="G1079" s="37">
        <v>-4.0000000000000002E-4</v>
      </c>
      <c r="H1079" s="37">
        <v>1187.4000000000001</v>
      </c>
      <c r="I1079" s="37">
        <v>37874593.490999997</v>
      </c>
    </row>
    <row r="1080" spans="1:9" x14ac:dyDescent="0.25">
      <c r="A1080" s="38">
        <v>42824</v>
      </c>
      <c r="B1080" s="37" t="s">
        <v>61</v>
      </c>
      <c r="C1080" s="37" t="s">
        <v>58</v>
      </c>
      <c r="D1080" s="37">
        <v>31.897400000000001</v>
      </c>
      <c r="E1080" s="37">
        <v>32.076999999999998</v>
      </c>
      <c r="F1080" s="37">
        <v>-0.55989999999999995</v>
      </c>
      <c r="G1080" s="37">
        <v>-0.17960000000000001</v>
      </c>
      <c r="H1080" s="37">
        <v>1187.4000000000001</v>
      </c>
      <c r="I1080" s="37">
        <v>37875068.452200003</v>
      </c>
    </row>
    <row r="1081" spans="1:9" x14ac:dyDescent="0.25">
      <c r="A1081" s="38">
        <v>42823</v>
      </c>
      <c r="B1081" s="37" t="s">
        <v>61</v>
      </c>
      <c r="C1081" s="37" t="s">
        <v>58</v>
      </c>
      <c r="D1081" s="37">
        <v>32.076999999999998</v>
      </c>
      <c r="E1081" s="37">
        <v>32.372199999999999</v>
      </c>
      <c r="F1081" s="37">
        <v>-0.91188999999999998</v>
      </c>
      <c r="G1081" s="37">
        <v>-0.29520000000000002</v>
      </c>
      <c r="H1081" s="37">
        <v>1187.4000000000001</v>
      </c>
      <c r="I1081" s="37">
        <v>38088326.031000003</v>
      </c>
    </row>
    <row r="1082" spans="1:9" x14ac:dyDescent="0.25">
      <c r="A1082" s="38">
        <v>42822</v>
      </c>
      <c r="B1082" s="37" t="s">
        <v>61</v>
      </c>
      <c r="C1082" s="37" t="s">
        <v>58</v>
      </c>
      <c r="D1082" s="37">
        <v>32.372199999999999</v>
      </c>
      <c r="E1082" s="37">
        <v>32.981200000000001</v>
      </c>
      <c r="F1082" s="37">
        <v>-1.8465100000000001</v>
      </c>
      <c r="G1082" s="37">
        <v>-0.60899999999999999</v>
      </c>
      <c r="H1082" s="37">
        <v>1187.4000000000001</v>
      </c>
      <c r="I1082" s="37">
        <v>38438847.396600001</v>
      </c>
    </row>
    <row r="1083" spans="1:9" x14ac:dyDescent="0.25">
      <c r="A1083" s="38">
        <v>42821</v>
      </c>
      <c r="B1083" s="37" t="s">
        <v>61</v>
      </c>
      <c r="C1083" s="37" t="s">
        <v>58</v>
      </c>
      <c r="D1083" s="37">
        <v>32.981200000000001</v>
      </c>
      <c r="E1083" s="37">
        <v>33.621400000000001</v>
      </c>
      <c r="F1083" s="37">
        <v>-1.9041399999999999</v>
      </c>
      <c r="G1083" s="37">
        <v>-0.64019999999999999</v>
      </c>
      <c r="H1083" s="37">
        <v>1187.4000000000001</v>
      </c>
      <c r="I1083" s="37">
        <v>39161975.823600002</v>
      </c>
    </row>
    <row r="1084" spans="1:9" x14ac:dyDescent="0.25">
      <c r="A1084" s="38">
        <v>42818</v>
      </c>
      <c r="B1084" s="37" t="s">
        <v>61</v>
      </c>
      <c r="C1084" s="37" t="s">
        <v>58</v>
      </c>
      <c r="D1084" s="37">
        <v>33.621400000000001</v>
      </c>
      <c r="E1084" s="37">
        <v>34.249600000000001</v>
      </c>
      <c r="F1084" s="37">
        <v>-1.8341799999999999</v>
      </c>
      <c r="G1084" s="37">
        <v>-0.62819999999999998</v>
      </c>
      <c r="H1084" s="37">
        <v>1187.4000000000001</v>
      </c>
      <c r="I1084" s="37">
        <v>39922151.224200003</v>
      </c>
    </row>
    <row r="1085" spans="1:9" x14ac:dyDescent="0.25">
      <c r="A1085" s="38">
        <v>42817</v>
      </c>
      <c r="B1085" s="37" t="s">
        <v>61</v>
      </c>
      <c r="C1085" s="37" t="s">
        <v>58</v>
      </c>
      <c r="D1085" s="37">
        <v>34.249600000000001</v>
      </c>
      <c r="E1085" s="37">
        <v>33.879300000000001</v>
      </c>
      <c r="F1085" s="37">
        <v>1.093</v>
      </c>
      <c r="G1085" s="37">
        <v>0.37030000000000002</v>
      </c>
      <c r="H1085" s="37">
        <v>1187.4000000000001</v>
      </c>
      <c r="I1085" s="37">
        <v>40668077.788800001</v>
      </c>
    </row>
    <row r="1086" spans="1:9" x14ac:dyDescent="0.25">
      <c r="A1086" s="38">
        <v>42816</v>
      </c>
      <c r="B1086" s="37" t="s">
        <v>61</v>
      </c>
      <c r="C1086" s="37" t="s">
        <v>58</v>
      </c>
      <c r="D1086" s="37">
        <v>33.879300000000001</v>
      </c>
      <c r="E1086" s="37">
        <v>33.947400000000002</v>
      </c>
      <c r="F1086" s="37">
        <v>-0.2006</v>
      </c>
      <c r="G1086" s="37">
        <v>-6.8099999999999994E-2</v>
      </c>
      <c r="H1086" s="37">
        <v>1187.4000000000001</v>
      </c>
      <c r="I1086" s="37">
        <v>40228382.457900003</v>
      </c>
    </row>
    <row r="1087" spans="1:9" x14ac:dyDescent="0.25">
      <c r="A1087" s="38">
        <v>42815</v>
      </c>
      <c r="B1087" s="37" t="s">
        <v>61</v>
      </c>
      <c r="C1087" s="37" t="s">
        <v>58</v>
      </c>
      <c r="D1087" s="37">
        <v>33.947400000000002</v>
      </c>
      <c r="E1087" s="37">
        <v>33.3292</v>
      </c>
      <c r="F1087" s="37">
        <v>1.85483</v>
      </c>
      <c r="G1087" s="37">
        <v>0.61819999999999997</v>
      </c>
      <c r="H1087" s="37">
        <v>1187.4000000000001</v>
      </c>
      <c r="I1087" s="37">
        <v>40309244.602200001</v>
      </c>
    </row>
    <row r="1088" spans="1:9" x14ac:dyDescent="0.25">
      <c r="A1088" s="38">
        <v>42814</v>
      </c>
      <c r="B1088" s="37" t="s">
        <v>61</v>
      </c>
      <c r="C1088" s="37" t="s">
        <v>58</v>
      </c>
      <c r="D1088" s="37">
        <v>33.3292</v>
      </c>
      <c r="E1088" s="37">
        <v>33.438099999999999</v>
      </c>
      <c r="F1088" s="37">
        <v>-0.32568000000000003</v>
      </c>
      <c r="G1088" s="37">
        <v>-0.1089</v>
      </c>
      <c r="H1088" s="37">
        <v>1187.4000000000001</v>
      </c>
      <c r="I1088" s="37">
        <v>39575192.067599997</v>
      </c>
    </row>
    <row r="1089" spans="1:9" x14ac:dyDescent="0.25">
      <c r="A1089" s="38">
        <v>42811</v>
      </c>
      <c r="B1089" s="37" t="s">
        <v>61</v>
      </c>
      <c r="C1089" s="37" t="s">
        <v>58</v>
      </c>
      <c r="D1089" s="37">
        <v>33.438099999999999</v>
      </c>
      <c r="E1089" s="37">
        <v>33.697400000000002</v>
      </c>
      <c r="F1089" s="37">
        <v>-0.76949999999999996</v>
      </c>
      <c r="G1089" s="37">
        <v>-0.25929999999999997</v>
      </c>
      <c r="H1089" s="37">
        <v>1187.4000000000001</v>
      </c>
      <c r="I1089" s="37">
        <v>39704500.254299998</v>
      </c>
    </row>
    <row r="1090" spans="1:9" x14ac:dyDescent="0.25">
      <c r="A1090" s="38">
        <v>42810</v>
      </c>
      <c r="B1090" s="37" t="s">
        <v>61</v>
      </c>
      <c r="C1090" s="37" t="s">
        <v>58</v>
      </c>
      <c r="D1090" s="37">
        <v>33.697400000000002</v>
      </c>
      <c r="E1090" s="37">
        <v>34.174700000000001</v>
      </c>
      <c r="F1090" s="37">
        <v>-1.3966499999999999</v>
      </c>
      <c r="G1090" s="37">
        <v>-0.4773</v>
      </c>
      <c r="H1090" s="37">
        <v>1187.4000000000001</v>
      </c>
      <c r="I1090" s="37">
        <v>40012393.852200001</v>
      </c>
    </row>
    <row r="1091" spans="1:9" x14ac:dyDescent="0.25">
      <c r="A1091" s="38">
        <v>42809</v>
      </c>
      <c r="B1091" s="37" t="s">
        <v>61</v>
      </c>
      <c r="C1091" s="37" t="s">
        <v>58</v>
      </c>
      <c r="D1091" s="37">
        <v>34.174700000000001</v>
      </c>
      <c r="E1091" s="37">
        <v>34.621200000000002</v>
      </c>
      <c r="F1091" s="37">
        <v>-1.2896700000000001</v>
      </c>
      <c r="G1091" s="37">
        <v>-0.44650000000000001</v>
      </c>
      <c r="H1091" s="37">
        <v>1187.4000000000001</v>
      </c>
      <c r="I1091" s="37">
        <v>40579141.304099999</v>
      </c>
    </row>
    <row r="1092" spans="1:9" x14ac:dyDescent="0.25">
      <c r="A1092" s="38">
        <v>42808</v>
      </c>
      <c r="B1092" s="37" t="s">
        <v>61</v>
      </c>
      <c r="C1092" s="37" t="s">
        <v>58</v>
      </c>
      <c r="D1092" s="37">
        <v>34.621200000000002</v>
      </c>
      <c r="E1092" s="37">
        <v>34.290700000000001</v>
      </c>
      <c r="F1092" s="37">
        <v>0.96382000000000001</v>
      </c>
      <c r="G1092" s="37">
        <v>0.33050000000000002</v>
      </c>
      <c r="H1092" s="37">
        <v>1112.4000000000001</v>
      </c>
      <c r="I1092" s="37">
        <v>38512726.743600003</v>
      </c>
    </row>
    <row r="1093" spans="1:9" x14ac:dyDescent="0.25">
      <c r="A1093" s="38">
        <v>42807</v>
      </c>
      <c r="B1093" s="37" t="s">
        <v>61</v>
      </c>
      <c r="C1093" s="37" t="s">
        <v>58</v>
      </c>
      <c r="D1093" s="37">
        <v>34.290700000000001</v>
      </c>
      <c r="E1093" s="37">
        <v>34.469000000000001</v>
      </c>
      <c r="F1093" s="37">
        <v>-0.51727999999999996</v>
      </c>
      <c r="G1093" s="37">
        <v>-0.17829999999999999</v>
      </c>
      <c r="H1093" s="37">
        <v>1112.4000000000001</v>
      </c>
      <c r="I1093" s="37">
        <v>38145077.552100003</v>
      </c>
    </row>
    <row r="1094" spans="1:9" x14ac:dyDescent="0.25">
      <c r="A1094" s="38">
        <v>42804</v>
      </c>
      <c r="B1094" s="37" t="s">
        <v>61</v>
      </c>
      <c r="C1094" s="37" t="s">
        <v>58</v>
      </c>
      <c r="D1094" s="37">
        <v>34.469000000000001</v>
      </c>
      <c r="E1094" s="37">
        <v>34.756700000000002</v>
      </c>
      <c r="F1094" s="37">
        <v>-0.82774999999999999</v>
      </c>
      <c r="G1094" s="37">
        <v>-0.28770000000000001</v>
      </c>
      <c r="H1094" s="37">
        <v>1112.4000000000001</v>
      </c>
      <c r="I1094" s="37">
        <v>38343419.006999999</v>
      </c>
    </row>
    <row r="1095" spans="1:9" x14ac:dyDescent="0.25">
      <c r="A1095" s="38">
        <v>42803</v>
      </c>
      <c r="B1095" s="37" t="s">
        <v>61</v>
      </c>
      <c r="C1095" s="37" t="s">
        <v>58</v>
      </c>
      <c r="D1095" s="37">
        <v>34.756700000000002</v>
      </c>
      <c r="E1095" s="37">
        <v>34.815300000000001</v>
      </c>
      <c r="F1095" s="37">
        <v>-0.16832</v>
      </c>
      <c r="G1095" s="37">
        <v>-5.8599999999999999E-2</v>
      </c>
      <c r="H1095" s="37">
        <v>1112.4000000000001</v>
      </c>
      <c r="I1095" s="37">
        <v>38663457.350100003</v>
      </c>
    </row>
    <row r="1096" spans="1:9" x14ac:dyDescent="0.25">
      <c r="A1096" s="38">
        <v>42802</v>
      </c>
      <c r="B1096" s="37" t="s">
        <v>61</v>
      </c>
      <c r="C1096" s="37" t="s">
        <v>58</v>
      </c>
      <c r="D1096" s="37">
        <v>34.815300000000001</v>
      </c>
      <c r="E1096" s="37">
        <v>34.874699999999997</v>
      </c>
      <c r="F1096" s="37">
        <v>-0.17032</v>
      </c>
      <c r="G1096" s="37">
        <v>-5.9400000000000001E-2</v>
      </c>
      <c r="H1096" s="37">
        <v>1112.4000000000001</v>
      </c>
      <c r="I1096" s="37">
        <v>38728644.165899999</v>
      </c>
    </row>
    <row r="1097" spans="1:9" x14ac:dyDescent="0.25">
      <c r="A1097" s="38">
        <v>42801</v>
      </c>
      <c r="B1097" s="37" t="s">
        <v>61</v>
      </c>
      <c r="C1097" s="37" t="s">
        <v>58</v>
      </c>
      <c r="D1097" s="37">
        <v>34.874699999999997</v>
      </c>
      <c r="E1097" s="37">
        <v>34.787199999999999</v>
      </c>
      <c r="F1097" s="37">
        <v>0.25152999999999998</v>
      </c>
      <c r="G1097" s="37">
        <v>8.7499999999999994E-2</v>
      </c>
      <c r="H1097" s="37">
        <v>1112.4000000000001</v>
      </c>
      <c r="I1097" s="37">
        <v>38794720.904100001</v>
      </c>
    </row>
    <row r="1098" spans="1:9" x14ac:dyDescent="0.25">
      <c r="A1098" s="38">
        <v>42800</v>
      </c>
      <c r="B1098" s="37" t="s">
        <v>61</v>
      </c>
      <c r="C1098" s="37" t="s">
        <v>58</v>
      </c>
      <c r="D1098" s="37">
        <v>34.787199999999999</v>
      </c>
      <c r="E1098" s="37">
        <v>35.0137</v>
      </c>
      <c r="F1098" s="37">
        <v>-0.64688999999999997</v>
      </c>
      <c r="G1098" s="37">
        <v>-0.22650000000000001</v>
      </c>
      <c r="H1098" s="37">
        <v>1112.4000000000001</v>
      </c>
      <c r="I1098" s="37">
        <v>38697385.641599998</v>
      </c>
    </row>
    <row r="1099" spans="1:9" x14ac:dyDescent="0.25">
      <c r="A1099" s="38">
        <v>42797</v>
      </c>
      <c r="B1099" s="37" t="s">
        <v>61</v>
      </c>
      <c r="C1099" s="37" t="s">
        <v>58</v>
      </c>
      <c r="D1099" s="37">
        <v>35.0137</v>
      </c>
      <c r="E1099" s="37">
        <v>35.641300000000001</v>
      </c>
      <c r="F1099" s="37">
        <v>-1.76088</v>
      </c>
      <c r="G1099" s="37">
        <v>-0.62760000000000005</v>
      </c>
      <c r="H1099" s="37">
        <v>1112.4000000000001</v>
      </c>
      <c r="I1099" s="37">
        <v>38949344.921099998</v>
      </c>
    </row>
    <row r="1100" spans="1:9" x14ac:dyDescent="0.25">
      <c r="A1100" s="38">
        <v>42796</v>
      </c>
      <c r="B1100" s="37" t="s">
        <v>61</v>
      </c>
      <c r="C1100" s="37" t="s">
        <v>58</v>
      </c>
      <c r="D1100" s="37">
        <v>35.641300000000001</v>
      </c>
      <c r="E1100" s="37">
        <v>35.433300000000003</v>
      </c>
      <c r="F1100" s="37">
        <v>0.58701999999999999</v>
      </c>
      <c r="G1100" s="37">
        <v>0.20799999999999999</v>
      </c>
      <c r="H1100" s="37">
        <v>1112.4000000000001</v>
      </c>
      <c r="I1100" s="37">
        <v>39647489.043899998</v>
      </c>
    </row>
    <row r="1101" spans="1:9" x14ac:dyDescent="0.25">
      <c r="A1101" s="38">
        <v>42795</v>
      </c>
      <c r="B1101" s="37" t="s">
        <v>61</v>
      </c>
      <c r="C1101" s="37" t="s">
        <v>58</v>
      </c>
      <c r="D1101" s="37">
        <v>35.433300000000003</v>
      </c>
      <c r="E1101" s="37">
        <v>35.5946</v>
      </c>
      <c r="F1101" s="37">
        <v>-0.45316000000000001</v>
      </c>
      <c r="G1101" s="37">
        <v>-0.1613</v>
      </c>
      <c r="H1101" s="37">
        <v>1112.4000000000001</v>
      </c>
      <c r="I1101" s="37">
        <v>39416109.219899997</v>
      </c>
    </row>
    <row r="1102" spans="1:9" x14ac:dyDescent="0.25">
      <c r="A1102" s="38">
        <v>42794</v>
      </c>
      <c r="B1102" s="37" t="s">
        <v>61</v>
      </c>
      <c r="C1102" s="37" t="s">
        <v>58</v>
      </c>
      <c r="D1102" s="37">
        <v>35.5946</v>
      </c>
      <c r="E1102" s="37">
        <v>35.4788</v>
      </c>
      <c r="F1102" s="37">
        <v>0.32639000000000001</v>
      </c>
      <c r="G1102" s="37">
        <v>0.1158</v>
      </c>
      <c r="H1102" s="37">
        <v>1112.4000000000001</v>
      </c>
      <c r="I1102" s="37">
        <v>39595539.823799998</v>
      </c>
    </row>
    <row r="1103" spans="1:9" x14ac:dyDescent="0.25">
      <c r="A1103" s="38">
        <v>42793</v>
      </c>
      <c r="B1103" s="37" t="s">
        <v>61</v>
      </c>
      <c r="C1103" s="37" t="s">
        <v>58</v>
      </c>
      <c r="D1103" s="37">
        <v>35.4788</v>
      </c>
      <c r="E1103" s="37">
        <v>36.167499999999997</v>
      </c>
      <c r="F1103" s="37">
        <v>-1.9041999999999999</v>
      </c>
      <c r="G1103" s="37">
        <v>-0.68869999999999998</v>
      </c>
      <c r="H1103" s="37">
        <v>1112.4000000000001</v>
      </c>
      <c r="I1103" s="37">
        <v>39466723.556400001</v>
      </c>
    </row>
    <row r="1104" spans="1:9" x14ac:dyDescent="0.25">
      <c r="A1104" s="38">
        <v>42790</v>
      </c>
      <c r="B1104" s="37" t="s">
        <v>61</v>
      </c>
      <c r="C1104" s="37" t="s">
        <v>58</v>
      </c>
      <c r="D1104" s="37">
        <v>36.167499999999997</v>
      </c>
      <c r="E1104" s="37">
        <v>35.897599999999997</v>
      </c>
      <c r="F1104" s="37">
        <v>0.75185999999999997</v>
      </c>
      <c r="G1104" s="37">
        <v>0.26989999999999997</v>
      </c>
      <c r="H1104" s="37">
        <v>1112.4000000000001</v>
      </c>
      <c r="I1104" s="37">
        <v>40232835.502499998</v>
      </c>
    </row>
    <row r="1105" spans="1:9" x14ac:dyDescent="0.25">
      <c r="A1105" s="38">
        <v>42789</v>
      </c>
      <c r="B1105" s="37" t="s">
        <v>61</v>
      </c>
      <c r="C1105" s="37" t="s">
        <v>58</v>
      </c>
      <c r="D1105" s="37">
        <v>35.897599999999997</v>
      </c>
      <c r="E1105" s="37">
        <v>35.131300000000003</v>
      </c>
      <c r="F1105" s="37">
        <v>2.1812499999999999</v>
      </c>
      <c r="G1105" s="37">
        <v>0.76629999999999998</v>
      </c>
      <c r="H1105" s="37">
        <v>1112.4000000000001</v>
      </c>
      <c r="I1105" s="37">
        <v>39932597.932800002</v>
      </c>
    </row>
    <row r="1106" spans="1:9" x14ac:dyDescent="0.25">
      <c r="A1106" s="38">
        <v>42788</v>
      </c>
      <c r="B1106" s="37" t="s">
        <v>61</v>
      </c>
      <c r="C1106" s="37" t="s">
        <v>58</v>
      </c>
      <c r="D1106" s="37">
        <v>35.131300000000003</v>
      </c>
      <c r="E1106" s="37">
        <v>34.957000000000001</v>
      </c>
      <c r="F1106" s="37">
        <v>0.49861</v>
      </c>
      <c r="G1106" s="37">
        <v>0.17430000000000001</v>
      </c>
      <c r="H1106" s="37">
        <v>1112.4000000000001</v>
      </c>
      <c r="I1106" s="37">
        <v>39080163.513899997</v>
      </c>
    </row>
    <row r="1107" spans="1:9" x14ac:dyDescent="0.25">
      <c r="A1107" s="38">
        <v>42787</v>
      </c>
      <c r="B1107" s="37" t="s">
        <v>61</v>
      </c>
      <c r="C1107" s="37" t="s">
        <v>58</v>
      </c>
      <c r="D1107" s="37">
        <v>34.957000000000001</v>
      </c>
      <c r="E1107" s="37">
        <v>34.617199999999997</v>
      </c>
      <c r="F1107" s="37">
        <v>0.98158999999999996</v>
      </c>
      <c r="G1107" s="37">
        <v>0.33979999999999999</v>
      </c>
      <c r="H1107" s="37">
        <v>1112.4000000000001</v>
      </c>
      <c r="I1107" s="37">
        <v>38886271.670999996</v>
      </c>
    </row>
    <row r="1108" spans="1:9" x14ac:dyDescent="0.25">
      <c r="A1108" s="38">
        <v>42783</v>
      </c>
      <c r="B1108" s="37" t="s">
        <v>61</v>
      </c>
      <c r="C1108" s="37" t="s">
        <v>58</v>
      </c>
      <c r="D1108" s="37">
        <v>34.617199999999997</v>
      </c>
      <c r="E1108" s="37">
        <v>34.406999999999996</v>
      </c>
      <c r="F1108" s="37">
        <v>0.61092000000000002</v>
      </c>
      <c r="G1108" s="37">
        <v>0.2102</v>
      </c>
      <c r="H1108" s="37">
        <v>1112.4000000000001</v>
      </c>
      <c r="I1108" s="37">
        <v>38508277.1316</v>
      </c>
    </row>
    <row r="1109" spans="1:9" x14ac:dyDescent="0.25">
      <c r="A1109" s="38">
        <v>42782</v>
      </c>
      <c r="B1109" s="37" t="s">
        <v>61</v>
      </c>
      <c r="C1109" s="37" t="s">
        <v>58</v>
      </c>
      <c r="D1109" s="37">
        <v>34.406999999999996</v>
      </c>
      <c r="E1109" s="37">
        <v>34.0212</v>
      </c>
      <c r="F1109" s="37">
        <v>1.1339999999999999</v>
      </c>
      <c r="G1109" s="37">
        <v>0.38579999999999998</v>
      </c>
      <c r="H1109" s="37">
        <v>1112.4000000000001</v>
      </c>
      <c r="I1109" s="37">
        <v>38274450.020999998</v>
      </c>
    </row>
    <row r="1110" spans="1:9" x14ac:dyDescent="0.25">
      <c r="A1110" s="38">
        <v>42781</v>
      </c>
      <c r="B1110" s="37" t="s">
        <v>61</v>
      </c>
      <c r="C1110" s="37" t="s">
        <v>58</v>
      </c>
      <c r="D1110" s="37">
        <v>34.0212</v>
      </c>
      <c r="E1110" s="37">
        <v>34.619599999999998</v>
      </c>
      <c r="F1110" s="37">
        <v>-1.7284999999999999</v>
      </c>
      <c r="G1110" s="37">
        <v>-0.59840000000000004</v>
      </c>
      <c r="H1110" s="37">
        <v>1112.4000000000001</v>
      </c>
      <c r="I1110" s="37">
        <v>37845284.943599999</v>
      </c>
    </row>
    <row r="1111" spans="1:9" x14ac:dyDescent="0.25">
      <c r="A1111" s="38">
        <v>42780</v>
      </c>
      <c r="B1111" s="37" t="s">
        <v>61</v>
      </c>
      <c r="C1111" s="37" t="s">
        <v>58</v>
      </c>
      <c r="D1111" s="37">
        <v>34.619599999999998</v>
      </c>
      <c r="E1111" s="37">
        <v>35.894199999999998</v>
      </c>
      <c r="F1111" s="37">
        <v>-3.5509900000000001</v>
      </c>
      <c r="G1111" s="37">
        <v>-1.2746</v>
      </c>
      <c r="H1111" s="37">
        <v>1112.4000000000001</v>
      </c>
      <c r="I1111" s="37">
        <v>38510946.898800001</v>
      </c>
    </row>
    <row r="1112" spans="1:9" x14ac:dyDescent="0.25">
      <c r="A1112" s="38">
        <v>42779</v>
      </c>
      <c r="B1112" s="37" t="s">
        <v>61</v>
      </c>
      <c r="C1112" s="37" t="s">
        <v>58</v>
      </c>
      <c r="D1112" s="37">
        <v>35.894199999999998</v>
      </c>
      <c r="E1112" s="37">
        <v>36.437899999999999</v>
      </c>
      <c r="F1112" s="37">
        <v>-1.49213</v>
      </c>
      <c r="G1112" s="37">
        <v>-0.54369999999999996</v>
      </c>
      <c r="H1112" s="37">
        <v>1112.4000000000001</v>
      </c>
      <c r="I1112" s="37">
        <v>39928815.762599997</v>
      </c>
    </row>
    <row r="1113" spans="1:9" x14ac:dyDescent="0.25">
      <c r="A1113" s="38">
        <v>42776</v>
      </c>
      <c r="B1113" s="37" t="s">
        <v>61</v>
      </c>
      <c r="C1113" s="37" t="s">
        <v>58</v>
      </c>
      <c r="D1113" s="37">
        <v>36.437899999999999</v>
      </c>
      <c r="E1113" s="37">
        <v>36.488399999999999</v>
      </c>
      <c r="F1113" s="37">
        <v>-0.1384</v>
      </c>
      <c r="G1113" s="37">
        <v>-5.0500000000000003E-2</v>
      </c>
      <c r="H1113" s="37">
        <v>1112.4000000000001</v>
      </c>
      <c r="I1113" s="37">
        <v>40533629.273699999</v>
      </c>
    </row>
    <row r="1114" spans="1:9" x14ac:dyDescent="0.25">
      <c r="A1114" s="38">
        <v>42775</v>
      </c>
      <c r="B1114" s="37" t="s">
        <v>61</v>
      </c>
      <c r="C1114" s="37" t="s">
        <v>58</v>
      </c>
      <c r="D1114" s="37">
        <v>36.488399999999999</v>
      </c>
      <c r="E1114" s="37">
        <v>36.858199999999997</v>
      </c>
      <c r="F1114" s="37">
        <v>-1.0033000000000001</v>
      </c>
      <c r="G1114" s="37">
        <v>-0.36980000000000002</v>
      </c>
      <c r="H1114" s="37">
        <v>1112.4000000000001</v>
      </c>
      <c r="I1114" s="37">
        <v>40589805.625200003</v>
      </c>
    </row>
    <row r="1115" spans="1:9" x14ac:dyDescent="0.25">
      <c r="A1115" s="38">
        <v>42774</v>
      </c>
      <c r="B1115" s="37" t="s">
        <v>61</v>
      </c>
      <c r="C1115" s="37" t="s">
        <v>58</v>
      </c>
      <c r="D1115" s="37">
        <v>36.858199999999997</v>
      </c>
      <c r="E1115" s="37">
        <v>36.646099999999997</v>
      </c>
      <c r="F1115" s="37">
        <v>0.57877999999999996</v>
      </c>
      <c r="G1115" s="37">
        <v>0.21210000000000001</v>
      </c>
      <c r="H1115" s="37">
        <v>1112.4000000000001</v>
      </c>
      <c r="I1115" s="37">
        <v>41001172.254600003</v>
      </c>
    </row>
    <row r="1116" spans="1:9" x14ac:dyDescent="0.25">
      <c r="A1116" s="38">
        <v>42773</v>
      </c>
      <c r="B1116" s="37" t="s">
        <v>61</v>
      </c>
      <c r="C1116" s="37" t="s">
        <v>58</v>
      </c>
      <c r="D1116" s="37">
        <v>36.646099999999997</v>
      </c>
      <c r="E1116" s="37">
        <v>36.539499999999997</v>
      </c>
      <c r="F1116" s="37">
        <v>0.29174</v>
      </c>
      <c r="G1116" s="37">
        <v>0.1066</v>
      </c>
      <c r="H1116" s="37">
        <v>1112.4000000000001</v>
      </c>
      <c r="I1116" s="37">
        <v>40765231.578299999</v>
      </c>
    </row>
    <row r="1117" spans="1:9" x14ac:dyDescent="0.25">
      <c r="A1117" s="38">
        <v>42772</v>
      </c>
      <c r="B1117" s="37" t="s">
        <v>61</v>
      </c>
      <c r="C1117" s="37" t="s">
        <v>58</v>
      </c>
      <c r="D1117" s="37">
        <v>36.539499999999997</v>
      </c>
      <c r="E1117" s="37">
        <v>36.433999999999997</v>
      </c>
      <c r="F1117" s="37">
        <v>0.28955999999999998</v>
      </c>
      <c r="G1117" s="37">
        <v>0.1055</v>
      </c>
      <c r="H1117" s="37">
        <v>1112.4000000000001</v>
      </c>
      <c r="I1117" s="37">
        <v>40646649.418499999</v>
      </c>
    </row>
    <row r="1118" spans="1:9" x14ac:dyDescent="0.25">
      <c r="A1118" s="38">
        <v>42769</v>
      </c>
      <c r="B1118" s="37" t="s">
        <v>61</v>
      </c>
      <c r="C1118" s="37" t="s">
        <v>58</v>
      </c>
      <c r="D1118" s="37">
        <v>36.433999999999997</v>
      </c>
      <c r="E1118" s="37">
        <v>36.826900000000002</v>
      </c>
      <c r="F1118" s="37">
        <v>-1.0668800000000001</v>
      </c>
      <c r="G1118" s="37">
        <v>-0.39290000000000003</v>
      </c>
      <c r="H1118" s="37">
        <v>1112.4000000000001</v>
      </c>
      <c r="I1118" s="37">
        <v>40529290.902000003</v>
      </c>
    </row>
    <row r="1119" spans="1:9" x14ac:dyDescent="0.25">
      <c r="A1119" s="38">
        <v>42768</v>
      </c>
      <c r="B1119" s="37" t="s">
        <v>61</v>
      </c>
      <c r="C1119" s="37" t="s">
        <v>58</v>
      </c>
      <c r="D1119" s="37">
        <v>36.826900000000002</v>
      </c>
      <c r="E1119" s="37">
        <v>36.509300000000003</v>
      </c>
      <c r="F1119" s="37">
        <v>0.86992000000000003</v>
      </c>
      <c r="G1119" s="37">
        <v>0.31759999999999999</v>
      </c>
      <c r="H1119" s="37">
        <v>1112.4000000000001</v>
      </c>
      <c r="I1119" s="37">
        <v>40966354.040700004</v>
      </c>
    </row>
    <row r="1120" spans="1:9" x14ac:dyDescent="0.25">
      <c r="A1120" s="38">
        <v>42767</v>
      </c>
      <c r="B1120" s="37" t="s">
        <v>61</v>
      </c>
      <c r="C1120" s="37" t="s">
        <v>58</v>
      </c>
      <c r="D1120" s="37">
        <v>36.509300000000003</v>
      </c>
      <c r="E1120" s="37">
        <v>36.957299999999996</v>
      </c>
      <c r="F1120" s="37">
        <v>-1.21221</v>
      </c>
      <c r="G1120" s="37">
        <v>-0.44800000000000001</v>
      </c>
      <c r="H1120" s="37">
        <v>1112.4000000000001</v>
      </c>
      <c r="I1120" s="37">
        <v>40613054.847900003</v>
      </c>
    </row>
    <row r="1121" spans="1:9" x14ac:dyDescent="0.25">
      <c r="A1121" s="38">
        <v>42766</v>
      </c>
      <c r="B1121" s="37" t="s">
        <v>61</v>
      </c>
      <c r="C1121" s="37" t="s">
        <v>58</v>
      </c>
      <c r="D1121" s="37">
        <v>36.957299999999996</v>
      </c>
      <c r="E1121" s="37">
        <v>37.154000000000003</v>
      </c>
      <c r="F1121" s="37">
        <v>-0.52942</v>
      </c>
      <c r="G1121" s="37">
        <v>-0.19670000000000001</v>
      </c>
      <c r="H1121" s="37">
        <v>1112.4000000000001</v>
      </c>
      <c r="I1121" s="37">
        <v>41111411.391900003</v>
      </c>
    </row>
    <row r="1122" spans="1:9" x14ac:dyDescent="0.25">
      <c r="A1122" s="38">
        <v>42765</v>
      </c>
      <c r="B1122" s="37" t="s">
        <v>61</v>
      </c>
      <c r="C1122" s="37" t="s">
        <v>58</v>
      </c>
      <c r="D1122" s="37">
        <v>37.154000000000003</v>
      </c>
      <c r="E1122" s="37">
        <v>37.047600000000003</v>
      </c>
      <c r="F1122" s="37">
        <v>0.28720000000000001</v>
      </c>
      <c r="G1122" s="37">
        <v>0.10639999999999999</v>
      </c>
      <c r="H1122" s="37">
        <v>1112.4000000000001</v>
      </c>
      <c r="I1122" s="37">
        <v>41330221.061999999</v>
      </c>
    </row>
    <row r="1123" spans="1:9" x14ac:dyDescent="0.25">
      <c r="A1123" s="38">
        <v>42762</v>
      </c>
      <c r="B1123" s="37" t="s">
        <v>61</v>
      </c>
      <c r="C1123" s="37" t="s">
        <v>58</v>
      </c>
      <c r="D1123" s="37">
        <v>37.047600000000003</v>
      </c>
      <c r="E1123" s="37">
        <v>36.868600000000001</v>
      </c>
      <c r="F1123" s="37">
        <v>0.48551</v>
      </c>
      <c r="G1123" s="37">
        <v>0.17899999999999999</v>
      </c>
      <c r="H1123" s="37">
        <v>1112.4000000000001</v>
      </c>
      <c r="I1123" s="37">
        <v>41211861.382799998</v>
      </c>
    </row>
    <row r="1124" spans="1:9" x14ac:dyDescent="0.25">
      <c r="A1124" s="38">
        <v>42761</v>
      </c>
      <c r="B1124" s="37" t="s">
        <v>61</v>
      </c>
      <c r="C1124" s="37" t="s">
        <v>58</v>
      </c>
      <c r="D1124" s="37">
        <v>36.868600000000001</v>
      </c>
      <c r="E1124" s="37">
        <v>36.772399999999998</v>
      </c>
      <c r="F1124" s="37">
        <v>0.26161000000000001</v>
      </c>
      <c r="G1124" s="37">
        <v>9.6199999999999994E-2</v>
      </c>
      <c r="H1124" s="37">
        <v>1087.4000000000001</v>
      </c>
      <c r="I1124" s="37">
        <v>40091026.245800003</v>
      </c>
    </row>
    <row r="1125" spans="1:9" x14ac:dyDescent="0.25">
      <c r="A1125" s="38">
        <v>42760</v>
      </c>
      <c r="B1125" s="37" t="s">
        <v>61</v>
      </c>
      <c r="C1125" s="37" t="s">
        <v>58</v>
      </c>
      <c r="D1125" s="37">
        <v>36.772399999999998</v>
      </c>
      <c r="E1125" s="37">
        <v>37.287599999999998</v>
      </c>
      <c r="F1125" s="37">
        <v>-1.3816900000000001</v>
      </c>
      <c r="G1125" s="37">
        <v>-0.51519999999999999</v>
      </c>
      <c r="H1125" s="37">
        <v>1087.4000000000001</v>
      </c>
      <c r="I1125" s="37">
        <v>39986418.077200003</v>
      </c>
    </row>
    <row r="1126" spans="1:9" x14ac:dyDescent="0.25">
      <c r="A1126" s="38">
        <v>42759</v>
      </c>
      <c r="B1126" s="37" t="s">
        <v>61</v>
      </c>
      <c r="C1126" s="37" t="s">
        <v>58</v>
      </c>
      <c r="D1126" s="37">
        <v>37.287599999999998</v>
      </c>
      <c r="E1126" s="37">
        <v>38.395400000000002</v>
      </c>
      <c r="F1126" s="37">
        <v>-2.88524</v>
      </c>
      <c r="G1126" s="37">
        <v>-1.1077999999999999</v>
      </c>
      <c r="H1126" s="37">
        <v>1112.4000000000001</v>
      </c>
      <c r="I1126" s="37">
        <v>41478838.102799997</v>
      </c>
    </row>
    <row r="1127" spans="1:9" x14ac:dyDescent="0.25">
      <c r="A1127" s="38">
        <v>42758</v>
      </c>
      <c r="B1127" s="37" t="s">
        <v>61</v>
      </c>
      <c r="C1127" s="37" t="s">
        <v>58</v>
      </c>
      <c r="D1127" s="37">
        <v>38.395400000000002</v>
      </c>
      <c r="E1127" s="37">
        <v>38.862699999999997</v>
      </c>
      <c r="F1127" s="37">
        <v>-1.20244</v>
      </c>
      <c r="G1127" s="37">
        <v>-0.46729999999999999</v>
      </c>
      <c r="H1127" s="37">
        <v>1112.4000000000001</v>
      </c>
      <c r="I1127" s="37">
        <v>42711158.146200001</v>
      </c>
    </row>
    <row r="1128" spans="1:9" x14ac:dyDescent="0.25">
      <c r="A1128" s="38">
        <v>42755</v>
      </c>
      <c r="B1128" s="37" t="s">
        <v>61</v>
      </c>
      <c r="C1128" s="37" t="s">
        <v>58</v>
      </c>
      <c r="D1128" s="37">
        <v>38.862699999999997</v>
      </c>
      <c r="E1128" s="37">
        <v>39.288400000000003</v>
      </c>
      <c r="F1128" s="37">
        <v>-1.0835300000000001</v>
      </c>
      <c r="G1128" s="37">
        <v>-0.42570000000000002</v>
      </c>
      <c r="H1128" s="37">
        <v>1087.4000000000001</v>
      </c>
      <c r="I1128" s="37">
        <v>42259416.568099998</v>
      </c>
    </row>
    <row r="1129" spans="1:9" x14ac:dyDescent="0.25">
      <c r="A1129" s="38">
        <v>42754</v>
      </c>
      <c r="B1129" s="37" t="s">
        <v>61</v>
      </c>
      <c r="C1129" s="37" t="s">
        <v>58</v>
      </c>
      <c r="D1129" s="37">
        <v>39.288400000000003</v>
      </c>
      <c r="E1129" s="37">
        <v>39.650799999999997</v>
      </c>
      <c r="F1129" s="37">
        <v>-0.91398000000000001</v>
      </c>
      <c r="G1129" s="37">
        <v>-0.3624</v>
      </c>
      <c r="H1129" s="37">
        <v>1087.4000000000001</v>
      </c>
      <c r="I1129" s="37">
        <v>42722324.025200002</v>
      </c>
    </row>
    <row r="1130" spans="1:9" x14ac:dyDescent="0.25">
      <c r="A1130" s="38">
        <v>42753</v>
      </c>
      <c r="B1130" s="37" t="s">
        <v>61</v>
      </c>
      <c r="C1130" s="37" t="s">
        <v>58</v>
      </c>
      <c r="D1130" s="37">
        <v>39.650799999999997</v>
      </c>
      <c r="E1130" s="37">
        <v>39.905500000000004</v>
      </c>
      <c r="F1130" s="37">
        <v>-0.63826000000000005</v>
      </c>
      <c r="G1130" s="37">
        <v>-0.25469999999999998</v>
      </c>
      <c r="H1130" s="37">
        <v>1087.4000000000001</v>
      </c>
      <c r="I1130" s="37">
        <v>43116398.872400001</v>
      </c>
    </row>
    <row r="1131" spans="1:9" x14ac:dyDescent="0.25">
      <c r="A1131" s="38">
        <v>42752</v>
      </c>
      <c r="B1131" s="37" t="s">
        <v>61</v>
      </c>
      <c r="C1131" s="37" t="s">
        <v>58</v>
      </c>
      <c r="D1131" s="37">
        <v>39.905500000000004</v>
      </c>
      <c r="E1131" s="37">
        <v>39.709499999999998</v>
      </c>
      <c r="F1131" s="37">
        <v>0.49358000000000002</v>
      </c>
      <c r="G1131" s="37">
        <v>0.19600000000000001</v>
      </c>
      <c r="H1131" s="37">
        <v>1087.4000000000001</v>
      </c>
      <c r="I1131" s="37">
        <v>43393360.416500002</v>
      </c>
    </row>
    <row r="1132" spans="1:9" x14ac:dyDescent="0.25">
      <c r="A1132" s="38">
        <v>42748</v>
      </c>
      <c r="B1132" s="37" t="s">
        <v>61</v>
      </c>
      <c r="C1132" s="37" t="s">
        <v>58</v>
      </c>
      <c r="D1132" s="37">
        <v>39.709499999999998</v>
      </c>
      <c r="E1132" s="37">
        <v>39.4041</v>
      </c>
      <c r="F1132" s="37">
        <v>0.77505000000000002</v>
      </c>
      <c r="G1132" s="37">
        <v>0.3054</v>
      </c>
      <c r="H1132" s="37">
        <v>1087.4000000000001</v>
      </c>
      <c r="I1132" s="37">
        <v>43180229.428499997</v>
      </c>
    </row>
    <row r="1133" spans="1:9" x14ac:dyDescent="0.25">
      <c r="A1133" s="38">
        <v>42747</v>
      </c>
      <c r="B1133" s="37" t="s">
        <v>61</v>
      </c>
      <c r="C1133" s="37" t="s">
        <v>58</v>
      </c>
      <c r="D1133" s="37">
        <v>39.4041</v>
      </c>
      <c r="E1133" s="37">
        <v>39.008299999999998</v>
      </c>
      <c r="F1133" s="37">
        <v>1.0146599999999999</v>
      </c>
      <c r="G1133" s="37">
        <v>0.39579999999999999</v>
      </c>
      <c r="H1133" s="37">
        <v>1087.4000000000001</v>
      </c>
      <c r="I1133" s="37">
        <v>42848136.552299999</v>
      </c>
    </row>
    <row r="1134" spans="1:9" x14ac:dyDescent="0.25">
      <c r="A1134" s="38">
        <v>42746</v>
      </c>
      <c r="B1134" s="37" t="s">
        <v>61</v>
      </c>
      <c r="C1134" s="37" t="s">
        <v>58</v>
      </c>
      <c r="D1134" s="37">
        <v>39.008299999999998</v>
      </c>
      <c r="E1134" s="37">
        <v>39.266100000000002</v>
      </c>
      <c r="F1134" s="37">
        <v>-0.65654999999999997</v>
      </c>
      <c r="G1134" s="37">
        <v>-0.25779999999999997</v>
      </c>
      <c r="H1134" s="37">
        <v>1087.4000000000001</v>
      </c>
      <c r="I1134" s="37">
        <v>42417742.444899999</v>
      </c>
    </row>
    <row r="1135" spans="1:9" x14ac:dyDescent="0.25">
      <c r="A1135" s="38">
        <v>42745</v>
      </c>
      <c r="B1135" s="37" t="s">
        <v>61</v>
      </c>
      <c r="C1135" s="37" t="s">
        <v>58</v>
      </c>
      <c r="D1135" s="37">
        <v>39.266100000000002</v>
      </c>
      <c r="E1135" s="37">
        <v>39.3142</v>
      </c>
      <c r="F1135" s="37">
        <v>-0.12235</v>
      </c>
      <c r="G1135" s="37">
        <v>-4.8099999999999997E-2</v>
      </c>
      <c r="H1135" s="37">
        <v>1087.4000000000001</v>
      </c>
      <c r="I1135" s="37">
        <v>42698074.938299999</v>
      </c>
    </row>
    <row r="1136" spans="1:9" x14ac:dyDescent="0.25">
      <c r="A1136" s="38">
        <v>42744</v>
      </c>
      <c r="B1136" s="37" t="s">
        <v>61</v>
      </c>
      <c r="C1136" s="37" t="s">
        <v>58</v>
      </c>
      <c r="D1136" s="37">
        <v>39.3142</v>
      </c>
      <c r="E1136" s="37">
        <v>39.537199999999999</v>
      </c>
      <c r="F1136" s="37">
        <v>-0.56403000000000003</v>
      </c>
      <c r="G1136" s="37">
        <v>-0.223</v>
      </c>
      <c r="H1136" s="37">
        <v>1087.4000000000001</v>
      </c>
      <c r="I1136" s="37">
        <v>42750379.022600003</v>
      </c>
    </row>
    <row r="1137" spans="1:9" x14ac:dyDescent="0.25">
      <c r="A1137" s="38">
        <v>42741</v>
      </c>
      <c r="B1137" s="37" t="s">
        <v>61</v>
      </c>
      <c r="C1137" s="37" t="s">
        <v>58</v>
      </c>
      <c r="D1137" s="37">
        <v>39.537199999999999</v>
      </c>
      <c r="E1137" s="37">
        <v>39.848300000000002</v>
      </c>
      <c r="F1137" s="37">
        <v>-0.78071000000000002</v>
      </c>
      <c r="G1137" s="37">
        <v>-0.31109999999999999</v>
      </c>
      <c r="H1137" s="37">
        <v>1087.4000000000001</v>
      </c>
      <c r="I1137" s="37">
        <v>42992869.891599998</v>
      </c>
    </row>
    <row r="1138" spans="1:9" x14ac:dyDescent="0.25">
      <c r="A1138" s="38">
        <v>42740</v>
      </c>
      <c r="B1138" s="37" t="s">
        <v>61</v>
      </c>
      <c r="C1138" s="37" t="s">
        <v>58</v>
      </c>
      <c r="D1138" s="37">
        <v>39.848300000000002</v>
      </c>
      <c r="E1138" s="37">
        <v>40.034500000000001</v>
      </c>
      <c r="F1138" s="37">
        <v>-0.46510000000000001</v>
      </c>
      <c r="G1138" s="37">
        <v>-0.1862</v>
      </c>
      <c r="H1138" s="37">
        <v>1087.4000000000001</v>
      </c>
      <c r="I1138" s="37">
        <v>43331160.964900002</v>
      </c>
    </row>
    <row r="1139" spans="1:9" x14ac:dyDescent="0.25">
      <c r="A1139" s="38">
        <v>42739</v>
      </c>
      <c r="B1139" s="37" t="s">
        <v>61</v>
      </c>
      <c r="C1139" s="37" t="s">
        <v>58</v>
      </c>
      <c r="D1139" s="37">
        <v>40.034500000000001</v>
      </c>
      <c r="E1139" s="37">
        <v>40.964799999999997</v>
      </c>
      <c r="F1139" s="37">
        <v>-2.2709700000000002</v>
      </c>
      <c r="G1139" s="37">
        <v>-0.93030000000000002</v>
      </c>
      <c r="H1139" s="37">
        <v>1087.4000000000001</v>
      </c>
      <c r="I1139" s="37">
        <v>43533635.403499998</v>
      </c>
    </row>
    <row r="1140" spans="1:9" x14ac:dyDescent="0.25">
      <c r="A1140" s="38">
        <v>42738</v>
      </c>
      <c r="B1140" s="37" t="s">
        <v>61</v>
      </c>
      <c r="C1140" s="37" t="s">
        <v>58</v>
      </c>
      <c r="D1140" s="37">
        <v>40.964799999999997</v>
      </c>
      <c r="E1140" s="37">
        <v>42.137</v>
      </c>
      <c r="F1140" s="37">
        <v>-2.7818800000000001</v>
      </c>
      <c r="G1140" s="37">
        <v>-1.1721999999999999</v>
      </c>
      <c r="H1140" s="37">
        <v>1087.4000000000001</v>
      </c>
      <c r="I1140" s="37">
        <v>44545246.414399996</v>
      </c>
    </row>
    <row r="1141" spans="1:9" x14ac:dyDescent="0.25">
      <c r="A1141" s="38">
        <v>42734</v>
      </c>
      <c r="B1141" s="37" t="s">
        <v>61</v>
      </c>
      <c r="C1141" s="37" t="s">
        <v>58</v>
      </c>
      <c r="D1141" s="37">
        <v>42.137</v>
      </c>
      <c r="E1141" s="37">
        <v>41.934899999999999</v>
      </c>
      <c r="F1141" s="37">
        <v>0.48193999999999998</v>
      </c>
      <c r="G1141" s="37">
        <v>0.2021</v>
      </c>
      <c r="H1141" s="37">
        <v>1087.4000000000001</v>
      </c>
      <c r="I1141" s="37">
        <v>45819900.211000003</v>
      </c>
    </row>
    <row r="1142" spans="1:9" x14ac:dyDescent="0.25">
      <c r="A1142" s="38">
        <v>42733</v>
      </c>
      <c r="B1142" s="37" t="s">
        <v>61</v>
      </c>
      <c r="C1142" s="37" t="s">
        <v>58</v>
      </c>
      <c r="D1142" s="37">
        <v>41.934899999999999</v>
      </c>
      <c r="E1142" s="37">
        <v>41.712800000000001</v>
      </c>
      <c r="F1142" s="37">
        <v>0.53244999999999998</v>
      </c>
      <c r="G1142" s="37">
        <v>0.22209999999999999</v>
      </c>
      <c r="H1142" s="37">
        <v>1087.4000000000001</v>
      </c>
      <c r="I1142" s="37">
        <v>45600136.0647</v>
      </c>
    </row>
    <row r="1143" spans="1:9" x14ac:dyDescent="0.25">
      <c r="A1143" s="38">
        <v>42732</v>
      </c>
      <c r="B1143" s="37" t="s">
        <v>61</v>
      </c>
      <c r="C1143" s="37" t="s">
        <v>58</v>
      </c>
      <c r="D1143" s="37">
        <v>41.712800000000001</v>
      </c>
      <c r="E1143" s="37">
        <v>41.303899999999999</v>
      </c>
      <c r="F1143" s="37">
        <v>0.98997999999999997</v>
      </c>
      <c r="G1143" s="37">
        <v>0.40889999999999999</v>
      </c>
      <c r="H1143" s="37">
        <v>1087.4000000000001</v>
      </c>
      <c r="I1143" s="37">
        <v>45358623.858400002</v>
      </c>
    </row>
    <row r="1144" spans="1:9" x14ac:dyDescent="0.25">
      <c r="A1144" s="38">
        <v>42731</v>
      </c>
      <c r="B1144" s="37" t="s">
        <v>61</v>
      </c>
      <c r="C1144" s="37" t="s">
        <v>58</v>
      </c>
      <c r="D1144" s="37">
        <v>41.303899999999999</v>
      </c>
      <c r="E1144" s="37">
        <v>41.644799999999996</v>
      </c>
      <c r="F1144" s="37">
        <v>-0.81859000000000004</v>
      </c>
      <c r="G1144" s="37">
        <v>-0.34089999999999998</v>
      </c>
      <c r="H1144" s="37">
        <v>1137.4000000000001</v>
      </c>
      <c r="I1144" s="37">
        <v>46979179.771700002</v>
      </c>
    </row>
    <row r="1145" spans="1:9" x14ac:dyDescent="0.25">
      <c r="A1145" s="38">
        <v>42727</v>
      </c>
      <c r="B1145" s="37" t="s">
        <v>61</v>
      </c>
      <c r="C1145" s="37" t="s">
        <v>58</v>
      </c>
      <c r="D1145" s="37">
        <v>41.644799999999996</v>
      </c>
      <c r="E1145" s="37">
        <v>41.645299999999999</v>
      </c>
      <c r="F1145" s="37">
        <v>-1.1999999999999999E-3</v>
      </c>
      <c r="G1145" s="37">
        <v>-5.0000000000000001E-4</v>
      </c>
      <c r="H1145" s="37">
        <v>1137.4000000000001</v>
      </c>
      <c r="I1145" s="37">
        <v>47366920.454400003</v>
      </c>
    </row>
    <row r="1146" spans="1:9" x14ac:dyDescent="0.25">
      <c r="A1146" s="38">
        <v>42726</v>
      </c>
      <c r="B1146" s="37" t="s">
        <v>61</v>
      </c>
      <c r="C1146" s="37" t="s">
        <v>58</v>
      </c>
      <c r="D1146" s="37">
        <v>41.645299999999999</v>
      </c>
      <c r="E1146" s="37">
        <v>41.090400000000002</v>
      </c>
      <c r="F1146" s="37">
        <v>1.3504400000000001</v>
      </c>
      <c r="G1146" s="37">
        <v>0.55489999999999995</v>
      </c>
      <c r="H1146" s="37">
        <v>1137.4000000000001</v>
      </c>
      <c r="I1146" s="37">
        <v>47367489.155900002</v>
      </c>
    </row>
    <row r="1147" spans="1:9" x14ac:dyDescent="0.25">
      <c r="A1147" s="38">
        <v>42725</v>
      </c>
      <c r="B1147" s="37" t="s">
        <v>61</v>
      </c>
      <c r="C1147" s="37" t="s">
        <v>58</v>
      </c>
      <c r="D1147" s="37">
        <v>41.090400000000002</v>
      </c>
      <c r="E1147" s="37">
        <v>41.222099999999998</v>
      </c>
      <c r="F1147" s="37">
        <v>-0.31949</v>
      </c>
      <c r="G1147" s="37">
        <v>-0.13170000000000001</v>
      </c>
      <c r="H1147" s="37">
        <v>1137.4000000000001</v>
      </c>
      <c r="I1147" s="37">
        <v>46736344.231200002</v>
      </c>
    </row>
    <row r="1148" spans="1:9" x14ac:dyDescent="0.25">
      <c r="A1148" s="38">
        <v>42724</v>
      </c>
      <c r="B1148" s="37" t="s">
        <v>61</v>
      </c>
      <c r="C1148" s="37" t="s">
        <v>58</v>
      </c>
      <c r="D1148" s="37">
        <v>41.222099999999998</v>
      </c>
      <c r="E1148" s="37">
        <v>41.393700000000003</v>
      </c>
      <c r="F1148" s="37">
        <v>-0.41455999999999998</v>
      </c>
      <c r="G1148" s="37">
        <v>-0.1716</v>
      </c>
      <c r="H1148" s="37">
        <v>1137.4000000000001</v>
      </c>
      <c r="I1148" s="37">
        <v>46886140.206299998</v>
      </c>
    </row>
    <row r="1149" spans="1:9" x14ac:dyDescent="0.25">
      <c r="A1149" s="38">
        <v>42723</v>
      </c>
      <c r="B1149" s="37" t="s">
        <v>61</v>
      </c>
      <c r="C1149" s="37" t="s">
        <v>58</v>
      </c>
      <c r="D1149" s="37">
        <v>41.393700000000003</v>
      </c>
      <c r="E1149" s="37">
        <v>41.927900000000001</v>
      </c>
      <c r="F1149" s="37">
        <v>-1.2740899999999999</v>
      </c>
      <c r="G1149" s="37">
        <v>-0.53420000000000001</v>
      </c>
      <c r="H1149" s="37">
        <v>1137.4000000000001</v>
      </c>
      <c r="I1149" s="37">
        <v>47081318.561099999</v>
      </c>
    </row>
    <row r="1150" spans="1:9" x14ac:dyDescent="0.25">
      <c r="A1150" s="38">
        <v>42720</v>
      </c>
      <c r="B1150" s="37" t="s">
        <v>61</v>
      </c>
      <c r="C1150" s="37" t="s">
        <v>58</v>
      </c>
      <c r="D1150" s="37">
        <v>41.927900000000001</v>
      </c>
      <c r="E1150" s="37">
        <v>41.930100000000003</v>
      </c>
      <c r="F1150" s="37">
        <v>-5.2500000000000003E-3</v>
      </c>
      <c r="G1150" s="37">
        <v>-2.2000000000000001E-3</v>
      </c>
      <c r="H1150" s="37">
        <v>1137.4000000000001</v>
      </c>
      <c r="I1150" s="37">
        <v>47688919.243699998</v>
      </c>
    </row>
    <row r="1151" spans="1:9" x14ac:dyDescent="0.25">
      <c r="A1151" s="38">
        <v>42719</v>
      </c>
      <c r="B1151" s="37" t="s">
        <v>61</v>
      </c>
      <c r="C1151" s="37" t="s">
        <v>58</v>
      </c>
      <c r="D1151" s="37">
        <v>41.930100000000003</v>
      </c>
      <c r="E1151" s="37">
        <v>41.902799999999999</v>
      </c>
      <c r="F1151" s="37">
        <v>6.515E-2</v>
      </c>
      <c r="G1151" s="37">
        <v>2.7300000000000001E-2</v>
      </c>
      <c r="H1151" s="37">
        <v>1137.4000000000001</v>
      </c>
      <c r="I1151" s="37">
        <v>47691421.530299999</v>
      </c>
    </row>
    <row r="1152" spans="1:9" x14ac:dyDescent="0.25">
      <c r="A1152" s="38">
        <v>42718</v>
      </c>
      <c r="B1152" s="37" t="s">
        <v>61</v>
      </c>
      <c r="C1152" s="37" t="s">
        <v>58</v>
      </c>
      <c r="D1152" s="37">
        <v>41.902799999999999</v>
      </c>
      <c r="E1152" s="37">
        <v>42.318199999999997</v>
      </c>
      <c r="F1152" s="37">
        <v>-0.98160999999999998</v>
      </c>
      <c r="G1152" s="37">
        <v>-0.41539999999999999</v>
      </c>
      <c r="H1152" s="37">
        <v>1137.4000000000001</v>
      </c>
      <c r="I1152" s="37">
        <v>47660370.428400002</v>
      </c>
    </row>
    <row r="1153" spans="1:9" x14ac:dyDescent="0.25">
      <c r="A1153" s="38">
        <v>42717</v>
      </c>
      <c r="B1153" s="37" t="s">
        <v>61</v>
      </c>
      <c r="C1153" s="37" t="s">
        <v>58</v>
      </c>
      <c r="D1153" s="37">
        <v>42.318199999999997</v>
      </c>
      <c r="E1153" s="37">
        <v>42.271900000000002</v>
      </c>
      <c r="F1153" s="37">
        <v>0.10953</v>
      </c>
      <c r="G1153" s="37">
        <v>4.6300000000000001E-2</v>
      </c>
      <c r="H1153" s="37">
        <v>1137.4000000000001</v>
      </c>
      <c r="I1153" s="37">
        <v>48132847.634599999</v>
      </c>
    </row>
    <row r="1154" spans="1:9" x14ac:dyDescent="0.25">
      <c r="A1154" s="38">
        <v>42716</v>
      </c>
      <c r="B1154" s="37" t="s">
        <v>61</v>
      </c>
      <c r="C1154" s="37" t="s">
        <v>58</v>
      </c>
      <c r="D1154" s="37">
        <v>42.271900000000002</v>
      </c>
      <c r="E1154" s="37">
        <v>41.820700000000002</v>
      </c>
      <c r="F1154" s="37">
        <v>1.0788899999999999</v>
      </c>
      <c r="G1154" s="37">
        <v>0.45119999999999999</v>
      </c>
      <c r="H1154" s="37">
        <v>1137.4000000000001</v>
      </c>
      <c r="I1154" s="37">
        <v>48080185.875699997</v>
      </c>
    </row>
    <row r="1155" spans="1:9" x14ac:dyDescent="0.25">
      <c r="A1155" s="38">
        <v>42713</v>
      </c>
      <c r="B1155" s="37" t="s">
        <v>61</v>
      </c>
      <c r="C1155" s="37" t="s">
        <v>58</v>
      </c>
      <c r="D1155" s="37">
        <v>41.820700000000002</v>
      </c>
      <c r="E1155" s="37">
        <v>42.174700000000001</v>
      </c>
      <c r="F1155" s="37">
        <v>-0.83936999999999995</v>
      </c>
      <c r="G1155" s="37">
        <v>-0.35399999999999998</v>
      </c>
      <c r="H1155" s="37">
        <v>1137.4000000000001</v>
      </c>
      <c r="I1155" s="37">
        <v>47566989.642099999</v>
      </c>
    </row>
    <row r="1156" spans="1:9" x14ac:dyDescent="0.25">
      <c r="A1156" s="38">
        <v>42712</v>
      </c>
      <c r="B1156" s="37" t="s">
        <v>61</v>
      </c>
      <c r="C1156" s="37" t="s">
        <v>58</v>
      </c>
      <c r="D1156" s="37">
        <v>42.174700000000001</v>
      </c>
      <c r="E1156" s="37">
        <v>42.0122</v>
      </c>
      <c r="F1156" s="37">
        <v>0.38679000000000002</v>
      </c>
      <c r="G1156" s="37">
        <v>0.16250000000000001</v>
      </c>
      <c r="H1156" s="37">
        <v>1137.4000000000001</v>
      </c>
      <c r="I1156" s="37">
        <v>47969630.304099999</v>
      </c>
    </row>
    <row r="1157" spans="1:9" x14ac:dyDescent="0.25">
      <c r="A1157" s="38">
        <v>42711</v>
      </c>
      <c r="B1157" s="37" t="s">
        <v>61</v>
      </c>
      <c r="C1157" s="37" t="s">
        <v>58</v>
      </c>
      <c r="D1157" s="37">
        <v>42.0122</v>
      </c>
      <c r="E1157" s="37">
        <v>41.915199999999999</v>
      </c>
      <c r="F1157" s="37">
        <v>0.23141999999999999</v>
      </c>
      <c r="G1157" s="37">
        <v>9.7000000000000003E-2</v>
      </c>
      <c r="H1157" s="37">
        <v>1137.4000000000001</v>
      </c>
      <c r="I1157" s="37">
        <v>47784802.316600002</v>
      </c>
    </row>
    <row r="1158" spans="1:9" x14ac:dyDescent="0.25">
      <c r="A1158" s="38">
        <v>42710</v>
      </c>
      <c r="B1158" s="37" t="s">
        <v>61</v>
      </c>
      <c r="C1158" s="37" t="s">
        <v>58</v>
      </c>
      <c r="D1158" s="37">
        <v>41.915199999999999</v>
      </c>
      <c r="E1158" s="37">
        <v>42.284999999999997</v>
      </c>
      <c r="F1158" s="37">
        <v>-0.87453999999999998</v>
      </c>
      <c r="G1158" s="37">
        <v>-0.36980000000000002</v>
      </c>
      <c r="H1158" s="37">
        <v>1137.4000000000001</v>
      </c>
      <c r="I1158" s="37">
        <v>47674474.225599997</v>
      </c>
    </row>
    <row r="1159" spans="1:9" x14ac:dyDescent="0.25">
      <c r="A1159" s="38">
        <v>42709</v>
      </c>
      <c r="B1159" s="37" t="s">
        <v>61</v>
      </c>
      <c r="C1159" s="37" t="s">
        <v>58</v>
      </c>
      <c r="D1159" s="37">
        <v>42.284999999999997</v>
      </c>
      <c r="E1159" s="37">
        <v>43.388399999999997</v>
      </c>
      <c r="F1159" s="37">
        <v>-2.5430799999999998</v>
      </c>
      <c r="G1159" s="37">
        <v>-1.1033999999999999</v>
      </c>
      <c r="H1159" s="37">
        <v>1187.4000000000001</v>
      </c>
      <c r="I1159" s="37">
        <v>50209335.854999997</v>
      </c>
    </row>
    <row r="1160" spans="1:9" x14ac:dyDescent="0.25">
      <c r="A1160" s="38">
        <v>42706</v>
      </c>
      <c r="B1160" s="37" t="s">
        <v>61</v>
      </c>
      <c r="C1160" s="37" t="s">
        <v>58</v>
      </c>
      <c r="D1160" s="37">
        <v>43.388399999999997</v>
      </c>
      <c r="E1160" s="37">
        <v>43.1402</v>
      </c>
      <c r="F1160" s="37">
        <v>0.57533000000000001</v>
      </c>
      <c r="G1160" s="37">
        <v>0.2482</v>
      </c>
      <c r="H1160" s="37">
        <v>1187.4000000000001</v>
      </c>
      <c r="I1160" s="37">
        <v>51519516.325199999</v>
      </c>
    </row>
    <row r="1161" spans="1:9" x14ac:dyDescent="0.25">
      <c r="A1161" s="38">
        <v>42705</v>
      </c>
      <c r="B1161" s="37" t="s">
        <v>61</v>
      </c>
      <c r="C1161" s="37" t="s">
        <v>58</v>
      </c>
      <c r="D1161" s="37">
        <v>43.1402</v>
      </c>
      <c r="E1161" s="37">
        <v>42.738399999999999</v>
      </c>
      <c r="F1161" s="37">
        <v>0.94013999999999998</v>
      </c>
      <c r="G1161" s="37">
        <v>0.40179999999999999</v>
      </c>
      <c r="H1161" s="37">
        <v>1187.4000000000001</v>
      </c>
      <c r="I1161" s="37">
        <v>51224802.900600001</v>
      </c>
    </row>
    <row r="1162" spans="1:9" x14ac:dyDescent="0.25">
      <c r="A1162" s="38">
        <v>42704</v>
      </c>
      <c r="B1162" s="37" t="s">
        <v>61</v>
      </c>
      <c r="C1162" s="37" t="s">
        <v>58</v>
      </c>
      <c r="D1162" s="37">
        <v>42.738399999999999</v>
      </c>
      <c r="E1162" s="37">
        <v>42.744100000000003</v>
      </c>
      <c r="F1162" s="37">
        <v>-1.3339999999999999E-2</v>
      </c>
      <c r="G1162" s="37">
        <v>-5.7000000000000002E-3</v>
      </c>
      <c r="H1162" s="37">
        <v>1187.4000000000001</v>
      </c>
      <c r="I1162" s="37">
        <v>50747704.375200003</v>
      </c>
    </row>
    <row r="1163" spans="1:9" x14ac:dyDescent="0.25">
      <c r="A1163" s="38">
        <v>42703</v>
      </c>
      <c r="B1163" s="37" t="s">
        <v>61</v>
      </c>
      <c r="C1163" s="37" t="s">
        <v>58</v>
      </c>
      <c r="D1163" s="37">
        <v>42.744100000000003</v>
      </c>
      <c r="E1163" s="37">
        <v>42.757899999999999</v>
      </c>
      <c r="F1163" s="37">
        <v>-3.227E-2</v>
      </c>
      <c r="G1163" s="37">
        <v>-1.38E-2</v>
      </c>
      <c r="H1163" s="37">
        <v>1187.4000000000001</v>
      </c>
      <c r="I1163" s="37">
        <v>50754472.572300002</v>
      </c>
    </row>
    <row r="1164" spans="1:9" x14ac:dyDescent="0.25">
      <c r="A1164" s="38">
        <v>42702</v>
      </c>
      <c r="B1164" s="37" t="s">
        <v>61</v>
      </c>
      <c r="C1164" s="37" t="s">
        <v>58</v>
      </c>
      <c r="D1164" s="37">
        <v>42.757899999999999</v>
      </c>
      <c r="E1164" s="37">
        <v>42.547800000000002</v>
      </c>
      <c r="F1164" s="37">
        <v>0.49380000000000002</v>
      </c>
      <c r="G1164" s="37">
        <v>0.21010000000000001</v>
      </c>
      <c r="H1164" s="37">
        <v>1187.4000000000001</v>
      </c>
      <c r="I1164" s="37">
        <v>50770858.7337</v>
      </c>
    </row>
    <row r="1165" spans="1:9" x14ac:dyDescent="0.25">
      <c r="A1165" s="38">
        <v>42699</v>
      </c>
      <c r="B1165" s="37" t="s">
        <v>61</v>
      </c>
      <c r="C1165" s="37" t="s">
        <v>58</v>
      </c>
      <c r="D1165" s="37">
        <v>42.547800000000002</v>
      </c>
      <c r="E1165" s="37">
        <v>42.726100000000002</v>
      </c>
      <c r="F1165" s="37">
        <v>-0.41731000000000001</v>
      </c>
      <c r="G1165" s="37">
        <v>-0.17829999999999999</v>
      </c>
      <c r="H1165" s="37">
        <v>1187.4000000000001</v>
      </c>
      <c r="I1165" s="37">
        <v>50521385.363399997</v>
      </c>
    </row>
    <row r="1166" spans="1:9" x14ac:dyDescent="0.25">
      <c r="A1166" s="38">
        <v>42697</v>
      </c>
      <c r="B1166" s="37" t="s">
        <v>61</v>
      </c>
      <c r="C1166" s="37" t="s">
        <v>58</v>
      </c>
      <c r="D1166" s="37">
        <v>42.726100000000002</v>
      </c>
      <c r="E1166" s="37">
        <v>42.505200000000002</v>
      </c>
      <c r="F1166" s="37">
        <v>0.51970000000000005</v>
      </c>
      <c r="G1166" s="37">
        <v>0.22090000000000001</v>
      </c>
      <c r="H1166" s="37">
        <v>1187.4000000000001</v>
      </c>
      <c r="I1166" s="37">
        <v>50733099.318300001</v>
      </c>
    </row>
    <row r="1167" spans="1:9" x14ac:dyDescent="0.25">
      <c r="A1167" s="38">
        <v>42696</v>
      </c>
      <c r="B1167" s="37" t="s">
        <v>61</v>
      </c>
      <c r="C1167" s="37" t="s">
        <v>58</v>
      </c>
      <c r="D1167" s="37">
        <v>42.505200000000002</v>
      </c>
      <c r="E1167" s="37">
        <v>42.448399999999999</v>
      </c>
      <c r="F1167" s="37">
        <v>0.13381000000000001</v>
      </c>
      <c r="G1167" s="37">
        <v>5.6800000000000003E-2</v>
      </c>
      <c r="H1167" s="37">
        <v>1187.4000000000001</v>
      </c>
      <c r="I1167" s="37">
        <v>50470801.9956</v>
      </c>
    </row>
    <row r="1168" spans="1:9" x14ac:dyDescent="0.25">
      <c r="A1168" s="38">
        <v>42695</v>
      </c>
      <c r="B1168" s="37" t="s">
        <v>61</v>
      </c>
      <c r="C1168" s="37" t="s">
        <v>58</v>
      </c>
      <c r="D1168" s="37">
        <v>42.448399999999999</v>
      </c>
      <c r="E1168" s="37">
        <v>42.959099999999999</v>
      </c>
      <c r="F1168" s="37">
        <v>-1.1888099999999999</v>
      </c>
      <c r="G1168" s="37">
        <v>-0.51070000000000004</v>
      </c>
      <c r="H1168" s="37">
        <v>1187.4000000000001</v>
      </c>
      <c r="I1168" s="37">
        <v>50403357.505199999</v>
      </c>
    </row>
    <row r="1169" spans="1:9" x14ac:dyDescent="0.25">
      <c r="A1169" s="38">
        <v>42692</v>
      </c>
      <c r="B1169" s="37" t="s">
        <v>61</v>
      </c>
      <c r="C1169" s="37" t="s">
        <v>58</v>
      </c>
      <c r="D1169" s="37">
        <v>42.959099999999999</v>
      </c>
      <c r="E1169" s="37">
        <v>42.880099999999999</v>
      </c>
      <c r="F1169" s="37">
        <v>0.18423</v>
      </c>
      <c r="G1169" s="37">
        <v>7.9000000000000001E-2</v>
      </c>
      <c r="H1169" s="37">
        <v>1187.4000000000001</v>
      </c>
      <c r="I1169" s="37">
        <v>51009764.217299998</v>
      </c>
    </row>
    <row r="1170" spans="1:9" x14ac:dyDescent="0.25">
      <c r="A1170" s="38">
        <v>42691</v>
      </c>
      <c r="B1170" s="37" t="s">
        <v>61</v>
      </c>
      <c r="C1170" s="37" t="s">
        <v>58</v>
      </c>
      <c r="D1170" s="37">
        <v>42.880099999999999</v>
      </c>
      <c r="E1170" s="37">
        <v>43.492199999999997</v>
      </c>
      <c r="F1170" s="37">
        <v>-1.4073800000000001</v>
      </c>
      <c r="G1170" s="37">
        <v>-0.61209999999999998</v>
      </c>
      <c r="H1170" s="37">
        <v>1287.4000000000001</v>
      </c>
      <c r="I1170" s="37">
        <v>55203969.3803</v>
      </c>
    </row>
    <row r="1171" spans="1:9" x14ac:dyDescent="0.25">
      <c r="A1171" s="38">
        <v>42690</v>
      </c>
      <c r="B1171" s="37" t="s">
        <v>61</v>
      </c>
      <c r="C1171" s="37" t="s">
        <v>58</v>
      </c>
      <c r="D1171" s="37">
        <v>43.492199999999997</v>
      </c>
      <c r="E1171" s="37">
        <v>43.454999999999998</v>
      </c>
      <c r="F1171" s="37">
        <v>8.5610000000000006E-2</v>
      </c>
      <c r="G1171" s="37">
        <v>3.7199999999999997E-2</v>
      </c>
      <c r="H1171" s="37">
        <v>1287.4000000000001</v>
      </c>
      <c r="I1171" s="37">
        <v>55991988.7566</v>
      </c>
    </row>
    <row r="1172" spans="1:9" x14ac:dyDescent="0.25">
      <c r="A1172" s="38">
        <v>42689</v>
      </c>
      <c r="B1172" s="37" t="s">
        <v>61</v>
      </c>
      <c r="C1172" s="37" t="s">
        <v>58</v>
      </c>
      <c r="D1172" s="37">
        <v>43.454999999999998</v>
      </c>
      <c r="E1172" s="37">
        <v>43.428699999999999</v>
      </c>
      <c r="F1172" s="37">
        <v>6.0560000000000003E-2</v>
      </c>
      <c r="G1172" s="37">
        <v>2.63E-2</v>
      </c>
      <c r="H1172" s="37">
        <v>1287.4000000000001</v>
      </c>
      <c r="I1172" s="37">
        <v>55944097.365000002</v>
      </c>
    </row>
    <row r="1173" spans="1:9" x14ac:dyDescent="0.25">
      <c r="A1173" s="38">
        <v>42688</v>
      </c>
      <c r="B1173" s="37" t="s">
        <v>61</v>
      </c>
      <c r="C1173" s="37" t="s">
        <v>58</v>
      </c>
      <c r="D1173" s="37">
        <v>43.428699999999999</v>
      </c>
      <c r="E1173" s="37">
        <v>43.280299999999997</v>
      </c>
      <c r="F1173" s="37">
        <v>0.34288000000000002</v>
      </c>
      <c r="G1173" s="37">
        <v>0.1484</v>
      </c>
      <c r="H1173" s="37">
        <v>1287.4000000000001</v>
      </c>
      <c r="I1173" s="37">
        <v>55910238.666100003</v>
      </c>
    </row>
    <row r="1174" spans="1:9" x14ac:dyDescent="0.25">
      <c r="A1174" s="38">
        <v>42685</v>
      </c>
      <c r="B1174" s="37" t="s">
        <v>61</v>
      </c>
      <c r="C1174" s="37" t="s">
        <v>58</v>
      </c>
      <c r="D1174" s="37">
        <v>43.280299999999997</v>
      </c>
      <c r="E1174" s="37">
        <v>43.357700000000001</v>
      </c>
      <c r="F1174" s="37">
        <v>-0.17852000000000001</v>
      </c>
      <c r="G1174" s="37">
        <v>-7.7399999999999997E-2</v>
      </c>
      <c r="H1174" s="37">
        <v>1287.4000000000001</v>
      </c>
      <c r="I1174" s="37">
        <v>55719188.060900003</v>
      </c>
    </row>
    <row r="1175" spans="1:9" x14ac:dyDescent="0.25">
      <c r="A1175" s="38">
        <v>42684</v>
      </c>
      <c r="B1175" s="37" t="s">
        <v>61</v>
      </c>
      <c r="C1175" s="37" t="s">
        <v>58</v>
      </c>
      <c r="D1175" s="37">
        <v>43.357700000000001</v>
      </c>
      <c r="E1175" s="37">
        <v>42.540900000000001</v>
      </c>
      <c r="F1175" s="37">
        <v>1.9200299999999999</v>
      </c>
      <c r="G1175" s="37">
        <v>0.81679999999999997</v>
      </c>
      <c r="H1175" s="37">
        <v>1287.4000000000001</v>
      </c>
      <c r="I1175" s="37">
        <v>55818833.053099997</v>
      </c>
    </row>
    <row r="1176" spans="1:9" x14ac:dyDescent="0.25">
      <c r="A1176" s="38">
        <v>42683</v>
      </c>
      <c r="B1176" s="37" t="s">
        <v>61</v>
      </c>
      <c r="C1176" s="37" t="s">
        <v>58</v>
      </c>
      <c r="D1176" s="37">
        <v>42.540900000000001</v>
      </c>
      <c r="E1176" s="37">
        <v>43.664499999999997</v>
      </c>
      <c r="F1176" s="37">
        <v>-2.5732599999999999</v>
      </c>
      <c r="G1176" s="37">
        <v>-1.1235999999999999</v>
      </c>
      <c r="H1176" s="37">
        <v>1287.4000000000001</v>
      </c>
      <c r="I1176" s="37">
        <v>54767282.282700002</v>
      </c>
    </row>
    <row r="1177" spans="1:9" x14ac:dyDescent="0.25">
      <c r="A1177" s="38">
        <v>42682</v>
      </c>
      <c r="B1177" s="37" t="s">
        <v>61</v>
      </c>
      <c r="C1177" s="37" t="s">
        <v>58</v>
      </c>
      <c r="D1177" s="37">
        <v>43.664499999999997</v>
      </c>
      <c r="E1177" s="37">
        <v>43.354500000000002</v>
      </c>
      <c r="F1177" s="37">
        <v>0.71504000000000001</v>
      </c>
      <c r="G1177" s="37">
        <v>0.31</v>
      </c>
      <c r="H1177" s="37">
        <v>1337.4</v>
      </c>
      <c r="I1177" s="37">
        <v>58397033.293499999</v>
      </c>
    </row>
    <row r="1178" spans="1:9" x14ac:dyDescent="0.25">
      <c r="A1178" s="38">
        <v>42681</v>
      </c>
      <c r="B1178" s="37" t="s">
        <v>61</v>
      </c>
      <c r="C1178" s="37" t="s">
        <v>58</v>
      </c>
      <c r="D1178" s="37">
        <v>43.354500000000002</v>
      </c>
      <c r="E1178" s="37">
        <v>46.735100000000003</v>
      </c>
      <c r="F1178" s="37">
        <v>-7.2335399999999996</v>
      </c>
      <c r="G1178" s="37">
        <v>-3.3805999999999998</v>
      </c>
      <c r="H1178" s="37">
        <v>1362.4</v>
      </c>
      <c r="I1178" s="37">
        <v>59066300.863499999</v>
      </c>
    </row>
    <row r="1179" spans="1:9" x14ac:dyDescent="0.25">
      <c r="A1179" s="38">
        <v>42678</v>
      </c>
      <c r="B1179" s="37" t="s">
        <v>61</v>
      </c>
      <c r="C1179" s="37" t="s">
        <v>58</v>
      </c>
      <c r="D1179" s="37">
        <v>46.735100000000003</v>
      </c>
      <c r="E1179" s="37">
        <v>46.976500000000001</v>
      </c>
      <c r="F1179" s="37">
        <v>-0.51387000000000005</v>
      </c>
      <c r="G1179" s="37">
        <v>-0.2414</v>
      </c>
      <c r="H1179" s="37">
        <v>1437.4</v>
      </c>
      <c r="I1179" s="37">
        <v>67177172.945299998</v>
      </c>
    </row>
    <row r="1180" spans="1:9" x14ac:dyDescent="0.25">
      <c r="A1180" s="38">
        <v>42677</v>
      </c>
      <c r="B1180" s="37" t="s">
        <v>61</v>
      </c>
      <c r="C1180" s="37" t="s">
        <v>58</v>
      </c>
      <c r="D1180" s="37">
        <v>46.976500000000001</v>
      </c>
      <c r="E1180" s="37">
        <v>45.724499999999999</v>
      </c>
      <c r="F1180" s="37">
        <v>2.73814</v>
      </c>
      <c r="G1180" s="37">
        <v>1.252</v>
      </c>
      <c r="H1180" s="37">
        <v>1437.4</v>
      </c>
      <c r="I1180" s="37">
        <v>67524162.029499993</v>
      </c>
    </row>
    <row r="1181" spans="1:9" x14ac:dyDescent="0.25">
      <c r="A1181" s="38">
        <v>42676</v>
      </c>
      <c r="B1181" s="37" t="s">
        <v>61</v>
      </c>
      <c r="C1181" s="37" t="s">
        <v>58</v>
      </c>
      <c r="D1181" s="37">
        <v>45.724499999999999</v>
      </c>
      <c r="E1181" s="37">
        <v>45.453699999999998</v>
      </c>
      <c r="F1181" s="37">
        <v>0.59577000000000002</v>
      </c>
      <c r="G1181" s="37">
        <v>0.27079999999999999</v>
      </c>
      <c r="H1181" s="37">
        <v>1437.4</v>
      </c>
      <c r="I1181" s="37">
        <v>65724533.473499998</v>
      </c>
    </row>
    <row r="1182" spans="1:9" x14ac:dyDescent="0.25">
      <c r="A1182" s="38">
        <v>42675</v>
      </c>
      <c r="B1182" s="37" t="s">
        <v>61</v>
      </c>
      <c r="C1182" s="37" t="s">
        <v>58</v>
      </c>
      <c r="D1182" s="37">
        <v>45.453699999999998</v>
      </c>
      <c r="E1182" s="37">
        <v>44.790599999999998</v>
      </c>
      <c r="F1182" s="37">
        <v>1.48044</v>
      </c>
      <c r="G1182" s="37">
        <v>0.66310000000000002</v>
      </c>
      <c r="H1182" s="37">
        <v>1437.4</v>
      </c>
      <c r="I1182" s="37">
        <v>65335284.741099998</v>
      </c>
    </row>
    <row r="1183" spans="1:9" x14ac:dyDescent="0.25">
      <c r="A1183" s="38">
        <v>42674</v>
      </c>
      <c r="B1183" s="37" t="s">
        <v>61</v>
      </c>
      <c r="C1183" s="37" t="s">
        <v>58</v>
      </c>
      <c r="D1183" s="37">
        <v>44.790599999999998</v>
      </c>
      <c r="E1183" s="37">
        <v>44.7849</v>
      </c>
      <c r="F1183" s="37">
        <v>1.273E-2</v>
      </c>
      <c r="G1183" s="37">
        <v>5.7000000000000002E-3</v>
      </c>
      <c r="H1183" s="37">
        <v>1412.4</v>
      </c>
      <c r="I1183" s="37">
        <v>63262377.811800003</v>
      </c>
    </row>
    <row r="1184" spans="1:9" x14ac:dyDescent="0.25">
      <c r="A1184" s="38">
        <v>42671</v>
      </c>
      <c r="B1184" s="37" t="s">
        <v>61</v>
      </c>
      <c r="C1184" s="37" t="s">
        <v>58</v>
      </c>
      <c r="D1184" s="37">
        <v>44.7849</v>
      </c>
      <c r="E1184" s="37">
        <v>44.682600000000001</v>
      </c>
      <c r="F1184" s="37">
        <v>0.22894999999999999</v>
      </c>
      <c r="G1184" s="37">
        <v>0.1023</v>
      </c>
      <c r="H1184" s="37">
        <v>1412.4</v>
      </c>
      <c r="I1184" s="37">
        <v>63254327.114699997</v>
      </c>
    </row>
    <row r="1185" spans="1:9" x14ac:dyDescent="0.25">
      <c r="A1185" s="38">
        <v>42670</v>
      </c>
      <c r="B1185" s="37" t="s">
        <v>61</v>
      </c>
      <c r="C1185" s="37" t="s">
        <v>58</v>
      </c>
      <c r="D1185" s="37">
        <v>44.682600000000001</v>
      </c>
      <c r="E1185" s="37">
        <v>44.0291</v>
      </c>
      <c r="F1185" s="37">
        <v>1.4842500000000001</v>
      </c>
      <c r="G1185" s="37">
        <v>0.65349999999999997</v>
      </c>
      <c r="H1185" s="37">
        <v>1412.4</v>
      </c>
      <c r="I1185" s="37">
        <v>63109838.287799999</v>
      </c>
    </row>
    <row r="1186" spans="1:9" x14ac:dyDescent="0.25">
      <c r="A1186" s="38">
        <v>42669</v>
      </c>
      <c r="B1186" s="37" t="s">
        <v>61</v>
      </c>
      <c r="C1186" s="37" t="s">
        <v>58</v>
      </c>
      <c r="D1186" s="37">
        <v>44.0291</v>
      </c>
      <c r="E1186" s="37">
        <v>43.630299999999998</v>
      </c>
      <c r="F1186" s="37">
        <v>0.91403999999999996</v>
      </c>
      <c r="G1186" s="37">
        <v>0.39879999999999999</v>
      </c>
      <c r="H1186" s="37">
        <v>1412.4</v>
      </c>
      <c r="I1186" s="37">
        <v>62186832.927299999</v>
      </c>
    </row>
    <row r="1187" spans="1:9" x14ac:dyDescent="0.25">
      <c r="A1187" s="38">
        <v>42668</v>
      </c>
      <c r="B1187" s="37" t="s">
        <v>61</v>
      </c>
      <c r="C1187" s="37" t="s">
        <v>58</v>
      </c>
      <c r="D1187" s="37">
        <v>43.630299999999998</v>
      </c>
      <c r="E1187" s="37">
        <v>43.619199999999999</v>
      </c>
      <c r="F1187" s="37">
        <v>2.545E-2</v>
      </c>
      <c r="G1187" s="37">
        <v>1.11E-2</v>
      </c>
      <c r="H1187" s="37">
        <v>1412.4</v>
      </c>
      <c r="I1187" s="37">
        <v>61623566.6109</v>
      </c>
    </row>
    <row r="1188" spans="1:9" x14ac:dyDescent="0.25">
      <c r="A1188" s="38">
        <v>42667</v>
      </c>
      <c r="B1188" s="37" t="s">
        <v>61</v>
      </c>
      <c r="C1188" s="37" t="s">
        <v>58</v>
      </c>
      <c r="D1188" s="37">
        <v>43.619199999999999</v>
      </c>
      <c r="E1188" s="37">
        <v>44.469700000000003</v>
      </c>
      <c r="F1188" s="37">
        <v>-1.9125399999999999</v>
      </c>
      <c r="G1188" s="37">
        <v>-0.85050000000000003</v>
      </c>
      <c r="H1188" s="37">
        <v>1412.4</v>
      </c>
      <c r="I1188" s="37">
        <v>61607888.937600002</v>
      </c>
    </row>
    <row r="1189" spans="1:9" x14ac:dyDescent="0.25">
      <c r="A1189" s="38">
        <v>42664</v>
      </c>
      <c r="B1189" s="37" t="s">
        <v>61</v>
      </c>
      <c r="C1189" s="37" t="s">
        <v>58</v>
      </c>
      <c r="D1189" s="37">
        <v>44.469700000000003</v>
      </c>
      <c r="E1189" s="37">
        <v>44.785200000000003</v>
      </c>
      <c r="F1189" s="37">
        <v>-0.70447000000000004</v>
      </c>
      <c r="G1189" s="37">
        <v>-0.3155</v>
      </c>
      <c r="H1189" s="37">
        <v>1412.4</v>
      </c>
      <c r="I1189" s="37">
        <v>62809137.689099997</v>
      </c>
    </row>
    <row r="1190" spans="1:9" x14ac:dyDescent="0.25">
      <c r="A1190" s="38">
        <v>42663</v>
      </c>
      <c r="B1190" s="37" t="s">
        <v>61</v>
      </c>
      <c r="C1190" s="37" t="s">
        <v>58</v>
      </c>
      <c r="D1190" s="37">
        <v>44.785200000000003</v>
      </c>
      <c r="E1190" s="37">
        <v>44.783000000000001</v>
      </c>
      <c r="F1190" s="37">
        <v>4.9100000000000003E-3</v>
      </c>
      <c r="G1190" s="37">
        <v>2.2000000000000001E-3</v>
      </c>
      <c r="H1190" s="37">
        <v>1412.4</v>
      </c>
      <c r="I1190" s="37">
        <v>63254750.835600004</v>
      </c>
    </row>
    <row r="1191" spans="1:9" x14ac:dyDescent="0.25">
      <c r="A1191" s="38">
        <v>42662</v>
      </c>
      <c r="B1191" s="37" t="s">
        <v>61</v>
      </c>
      <c r="C1191" s="37" t="s">
        <v>58</v>
      </c>
      <c r="D1191" s="37">
        <v>44.783000000000001</v>
      </c>
      <c r="E1191" s="37">
        <v>45.332799999999999</v>
      </c>
      <c r="F1191" s="37">
        <v>-1.2128099999999999</v>
      </c>
      <c r="G1191" s="37">
        <v>-0.54979999999999996</v>
      </c>
      <c r="H1191" s="37">
        <v>1362.4</v>
      </c>
      <c r="I1191" s="37">
        <v>61012493.549000002</v>
      </c>
    </row>
    <row r="1192" spans="1:9" x14ac:dyDescent="0.25">
      <c r="A1192" s="38">
        <v>42661</v>
      </c>
      <c r="B1192" s="37" t="s">
        <v>61</v>
      </c>
      <c r="C1192" s="37" t="s">
        <v>58</v>
      </c>
      <c r="D1192" s="37">
        <v>45.332799999999999</v>
      </c>
      <c r="E1192" s="37">
        <v>45.612099999999998</v>
      </c>
      <c r="F1192" s="37">
        <v>-0.61234</v>
      </c>
      <c r="G1192" s="37">
        <v>-0.27929999999999999</v>
      </c>
      <c r="H1192" s="37">
        <v>1362.4</v>
      </c>
      <c r="I1192" s="37">
        <v>61761542.718400002</v>
      </c>
    </row>
    <row r="1193" spans="1:9" x14ac:dyDescent="0.25">
      <c r="A1193" s="38">
        <v>42660</v>
      </c>
      <c r="B1193" s="37" t="s">
        <v>61</v>
      </c>
      <c r="C1193" s="37" t="s">
        <v>58</v>
      </c>
      <c r="D1193" s="37">
        <v>45.612099999999998</v>
      </c>
      <c r="E1193" s="37">
        <v>45.989600000000003</v>
      </c>
      <c r="F1193" s="37">
        <v>-0.82084000000000001</v>
      </c>
      <c r="G1193" s="37">
        <v>-0.3775</v>
      </c>
      <c r="H1193" s="37">
        <v>1362.4</v>
      </c>
      <c r="I1193" s="37">
        <v>62142061.8763</v>
      </c>
    </row>
    <row r="1194" spans="1:9" x14ac:dyDescent="0.25">
      <c r="A1194" s="38">
        <v>42657</v>
      </c>
      <c r="B1194" s="37" t="s">
        <v>61</v>
      </c>
      <c r="C1194" s="37" t="s">
        <v>58</v>
      </c>
      <c r="D1194" s="37">
        <v>45.989600000000003</v>
      </c>
      <c r="E1194" s="37">
        <v>46.235900000000001</v>
      </c>
      <c r="F1194" s="37">
        <v>-0.53269999999999995</v>
      </c>
      <c r="G1194" s="37">
        <v>-0.24629999999999999</v>
      </c>
      <c r="H1194" s="37">
        <v>1362.4</v>
      </c>
      <c r="I1194" s="37">
        <v>62656369.0088</v>
      </c>
    </row>
    <row r="1195" spans="1:9" x14ac:dyDescent="0.25">
      <c r="A1195" s="38">
        <v>42656</v>
      </c>
      <c r="B1195" s="37" t="s">
        <v>61</v>
      </c>
      <c r="C1195" s="37" t="s">
        <v>58</v>
      </c>
      <c r="D1195" s="37">
        <v>46.235900000000001</v>
      </c>
      <c r="E1195" s="37">
        <v>45.815800000000003</v>
      </c>
      <c r="F1195" s="37">
        <v>0.91693000000000002</v>
      </c>
      <c r="G1195" s="37">
        <v>0.42009999999999997</v>
      </c>
      <c r="H1195" s="37">
        <v>1362.4</v>
      </c>
      <c r="I1195" s="37">
        <v>62991928.867700003</v>
      </c>
    </row>
    <row r="1196" spans="1:9" x14ac:dyDescent="0.25">
      <c r="A1196" s="38">
        <v>42655</v>
      </c>
      <c r="B1196" s="37" t="s">
        <v>61</v>
      </c>
      <c r="C1196" s="37" t="s">
        <v>58</v>
      </c>
      <c r="D1196" s="37">
        <v>45.815800000000003</v>
      </c>
      <c r="E1196" s="37">
        <v>45.383099999999999</v>
      </c>
      <c r="F1196" s="37">
        <v>0.95343999999999995</v>
      </c>
      <c r="G1196" s="37">
        <v>0.43269999999999997</v>
      </c>
      <c r="H1196" s="37">
        <v>1312.4</v>
      </c>
      <c r="I1196" s="37">
        <v>60128793.367399998</v>
      </c>
    </row>
    <row r="1197" spans="1:9" x14ac:dyDescent="0.25">
      <c r="A1197" s="38">
        <v>42654</v>
      </c>
      <c r="B1197" s="37" t="s">
        <v>61</v>
      </c>
      <c r="C1197" s="37" t="s">
        <v>58</v>
      </c>
      <c r="D1197" s="37">
        <v>45.383099999999999</v>
      </c>
      <c r="E1197" s="37">
        <v>44.624200000000002</v>
      </c>
      <c r="F1197" s="37">
        <v>1.70065</v>
      </c>
      <c r="G1197" s="37">
        <v>0.75890000000000002</v>
      </c>
      <c r="H1197" s="37">
        <v>1312.4</v>
      </c>
      <c r="I1197" s="37">
        <v>59560916.589299999</v>
      </c>
    </row>
    <row r="1198" spans="1:9" x14ac:dyDescent="0.25">
      <c r="A1198" s="38">
        <v>42653</v>
      </c>
      <c r="B1198" s="37" t="s">
        <v>61</v>
      </c>
      <c r="C1198" s="37" t="s">
        <v>58</v>
      </c>
      <c r="D1198" s="37">
        <v>44.624200000000002</v>
      </c>
      <c r="E1198" s="37">
        <v>45.252600000000001</v>
      </c>
      <c r="F1198" s="37">
        <v>-1.3886499999999999</v>
      </c>
      <c r="G1198" s="37">
        <v>-0.62839999999999996</v>
      </c>
      <c r="H1198" s="37">
        <v>1312.4</v>
      </c>
      <c r="I1198" s="37">
        <v>58564933.952600002</v>
      </c>
    </row>
    <row r="1199" spans="1:9" x14ac:dyDescent="0.25">
      <c r="A1199" s="38">
        <v>42650</v>
      </c>
      <c r="B1199" s="37" t="s">
        <v>61</v>
      </c>
      <c r="C1199" s="37" t="s">
        <v>58</v>
      </c>
      <c r="D1199" s="37">
        <v>45.252600000000001</v>
      </c>
      <c r="E1199" s="37">
        <v>45.0319</v>
      </c>
      <c r="F1199" s="37">
        <v>0.49009999999999998</v>
      </c>
      <c r="G1199" s="37">
        <v>0.22070000000000001</v>
      </c>
      <c r="H1199" s="37">
        <v>1312.4</v>
      </c>
      <c r="I1199" s="37">
        <v>59389647.9978</v>
      </c>
    </row>
    <row r="1200" spans="1:9" x14ac:dyDescent="0.25">
      <c r="A1200" s="38">
        <v>42649</v>
      </c>
      <c r="B1200" s="37" t="s">
        <v>61</v>
      </c>
      <c r="C1200" s="37" t="s">
        <v>58</v>
      </c>
      <c r="D1200" s="37">
        <v>45.0319</v>
      </c>
      <c r="E1200" s="37">
        <v>45.173400000000001</v>
      </c>
      <c r="F1200" s="37">
        <v>-0.31324000000000002</v>
      </c>
      <c r="G1200" s="37">
        <v>-0.14149999999999999</v>
      </c>
      <c r="H1200" s="37">
        <v>1312.4</v>
      </c>
      <c r="I1200" s="37">
        <v>59100000.655699998</v>
      </c>
    </row>
    <row r="1201" spans="1:9" x14ac:dyDescent="0.25">
      <c r="A1201" s="38">
        <v>42648</v>
      </c>
      <c r="B1201" s="37" t="s">
        <v>61</v>
      </c>
      <c r="C1201" s="37" t="s">
        <v>58</v>
      </c>
      <c r="D1201" s="37">
        <v>45.173400000000001</v>
      </c>
      <c r="E1201" s="37">
        <v>44.8172</v>
      </c>
      <c r="F1201" s="37">
        <v>0.79478000000000004</v>
      </c>
      <c r="G1201" s="37">
        <v>0.35620000000000002</v>
      </c>
      <c r="H1201" s="37">
        <v>1312.4</v>
      </c>
      <c r="I1201" s="37">
        <v>59285705.680200003</v>
      </c>
    </row>
    <row r="1202" spans="1:9" x14ac:dyDescent="0.25">
      <c r="A1202" s="38">
        <v>42647</v>
      </c>
      <c r="B1202" s="37" t="s">
        <v>61</v>
      </c>
      <c r="C1202" s="37" t="s">
        <v>58</v>
      </c>
      <c r="D1202" s="37">
        <v>44.8172</v>
      </c>
      <c r="E1202" s="37">
        <v>45.383000000000003</v>
      </c>
      <c r="F1202" s="37">
        <v>-1.2467200000000001</v>
      </c>
      <c r="G1202" s="37">
        <v>-0.56579999999999997</v>
      </c>
      <c r="H1202" s="37">
        <v>1312.4</v>
      </c>
      <c r="I1202" s="37">
        <v>58818227.731600001</v>
      </c>
    </row>
    <row r="1203" spans="1:9" x14ac:dyDescent="0.25">
      <c r="A1203" s="38">
        <v>42646</v>
      </c>
      <c r="B1203" s="37" t="s">
        <v>61</v>
      </c>
      <c r="C1203" s="37" t="s">
        <v>58</v>
      </c>
      <c r="D1203" s="37">
        <v>45.383000000000003</v>
      </c>
      <c r="E1203" s="37">
        <v>45.738999999999997</v>
      </c>
      <c r="F1203" s="37">
        <v>-0.77832999999999997</v>
      </c>
      <c r="G1203" s="37">
        <v>-0.35599999999999998</v>
      </c>
      <c r="H1203" s="37">
        <v>1312.4</v>
      </c>
      <c r="I1203" s="37">
        <v>59560785.348999999</v>
      </c>
    </row>
    <row r="1204" spans="1:9" x14ac:dyDescent="0.25">
      <c r="A1204" s="38">
        <v>42643</v>
      </c>
      <c r="B1204" s="37" t="s">
        <v>61</v>
      </c>
      <c r="C1204" s="37" t="s">
        <v>58</v>
      </c>
      <c r="D1204" s="37">
        <v>45.738999999999997</v>
      </c>
      <c r="E1204" s="37">
        <v>45.962800000000001</v>
      </c>
      <c r="F1204" s="37">
        <v>-0.48692000000000002</v>
      </c>
      <c r="G1204" s="37">
        <v>-0.2238</v>
      </c>
      <c r="H1204" s="37">
        <v>1287.4000000000001</v>
      </c>
      <c r="I1204" s="37">
        <v>58884525.817000002</v>
      </c>
    </row>
    <row r="1205" spans="1:9" x14ac:dyDescent="0.25">
      <c r="A1205" s="38">
        <v>42642</v>
      </c>
      <c r="B1205" s="37" t="s">
        <v>61</v>
      </c>
      <c r="C1205" s="37" t="s">
        <v>58</v>
      </c>
      <c r="D1205" s="37">
        <v>45.962800000000001</v>
      </c>
      <c r="E1205" s="37">
        <v>45.621099999999998</v>
      </c>
      <c r="F1205" s="37">
        <v>0.749</v>
      </c>
      <c r="G1205" s="37">
        <v>0.3417</v>
      </c>
      <c r="H1205" s="37">
        <v>1287.4000000000001</v>
      </c>
      <c r="I1205" s="37">
        <v>59172646.608400002</v>
      </c>
    </row>
    <row r="1206" spans="1:9" x14ac:dyDescent="0.25">
      <c r="A1206" s="38">
        <v>42641</v>
      </c>
      <c r="B1206" s="37" t="s">
        <v>61</v>
      </c>
      <c r="C1206" s="37" t="s">
        <v>58</v>
      </c>
      <c r="D1206" s="37">
        <v>45.621099999999998</v>
      </c>
      <c r="E1206" s="37">
        <v>45.9071</v>
      </c>
      <c r="F1206" s="37">
        <v>-0.623</v>
      </c>
      <c r="G1206" s="37">
        <v>-0.28599999999999998</v>
      </c>
      <c r="H1206" s="37">
        <v>1287.4000000000001</v>
      </c>
      <c r="I1206" s="37">
        <v>58732741.003300004</v>
      </c>
    </row>
    <row r="1207" spans="1:9" x14ac:dyDescent="0.25">
      <c r="A1207" s="38">
        <v>42640</v>
      </c>
      <c r="B1207" s="37" t="s">
        <v>61</v>
      </c>
      <c r="C1207" s="37" t="s">
        <v>58</v>
      </c>
      <c r="D1207" s="37">
        <v>45.9071</v>
      </c>
      <c r="E1207" s="37">
        <v>46.755400000000002</v>
      </c>
      <c r="F1207" s="37">
        <v>-1.8143400000000001</v>
      </c>
      <c r="G1207" s="37">
        <v>-0.84830000000000005</v>
      </c>
      <c r="H1207" s="37">
        <v>1287.4000000000001</v>
      </c>
      <c r="I1207" s="37">
        <v>59100938.261299998</v>
      </c>
    </row>
    <row r="1208" spans="1:9" x14ac:dyDescent="0.25">
      <c r="A1208" s="38">
        <v>42639</v>
      </c>
      <c r="B1208" s="37" t="s">
        <v>61</v>
      </c>
      <c r="C1208" s="37" t="s">
        <v>58</v>
      </c>
      <c r="D1208" s="37">
        <v>46.755400000000002</v>
      </c>
      <c r="E1208" s="37">
        <v>46.495199999999997</v>
      </c>
      <c r="F1208" s="37">
        <v>0.55962999999999996</v>
      </c>
      <c r="G1208" s="37">
        <v>0.26019999999999999</v>
      </c>
      <c r="H1208" s="37">
        <v>1287.4000000000001</v>
      </c>
      <c r="I1208" s="37">
        <v>60193042.226199999</v>
      </c>
    </row>
    <row r="1209" spans="1:9" x14ac:dyDescent="0.25">
      <c r="A1209" s="38">
        <v>42636</v>
      </c>
      <c r="B1209" s="37" t="s">
        <v>61</v>
      </c>
      <c r="C1209" s="37" t="s">
        <v>58</v>
      </c>
      <c r="D1209" s="37">
        <v>46.495199999999997</v>
      </c>
      <c r="E1209" s="37">
        <v>46.3078</v>
      </c>
      <c r="F1209" s="37">
        <v>0.40467999999999998</v>
      </c>
      <c r="G1209" s="37">
        <v>0.18740000000000001</v>
      </c>
      <c r="H1209" s="37">
        <v>1262.4000000000001</v>
      </c>
      <c r="I1209" s="37">
        <v>58695679.965599999</v>
      </c>
    </row>
    <row r="1210" spans="1:9" x14ac:dyDescent="0.25">
      <c r="A1210" s="38">
        <v>42635</v>
      </c>
      <c r="B1210" s="37" t="s">
        <v>61</v>
      </c>
      <c r="C1210" s="37" t="s">
        <v>58</v>
      </c>
      <c r="D1210" s="37">
        <v>46.3078</v>
      </c>
      <c r="E1210" s="37">
        <v>47.230400000000003</v>
      </c>
      <c r="F1210" s="37">
        <v>-1.9534</v>
      </c>
      <c r="G1210" s="37">
        <v>-0.92259999999999998</v>
      </c>
      <c r="H1210" s="37">
        <v>1262.4000000000001</v>
      </c>
      <c r="I1210" s="37">
        <v>58459105.643399999</v>
      </c>
    </row>
    <row r="1211" spans="1:9" x14ac:dyDescent="0.25">
      <c r="A1211" s="38">
        <v>42634</v>
      </c>
      <c r="B1211" s="37" t="s">
        <v>61</v>
      </c>
      <c r="C1211" s="37" t="s">
        <v>58</v>
      </c>
      <c r="D1211" s="37">
        <v>47.230400000000003</v>
      </c>
      <c r="E1211" s="37">
        <v>48.274299999999997</v>
      </c>
      <c r="F1211" s="37">
        <v>-2.1624300000000001</v>
      </c>
      <c r="G1211" s="37">
        <v>-1.0439000000000001</v>
      </c>
      <c r="H1211" s="37">
        <v>1262.4000000000001</v>
      </c>
      <c r="I1211" s="37">
        <v>59623798.651199996</v>
      </c>
    </row>
    <row r="1212" spans="1:9" x14ac:dyDescent="0.25">
      <c r="A1212" s="38">
        <v>42633</v>
      </c>
      <c r="B1212" s="37" t="s">
        <v>61</v>
      </c>
      <c r="C1212" s="37" t="s">
        <v>58</v>
      </c>
      <c r="D1212" s="37">
        <v>48.274299999999997</v>
      </c>
      <c r="E1212" s="37">
        <v>47.950899999999997</v>
      </c>
      <c r="F1212" s="37">
        <v>0.67444000000000004</v>
      </c>
      <c r="G1212" s="37">
        <v>0.32340000000000002</v>
      </c>
      <c r="H1212" s="37">
        <v>1262.4000000000001</v>
      </c>
      <c r="I1212" s="37">
        <v>60941621.142899998</v>
      </c>
    </row>
    <row r="1213" spans="1:9" x14ac:dyDescent="0.25">
      <c r="A1213" s="38">
        <v>42632</v>
      </c>
      <c r="B1213" s="37" t="s">
        <v>61</v>
      </c>
      <c r="C1213" s="37" t="s">
        <v>58</v>
      </c>
      <c r="D1213" s="37">
        <v>47.950899999999997</v>
      </c>
      <c r="E1213" s="37">
        <v>48.436700000000002</v>
      </c>
      <c r="F1213" s="37">
        <v>-1.0029600000000001</v>
      </c>
      <c r="G1213" s="37">
        <v>-0.48580000000000001</v>
      </c>
      <c r="H1213" s="37">
        <v>1262.4000000000001</v>
      </c>
      <c r="I1213" s="37">
        <v>60533360.012699999</v>
      </c>
    </row>
    <row r="1214" spans="1:9" x14ac:dyDescent="0.25">
      <c r="A1214" s="38">
        <v>42629</v>
      </c>
      <c r="B1214" s="37" t="s">
        <v>61</v>
      </c>
      <c r="C1214" s="37" t="s">
        <v>58</v>
      </c>
      <c r="D1214" s="37">
        <v>48.436700000000002</v>
      </c>
      <c r="E1214" s="37">
        <v>49.111600000000003</v>
      </c>
      <c r="F1214" s="37">
        <v>-1.37422</v>
      </c>
      <c r="G1214" s="37">
        <v>-0.67490000000000006</v>
      </c>
      <c r="H1214" s="37">
        <v>1312.4</v>
      </c>
      <c r="I1214" s="37">
        <v>63568470.390100002</v>
      </c>
    </row>
    <row r="1215" spans="1:9" x14ac:dyDescent="0.25">
      <c r="A1215" s="38">
        <v>42628</v>
      </c>
      <c r="B1215" s="37" t="s">
        <v>61</v>
      </c>
      <c r="C1215" s="37" t="s">
        <v>58</v>
      </c>
      <c r="D1215" s="37">
        <v>49.111600000000003</v>
      </c>
      <c r="E1215" s="37">
        <v>49.905000000000001</v>
      </c>
      <c r="F1215" s="37">
        <v>-1.58982</v>
      </c>
      <c r="G1215" s="37">
        <v>-0.79339999999999999</v>
      </c>
      <c r="H1215" s="37">
        <v>1287.4000000000001</v>
      </c>
      <c r="I1215" s="37">
        <v>63226421.174800001</v>
      </c>
    </row>
    <row r="1216" spans="1:9" x14ac:dyDescent="0.25">
      <c r="A1216" s="38">
        <v>42627</v>
      </c>
      <c r="B1216" s="37" t="s">
        <v>61</v>
      </c>
      <c r="C1216" s="37" t="s">
        <v>58</v>
      </c>
      <c r="D1216" s="37">
        <v>49.905000000000001</v>
      </c>
      <c r="E1216" s="37">
        <v>49.0032</v>
      </c>
      <c r="F1216" s="37">
        <v>1.84029</v>
      </c>
      <c r="G1216" s="37">
        <v>0.90180000000000005</v>
      </c>
      <c r="H1216" s="37">
        <v>1287.4000000000001</v>
      </c>
      <c r="I1216" s="37">
        <v>64247846.715000004</v>
      </c>
    </row>
    <row r="1217" spans="1:9" x14ac:dyDescent="0.25">
      <c r="A1217" s="38">
        <v>42626</v>
      </c>
      <c r="B1217" s="37" t="s">
        <v>61</v>
      </c>
      <c r="C1217" s="37" t="s">
        <v>58</v>
      </c>
      <c r="D1217" s="37">
        <v>49.0032</v>
      </c>
      <c r="E1217" s="37">
        <v>48.034999999999997</v>
      </c>
      <c r="F1217" s="37">
        <v>2.0156100000000001</v>
      </c>
      <c r="G1217" s="37">
        <v>0.96819999999999995</v>
      </c>
      <c r="H1217" s="37">
        <v>1287.4000000000001</v>
      </c>
      <c r="I1217" s="37">
        <v>63086866.689599998</v>
      </c>
    </row>
    <row r="1218" spans="1:9" x14ac:dyDescent="0.25">
      <c r="A1218" s="38">
        <v>42625</v>
      </c>
      <c r="B1218" s="37" t="s">
        <v>61</v>
      </c>
      <c r="C1218" s="37" t="s">
        <v>58</v>
      </c>
      <c r="D1218" s="37">
        <v>48.034999999999997</v>
      </c>
      <c r="E1218" s="37">
        <v>49.1554</v>
      </c>
      <c r="F1218" s="37">
        <v>-2.2793000000000001</v>
      </c>
      <c r="G1218" s="37">
        <v>-1.1204000000000001</v>
      </c>
      <c r="H1218" s="37">
        <v>1237.4000000000001</v>
      </c>
      <c r="I1218" s="37">
        <v>59438653.104999997</v>
      </c>
    </row>
    <row r="1219" spans="1:9" x14ac:dyDescent="0.25">
      <c r="A1219" s="38">
        <v>42622</v>
      </c>
      <c r="B1219" s="37" t="s">
        <v>61</v>
      </c>
      <c r="C1219" s="37" t="s">
        <v>58</v>
      </c>
      <c r="D1219" s="37">
        <v>49.1554</v>
      </c>
      <c r="E1219" s="37">
        <v>46.652500000000003</v>
      </c>
      <c r="F1219" s="37">
        <v>5.3649899999999997</v>
      </c>
      <c r="G1219" s="37">
        <v>2.5028999999999999</v>
      </c>
      <c r="H1219" s="37">
        <v>1237.4000000000001</v>
      </c>
      <c r="I1219" s="37">
        <v>60825039.426200002</v>
      </c>
    </row>
    <row r="1220" spans="1:9" x14ac:dyDescent="0.25">
      <c r="A1220" s="38">
        <v>42621</v>
      </c>
      <c r="B1220" s="37" t="s">
        <v>61</v>
      </c>
      <c r="C1220" s="37" t="s">
        <v>58</v>
      </c>
      <c r="D1220" s="37">
        <v>46.652500000000003</v>
      </c>
      <c r="E1220" s="37">
        <v>46.288600000000002</v>
      </c>
      <c r="F1220" s="37">
        <v>0.78615000000000002</v>
      </c>
      <c r="G1220" s="37">
        <v>0.3639</v>
      </c>
      <c r="H1220" s="37">
        <v>1212.4000000000001</v>
      </c>
      <c r="I1220" s="37">
        <v>56561630.957500003</v>
      </c>
    </row>
    <row r="1221" spans="1:9" x14ac:dyDescent="0.25">
      <c r="A1221" s="38">
        <v>42620</v>
      </c>
      <c r="B1221" s="37" t="s">
        <v>61</v>
      </c>
      <c r="C1221" s="37" t="s">
        <v>58</v>
      </c>
      <c r="D1221" s="37">
        <v>46.288600000000002</v>
      </c>
      <c r="E1221" s="37">
        <v>46.347299999999997</v>
      </c>
      <c r="F1221" s="37">
        <v>-0.12665000000000001</v>
      </c>
      <c r="G1221" s="37">
        <v>-5.8700000000000002E-2</v>
      </c>
      <c r="H1221" s="37">
        <v>1212.4000000000001</v>
      </c>
      <c r="I1221" s="37">
        <v>56120437.505800001</v>
      </c>
    </row>
    <row r="1222" spans="1:9" x14ac:dyDescent="0.25">
      <c r="A1222" s="38">
        <v>42619</v>
      </c>
      <c r="B1222" s="37" t="s">
        <v>61</v>
      </c>
      <c r="C1222" s="37" t="s">
        <v>58</v>
      </c>
      <c r="D1222" s="37">
        <v>46.347299999999997</v>
      </c>
      <c r="E1222" s="37">
        <v>47.0685</v>
      </c>
      <c r="F1222" s="37">
        <v>-1.53223</v>
      </c>
      <c r="G1222" s="37">
        <v>-0.72119999999999995</v>
      </c>
      <c r="H1222" s="37">
        <v>1212.4000000000001</v>
      </c>
      <c r="I1222" s="37">
        <v>56191605.561899997</v>
      </c>
    </row>
    <row r="1223" spans="1:9" x14ac:dyDescent="0.25">
      <c r="A1223" s="38">
        <v>42615</v>
      </c>
      <c r="B1223" s="37" t="s">
        <v>61</v>
      </c>
      <c r="C1223" s="37" t="s">
        <v>58</v>
      </c>
      <c r="D1223" s="37">
        <v>47.0685</v>
      </c>
      <c r="E1223" s="37">
        <v>47.305</v>
      </c>
      <c r="F1223" s="37">
        <v>-0.49995000000000001</v>
      </c>
      <c r="G1223" s="37">
        <v>-0.23649999999999999</v>
      </c>
      <c r="H1223" s="37">
        <v>1212.4000000000001</v>
      </c>
      <c r="I1223" s="37">
        <v>57065990.605499998</v>
      </c>
    </row>
    <row r="1224" spans="1:9" x14ac:dyDescent="0.25">
      <c r="A1224" s="38">
        <v>42614</v>
      </c>
      <c r="B1224" s="37" t="s">
        <v>61</v>
      </c>
      <c r="C1224" s="37" t="s">
        <v>58</v>
      </c>
      <c r="D1224" s="37">
        <v>47.305</v>
      </c>
      <c r="E1224" s="37">
        <v>47.268700000000003</v>
      </c>
      <c r="F1224" s="37">
        <v>7.6799999999999993E-2</v>
      </c>
      <c r="G1224" s="37">
        <v>3.6299999999999999E-2</v>
      </c>
      <c r="H1224" s="37">
        <v>1187.4000000000001</v>
      </c>
      <c r="I1224" s="37">
        <v>56170098.914999999</v>
      </c>
    </row>
    <row r="1225" spans="1:9" x14ac:dyDescent="0.25">
      <c r="A1225" s="38">
        <v>42613</v>
      </c>
      <c r="B1225" s="37" t="s">
        <v>61</v>
      </c>
      <c r="C1225" s="37" t="s">
        <v>58</v>
      </c>
      <c r="D1225" s="37">
        <v>47.268700000000003</v>
      </c>
      <c r="E1225" s="37">
        <v>47.375300000000003</v>
      </c>
      <c r="F1225" s="37">
        <v>-0.22500999999999999</v>
      </c>
      <c r="G1225" s="37">
        <v>-0.1066</v>
      </c>
      <c r="H1225" s="37">
        <v>1112.4000000000001</v>
      </c>
      <c r="I1225" s="37">
        <v>52581843.686099999</v>
      </c>
    </row>
    <row r="1226" spans="1:9" x14ac:dyDescent="0.25">
      <c r="A1226" s="38">
        <v>42612</v>
      </c>
      <c r="B1226" s="37" t="s">
        <v>61</v>
      </c>
      <c r="C1226" s="37" t="s">
        <v>58</v>
      </c>
      <c r="D1226" s="37">
        <v>47.375300000000003</v>
      </c>
      <c r="E1226" s="37">
        <v>47.450699999999998</v>
      </c>
      <c r="F1226" s="37">
        <v>-0.15890000000000001</v>
      </c>
      <c r="G1226" s="37">
        <v>-7.5399999999999995E-2</v>
      </c>
      <c r="H1226" s="37">
        <v>1112.4000000000001</v>
      </c>
      <c r="I1226" s="37">
        <v>52700425.845899999</v>
      </c>
    </row>
    <row r="1227" spans="1:9" x14ac:dyDescent="0.25">
      <c r="A1227" s="38">
        <v>42611</v>
      </c>
      <c r="B1227" s="37" t="s">
        <v>61</v>
      </c>
      <c r="C1227" s="37" t="s">
        <v>58</v>
      </c>
      <c r="D1227" s="37">
        <v>47.450699999999998</v>
      </c>
      <c r="E1227" s="37">
        <v>47.719499999999996</v>
      </c>
      <c r="F1227" s="37">
        <v>-0.56328999999999996</v>
      </c>
      <c r="G1227" s="37">
        <v>-0.26879999999999998</v>
      </c>
      <c r="H1227" s="37">
        <v>1087.4000000000001</v>
      </c>
      <c r="I1227" s="37">
        <v>51598033.532099999</v>
      </c>
    </row>
    <row r="1228" spans="1:9" x14ac:dyDescent="0.25">
      <c r="A1228" s="38">
        <v>42608</v>
      </c>
      <c r="B1228" s="37" t="s">
        <v>61</v>
      </c>
      <c r="C1228" s="37" t="s">
        <v>58</v>
      </c>
      <c r="D1228" s="37">
        <v>47.719499999999996</v>
      </c>
      <c r="E1228" s="37">
        <v>47.404299999999999</v>
      </c>
      <c r="F1228" s="37">
        <v>0.66491999999999996</v>
      </c>
      <c r="G1228" s="37">
        <v>0.31519999999999998</v>
      </c>
      <c r="H1228" s="37">
        <v>1087.4000000000001</v>
      </c>
      <c r="I1228" s="37">
        <v>51890327.458499998</v>
      </c>
    </row>
    <row r="1229" spans="1:9" x14ac:dyDescent="0.25">
      <c r="A1229" s="38">
        <v>42607</v>
      </c>
      <c r="B1229" s="37" t="s">
        <v>61</v>
      </c>
      <c r="C1229" s="37" t="s">
        <v>58</v>
      </c>
      <c r="D1229" s="37">
        <v>47.404299999999999</v>
      </c>
      <c r="E1229" s="37">
        <v>47.7746</v>
      </c>
      <c r="F1229" s="37">
        <v>-0.77510000000000001</v>
      </c>
      <c r="G1229" s="37">
        <v>-0.37030000000000002</v>
      </c>
      <c r="H1229" s="37">
        <v>1087.4000000000001</v>
      </c>
      <c r="I1229" s="37">
        <v>51547578.032899998</v>
      </c>
    </row>
    <row r="1230" spans="1:9" x14ac:dyDescent="0.25">
      <c r="A1230" s="38">
        <v>42606</v>
      </c>
      <c r="B1230" s="37" t="s">
        <v>61</v>
      </c>
      <c r="C1230" s="37" t="s">
        <v>58</v>
      </c>
      <c r="D1230" s="37">
        <v>47.7746</v>
      </c>
      <c r="E1230" s="37">
        <v>47.520299999999999</v>
      </c>
      <c r="F1230" s="37">
        <v>0.53513999999999995</v>
      </c>
      <c r="G1230" s="37">
        <v>0.25430000000000003</v>
      </c>
      <c r="H1230" s="37">
        <v>1087.4000000000001</v>
      </c>
      <c r="I1230" s="37">
        <v>51950243.363799997</v>
      </c>
    </row>
    <row r="1231" spans="1:9" x14ac:dyDescent="0.25">
      <c r="A1231" s="38">
        <v>42605</v>
      </c>
      <c r="B1231" s="37" t="s">
        <v>61</v>
      </c>
      <c r="C1231" s="37" t="s">
        <v>58</v>
      </c>
      <c r="D1231" s="37">
        <v>47.520299999999999</v>
      </c>
      <c r="E1231" s="37">
        <v>47.322600000000001</v>
      </c>
      <c r="F1231" s="37">
        <v>0.41776999999999997</v>
      </c>
      <c r="G1231" s="37">
        <v>0.19769999999999999</v>
      </c>
      <c r="H1231" s="37">
        <v>1087.4000000000001</v>
      </c>
      <c r="I1231" s="37">
        <v>51673716.780900002</v>
      </c>
    </row>
    <row r="1232" spans="1:9" x14ac:dyDescent="0.25">
      <c r="A1232" s="38">
        <v>42604</v>
      </c>
      <c r="B1232" s="37" t="s">
        <v>61</v>
      </c>
      <c r="C1232" s="37" t="s">
        <v>58</v>
      </c>
      <c r="D1232" s="37">
        <v>47.322600000000001</v>
      </c>
      <c r="E1232" s="37">
        <v>47.222200000000001</v>
      </c>
      <c r="F1232" s="37">
        <v>0.21260999999999999</v>
      </c>
      <c r="G1232" s="37">
        <v>0.1004</v>
      </c>
      <c r="H1232" s="37">
        <v>1087.4000000000001</v>
      </c>
      <c r="I1232" s="37">
        <v>51458737.207800001</v>
      </c>
    </row>
    <row r="1233" spans="1:9" x14ac:dyDescent="0.25">
      <c r="A1233" s="38">
        <v>42601</v>
      </c>
      <c r="B1233" s="37" t="s">
        <v>61</v>
      </c>
      <c r="C1233" s="37" t="s">
        <v>58</v>
      </c>
      <c r="D1233" s="37">
        <v>47.222200000000001</v>
      </c>
      <c r="E1233" s="37">
        <v>46.956899999999997</v>
      </c>
      <c r="F1233" s="37">
        <v>0.56498999999999999</v>
      </c>
      <c r="G1233" s="37">
        <v>0.26529999999999998</v>
      </c>
      <c r="H1233" s="37">
        <v>1062.4000000000001</v>
      </c>
      <c r="I1233" s="37">
        <v>50169006.946599998</v>
      </c>
    </row>
    <row r="1234" spans="1:9" x14ac:dyDescent="0.25">
      <c r="A1234" s="38">
        <v>42600</v>
      </c>
      <c r="B1234" s="37" t="s">
        <v>61</v>
      </c>
      <c r="C1234" s="37" t="s">
        <v>58</v>
      </c>
      <c r="D1234" s="37">
        <v>46.956899999999997</v>
      </c>
      <c r="E1234" s="37">
        <v>46.914700000000003</v>
      </c>
      <c r="F1234" s="37">
        <v>8.9950000000000002E-2</v>
      </c>
      <c r="G1234" s="37">
        <v>4.2200000000000001E-2</v>
      </c>
      <c r="H1234" s="37">
        <v>1062.4000000000001</v>
      </c>
      <c r="I1234" s="37">
        <v>49887151.430699997</v>
      </c>
    </row>
    <row r="1235" spans="1:9" x14ac:dyDescent="0.25">
      <c r="A1235" s="38">
        <v>42599</v>
      </c>
      <c r="B1235" s="37" t="s">
        <v>61</v>
      </c>
      <c r="C1235" s="37" t="s">
        <v>58</v>
      </c>
      <c r="D1235" s="37">
        <v>46.914700000000003</v>
      </c>
      <c r="E1235" s="37">
        <v>47.267099999999999</v>
      </c>
      <c r="F1235" s="37">
        <v>-0.74555000000000005</v>
      </c>
      <c r="G1235" s="37">
        <v>-0.35239999999999999</v>
      </c>
      <c r="H1235" s="37">
        <v>1062.4000000000001</v>
      </c>
      <c r="I1235" s="37">
        <v>49842318.024099998</v>
      </c>
    </row>
    <row r="1236" spans="1:9" x14ac:dyDescent="0.25">
      <c r="A1236" s="38">
        <v>42598</v>
      </c>
      <c r="B1236" s="37" t="s">
        <v>61</v>
      </c>
      <c r="C1236" s="37" t="s">
        <v>58</v>
      </c>
      <c r="D1236" s="37">
        <v>47.267099999999999</v>
      </c>
      <c r="E1236" s="37">
        <v>46.580800000000004</v>
      </c>
      <c r="F1236" s="37">
        <v>1.4733499999999999</v>
      </c>
      <c r="G1236" s="37">
        <v>0.68630000000000002</v>
      </c>
      <c r="H1236" s="37">
        <v>1062.4000000000001</v>
      </c>
      <c r="I1236" s="37">
        <v>50216708.841300003</v>
      </c>
    </row>
    <row r="1237" spans="1:9" x14ac:dyDescent="0.25">
      <c r="A1237" s="38">
        <v>42597</v>
      </c>
      <c r="B1237" s="37" t="s">
        <v>61</v>
      </c>
      <c r="C1237" s="37" t="s">
        <v>58</v>
      </c>
      <c r="D1237" s="37">
        <v>46.580800000000004</v>
      </c>
      <c r="E1237" s="37">
        <v>46.633899999999997</v>
      </c>
      <c r="F1237" s="37">
        <v>-0.11387</v>
      </c>
      <c r="G1237" s="37">
        <v>-5.3100000000000001E-2</v>
      </c>
      <c r="H1237" s="37">
        <v>1062.4000000000001</v>
      </c>
      <c r="I1237" s="37">
        <v>49487581.6624</v>
      </c>
    </row>
    <row r="1238" spans="1:9" x14ac:dyDescent="0.25">
      <c r="A1238" s="38">
        <v>42594</v>
      </c>
      <c r="B1238" s="37" t="s">
        <v>61</v>
      </c>
      <c r="C1238" s="37" t="s">
        <v>58</v>
      </c>
      <c r="D1238" s="37">
        <v>46.633899999999997</v>
      </c>
      <c r="E1238" s="37">
        <v>46.5167</v>
      </c>
      <c r="F1238" s="37">
        <v>0.25195000000000001</v>
      </c>
      <c r="G1238" s="37">
        <v>0.1172</v>
      </c>
      <c r="H1238" s="37">
        <v>1062.4000000000001</v>
      </c>
      <c r="I1238" s="37">
        <v>49543995.261699997</v>
      </c>
    </row>
    <row r="1239" spans="1:9" x14ac:dyDescent="0.25">
      <c r="A1239" s="38">
        <v>42593</v>
      </c>
      <c r="B1239" s="37" t="s">
        <v>61</v>
      </c>
      <c r="C1239" s="37" t="s">
        <v>58</v>
      </c>
      <c r="D1239" s="37">
        <v>46.5167</v>
      </c>
      <c r="E1239" s="37">
        <v>46.368200000000002</v>
      </c>
      <c r="F1239" s="37">
        <v>0.32025999999999999</v>
      </c>
      <c r="G1239" s="37">
        <v>0.14849999999999999</v>
      </c>
      <c r="H1239" s="37">
        <v>1062.4000000000001</v>
      </c>
      <c r="I1239" s="37">
        <v>49419481.630099997</v>
      </c>
    </row>
    <row r="1240" spans="1:9" x14ac:dyDescent="0.25">
      <c r="A1240" s="38">
        <v>42592</v>
      </c>
      <c r="B1240" s="37" t="s">
        <v>61</v>
      </c>
      <c r="C1240" s="37" t="s">
        <v>58</v>
      </c>
      <c r="D1240" s="37">
        <v>46.368200000000002</v>
      </c>
      <c r="E1240" s="37">
        <v>45.926499999999997</v>
      </c>
      <c r="F1240" s="37">
        <v>0.96174999999999999</v>
      </c>
      <c r="G1240" s="37">
        <v>0.44169999999999998</v>
      </c>
      <c r="H1240" s="37">
        <v>1037.4000000000001</v>
      </c>
      <c r="I1240" s="37">
        <v>48102509.784599997</v>
      </c>
    </row>
    <row r="1241" spans="1:9" x14ac:dyDescent="0.25">
      <c r="A1241" s="38">
        <v>42591</v>
      </c>
      <c r="B1241" s="37" t="s">
        <v>61</v>
      </c>
      <c r="C1241" s="37" t="s">
        <v>58</v>
      </c>
      <c r="D1241" s="37">
        <v>45.926499999999997</v>
      </c>
      <c r="E1241" s="37">
        <v>46.559800000000003</v>
      </c>
      <c r="F1241" s="37">
        <v>-1.36019</v>
      </c>
      <c r="G1241" s="37">
        <v>-0.63329999999999997</v>
      </c>
      <c r="H1241" s="37">
        <v>1037.4000000000001</v>
      </c>
      <c r="I1241" s="37">
        <v>47644288.879500002</v>
      </c>
    </row>
    <row r="1242" spans="1:9" x14ac:dyDescent="0.25">
      <c r="A1242" s="38">
        <v>42590</v>
      </c>
      <c r="B1242" s="37" t="s">
        <v>61</v>
      </c>
      <c r="C1242" s="37" t="s">
        <v>58</v>
      </c>
      <c r="D1242" s="37">
        <v>46.559800000000003</v>
      </c>
      <c r="E1242" s="37">
        <v>47.072299999999998</v>
      </c>
      <c r="F1242" s="37">
        <v>-1.0887500000000001</v>
      </c>
      <c r="G1242" s="37">
        <v>-0.51249999999999996</v>
      </c>
      <c r="H1242" s="37">
        <v>1037.4000000000001</v>
      </c>
      <c r="I1242" s="37">
        <v>48301276.1994</v>
      </c>
    </row>
    <row r="1243" spans="1:9" x14ac:dyDescent="0.25">
      <c r="A1243" s="38">
        <v>42587</v>
      </c>
      <c r="B1243" s="37" t="s">
        <v>61</v>
      </c>
      <c r="C1243" s="37" t="s">
        <v>58</v>
      </c>
      <c r="D1243" s="37">
        <v>47.072299999999998</v>
      </c>
      <c r="E1243" s="37">
        <v>47.659799999999997</v>
      </c>
      <c r="F1243" s="37">
        <v>-1.2326999999999999</v>
      </c>
      <c r="G1243" s="37">
        <v>-0.58750000000000002</v>
      </c>
      <c r="H1243" s="37">
        <v>1037.4000000000001</v>
      </c>
      <c r="I1243" s="37">
        <v>48832945.236900002</v>
      </c>
    </row>
    <row r="1244" spans="1:9" x14ac:dyDescent="0.25">
      <c r="A1244" s="38">
        <v>42586</v>
      </c>
      <c r="B1244" s="37" t="s">
        <v>61</v>
      </c>
      <c r="C1244" s="37" t="s">
        <v>58</v>
      </c>
      <c r="D1244" s="37">
        <v>47.659799999999997</v>
      </c>
      <c r="E1244" s="37">
        <v>47.8874</v>
      </c>
      <c r="F1244" s="37">
        <v>-0.47527999999999998</v>
      </c>
      <c r="G1244" s="37">
        <v>-0.2276</v>
      </c>
      <c r="H1244" s="37">
        <v>1037.4000000000001</v>
      </c>
      <c r="I1244" s="37">
        <v>49442419.499399997</v>
      </c>
    </row>
    <row r="1245" spans="1:9" x14ac:dyDescent="0.25">
      <c r="A1245" s="38">
        <v>42585</v>
      </c>
      <c r="B1245" s="37" t="s">
        <v>61</v>
      </c>
      <c r="C1245" s="37" t="s">
        <v>58</v>
      </c>
      <c r="D1245" s="37">
        <v>47.8874</v>
      </c>
      <c r="E1245" s="37">
        <v>48.287500000000001</v>
      </c>
      <c r="F1245" s="37">
        <v>-0.82857999999999998</v>
      </c>
      <c r="G1245" s="37">
        <v>-0.40010000000000001</v>
      </c>
      <c r="H1245" s="37">
        <v>1037.4000000000001</v>
      </c>
      <c r="I1245" s="37">
        <v>49678532.422200002</v>
      </c>
    </row>
    <row r="1246" spans="1:9" x14ac:dyDescent="0.25">
      <c r="A1246" s="38">
        <v>42584</v>
      </c>
      <c r="B1246" s="37" t="s">
        <v>61</v>
      </c>
      <c r="C1246" s="37" t="s">
        <v>58</v>
      </c>
      <c r="D1246" s="37">
        <v>48.287500000000001</v>
      </c>
      <c r="E1246" s="37">
        <v>47.317599999999999</v>
      </c>
      <c r="F1246" s="37">
        <v>2.0497700000000001</v>
      </c>
      <c r="G1246" s="37">
        <v>0.96989999999999998</v>
      </c>
      <c r="H1246" s="37">
        <v>1037.4000000000001</v>
      </c>
      <c r="I1246" s="37">
        <v>50093597.362499997</v>
      </c>
    </row>
    <row r="1247" spans="1:9" x14ac:dyDescent="0.25">
      <c r="A1247" s="38">
        <v>42583</v>
      </c>
      <c r="B1247" s="37" t="s">
        <v>61</v>
      </c>
      <c r="C1247" s="37" t="s">
        <v>58</v>
      </c>
      <c r="D1247" s="37">
        <v>47.317599999999999</v>
      </c>
      <c r="E1247" s="37">
        <v>47.534799999999997</v>
      </c>
      <c r="F1247" s="37">
        <v>-0.45693</v>
      </c>
      <c r="G1247" s="37">
        <v>-0.2172</v>
      </c>
      <c r="H1247" s="37">
        <v>1037.4000000000001</v>
      </c>
      <c r="I1247" s="37">
        <v>49087420.1928</v>
      </c>
    </row>
    <row r="1248" spans="1:9" x14ac:dyDescent="0.25">
      <c r="A1248" s="38">
        <v>42580</v>
      </c>
      <c r="B1248" s="37" t="s">
        <v>61</v>
      </c>
      <c r="C1248" s="37" t="s">
        <v>58</v>
      </c>
      <c r="D1248" s="37">
        <v>47.534799999999997</v>
      </c>
      <c r="E1248" s="37">
        <v>48.447699999999998</v>
      </c>
      <c r="F1248" s="37">
        <v>-1.8843000000000001</v>
      </c>
      <c r="G1248" s="37">
        <v>-0.91290000000000004</v>
      </c>
      <c r="H1248" s="37">
        <v>1037.4000000000001</v>
      </c>
      <c r="I1248" s="37">
        <v>49312744.124399997</v>
      </c>
    </row>
    <row r="1249" spans="1:9" x14ac:dyDescent="0.25">
      <c r="A1249" s="38">
        <v>42579</v>
      </c>
      <c r="B1249" s="37" t="s">
        <v>61</v>
      </c>
      <c r="C1249" s="37" t="s">
        <v>58</v>
      </c>
      <c r="D1249" s="37">
        <v>48.447699999999998</v>
      </c>
      <c r="E1249" s="37">
        <v>49.123399999999997</v>
      </c>
      <c r="F1249" s="37">
        <v>-1.3755200000000001</v>
      </c>
      <c r="G1249" s="37">
        <v>-0.67569999999999997</v>
      </c>
      <c r="H1249" s="37">
        <v>887.4</v>
      </c>
      <c r="I1249" s="37">
        <v>42992634.323100001</v>
      </c>
    </row>
    <row r="1250" spans="1:9" x14ac:dyDescent="0.25">
      <c r="A1250" s="38">
        <v>42578</v>
      </c>
      <c r="B1250" s="37" t="s">
        <v>61</v>
      </c>
      <c r="C1250" s="37" t="s">
        <v>58</v>
      </c>
      <c r="D1250" s="37">
        <v>49.123399999999997</v>
      </c>
      <c r="E1250" s="37">
        <v>49.430399999999999</v>
      </c>
      <c r="F1250" s="37">
        <v>-0.62107999999999997</v>
      </c>
      <c r="G1250" s="37">
        <v>-0.307</v>
      </c>
      <c r="H1250" s="37">
        <v>862.4</v>
      </c>
      <c r="I1250" s="37">
        <v>42364167.530199997</v>
      </c>
    </row>
    <row r="1251" spans="1:9" x14ac:dyDescent="0.25">
      <c r="A1251" s="38">
        <v>42577</v>
      </c>
      <c r="B1251" s="37" t="s">
        <v>61</v>
      </c>
      <c r="C1251" s="37" t="s">
        <v>58</v>
      </c>
      <c r="D1251" s="37">
        <v>49.430399999999999</v>
      </c>
      <c r="E1251" s="37">
        <v>49.592300000000002</v>
      </c>
      <c r="F1251" s="37">
        <v>-0.32645999999999997</v>
      </c>
      <c r="G1251" s="37">
        <v>-0.16189999999999999</v>
      </c>
      <c r="H1251" s="37">
        <v>862.4</v>
      </c>
      <c r="I1251" s="37">
        <v>42628925.251199998</v>
      </c>
    </row>
    <row r="1252" spans="1:9" x14ac:dyDescent="0.25">
      <c r="A1252" s="38">
        <v>42576</v>
      </c>
      <c r="B1252" s="37" t="s">
        <v>61</v>
      </c>
      <c r="C1252" s="37" t="s">
        <v>58</v>
      </c>
      <c r="D1252" s="37">
        <v>49.592300000000002</v>
      </c>
      <c r="E1252" s="37">
        <v>49.3352</v>
      </c>
      <c r="F1252" s="37">
        <v>0.52112999999999998</v>
      </c>
      <c r="G1252" s="37">
        <v>0.2571</v>
      </c>
      <c r="H1252" s="37">
        <v>862.4</v>
      </c>
      <c r="I1252" s="37">
        <v>42768548.296899997</v>
      </c>
    </row>
    <row r="1253" spans="1:9" x14ac:dyDescent="0.25">
      <c r="A1253" s="38">
        <v>42573</v>
      </c>
      <c r="B1253" s="37" t="s">
        <v>61</v>
      </c>
      <c r="C1253" s="37" t="s">
        <v>58</v>
      </c>
      <c r="D1253" s="37">
        <v>49.3352</v>
      </c>
      <c r="E1253" s="37">
        <v>49.9529</v>
      </c>
      <c r="F1253" s="37">
        <v>-1.2365600000000001</v>
      </c>
      <c r="G1253" s="37">
        <v>-0.61770000000000003</v>
      </c>
      <c r="H1253" s="37">
        <v>862.4</v>
      </c>
      <c r="I1253" s="37">
        <v>42546824.485600002</v>
      </c>
    </row>
    <row r="1254" spans="1:9" x14ac:dyDescent="0.25">
      <c r="A1254" s="38">
        <v>42572</v>
      </c>
      <c r="B1254" s="37" t="s">
        <v>61</v>
      </c>
      <c r="C1254" s="37" t="s">
        <v>58</v>
      </c>
      <c r="D1254" s="37">
        <v>49.9529</v>
      </c>
      <c r="E1254" s="37">
        <v>48.920699999999997</v>
      </c>
      <c r="F1254" s="37">
        <v>2.10995</v>
      </c>
      <c r="G1254" s="37">
        <v>1.0322</v>
      </c>
      <c r="H1254" s="37">
        <v>862.4</v>
      </c>
      <c r="I1254" s="37">
        <v>43079530.818700001</v>
      </c>
    </row>
    <row r="1255" spans="1:9" x14ac:dyDescent="0.25">
      <c r="A1255" s="38">
        <v>42571</v>
      </c>
      <c r="B1255" s="37" t="s">
        <v>61</v>
      </c>
      <c r="C1255" s="37" t="s">
        <v>58</v>
      </c>
      <c r="D1255" s="37">
        <v>48.920699999999997</v>
      </c>
      <c r="E1255" s="37">
        <v>49.218699999999998</v>
      </c>
      <c r="F1255" s="37">
        <v>-0.60546</v>
      </c>
      <c r="G1255" s="37">
        <v>-0.29799999999999999</v>
      </c>
      <c r="H1255" s="37">
        <v>862.4</v>
      </c>
      <c r="I1255" s="37">
        <v>42189358.442100003</v>
      </c>
    </row>
    <row r="1256" spans="1:9" x14ac:dyDescent="0.25">
      <c r="A1256" s="38">
        <v>42570</v>
      </c>
      <c r="B1256" s="37" t="s">
        <v>61</v>
      </c>
      <c r="C1256" s="37" t="s">
        <v>58</v>
      </c>
      <c r="D1256" s="37">
        <v>49.218699999999998</v>
      </c>
      <c r="E1256" s="37">
        <v>49.048900000000003</v>
      </c>
      <c r="F1256" s="37">
        <v>0.34619</v>
      </c>
      <c r="G1256" s="37">
        <v>0.16980000000000001</v>
      </c>
      <c r="H1256" s="37">
        <v>862.4</v>
      </c>
      <c r="I1256" s="37">
        <v>42446354.5361</v>
      </c>
    </row>
    <row r="1257" spans="1:9" x14ac:dyDescent="0.25">
      <c r="A1257" s="38">
        <v>42569</v>
      </c>
      <c r="B1257" s="37" t="s">
        <v>61</v>
      </c>
      <c r="C1257" s="37" t="s">
        <v>58</v>
      </c>
      <c r="D1257" s="37">
        <v>49.048900000000003</v>
      </c>
      <c r="E1257" s="37">
        <v>49.817799999999998</v>
      </c>
      <c r="F1257" s="37">
        <v>-1.54342</v>
      </c>
      <c r="G1257" s="37">
        <v>-0.76890000000000003</v>
      </c>
      <c r="H1257" s="37">
        <v>862.4</v>
      </c>
      <c r="I1257" s="37">
        <v>42299918.506700002</v>
      </c>
    </row>
    <row r="1258" spans="1:9" x14ac:dyDescent="0.25">
      <c r="A1258" s="38">
        <v>42566</v>
      </c>
      <c r="B1258" s="37" t="s">
        <v>61</v>
      </c>
      <c r="C1258" s="37" t="s">
        <v>58</v>
      </c>
      <c r="D1258" s="37">
        <v>49.817799999999998</v>
      </c>
      <c r="E1258" s="37">
        <v>49.344499999999996</v>
      </c>
      <c r="F1258" s="37">
        <v>0.95916999999999997</v>
      </c>
      <c r="G1258" s="37">
        <v>0.4733</v>
      </c>
      <c r="H1258" s="37">
        <v>837.4</v>
      </c>
      <c r="I1258" s="37">
        <v>41717575.1734</v>
      </c>
    </row>
    <row r="1259" spans="1:9" x14ac:dyDescent="0.25">
      <c r="A1259" s="38">
        <v>42565</v>
      </c>
      <c r="B1259" s="37" t="s">
        <v>61</v>
      </c>
      <c r="C1259" s="37" t="s">
        <v>58</v>
      </c>
      <c r="D1259" s="37">
        <v>49.344499999999996</v>
      </c>
      <c r="E1259" s="37">
        <v>49.566000000000003</v>
      </c>
      <c r="F1259" s="37">
        <v>-0.44688</v>
      </c>
      <c r="G1259" s="37">
        <v>-0.2215</v>
      </c>
      <c r="H1259" s="37">
        <v>837.4</v>
      </c>
      <c r="I1259" s="37">
        <v>41321232.333499998</v>
      </c>
    </row>
    <row r="1260" spans="1:9" x14ac:dyDescent="0.25">
      <c r="A1260" s="38">
        <v>42564</v>
      </c>
      <c r="B1260" s="37" t="s">
        <v>61</v>
      </c>
      <c r="C1260" s="37" t="s">
        <v>58</v>
      </c>
      <c r="D1260" s="37">
        <v>49.566000000000003</v>
      </c>
      <c r="E1260" s="37">
        <v>49.7376</v>
      </c>
      <c r="F1260" s="37">
        <v>-0.34500999999999998</v>
      </c>
      <c r="G1260" s="37">
        <v>-0.1716</v>
      </c>
      <c r="H1260" s="37">
        <v>837.4</v>
      </c>
      <c r="I1260" s="37">
        <v>41506717.097999997</v>
      </c>
    </row>
    <row r="1261" spans="1:9" x14ac:dyDescent="0.25">
      <c r="A1261" s="38">
        <v>42563</v>
      </c>
      <c r="B1261" s="37" t="s">
        <v>61</v>
      </c>
      <c r="C1261" s="37" t="s">
        <v>58</v>
      </c>
      <c r="D1261" s="37">
        <v>49.7376</v>
      </c>
      <c r="E1261" s="37">
        <v>50.518799999999999</v>
      </c>
      <c r="F1261" s="37">
        <v>-1.54636</v>
      </c>
      <c r="G1261" s="37">
        <v>-0.78120000000000001</v>
      </c>
      <c r="H1261" s="37">
        <v>837.4</v>
      </c>
      <c r="I1261" s="37">
        <v>41650415.452799998</v>
      </c>
    </row>
    <row r="1262" spans="1:9" x14ac:dyDescent="0.25">
      <c r="A1262" s="38">
        <v>42562</v>
      </c>
      <c r="B1262" s="37" t="s">
        <v>61</v>
      </c>
      <c r="C1262" s="37" t="s">
        <v>58</v>
      </c>
      <c r="D1262" s="37">
        <v>50.518799999999999</v>
      </c>
      <c r="E1262" s="37">
        <v>50.668700000000001</v>
      </c>
      <c r="F1262" s="37">
        <v>-0.29583999999999999</v>
      </c>
      <c r="G1262" s="37">
        <v>-0.14990000000000001</v>
      </c>
      <c r="H1262" s="37">
        <v>837.4</v>
      </c>
      <c r="I1262" s="37">
        <v>42304594.676399998</v>
      </c>
    </row>
    <row r="1263" spans="1:9" x14ac:dyDescent="0.25">
      <c r="A1263" s="38">
        <v>42559</v>
      </c>
      <c r="B1263" s="37" t="s">
        <v>61</v>
      </c>
      <c r="C1263" s="37" t="s">
        <v>58</v>
      </c>
      <c r="D1263" s="37">
        <v>50.668700000000001</v>
      </c>
      <c r="E1263" s="37">
        <v>51.854100000000003</v>
      </c>
      <c r="F1263" s="37">
        <v>-2.2860299999999998</v>
      </c>
      <c r="G1263" s="37">
        <v>-1.1854</v>
      </c>
      <c r="H1263" s="37">
        <v>837.4</v>
      </c>
      <c r="I1263" s="37">
        <v>42430121.386100002</v>
      </c>
    </row>
    <row r="1264" spans="1:9" x14ac:dyDescent="0.25">
      <c r="A1264" s="38">
        <v>42558</v>
      </c>
      <c r="B1264" s="37" t="s">
        <v>61</v>
      </c>
      <c r="C1264" s="37" t="s">
        <v>58</v>
      </c>
      <c r="D1264" s="37">
        <v>51.854100000000003</v>
      </c>
      <c r="E1264" s="37">
        <v>51.9786</v>
      </c>
      <c r="F1264" s="37">
        <v>-0.23952000000000001</v>
      </c>
      <c r="G1264" s="37">
        <v>-0.1245</v>
      </c>
      <c r="H1264" s="37">
        <v>837.4</v>
      </c>
      <c r="I1264" s="37">
        <v>43422778.9023</v>
      </c>
    </row>
    <row r="1265" spans="1:9" x14ac:dyDescent="0.25">
      <c r="A1265" s="38">
        <v>42557</v>
      </c>
      <c r="B1265" s="37" t="s">
        <v>61</v>
      </c>
      <c r="C1265" s="37" t="s">
        <v>58</v>
      </c>
      <c r="D1265" s="37">
        <v>51.9786</v>
      </c>
      <c r="E1265" s="37">
        <v>52.308599999999998</v>
      </c>
      <c r="F1265" s="37">
        <v>-0.63087000000000004</v>
      </c>
      <c r="G1265" s="37">
        <v>-0.33</v>
      </c>
      <c r="H1265" s="37">
        <v>837.4</v>
      </c>
      <c r="I1265" s="37">
        <v>43527035.575800002</v>
      </c>
    </row>
    <row r="1266" spans="1:9" x14ac:dyDescent="0.25">
      <c r="A1266" s="38">
        <v>42556</v>
      </c>
      <c r="B1266" s="37" t="s">
        <v>61</v>
      </c>
      <c r="C1266" s="37" t="s">
        <v>58</v>
      </c>
      <c r="D1266" s="37">
        <v>52.308599999999998</v>
      </c>
      <c r="E1266" s="37">
        <v>52.3264</v>
      </c>
      <c r="F1266" s="37">
        <v>-3.4020000000000002E-2</v>
      </c>
      <c r="G1266" s="37">
        <v>-1.78E-2</v>
      </c>
      <c r="H1266" s="37">
        <v>837.4</v>
      </c>
      <c r="I1266" s="37">
        <v>43803378.565800004</v>
      </c>
    </row>
    <row r="1267" spans="1:9" x14ac:dyDescent="0.25">
      <c r="A1267" s="38">
        <v>42552</v>
      </c>
      <c r="B1267" s="37" t="s">
        <v>61</v>
      </c>
      <c r="C1267" s="37" t="s">
        <v>58</v>
      </c>
      <c r="D1267" s="37">
        <v>52.3264</v>
      </c>
      <c r="E1267" s="37">
        <v>51.973100000000002</v>
      </c>
      <c r="F1267" s="37">
        <v>0.67976999999999999</v>
      </c>
      <c r="G1267" s="37">
        <v>0.3533</v>
      </c>
      <c r="H1267" s="37">
        <v>837.4</v>
      </c>
      <c r="I1267" s="37">
        <v>43818284.339199997</v>
      </c>
    </row>
    <row r="1268" spans="1:9" x14ac:dyDescent="0.25">
      <c r="A1268" s="38">
        <v>42551</v>
      </c>
      <c r="B1268" s="37" t="s">
        <v>61</v>
      </c>
      <c r="C1268" s="37" t="s">
        <v>58</v>
      </c>
      <c r="D1268" s="37">
        <v>51.973100000000002</v>
      </c>
      <c r="E1268" s="37">
        <v>52.1935</v>
      </c>
      <c r="F1268" s="37">
        <v>-0.42226999999999998</v>
      </c>
      <c r="G1268" s="37">
        <v>-0.22040000000000001</v>
      </c>
      <c r="H1268" s="37">
        <v>812.4</v>
      </c>
      <c r="I1268" s="37">
        <v>42223102.359300002</v>
      </c>
    </row>
    <row r="1269" spans="1:9" x14ac:dyDescent="0.25">
      <c r="A1269" s="38">
        <v>42550</v>
      </c>
      <c r="B1269" s="37" t="s">
        <v>61</v>
      </c>
      <c r="C1269" s="37" t="s">
        <v>58</v>
      </c>
      <c r="D1269" s="37">
        <v>52.1935</v>
      </c>
      <c r="E1269" s="37">
        <v>53.644300000000001</v>
      </c>
      <c r="F1269" s="37">
        <v>-2.7044800000000002</v>
      </c>
      <c r="G1269" s="37">
        <v>-1.4508000000000001</v>
      </c>
      <c r="H1269" s="37">
        <v>812.4</v>
      </c>
      <c r="I1269" s="37">
        <v>42402155.980499998</v>
      </c>
    </row>
    <row r="1270" spans="1:9" x14ac:dyDescent="0.25">
      <c r="A1270" s="38">
        <v>42549</v>
      </c>
      <c r="B1270" s="37" t="s">
        <v>61</v>
      </c>
      <c r="C1270" s="37" t="s">
        <v>58</v>
      </c>
      <c r="D1270" s="37">
        <v>53.644300000000001</v>
      </c>
      <c r="E1270" s="37">
        <v>58.815100000000001</v>
      </c>
      <c r="F1270" s="37">
        <v>-8.79162</v>
      </c>
      <c r="G1270" s="37">
        <v>-5.1707999999999998</v>
      </c>
      <c r="H1270" s="37">
        <v>812.4</v>
      </c>
      <c r="I1270" s="37">
        <v>43580790.252899997</v>
      </c>
    </row>
    <row r="1271" spans="1:9" x14ac:dyDescent="0.25">
      <c r="A1271" s="38">
        <v>42548</v>
      </c>
      <c r="B1271" s="37" t="s">
        <v>61</v>
      </c>
      <c r="C1271" s="37" t="s">
        <v>58</v>
      </c>
      <c r="D1271" s="37">
        <v>58.815100000000001</v>
      </c>
      <c r="E1271" s="37">
        <v>56.578000000000003</v>
      </c>
      <c r="F1271" s="37">
        <v>3.9540099999999998</v>
      </c>
      <c r="G1271" s="37">
        <v>2.2370999999999999</v>
      </c>
      <c r="H1271" s="37">
        <v>812.4</v>
      </c>
      <c r="I1271" s="37">
        <v>47781563.6853</v>
      </c>
    </row>
    <row r="1272" spans="1:9" x14ac:dyDescent="0.25">
      <c r="A1272" s="38">
        <v>42545</v>
      </c>
      <c r="B1272" s="37" t="s">
        <v>61</v>
      </c>
      <c r="C1272" s="37" t="s">
        <v>58</v>
      </c>
      <c r="D1272" s="37">
        <v>56.578000000000003</v>
      </c>
      <c r="E1272" s="37">
        <v>49.8874</v>
      </c>
      <c r="F1272" s="37">
        <v>13.4114</v>
      </c>
      <c r="G1272" s="37">
        <v>6.6905999999999999</v>
      </c>
      <c r="H1272" s="37">
        <v>812.4</v>
      </c>
      <c r="I1272" s="37">
        <v>45964136.934</v>
      </c>
    </row>
    <row r="1273" spans="1:9" x14ac:dyDescent="0.25">
      <c r="A1273" s="38">
        <v>42544</v>
      </c>
      <c r="B1273" s="37" t="s">
        <v>61</v>
      </c>
      <c r="C1273" s="37" t="s">
        <v>58</v>
      </c>
      <c r="D1273" s="37">
        <v>49.8874</v>
      </c>
      <c r="E1273" s="37">
        <v>52.434399999999997</v>
      </c>
      <c r="F1273" s="37">
        <v>-4.8574999999999999</v>
      </c>
      <c r="G1273" s="37">
        <v>-2.5470000000000002</v>
      </c>
      <c r="H1273" s="37">
        <v>812.4</v>
      </c>
      <c r="I1273" s="37">
        <v>40528673.422200002</v>
      </c>
    </row>
    <row r="1274" spans="1:9" x14ac:dyDescent="0.25">
      <c r="A1274" s="38">
        <v>42543</v>
      </c>
      <c r="B1274" s="37" t="s">
        <v>61</v>
      </c>
      <c r="C1274" s="37" t="s">
        <v>58</v>
      </c>
      <c r="D1274" s="37">
        <v>52.434399999999997</v>
      </c>
      <c r="E1274" s="37">
        <v>52.769100000000002</v>
      </c>
      <c r="F1274" s="37">
        <v>-0.63427</v>
      </c>
      <c r="G1274" s="37">
        <v>-0.3347</v>
      </c>
      <c r="H1274" s="37">
        <v>812.4</v>
      </c>
      <c r="I1274" s="37">
        <v>42597863.863200001</v>
      </c>
    </row>
    <row r="1275" spans="1:9" x14ac:dyDescent="0.25">
      <c r="A1275" s="38">
        <v>42542</v>
      </c>
      <c r="B1275" s="37" t="s">
        <v>61</v>
      </c>
      <c r="C1275" s="37" t="s">
        <v>58</v>
      </c>
      <c r="D1275" s="37">
        <v>52.769100000000002</v>
      </c>
      <c r="E1275" s="37">
        <v>52.864899999999999</v>
      </c>
      <c r="F1275" s="37">
        <v>-0.18121999999999999</v>
      </c>
      <c r="G1275" s="37">
        <v>-9.5799999999999996E-2</v>
      </c>
      <c r="H1275" s="37">
        <v>812.4</v>
      </c>
      <c r="I1275" s="37">
        <v>42869775.147299998</v>
      </c>
    </row>
    <row r="1276" spans="1:9" x14ac:dyDescent="0.25">
      <c r="A1276" s="38">
        <v>42541</v>
      </c>
      <c r="B1276" s="37" t="s">
        <v>61</v>
      </c>
      <c r="C1276" s="37" t="s">
        <v>58</v>
      </c>
      <c r="D1276" s="37">
        <v>52.864899999999999</v>
      </c>
      <c r="E1276" s="37">
        <v>54.942300000000003</v>
      </c>
      <c r="F1276" s="37">
        <v>-3.7810600000000001</v>
      </c>
      <c r="G1276" s="37">
        <v>-2.0773999999999999</v>
      </c>
      <c r="H1276" s="37">
        <v>812.4</v>
      </c>
      <c r="I1276" s="37">
        <v>42947603.354699999</v>
      </c>
    </row>
    <row r="1277" spans="1:9" x14ac:dyDescent="0.25">
      <c r="A1277" s="38">
        <v>42538</v>
      </c>
      <c r="B1277" s="37" t="s">
        <v>61</v>
      </c>
      <c r="C1277" s="37" t="s">
        <v>58</v>
      </c>
      <c r="D1277" s="37">
        <v>54.942300000000003</v>
      </c>
      <c r="E1277" s="37">
        <v>54.731299999999997</v>
      </c>
      <c r="F1277" s="37">
        <v>0.38551999999999997</v>
      </c>
      <c r="G1277" s="37">
        <v>0.21099999999999999</v>
      </c>
      <c r="H1277" s="37">
        <v>837.4</v>
      </c>
      <c r="I1277" s="37">
        <v>46008846.846900001</v>
      </c>
    </row>
    <row r="1278" spans="1:9" x14ac:dyDescent="0.25">
      <c r="A1278" s="38">
        <v>42537</v>
      </c>
      <c r="B1278" s="37" t="s">
        <v>61</v>
      </c>
      <c r="C1278" s="37" t="s">
        <v>58</v>
      </c>
      <c r="D1278" s="37">
        <v>54.731299999999997</v>
      </c>
      <c r="E1278" s="37">
        <v>55.552199999999999</v>
      </c>
      <c r="F1278" s="37">
        <v>-1.4777100000000001</v>
      </c>
      <c r="G1278" s="37">
        <v>-0.82089999999999996</v>
      </c>
      <c r="H1278" s="37">
        <v>837.4</v>
      </c>
      <c r="I1278" s="37">
        <v>45832154.813900001</v>
      </c>
    </row>
    <row r="1279" spans="1:9" x14ac:dyDescent="0.25">
      <c r="A1279" s="38">
        <v>42536</v>
      </c>
      <c r="B1279" s="37" t="s">
        <v>61</v>
      </c>
      <c r="C1279" s="37" t="s">
        <v>58</v>
      </c>
      <c r="D1279" s="37">
        <v>55.552199999999999</v>
      </c>
      <c r="E1279" s="37">
        <v>56.245899999999999</v>
      </c>
      <c r="F1279" s="37">
        <v>-1.23333</v>
      </c>
      <c r="G1279" s="37">
        <v>-0.69369999999999998</v>
      </c>
      <c r="H1279" s="37">
        <v>837.4</v>
      </c>
      <c r="I1279" s="37">
        <v>46519578.9366</v>
      </c>
    </row>
    <row r="1280" spans="1:9" x14ac:dyDescent="0.25">
      <c r="A1280" s="38">
        <v>42535</v>
      </c>
      <c r="B1280" s="37" t="s">
        <v>61</v>
      </c>
      <c r="C1280" s="37" t="s">
        <v>58</v>
      </c>
      <c r="D1280" s="37">
        <v>56.245899999999999</v>
      </c>
      <c r="E1280" s="37">
        <v>57.026800000000001</v>
      </c>
      <c r="F1280" s="37">
        <v>-1.3693599999999999</v>
      </c>
      <c r="G1280" s="37">
        <v>-0.78090000000000004</v>
      </c>
      <c r="H1280" s="37">
        <v>837.4</v>
      </c>
      <c r="I1280" s="37">
        <v>47100485.397699997</v>
      </c>
    </row>
    <row r="1281" spans="1:9" x14ac:dyDescent="0.25">
      <c r="A1281" s="38">
        <v>42534</v>
      </c>
      <c r="B1281" s="37" t="s">
        <v>61</v>
      </c>
      <c r="C1281" s="37" t="s">
        <v>58</v>
      </c>
      <c r="D1281" s="37">
        <v>57.026800000000001</v>
      </c>
      <c r="E1281" s="37">
        <v>53.814</v>
      </c>
      <c r="F1281" s="37">
        <v>5.9701899999999997</v>
      </c>
      <c r="G1281" s="37">
        <v>3.2128000000000001</v>
      </c>
      <c r="H1281" s="37">
        <v>837.4</v>
      </c>
      <c r="I1281" s="37">
        <v>47754413.400399998</v>
      </c>
    </row>
    <row r="1282" spans="1:9" x14ac:dyDescent="0.25">
      <c r="A1282" s="38">
        <v>42531</v>
      </c>
      <c r="B1282" s="37" t="s">
        <v>61</v>
      </c>
      <c r="C1282" s="37" t="s">
        <v>58</v>
      </c>
      <c r="D1282" s="37">
        <v>53.814</v>
      </c>
      <c r="E1282" s="37">
        <v>52.29</v>
      </c>
      <c r="F1282" s="37">
        <v>2.91452</v>
      </c>
      <c r="G1282" s="37">
        <v>1.524</v>
      </c>
      <c r="H1282" s="37">
        <v>837.4</v>
      </c>
      <c r="I1282" s="37">
        <v>45064005.042000003</v>
      </c>
    </row>
    <row r="1283" spans="1:9" x14ac:dyDescent="0.25">
      <c r="A1283" s="38">
        <v>42530</v>
      </c>
      <c r="B1283" s="37" t="s">
        <v>61</v>
      </c>
      <c r="C1283" s="37" t="s">
        <v>58</v>
      </c>
      <c r="D1283" s="37">
        <v>52.29</v>
      </c>
      <c r="E1283" s="37">
        <v>51.337499999999999</v>
      </c>
      <c r="F1283" s="37">
        <v>1.85537</v>
      </c>
      <c r="G1283" s="37">
        <v>0.95250000000000001</v>
      </c>
      <c r="H1283" s="37">
        <v>837.4</v>
      </c>
      <c r="I1283" s="37">
        <v>43787802.869999997</v>
      </c>
    </row>
    <row r="1284" spans="1:9" x14ac:dyDescent="0.25">
      <c r="A1284" s="38">
        <v>42529</v>
      </c>
      <c r="B1284" s="37" t="s">
        <v>61</v>
      </c>
      <c r="C1284" s="37" t="s">
        <v>58</v>
      </c>
      <c r="D1284" s="37">
        <v>51.337499999999999</v>
      </c>
      <c r="E1284" s="37">
        <v>51.040599999999998</v>
      </c>
      <c r="F1284" s="37">
        <v>0.58169000000000004</v>
      </c>
      <c r="G1284" s="37">
        <v>0.2969</v>
      </c>
      <c r="H1284" s="37">
        <v>837.4</v>
      </c>
      <c r="I1284" s="37">
        <v>42990176.512500003</v>
      </c>
    </row>
    <row r="1285" spans="1:9" x14ac:dyDescent="0.25">
      <c r="A1285" s="38">
        <v>42528</v>
      </c>
      <c r="B1285" s="37" t="s">
        <v>61</v>
      </c>
      <c r="C1285" s="37" t="s">
        <v>58</v>
      </c>
      <c r="D1285" s="37">
        <v>51.040599999999998</v>
      </c>
      <c r="E1285" s="37">
        <v>50.831400000000002</v>
      </c>
      <c r="F1285" s="37">
        <v>0.41155999999999998</v>
      </c>
      <c r="G1285" s="37">
        <v>0.2092</v>
      </c>
      <c r="H1285" s="37">
        <v>837.4</v>
      </c>
      <c r="I1285" s="37">
        <v>42741551.561800003</v>
      </c>
    </row>
    <row r="1286" spans="1:9" x14ac:dyDescent="0.25">
      <c r="A1286" s="38">
        <v>42527</v>
      </c>
      <c r="B1286" s="37" t="s">
        <v>61</v>
      </c>
      <c r="C1286" s="37" t="s">
        <v>58</v>
      </c>
      <c r="D1286" s="37">
        <v>50.831400000000002</v>
      </c>
      <c r="E1286" s="37">
        <v>50.7637</v>
      </c>
      <c r="F1286" s="37">
        <v>0.13336000000000001</v>
      </c>
      <c r="G1286" s="37">
        <v>6.7699999999999996E-2</v>
      </c>
      <c r="H1286" s="37">
        <v>837.4</v>
      </c>
      <c r="I1286" s="37">
        <v>42566366.854199998</v>
      </c>
    </row>
    <row r="1287" spans="1:9" x14ac:dyDescent="0.25">
      <c r="A1287" s="38">
        <v>42524</v>
      </c>
      <c r="B1287" s="37" t="s">
        <v>61</v>
      </c>
      <c r="C1287" s="37" t="s">
        <v>58</v>
      </c>
      <c r="D1287" s="37">
        <v>50.7637</v>
      </c>
      <c r="E1287" s="37">
        <v>50.858699999999999</v>
      </c>
      <c r="F1287" s="37">
        <v>-0.18679000000000001</v>
      </c>
      <c r="G1287" s="37">
        <v>-9.5000000000000001E-2</v>
      </c>
      <c r="H1287" s="37">
        <v>837.4</v>
      </c>
      <c r="I1287" s="37">
        <v>42509674.671099998</v>
      </c>
    </row>
    <row r="1288" spans="1:9" x14ac:dyDescent="0.25">
      <c r="A1288" s="38">
        <v>42523</v>
      </c>
      <c r="B1288" s="37" t="s">
        <v>61</v>
      </c>
      <c r="C1288" s="37" t="s">
        <v>58</v>
      </c>
      <c r="D1288" s="37">
        <v>50.858699999999999</v>
      </c>
      <c r="E1288" s="37">
        <v>51.161900000000003</v>
      </c>
      <c r="F1288" s="37">
        <v>-0.59262999999999999</v>
      </c>
      <c r="G1288" s="37">
        <v>-0.30320000000000003</v>
      </c>
      <c r="H1288" s="37">
        <v>837.4</v>
      </c>
      <c r="I1288" s="37">
        <v>42589227.956100002</v>
      </c>
    </row>
    <row r="1289" spans="1:9" x14ac:dyDescent="0.25">
      <c r="A1289" s="38">
        <v>42522</v>
      </c>
      <c r="B1289" s="37" t="s">
        <v>61</v>
      </c>
      <c r="C1289" s="37" t="s">
        <v>58</v>
      </c>
      <c r="D1289" s="37">
        <v>51.161900000000003</v>
      </c>
      <c r="E1289" s="37">
        <v>51.0976</v>
      </c>
      <c r="F1289" s="37">
        <v>0.12584000000000001</v>
      </c>
      <c r="G1289" s="37">
        <v>6.4299999999999996E-2</v>
      </c>
      <c r="H1289" s="37">
        <v>837.4</v>
      </c>
      <c r="I1289" s="37">
        <v>42843128.545699999</v>
      </c>
    </row>
    <row r="1290" spans="1:9" x14ac:dyDescent="0.25">
      <c r="A1290" s="38">
        <v>42521</v>
      </c>
      <c r="B1290" s="37" t="s">
        <v>61</v>
      </c>
      <c r="C1290" s="37" t="s">
        <v>58</v>
      </c>
      <c r="D1290" s="37">
        <v>51.0976</v>
      </c>
      <c r="E1290" s="37">
        <v>51.3476</v>
      </c>
      <c r="F1290" s="37">
        <v>-0.48687999999999998</v>
      </c>
      <c r="G1290" s="37">
        <v>-0.25</v>
      </c>
      <c r="H1290" s="37">
        <v>837.4</v>
      </c>
      <c r="I1290" s="37">
        <v>42789283.532799996</v>
      </c>
    </row>
    <row r="1291" spans="1:9" x14ac:dyDescent="0.25">
      <c r="A1291" s="38">
        <v>42517</v>
      </c>
      <c r="B1291" s="37" t="s">
        <v>61</v>
      </c>
      <c r="C1291" s="37" t="s">
        <v>58</v>
      </c>
      <c r="D1291" s="37">
        <v>51.3476</v>
      </c>
      <c r="E1291" s="37">
        <v>51.740600000000001</v>
      </c>
      <c r="F1291" s="37">
        <v>-0.75956000000000001</v>
      </c>
      <c r="G1291" s="37">
        <v>-0.39300000000000002</v>
      </c>
      <c r="H1291" s="37">
        <v>837.4</v>
      </c>
      <c r="I1291" s="37">
        <v>42998634.282799996</v>
      </c>
    </row>
    <row r="1292" spans="1:9" x14ac:dyDescent="0.25">
      <c r="A1292" s="38">
        <v>42516</v>
      </c>
      <c r="B1292" s="37" t="s">
        <v>61</v>
      </c>
      <c r="C1292" s="37" t="s">
        <v>58</v>
      </c>
      <c r="D1292" s="37">
        <v>51.740600000000001</v>
      </c>
      <c r="E1292" s="37">
        <v>52.133800000000001</v>
      </c>
      <c r="F1292" s="37">
        <v>-0.75421000000000005</v>
      </c>
      <c r="G1292" s="37">
        <v>-0.39319999999999999</v>
      </c>
      <c r="H1292" s="37">
        <v>837.4</v>
      </c>
      <c r="I1292" s="37">
        <v>43327733.661799997</v>
      </c>
    </row>
    <row r="1293" spans="1:9" x14ac:dyDescent="0.25">
      <c r="A1293" s="38">
        <v>42515</v>
      </c>
      <c r="B1293" s="37" t="s">
        <v>61</v>
      </c>
      <c r="C1293" s="37" t="s">
        <v>58</v>
      </c>
      <c r="D1293" s="37">
        <v>52.133800000000001</v>
      </c>
      <c r="E1293" s="37">
        <v>52.473199999999999</v>
      </c>
      <c r="F1293" s="37">
        <v>-0.64681</v>
      </c>
      <c r="G1293" s="37">
        <v>-0.33939999999999998</v>
      </c>
      <c r="H1293" s="37">
        <v>837.4</v>
      </c>
      <c r="I1293" s="37">
        <v>43657000.521399997</v>
      </c>
    </row>
    <row r="1294" spans="1:9" x14ac:dyDescent="0.25">
      <c r="A1294" s="38">
        <v>42514</v>
      </c>
      <c r="B1294" s="37" t="s">
        <v>61</v>
      </c>
      <c r="C1294" s="37" t="s">
        <v>58</v>
      </c>
      <c r="D1294" s="37">
        <v>52.473199999999999</v>
      </c>
      <c r="E1294" s="37">
        <v>53.922600000000003</v>
      </c>
      <c r="F1294" s="37">
        <v>-2.6879300000000002</v>
      </c>
      <c r="G1294" s="37">
        <v>-1.4494</v>
      </c>
      <c r="H1294" s="37">
        <v>837.4</v>
      </c>
      <c r="I1294" s="37">
        <v>43941215.099600002</v>
      </c>
    </row>
    <row r="1295" spans="1:9" x14ac:dyDescent="0.25">
      <c r="A1295" s="38">
        <v>42513</v>
      </c>
      <c r="B1295" s="37" t="s">
        <v>61</v>
      </c>
      <c r="C1295" s="37" t="s">
        <v>58</v>
      </c>
      <c r="D1295" s="37">
        <v>53.922600000000003</v>
      </c>
      <c r="E1295" s="37">
        <v>54.3322</v>
      </c>
      <c r="F1295" s="37">
        <v>-0.75387999999999999</v>
      </c>
      <c r="G1295" s="37">
        <v>-0.40960000000000002</v>
      </c>
      <c r="H1295" s="37">
        <v>837.4</v>
      </c>
      <c r="I1295" s="37">
        <v>45154947.007799998</v>
      </c>
    </row>
    <row r="1296" spans="1:9" x14ac:dyDescent="0.25">
      <c r="A1296" s="38">
        <v>42510</v>
      </c>
      <c r="B1296" s="37" t="s">
        <v>61</v>
      </c>
      <c r="C1296" s="37" t="s">
        <v>58</v>
      </c>
      <c r="D1296" s="37">
        <v>54.3322</v>
      </c>
      <c r="E1296" s="37">
        <v>54.766399999999997</v>
      </c>
      <c r="F1296" s="37">
        <v>-0.79281999999999997</v>
      </c>
      <c r="G1296" s="37">
        <v>-0.43419999999999997</v>
      </c>
      <c r="H1296" s="37">
        <v>837.4</v>
      </c>
      <c r="I1296" s="37">
        <v>45497947.276600003</v>
      </c>
    </row>
    <row r="1297" spans="1:9" x14ac:dyDescent="0.25">
      <c r="A1297" s="38">
        <v>42509</v>
      </c>
      <c r="B1297" s="37" t="s">
        <v>61</v>
      </c>
      <c r="C1297" s="37" t="s">
        <v>58</v>
      </c>
      <c r="D1297" s="37">
        <v>54.766399999999997</v>
      </c>
      <c r="E1297" s="37">
        <v>54.894399999999997</v>
      </c>
      <c r="F1297" s="37">
        <v>-0.23316999999999999</v>
      </c>
      <c r="G1297" s="37">
        <v>-0.128</v>
      </c>
      <c r="H1297" s="37">
        <v>837.4</v>
      </c>
      <c r="I1297" s="37">
        <v>45861547.659199998</v>
      </c>
    </row>
    <row r="1298" spans="1:9" x14ac:dyDescent="0.25">
      <c r="A1298" s="38">
        <v>42508</v>
      </c>
      <c r="B1298" s="37" t="s">
        <v>61</v>
      </c>
      <c r="C1298" s="37" t="s">
        <v>58</v>
      </c>
      <c r="D1298" s="37">
        <v>54.894399999999997</v>
      </c>
      <c r="E1298" s="37">
        <v>54.589500000000001</v>
      </c>
      <c r="F1298" s="37">
        <v>0.55852999999999997</v>
      </c>
      <c r="G1298" s="37">
        <v>0.3049</v>
      </c>
      <c r="H1298" s="37">
        <v>837.4</v>
      </c>
      <c r="I1298" s="37">
        <v>45968735.243199997</v>
      </c>
    </row>
    <row r="1299" spans="1:9" x14ac:dyDescent="0.25">
      <c r="A1299" s="38">
        <v>42507</v>
      </c>
      <c r="B1299" s="37" t="s">
        <v>61</v>
      </c>
      <c r="C1299" s="37" t="s">
        <v>58</v>
      </c>
      <c r="D1299" s="37">
        <v>54.589500000000001</v>
      </c>
      <c r="E1299" s="37">
        <v>53.0991</v>
      </c>
      <c r="F1299" s="37">
        <v>2.8068300000000002</v>
      </c>
      <c r="G1299" s="37">
        <v>1.4903999999999999</v>
      </c>
      <c r="H1299" s="37">
        <v>837.4</v>
      </c>
      <c r="I1299" s="37">
        <v>45713411.068499997</v>
      </c>
    </row>
    <row r="1300" spans="1:9" x14ac:dyDescent="0.25">
      <c r="A1300" s="38">
        <v>42506</v>
      </c>
      <c r="B1300" s="37" t="s">
        <v>61</v>
      </c>
      <c r="C1300" s="37" t="s">
        <v>58</v>
      </c>
      <c r="D1300" s="37">
        <v>53.0991</v>
      </c>
      <c r="E1300" s="37">
        <v>54.336199999999998</v>
      </c>
      <c r="F1300" s="37">
        <v>-2.2767499999999998</v>
      </c>
      <c r="G1300" s="37">
        <v>-1.2371000000000001</v>
      </c>
      <c r="H1300" s="37">
        <v>837.4</v>
      </c>
      <c r="I1300" s="37">
        <v>44465345.6373</v>
      </c>
    </row>
    <row r="1301" spans="1:9" x14ac:dyDescent="0.25">
      <c r="A1301" s="38">
        <v>42503</v>
      </c>
      <c r="B1301" s="37" t="s">
        <v>61</v>
      </c>
      <c r="C1301" s="37" t="s">
        <v>58</v>
      </c>
      <c r="D1301" s="37">
        <v>54.336199999999998</v>
      </c>
      <c r="E1301" s="37">
        <v>53.474800000000002</v>
      </c>
      <c r="F1301" s="37">
        <v>1.6108499999999999</v>
      </c>
      <c r="G1301" s="37">
        <v>0.86140000000000005</v>
      </c>
      <c r="H1301" s="37">
        <v>837.4</v>
      </c>
      <c r="I1301" s="37">
        <v>45501296.888599999</v>
      </c>
    </row>
    <row r="1302" spans="1:9" x14ac:dyDescent="0.25">
      <c r="A1302" s="38">
        <v>42502</v>
      </c>
      <c r="B1302" s="37" t="s">
        <v>61</v>
      </c>
      <c r="C1302" s="37" t="s">
        <v>58</v>
      </c>
      <c r="D1302" s="37">
        <v>53.474800000000002</v>
      </c>
      <c r="E1302" s="37">
        <v>54.068800000000003</v>
      </c>
      <c r="F1302" s="37">
        <v>-1.0986</v>
      </c>
      <c r="G1302" s="37">
        <v>-0.59399999999999997</v>
      </c>
      <c r="H1302" s="37">
        <v>837.4</v>
      </c>
      <c r="I1302" s="37">
        <v>44779957.944399998</v>
      </c>
    </row>
    <row r="1303" spans="1:9" x14ac:dyDescent="0.25">
      <c r="A1303" s="38">
        <v>42501</v>
      </c>
      <c r="B1303" s="37" t="s">
        <v>61</v>
      </c>
      <c r="C1303" s="37" t="s">
        <v>58</v>
      </c>
      <c r="D1303" s="37">
        <v>54.068800000000003</v>
      </c>
      <c r="E1303" s="37">
        <v>52.751800000000003</v>
      </c>
      <c r="F1303" s="37">
        <v>2.4965999999999999</v>
      </c>
      <c r="G1303" s="37">
        <v>1.3169999999999999</v>
      </c>
      <c r="H1303" s="37">
        <v>837.4</v>
      </c>
      <c r="I1303" s="37">
        <v>45277375.326399997</v>
      </c>
    </row>
    <row r="1304" spans="1:9" x14ac:dyDescent="0.25">
      <c r="A1304" s="38">
        <v>42500</v>
      </c>
      <c r="B1304" s="37" t="s">
        <v>61</v>
      </c>
      <c r="C1304" s="37" t="s">
        <v>58</v>
      </c>
      <c r="D1304" s="37">
        <v>52.751800000000003</v>
      </c>
      <c r="E1304" s="37">
        <v>54.2072</v>
      </c>
      <c r="F1304" s="37">
        <v>-2.6848800000000002</v>
      </c>
      <c r="G1304" s="37">
        <v>-1.4554</v>
      </c>
      <c r="H1304" s="37">
        <v>837.4</v>
      </c>
      <c r="I1304" s="37">
        <v>44174515.575400002</v>
      </c>
    </row>
    <row r="1305" spans="1:9" x14ac:dyDescent="0.25">
      <c r="A1305" s="38">
        <v>42499</v>
      </c>
      <c r="B1305" s="37" t="s">
        <v>61</v>
      </c>
      <c r="C1305" s="37" t="s">
        <v>58</v>
      </c>
      <c r="D1305" s="37">
        <v>54.2072</v>
      </c>
      <c r="E1305" s="37">
        <v>54.497599999999998</v>
      </c>
      <c r="F1305" s="37">
        <v>-0.53286999999999995</v>
      </c>
      <c r="G1305" s="37">
        <v>-0.29039999999999999</v>
      </c>
      <c r="H1305" s="37">
        <v>837.4</v>
      </c>
      <c r="I1305" s="37">
        <v>45393271.901600003</v>
      </c>
    </row>
    <row r="1306" spans="1:9" x14ac:dyDescent="0.25">
      <c r="A1306" s="38">
        <v>42496</v>
      </c>
      <c r="B1306" s="37" t="s">
        <v>61</v>
      </c>
      <c r="C1306" s="37" t="s">
        <v>58</v>
      </c>
      <c r="D1306" s="37">
        <v>54.497599999999998</v>
      </c>
      <c r="E1306" s="37">
        <v>55.469299999999997</v>
      </c>
      <c r="F1306" s="37">
        <v>-1.7517799999999999</v>
      </c>
      <c r="G1306" s="37">
        <v>-0.97170000000000001</v>
      </c>
      <c r="H1306" s="37">
        <v>837.4</v>
      </c>
      <c r="I1306" s="37">
        <v>45636453.732799999</v>
      </c>
    </row>
    <row r="1307" spans="1:9" x14ac:dyDescent="0.25">
      <c r="A1307" s="38">
        <v>42495</v>
      </c>
      <c r="B1307" s="37" t="s">
        <v>61</v>
      </c>
      <c r="C1307" s="37" t="s">
        <v>58</v>
      </c>
      <c r="D1307" s="37">
        <v>55.469299999999997</v>
      </c>
      <c r="E1307" s="37">
        <v>55.333399999999997</v>
      </c>
      <c r="F1307" s="37">
        <v>0.24560000000000001</v>
      </c>
      <c r="G1307" s="37">
        <v>0.13589999999999999</v>
      </c>
      <c r="H1307" s="37">
        <v>837.4</v>
      </c>
      <c r="I1307" s="37">
        <v>46450158.227899998</v>
      </c>
    </row>
    <row r="1308" spans="1:9" x14ac:dyDescent="0.25">
      <c r="A1308" s="38">
        <v>42494</v>
      </c>
      <c r="B1308" s="37" t="s">
        <v>61</v>
      </c>
      <c r="C1308" s="37" t="s">
        <v>58</v>
      </c>
      <c r="D1308" s="37">
        <v>55.333399999999997</v>
      </c>
      <c r="E1308" s="37">
        <v>54.805799999999998</v>
      </c>
      <c r="F1308" s="37">
        <v>0.96267000000000003</v>
      </c>
      <c r="G1308" s="37">
        <v>0.52759999999999996</v>
      </c>
      <c r="H1308" s="37">
        <v>837.4</v>
      </c>
      <c r="I1308" s="37">
        <v>46336355.1602</v>
      </c>
    </row>
    <row r="1309" spans="1:9" x14ac:dyDescent="0.25">
      <c r="A1309" s="38">
        <v>42493</v>
      </c>
      <c r="B1309" s="37" t="s">
        <v>61</v>
      </c>
      <c r="C1309" s="37" t="s">
        <v>58</v>
      </c>
      <c r="D1309" s="37">
        <v>54.805799999999998</v>
      </c>
      <c r="E1309" s="37">
        <v>53.476500000000001</v>
      </c>
      <c r="F1309" s="37">
        <v>2.48576</v>
      </c>
      <c r="G1309" s="37">
        <v>1.3292999999999999</v>
      </c>
      <c r="H1309" s="37">
        <v>837.4</v>
      </c>
      <c r="I1309" s="37">
        <v>45894541.337399997</v>
      </c>
    </row>
    <row r="1310" spans="1:9" x14ac:dyDescent="0.25">
      <c r="A1310" s="38">
        <v>42492</v>
      </c>
      <c r="B1310" s="37" t="s">
        <v>61</v>
      </c>
      <c r="C1310" s="37" t="s">
        <v>58</v>
      </c>
      <c r="D1310" s="37">
        <v>53.476500000000001</v>
      </c>
      <c r="E1310" s="37">
        <v>54.586300000000001</v>
      </c>
      <c r="F1310" s="37">
        <v>-2.0331100000000002</v>
      </c>
      <c r="G1310" s="37">
        <v>-1.1097999999999999</v>
      </c>
      <c r="H1310" s="37">
        <v>812.4</v>
      </c>
      <c r="I1310" s="37">
        <v>43444469.0295</v>
      </c>
    </row>
    <row r="1311" spans="1:9" x14ac:dyDescent="0.25">
      <c r="A1311" s="38">
        <v>42489</v>
      </c>
      <c r="B1311" s="37" t="s">
        <v>61</v>
      </c>
      <c r="C1311" s="37" t="s">
        <v>58</v>
      </c>
      <c r="D1311" s="37">
        <v>54.586300000000001</v>
      </c>
      <c r="E1311" s="37">
        <v>53.667099999999998</v>
      </c>
      <c r="F1311" s="37">
        <v>1.71278</v>
      </c>
      <c r="G1311" s="37">
        <v>0.91920000000000002</v>
      </c>
      <c r="H1311" s="37">
        <v>812.4</v>
      </c>
      <c r="I1311" s="37">
        <v>44346073.878899999</v>
      </c>
    </row>
    <row r="1312" spans="1:9" x14ac:dyDescent="0.25">
      <c r="A1312" s="38">
        <v>42488</v>
      </c>
      <c r="B1312" s="37" t="s">
        <v>61</v>
      </c>
      <c r="C1312" s="37" t="s">
        <v>58</v>
      </c>
      <c r="D1312" s="37">
        <v>53.667099999999998</v>
      </c>
      <c r="E1312" s="37">
        <v>52.179200000000002</v>
      </c>
      <c r="F1312" s="37">
        <v>2.8515199999999998</v>
      </c>
      <c r="G1312" s="37">
        <v>1.4879</v>
      </c>
      <c r="H1312" s="37">
        <v>662.4</v>
      </c>
      <c r="I1312" s="37">
        <v>35549248.041299999</v>
      </c>
    </row>
    <row r="1313" spans="1:9" x14ac:dyDescent="0.25">
      <c r="A1313" s="38">
        <v>42487</v>
      </c>
      <c r="B1313" s="37" t="s">
        <v>61</v>
      </c>
      <c r="C1313" s="37" t="s">
        <v>58</v>
      </c>
      <c r="D1313" s="37">
        <v>52.179200000000002</v>
      </c>
      <c r="E1313" s="37">
        <v>53.014099999999999</v>
      </c>
      <c r="F1313" s="37">
        <v>-1.5748599999999999</v>
      </c>
      <c r="G1313" s="37">
        <v>-0.83489999999999998</v>
      </c>
      <c r="H1313" s="37">
        <v>662.4</v>
      </c>
      <c r="I1313" s="37">
        <v>34563658.617600001</v>
      </c>
    </row>
    <row r="1314" spans="1:9" x14ac:dyDescent="0.25">
      <c r="A1314" s="38">
        <v>42486</v>
      </c>
      <c r="B1314" s="37" t="s">
        <v>61</v>
      </c>
      <c r="C1314" s="37" t="s">
        <v>58</v>
      </c>
      <c r="D1314" s="37">
        <v>53.014099999999999</v>
      </c>
      <c r="E1314" s="37">
        <v>53.277299999999997</v>
      </c>
      <c r="F1314" s="37">
        <v>-0.49402000000000001</v>
      </c>
      <c r="G1314" s="37">
        <v>-0.26319999999999999</v>
      </c>
      <c r="H1314" s="37">
        <v>662.4</v>
      </c>
      <c r="I1314" s="37">
        <v>35116698.882299997</v>
      </c>
    </row>
    <row r="1315" spans="1:9" x14ac:dyDescent="0.25">
      <c r="A1315" s="38">
        <v>42485</v>
      </c>
      <c r="B1315" s="37" t="s">
        <v>61</v>
      </c>
      <c r="C1315" s="37" t="s">
        <v>58</v>
      </c>
      <c r="D1315" s="37">
        <v>53.277299999999997</v>
      </c>
      <c r="E1315" s="37">
        <v>53.013300000000001</v>
      </c>
      <c r="F1315" s="37">
        <v>0.49798999999999999</v>
      </c>
      <c r="G1315" s="37">
        <v>0.26400000000000001</v>
      </c>
      <c r="H1315" s="37">
        <v>562.4</v>
      </c>
      <c r="I1315" s="37">
        <v>29963313.3519</v>
      </c>
    </row>
    <row r="1316" spans="1:9" x14ac:dyDescent="0.25">
      <c r="A1316" s="38">
        <v>42482</v>
      </c>
      <c r="B1316" s="37" t="s">
        <v>61</v>
      </c>
      <c r="C1316" s="37" t="s">
        <v>58</v>
      </c>
      <c r="D1316" s="37">
        <v>53.013300000000001</v>
      </c>
      <c r="E1316" s="37">
        <v>53.765500000000003</v>
      </c>
      <c r="F1316" s="37">
        <v>-1.3990400000000001</v>
      </c>
      <c r="G1316" s="37">
        <v>-0.75219999999999998</v>
      </c>
      <c r="H1316" s="37">
        <v>562.4</v>
      </c>
      <c r="I1316" s="37">
        <v>29814838.959899999</v>
      </c>
    </row>
    <row r="1317" spans="1:9" x14ac:dyDescent="0.25">
      <c r="A1317" s="38">
        <v>42481</v>
      </c>
      <c r="B1317" s="37" t="s">
        <v>61</v>
      </c>
      <c r="C1317" s="37" t="s">
        <v>58</v>
      </c>
      <c r="D1317" s="37">
        <v>53.765500000000003</v>
      </c>
      <c r="E1317" s="37">
        <v>52.436799999999998</v>
      </c>
      <c r="F1317" s="37">
        <v>2.5339100000000001</v>
      </c>
      <c r="G1317" s="37">
        <v>1.3287</v>
      </c>
      <c r="H1317" s="37">
        <v>562.4</v>
      </c>
      <c r="I1317" s="37">
        <v>30237878.4965</v>
      </c>
    </row>
    <row r="1318" spans="1:9" x14ac:dyDescent="0.25">
      <c r="A1318" s="38">
        <v>42480</v>
      </c>
      <c r="B1318" s="37" t="s">
        <v>61</v>
      </c>
      <c r="C1318" s="37" t="s">
        <v>58</v>
      </c>
      <c r="D1318" s="37">
        <v>52.436799999999998</v>
      </c>
      <c r="E1318" s="37">
        <v>51.948099999999997</v>
      </c>
      <c r="F1318" s="37">
        <v>0.94074999999999998</v>
      </c>
      <c r="G1318" s="37">
        <v>0.48870000000000002</v>
      </c>
      <c r="H1318" s="37">
        <v>562.4</v>
      </c>
      <c r="I1318" s="37">
        <v>29490613.630399998</v>
      </c>
    </row>
    <row r="1319" spans="1:9" x14ac:dyDescent="0.25">
      <c r="A1319" s="38">
        <v>42479</v>
      </c>
      <c r="B1319" s="37" t="s">
        <v>61</v>
      </c>
      <c r="C1319" s="37" t="s">
        <v>58</v>
      </c>
      <c r="D1319" s="37">
        <v>51.948099999999997</v>
      </c>
      <c r="E1319" s="37">
        <v>51.438099999999999</v>
      </c>
      <c r="F1319" s="37">
        <v>0.99148000000000003</v>
      </c>
      <c r="G1319" s="37">
        <v>0.51</v>
      </c>
      <c r="H1319" s="37">
        <v>562.4</v>
      </c>
      <c r="I1319" s="37">
        <v>29215767.284299999</v>
      </c>
    </row>
    <row r="1320" spans="1:9" x14ac:dyDescent="0.25">
      <c r="A1320" s="38">
        <v>42478</v>
      </c>
      <c r="B1320" s="37" t="s">
        <v>61</v>
      </c>
      <c r="C1320" s="37" t="s">
        <v>58</v>
      </c>
      <c r="D1320" s="37">
        <v>51.438099999999999</v>
      </c>
      <c r="E1320" s="37">
        <v>53.400799999999997</v>
      </c>
      <c r="F1320" s="37">
        <v>-3.6754099999999998</v>
      </c>
      <c r="G1320" s="37">
        <v>-1.9626999999999999</v>
      </c>
      <c r="H1320" s="37">
        <v>562.4</v>
      </c>
      <c r="I1320" s="37">
        <v>28928941.754299998</v>
      </c>
    </row>
    <row r="1321" spans="1:9" x14ac:dyDescent="0.25">
      <c r="A1321" s="38">
        <v>42475</v>
      </c>
      <c r="B1321" s="37" t="s">
        <v>61</v>
      </c>
      <c r="C1321" s="37" t="s">
        <v>58</v>
      </c>
      <c r="D1321" s="37">
        <v>53.400799999999997</v>
      </c>
      <c r="E1321" s="37">
        <v>53.558300000000003</v>
      </c>
      <c r="F1321" s="37">
        <v>-0.29407</v>
      </c>
      <c r="G1321" s="37">
        <v>-0.1575</v>
      </c>
      <c r="H1321" s="37">
        <v>562.4</v>
      </c>
      <c r="I1321" s="37">
        <v>30032770.122400001</v>
      </c>
    </row>
    <row r="1322" spans="1:9" x14ac:dyDescent="0.25">
      <c r="A1322" s="38">
        <v>42474</v>
      </c>
      <c r="B1322" s="37" t="s">
        <v>61</v>
      </c>
      <c r="C1322" s="37" t="s">
        <v>58</v>
      </c>
      <c r="D1322" s="37">
        <v>53.558300000000003</v>
      </c>
      <c r="E1322" s="37">
        <v>53.720199999999998</v>
      </c>
      <c r="F1322" s="37">
        <v>-0.30137999999999998</v>
      </c>
      <c r="G1322" s="37">
        <v>-0.16189999999999999</v>
      </c>
      <c r="H1322" s="37">
        <v>562.4</v>
      </c>
      <c r="I1322" s="37">
        <v>30121348.594900001</v>
      </c>
    </row>
    <row r="1323" spans="1:9" x14ac:dyDescent="0.25">
      <c r="A1323" s="38">
        <v>42473</v>
      </c>
      <c r="B1323" s="37" t="s">
        <v>61</v>
      </c>
      <c r="C1323" s="37" t="s">
        <v>58</v>
      </c>
      <c r="D1323" s="37">
        <v>53.720199999999998</v>
      </c>
      <c r="E1323" s="37">
        <v>54.818100000000001</v>
      </c>
      <c r="F1323" s="37">
        <v>-2.0028100000000002</v>
      </c>
      <c r="G1323" s="37">
        <v>-1.0979000000000001</v>
      </c>
      <c r="H1323" s="37">
        <v>562.4</v>
      </c>
      <c r="I1323" s="37">
        <v>30212401.6406</v>
      </c>
    </row>
    <row r="1324" spans="1:9" x14ac:dyDescent="0.25">
      <c r="A1324" s="38">
        <v>42472</v>
      </c>
      <c r="B1324" s="37" t="s">
        <v>61</v>
      </c>
      <c r="C1324" s="37" t="s">
        <v>58</v>
      </c>
      <c r="D1324" s="37">
        <v>54.818100000000001</v>
      </c>
      <c r="E1324" s="37">
        <v>55.580199999999998</v>
      </c>
      <c r="F1324" s="37">
        <v>-1.37117</v>
      </c>
      <c r="G1324" s="37">
        <v>-0.7621</v>
      </c>
      <c r="H1324" s="37">
        <v>562.4</v>
      </c>
      <c r="I1324" s="37">
        <v>30829863.894299999</v>
      </c>
    </row>
    <row r="1325" spans="1:9" x14ac:dyDescent="0.25">
      <c r="A1325" s="38">
        <v>42471</v>
      </c>
      <c r="B1325" s="37" t="s">
        <v>61</v>
      </c>
      <c r="C1325" s="37" t="s">
        <v>58</v>
      </c>
      <c r="D1325" s="37">
        <v>55.580199999999998</v>
      </c>
      <c r="E1325" s="37">
        <v>54.639299999999999</v>
      </c>
      <c r="F1325" s="37">
        <v>1.7220200000000001</v>
      </c>
      <c r="G1325" s="37">
        <v>0.94089999999999996</v>
      </c>
      <c r="H1325" s="37">
        <v>562.4</v>
      </c>
      <c r="I1325" s="37">
        <v>31258471.220600002</v>
      </c>
    </row>
    <row r="1326" spans="1:9" x14ac:dyDescent="0.25">
      <c r="A1326" s="38">
        <v>42468</v>
      </c>
      <c r="B1326" s="37" t="s">
        <v>61</v>
      </c>
      <c r="C1326" s="37" t="s">
        <v>58</v>
      </c>
      <c r="D1326" s="37">
        <v>54.639299999999999</v>
      </c>
      <c r="E1326" s="37">
        <v>55.081200000000003</v>
      </c>
      <c r="F1326" s="37">
        <v>-0.80227000000000004</v>
      </c>
      <c r="G1326" s="37">
        <v>-0.44190000000000002</v>
      </c>
      <c r="H1326" s="37">
        <v>562.4</v>
      </c>
      <c r="I1326" s="37">
        <v>30729306.2379</v>
      </c>
    </row>
    <row r="1327" spans="1:9" x14ac:dyDescent="0.25">
      <c r="A1327" s="38">
        <v>42467</v>
      </c>
      <c r="B1327" s="37" t="s">
        <v>61</v>
      </c>
      <c r="C1327" s="37" t="s">
        <v>58</v>
      </c>
      <c r="D1327" s="37">
        <v>55.081200000000003</v>
      </c>
      <c r="E1327" s="37">
        <v>52.4876</v>
      </c>
      <c r="F1327" s="37">
        <v>4.9413600000000004</v>
      </c>
      <c r="G1327" s="37">
        <v>2.5935999999999999</v>
      </c>
      <c r="H1327" s="37">
        <v>562.4</v>
      </c>
      <c r="I1327" s="37">
        <v>30977832.123599999</v>
      </c>
    </row>
    <row r="1328" spans="1:9" x14ac:dyDescent="0.25">
      <c r="A1328" s="38">
        <v>42466</v>
      </c>
      <c r="B1328" s="37" t="s">
        <v>61</v>
      </c>
      <c r="C1328" s="37" t="s">
        <v>58</v>
      </c>
      <c r="D1328" s="37">
        <v>52.4876</v>
      </c>
      <c r="E1328" s="37">
        <v>53.909300000000002</v>
      </c>
      <c r="F1328" s="37">
        <v>-2.6372100000000001</v>
      </c>
      <c r="G1328" s="37">
        <v>-1.4217</v>
      </c>
      <c r="H1328" s="37">
        <v>562.4</v>
      </c>
      <c r="I1328" s="37">
        <v>29519183.702799998</v>
      </c>
    </row>
    <row r="1329" spans="1:9" x14ac:dyDescent="0.25">
      <c r="A1329" s="38">
        <v>42465</v>
      </c>
      <c r="B1329" s="37" t="s">
        <v>61</v>
      </c>
      <c r="C1329" s="37" t="s">
        <v>58</v>
      </c>
      <c r="D1329" s="37">
        <v>53.909300000000002</v>
      </c>
      <c r="E1329" s="37">
        <v>52.571599999999997</v>
      </c>
      <c r="F1329" s="37">
        <v>2.54453</v>
      </c>
      <c r="G1329" s="37">
        <v>1.3376999999999999</v>
      </c>
      <c r="H1329" s="37">
        <v>562.4</v>
      </c>
      <c r="I1329" s="37">
        <v>30318752.047899999</v>
      </c>
    </row>
    <row r="1330" spans="1:9" x14ac:dyDescent="0.25">
      <c r="A1330" s="38">
        <v>42464</v>
      </c>
      <c r="B1330" s="37" t="s">
        <v>61</v>
      </c>
      <c r="C1330" s="37" t="s">
        <v>58</v>
      </c>
      <c r="D1330" s="37">
        <v>52.571599999999997</v>
      </c>
      <c r="E1330" s="37">
        <v>51.788400000000003</v>
      </c>
      <c r="F1330" s="37">
        <v>1.51231</v>
      </c>
      <c r="G1330" s="37">
        <v>0.78320000000000001</v>
      </c>
      <c r="H1330" s="37">
        <v>562.4</v>
      </c>
      <c r="I1330" s="37">
        <v>29566425.5548</v>
      </c>
    </row>
    <row r="1331" spans="1:9" x14ac:dyDescent="0.25">
      <c r="A1331" s="38">
        <v>42461</v>
      </c>
      <c r="B1331" s="37" t="s">
        <v>61</v>
      </c>
      <c r="C1331" s="37" t="s">
        <v>58</v>
      </c>
      <c r="D1331" s="37">
        <v>51.788400000000003</v>
      </c>
      <c r="E1331" s="37">
        <v>52.7136</v>
      </c>
      <c r="F1331" s="37">
        <v>-1.7551399999999999</v>
      </c>
      <c r="G1331" s="37">
        <v>-0.92520000000000002</v>
      </c>
      <c r="H1331" s="37">
        <v>562.4</v>
      </c>
      <c r="I1331" s="37">
        <v>29125951.525199998</v>
      </c>
    </row>
    <row r="1332" spans="1:9" x14ac:dyDescent="0.25">
      <c r="A1332" s="38">
        <v>42460</v>
      </c>
      <c r="B1332" s="37" t="s">
        <v>61</v>
      </c>
      <c r="C1332" s="37" t="s">
        <v>58</v>
      </c>
      <c r="D1332" s="37">
        <v>52.7136</v>
      </c>
      <c r="E1332" s="37">
        <v>52.650100000000002</v>
      </c>
      <c r="F1332" s="37">
        <v>0.12060999999999999</v>
      </c>
      <c r="G1332" s="37">
        <v>6.3500000000000001E-2</v>
      </c>
      <c r="H1332" s="37">
        <v>562.4</v>
      </c>
      <c r="I1332" s="37">
        <v>29646286.7808</v>
      </c>
    </row>
    <row r="1333" spans="1:9" x14ac:dyDescent="0.25">
      <c r="A1333" s="38">
        <v>42459</v>
      </c>
      <c r="B1333" s="37" t="s">
        <v>61</v>
      </c>
      <c r="C1333" s="37" t="s">
        <v>58</v>
      </c>
      <c r="D1333" s="37">
        <v>52.650100000000002</v>
      </c>
      <c r="E1333" s="37">
        <v>53.453099999999999</v>
      </c>
      <c r="F1333" s="37">
        <v>-1.5022500000000001</v>
      </c>
      <c r="G1333" s="37">
        <v>-0.80300000000000005</v>
      </c>
      <c r="H1333" s="37">
        <v>562.4</v>
      </c>
      <c r="I1333" s="37">
        <v>29610574.190299999</v>
      </c>
    </row>
    <row r="1334" spans="1:9" x14ac:dyDescent="0.25">
      <c r="A1334" s="38">
        <v>42458</v>
      </c>
      <c r="B1334" s="37" t="s">
        <v>61</v>
      </c>
      <c r="C1334" s="37" t="s">
        <v>58</v>
      </c>
      <c r="D1334" s="37">
        <v>53.453099999999999</v>
      </c>
      <c r="E1334" s="37">
        <v>55.158799999999999</v>
      </c>
      <c r="F1334" s="37">
        <v>-3.0923400000000001</v>
      </c>
      <c r="G1334" s="37">
        <v>-1.7057</v>
      </c>
      <c r="H1334" s="37">
        <v>562.4</v>
      </c>
      <c r="I1334" s="37">
        <v>30062183.7993</v>
      </c>
    </row>
    <row r="1335" spans="1:9" x14ac:dyDescent="0.25">
      <c r="A1335" s="38">
        <v>42457</v>
      </c>
      <c r="B1335" s="37" t="s">
        <v>61</v>
      </c>
      <c r="C1335" s="37" t="s">
        <v>58</v>
      </c>
      <c r="D1335" s="37">
        <v>55.158799999999999</v>
      </c>
      <c r="E1335" s="37">
        <v>55.619900000000001</v>
      </c>
      <c r="F1335" s="37">
        <v>-0.82901999999999998</v>
      </c>
      <c r="G1335" s="37">
        <v>-0.46110000000000001</v>
      </c>
      <c r="H1335" s="37">
        <v>562.4</v>
      </c>
      <c r="I1335" s="37">
        <v>31021474.5964</v>
      </c>
    </row>
    <row r="1336" spans="1:9" x14ac:dyDescent="0.25">
      <c r="A1336" s="38">
        <v>42453</v>
      </c>
      <c r="B1336" s="37" t="s">
        <v>61</v>
      </c>
      <c r="C1336" s="37" t="s">
        <v>58</v>
      </c>
      <c r="D1336" s="37">
        <v>55.619900000000001</v>
      </c>
      <c r="E1336" s="37">
        <v>55.959299999999999</v>
      </c>
      <c r="F1336" s="37">
        <v>-0.60650999999999999</v>
      </c>
      <c r="G1336" s="37">
        <v>-0.33939999999999998</v>
      </c>
      <c r="H1336" s="37">
        <v>562.4</v>
      </c>
      <c r="I1336" s="37">
        <v>31280798.6197</v>
      </c>
    </row>
    <row r="1337" spans="1:9" x14ac:dyDescent="0.25">
      <c r="A1337" s="38">
        <v>42452</v>
      </c>
      <c r="B1337" s="37" t="s">
        <v>61</v>
      </c>
      <c r="C1337" s="37" t="s">
        <v>58</v>
      </c>
      <c r="D1337" s="37">
        <v>55.959299999999999</v>
      </c>
      <c r="E1337" s="37">
        <v>54.364699999999999</v>
      </c>
      <c r="F1337" s="37">
        <v>2.9331499999999999</v>
      </c>
      <c r="G1337" s="37">
        <v>1.5946</v>
      </c>
      <c r="H1337" s="37">
        <v>412.4</v>
      </c>
      <c r="I1337" s="37">
        <v>23077783.197900001</v>
      </c>
    </row>
    <row r="1338" spans="1:9" x14ac:dyDescent="0.25">
      <c r="A1338" s="38">
        <v>42451</v>
      </c>
      <c r="B1338" s="37" t="s">
        <v>61</v>
      </c>
      <c r="C1338" s="37" t="s">
        <v>58</v>
      </c>
      <c r="D1338" s="37">
        <v>54.364699999999999</v>
      </c>
      <c r="E1338" s="37">
        <v>54.373399999999997</v>
      </c>
      <c r="F1338" s="37">
        <v>-1.6E-2</v>
      </c>
      <c r="G1338" s="37">
        <v>-8.6999999999999994E-3</v>
      </c>
      <c r="H1338" s="37">
        <v>412.4</v>
      </c>
      <c r="I1338" s="37">
        <v>22420165.3741</v>
      </c>
    </row>
    <row r="1339" spans="1:9" x14ac:dyDescent="0.25">
      <c r="A1339" s="38">
        <v>42450</v>
      </c>
      <c r="B1339" s="37" t="s">
        <v>61</v>
      </c>
      <c r="C1339" s="37" t="s">
        <v>58</v>
      </c>
      <c r="D1339" s="37">
        <v>54.373399999999997</v>
      </c>
      <c r="E1339" s="37">
        <v>55.262799999999999</v>
      </c>
      <c r="F1339" s="37">
        <v>-1.6093999999999999</v>
      </c>
      <c r="G1339" s="37">
        <v>-0.88939999999999997</v>
      </c>
      <c r="H1339" s="37">
        <v>412.4</v>
      </c>
      <c r="I1339" s="37">
        <v>22423753.280200001</v>
      </c>
    </row>
    <row r="1340" spans="1:9" x14ac:dyDescent="0.25">
      <c r="A1340" s="38">
        <v>42447</v>
      </c>
      <c r="B1340" s="37" t="s">
        <v>61</v>
      </c>
      <c r="C1340" s="37" t="s">
        <v>58</v>
      </c>
      <c r="D1340" s="37">
        <v>55.262799999999999</v>
      </c>
      <c r="E1340" s="37">
        <v>55.201999999999998</v>
      </c>
      <c r="F1340" s="37">
        <v>0.11014</v>
      </c>
      <c r="G1340" s="37">
        <v>6.08E-2</v>
      </c>
      <c r="H1340" s="37">
        <v>412.4</v>
      </c>
      <c r="I1340" s="37">
        <v>22790544.508400001</v>
      </c>
    </row>
    <row r="1341" spans="1:9" x14ac:dyDescent="0.25">
      <c r="A1341" s="38">
        <v>42446</v>
      </c>
      <c r="B1341" s="37" t="s">
        <v>61</v>
      </c>
      <c r="C1341" s="37" t="s">
        <v>58</v>
      </c>
      <c r="D1341" s="37">
        <v>55.201999999999998</v>
      </c>
      <c r="E1341" s="37">
        <v>55.902900000000002</v>
      </c>
      <c r="F1341" s="37">
        <v>-1.2537799999999999</v>
      </c>
      <c r="G1341" s="37">
        <v>-0.70089999999999997</v>
      </c>
      <c r="H1341" s="37">
        <v>412.4</v>
      </c>
      <c r="I1341" s="37">
        <v>22765470.405999999</v>
      </c>
    </row>
    <row r="1342" spans="1:9" x14ac:dyDescent="0.25">
      <c r="A1342" s="38">
        <v>42445</v>
      </c>
      <c r="B1342" s="37" t="s">
        <v>61</v>
      </c>
      <c r="C1342" s="37" t="s">
        <v>58</v>
      </c>
      <c r="D1342" s="37">
        <v>55.902900000000002</v>
      </c>
      <c r="E1342" s="37">
        <v>56.8996</v>
      </c>
      <c r="F1342" s="37">
        <v>-1.7516799999999999</v>
      </c>
      <c r="G1342" s="37">
        <v>-0.99670000000000003</v>
      </c>
      <c r="H1342" s="37">
        <v>412.4</v>
      </c>
      <c r="I1342" s="37">
        <v>23054523.668699998</v>
      </c>
    </row>
    <row r="1343" spans="1:9" x14ac:dyDescent="0.25">
      <c r="A1343" s="38">
        <v>42444</v>
      </c>
      <c r="B1343" s="37" t="s">
        <v>61</v>
      </c>
      <c r="C1343" s="37" t="s">
        <v>58</v>
      </c>
      <c r="D1343" s="37">
        <v>56.8996</v>
      </c>
      <c r="E1343" s="37">
        <v>56.06</v>
      </c>
      <c r="F1343" s="37">
        <v>1.4976799999999999</v>
      </c>
      <c r="G1343" s="37">
        <v>0.83960000000000001</v>
      </c>
      <c r="H1343" s="37">
        <v>412.4</v>
      </c>
      <c r="I1343" s="37">
        <v>23465565.7388</v>
      </c>
    </row>
    <row r="1344" spans="1:9" x14ac:dyDescent="0.25">
      <c r="A1344" s="38">
        <v>42443</v>
      </c>
      <c r="B1344" s="37" t="s">
        <v>61</v>
      </c>
      <c r="C1344" s="37" t="s">
        <v>58</v>
      </c>
      <c r="D1344" s="37">
        <v>56.06</v>
      </c>
      <c r="E1344" s="37">
        <v>56.707000000000001</v>
      </c>
      <c r="F1344" s="37">
        <v>-1.1409499999999999</v>
      </c>
      <c r="G1344" s="37">
        <v>-0.64700000000000002</v>
      </c>
      <c r="H1344" s="37">
        <v>412.4</v>
      </c>
      <c r="I1344" s="37">
        <v>23119312.18</v>
      </c>
    </row>
    <row r="1345" spans="1:9" x14ac:dyDescent="0.25">
      <c r="A1345" s="38">
        <v>42440</v>
      </c>
      <c r="B1345" s="37" t="s">
        <v>61</v>
      </c>
      <c r="C1345" s="37" t="s">
        <v>58</v>
      </c>
      <c r="D1345" s="37">
        <v>56.707000000000001</v>
      </c>
      <c r="E1345" s="37">
        <v>57.929900000000004</v>
      </c>
      <c r="F1345" s="37">
        <v>-2.1110000000000002</v>
      </c>
      <c r="G1345" s="37">
        <v>-1.2229000000000001</v>
      </c>
      <c r="H1345" s="37">
        <v>412.4</v>
      </c>
      <c r="I1345" s="37">
        <v>23386136.921</v>
      </c>
    </row>
    <row r="1346" spans="1:9" x14ac:dyDescent="0.25">
      <c r="A1346" s="38">
        <v>42439</v>
      </c>
      <c r="B1346" s="37" t="s">
        <v>61</v>
      </c>
      <c r="C1346" s="37" t="s">
        <v>58</v>
      </c>
      <c r="D1346" s="37">
        <v>57.929900000000004</v>
      </c>
      <c r="E1346" s="37">
        <v>58.235799999999998</v>
      </c>
      <c r="F1346" s="37">
        <v>-0.52527999999999997</v>
      </c>
      <c r="G1346" s="37">
        <v>-0.30590000000000001</v>
      </c>
      <c r="H1346" s="37">
        <v>412.4</v>
      </c>
      <c r="I1346" s="37">
        <v>23890464.549699999</v>
      </c>
    </row>
    <row r="1347" spans="1:9" x14ac:dyDescent="0.25">
      <c r="A1347" s="38">
        <v>42438</v>
      </c>
      <c r="B1347" s="37" t="s">
        <v>61</v>
      </c>
      <c r="C1347" s="37" t="s">
        <v>58</v>
      </c>
      <c r="D1347" s="37">
        <v>58.235799999999998</v>
      </c>
      <c r="E1347" s="37">
        <v>58.907200000000003</v>
      </c>
      <c r="F1347" s="37">
        <v>-1.1397600000000001</v>
      </c>
      <c r="G1347" s="37">
        <v>-0.6714</v>
      </c>
      <c r="H1347" s="37">
        <v>412.4</v>
      </c>
      <c r="I1347" s="37">
        <v>24016618.6274</v>
      </c>
    </row>
    <row r="1348" spans="1:9" x14ac:dyDescent="0.25">
      <c r="A1348" s="38">
        <v>42437</v>
      </c>
      <c r="B1348" s="37" t="s">
        <v>61</v>
      </c>
      <c r="C1348" s="37" t="s">
        <v>58</v>
      </c>
      <c r="D1348" s="37">
        <v>58.907200000000003</v>
      </c>
      <c r="E1348" s="37">
        <v>57.436700000000002</v>
      </c>
      <c r="F1348" s="37">
        <v>2.5602100000000001</v>
      </c>
      <c r="G1348" s="37">
        <v>1.4704999999999999</v>
      </c>
      <c r="H1348" s="37">
        <v>412.4</v>
      </c>
      <c r="I1348" s="37">
        <v>24293506.001600001</v>
      </c>
    </row>
    <row r="1349" spans="1:9" x14ac:dyDescent="0.25">
      <c r="A1349" s="38">
        <v>42436</v>
      </c>
      <c r="B1349" s="37" t="s">
        <v>61</v>
      </c>
      <c r="C1349" s="37" t="s">
        <v>58</v>
      </c>
      <c r="D1349" s="37">
        <v>57.436700000000002</v>
      </c>
      <c r="E1349" s="37">
        <v>57.864899999999999</v>
      </c>
      <c r="F1349" s="37">
        <v>-0.74</v>
      </c>
      <c r="G1349" s="37">
        <v>-0.42820000000000003</v>
      </c>
      <c r="H1349" s="37">
        <v>412.4</v>
      </c>
      <c r="I1349" s="37">
        <v>23687067.390099999</v>
      </c>
    </row>
    <row r="1350" spans="1:9" x14ac:dyDescent="0.25">
      <c r="A1350" s="38">
        <v>42433</v>
      </c>
      <c r="B1350" s="37" t="s">
        <v>61</v>
      </c>
      <c r="C1350" s="37" t="s">
        <v>58</v>
      </c>
      <c r="D1350" s="37">
        <v>57.864899999999999</v>
      </c>
      <c r="E1350" s="37">
        <v>56.965600000000002</v>
      </c>
      <c r="F1350" s="37">
        <v>1.57867</v>
      </c>
      <c r="G1350" s="37">
        <v>0.89929999999999999</v>
      </c>
      <c r="H1350" s="37">
        <v>412.4</v>
      </c>
      <c r="I1350" s="37">
        <v>23863658.354699999</v>
      </c>
    </row>
    <row r="1351" spans="1:9" x14ac:dyDescent="0.25">
      <c r="A1351" s="38">
        <v>42432</v>
      </c>
      <c r="B1351" s="37" t="s">
        <v>61</v>
      </c>
      <c r="C1351" s="37" t="s">
        <v>58</v>
      </c>
      <c r="D1351" s="37">
        <v>56.965600000000002</v>
      </c>
      <c r="E1351" s="37">
        <v>58.428800000000003</v>
      </c>
      <c r="F1351" s="37">
        <v>-2.5042399999999998</v>
      </c>
      <c r="G1351" s="37">
        <v>-1.4632000000000001</v>
      </c>
      <c r="H1351" s="37">
        <v>412.4</v>
      </c>
      <c r="I1351" s="37">
        <v>23492784.336800002</v>
      </c>
    </row>
    <row r="1352" spans="1:9" x14ac:dyDescent="0.25">
      <c r="A1352" s="38">
        <v>42431</v>
      </c>
      <c r="B1352" s="37" t="s">
        <v>61</v>
      </c>
      <c r="C1352" s="37" t="s">
        <v>58</v>
      </c>
      <c r="D1352" s="37">
        <v>58.428800000000003</v>
      </c>
      <c r="E1352" s="37">
        <v>58.737699999999997</v>
      </c>
      <c r="F1352" s="37">
        <v>-0.52590000000000003</v>
      </c>
      <c r="G1352" s="37">
        <v>-0.30890000000000001</v>
      </c>
      <c r="H1352" s="37">
        <v>412.4</v>
      </c>
      <c r="I1352" s="37">
        <v>24096212.406399999</v>
      </c>
    </row>
    <row r="1353" spans="1:9" x14ac:dyDescent="0.25">
      <c r="A1353" s="38">
        <v>42430</v>
      </c>
      <c r="B1353" s="37" t="s">
        <v>61</v>
      </c>
      <c r="C1353" s="37" t="s">
        <v>58</v>
      </c>
      <c r="D1353" s="37">
        <v>58.737699999999997</v>
      </c>
      <c r="E1353" s="37">
        <v>62.057400000000001</v>
      </c>
      <c r="F1353" s="37">
        <v>-5.3494000000000002</v>
      </c>
      <c r="G1353" s="37">
        <v>-3.3197000000000001</v>
      </c>
      <c r="H1353" s="37">
        <v>412.4</v>
      </c>
      <c r="I1353" s="37">
        <v>24223603.693100002</v>
      </c>
    </row>
    <row r="1354" spans="1:9" x14ac:dyDescent="0.25">
      <c r="A1354" s="38">
        <v>42429</v>
      </c>
      <c r="B1354" s="37" t="s">
        <v>61</v>
      </c>
      <c r="C1354" s="37" t="s">
        <v>58</v>
      </c>
      <c r="D1354" s="37">
        <v>62.057400000000001</v>
      </c>
      <c r="E1354" s="37">
        <v>61.322099999999999</v>
      </c>
      <c r="F1354" s="37">
        <v>1.1990799999999999</v>
      </c>
      <c r="G1354" s="37">
        <v>0.73529999999999995</v>
      </c>
      <c r="H1354" s="37">
        <v>412.4</v>
      </c>
      <c r="I1354" s="37">
        <v>25592657.9322</v>
      </c>
    </row>
    <row r="1355" spans="1:9" x14ac:dyDescent="0.25">
      <c r="A1355" s="38">
        <v>42426</v>
      </c>
      <c r="B1355" s="37" t="s">
        <v>61</v>
      </c>
      <c r="C1355" s="37" t="s">
        <v>58</v>
      </c>
      <c r="D1355" s="37">
        <v>61.322099999999999</v>
      </c>
      <c r="E1355" s="37">
        <v>60.716900000000003</v>
      </c>
      <c r="F1355" s="37">
        <v>0.99675999999999998</v>
      </c>
      <c r="G1355" s="37">
        <v>0.60519999999999996</v>
      </c>
      <c r="H1355" s="37">
        <v>412.4</v>
      </c>
      <c r="I1355" s="37">
        <v>25289418.006299999</v>
      </c>
    </row>
    <row r="1356" spans="1:9" x14ac:dyDescent="0.25">
      <c r="A1356" s="38">
        <v>42425</v>
      </c>
      <c r="B1356" s="37" t="s">
        <v>61</v>
      </c>
      <c r="C1356" s="37" t="s">
        <v>58</v>
      </c>
      <c r="D1356" s="37">
        <v>60.716900000000003</v>
      </c>
      <c r="E1356" s="37">
        <v>61.726599999999998</v>
      </c>
      <c r="F1356" s="37">
        <v>-1.6357600000000001</v>
      </c>
      <c r="G1356" s="37">
        <v>-1.0097</v>
      </c>
      <c r="H1356" s="37">
        <v>412.4</v>
      </c>
      <c r="I1356" s="37">
        <v>25039831.710700002</v>
      </c>
    </row>
    <row r="1357" spans="1:9" x14ac:dyDescent="0.25">
      <c r="A1357" s="38">
        <v>42424</v>
      </c>
      <c r="B1357" s="37" t="s">
        <v>61</v>
      </c>
      <c r="C1357" s="37" t="s">
        <v>58</v>
      </c>
      <c r="D1357" s="37">
        <v>61.726599999999998</v>
      </c>
      <c r="E1357" s="37">
        <v>62.355899999999998</v>
      </c>
      <c r="F1357" s="37">
        <v>-1.0092099999999999</v>
      </c>
      <c r="G1357" s="37">
        <v>-0.62929999999999997</v>
      </c>
      <c r="H1357" s="37">
        <v>412.4</v>
      </c>
      <c r="I1357" s="37">
        <v>25456235.0198</v>
      </c>
    </row>
    <row r="1358" spans="1:9" x14ac:dyDescent="0.25">
      <c r="A1358" s="38">
        <v>42423</v>
      </c>
      <c r="B1358" s="37" t="s">
        <v>61</v>
      </c>
      <c r="C1358" s="37" t="s">
        <v>58</v>
      </c>
      <c r="D1358" s="37">
        <v>62.355899999999998</v>
      </c>
      <c r="E1358" s="37">
        <v>60.846800000000002</v>
      </c>
      <c r="F1358" s="37">
        <v>2.4801600000000001</v>
      </c>
      <c r="G1358" s="37">
        <v>1.5091000000000001</v>
      </c>
      <c r="H1358" s="37">
        <v>412.4</v>
      </c>
      <c r="I1358" s="37">
        <v>25715760.227699999</v>
      </c>
    </row>
    <row r="1359" spans="1:9" x14ac:dyDescent="0.25">
      <c r="A1359" s="38">
        <v>42422</v>
      </c>
      <c r="B1359" s="37" t="s">
        <v>61</v>
      </c>
      <c r="C1359" s="37" t="s">
        <v>58</v>
      </c>
      <c r="D1359" s="37">
        <v>60.846800000000002</v>
      </c>
      <c r="E1359" s="37">
        <v>62.918199999999999</v>
      </c>
      <c r="F1359" s="37">
        <v>-3.2922099999999999</v>
      </c>
      <c r="G1359" s="37">
        <v>-2.0714000000000001</v>
      </c>
      <c r="H1359" s="37">
        <v>412.4</v>
      </c>
      <c r="I1359" s="37">
        <v>25093402.860399999</v>
      </c>
    </row>
    <row r="1360" spans="1:9" x14ac:dyDescent="0.25">
      <c r="A1360" s="38">
        <v>42419</v>
      </c>
      <c r="B1360" s="37" t="s">
        <v>61</v>
      </c>
      <c r="C1360" s="37" t="s">
        <v>58</v>
      </c>
      <c r="D1360" s="37">
        <v>62.918199999999999</v>
      </c>
      <c r="E1360" s="37">
        <v>63.640799999999999</v>
      </c>
      <c r="F1360" s="37">
        <v>-1.13544</v>
      </c>
      <c r="G1360" s="37">
        <v>-0.72260000000000002</v>
      </c>
      <c r="H1360" s="37">
        <v>412.4</v>
      </c>
      <c r="I1360" s="37">
        <v>25947654.434599999</v>
      </c>
    </row>
    <row r="1361" spans="1:9" x14ac:dyDescent="0.25">
      <c r="A1361" s="38">
        <v>42418</v>
      </c>
      <c r="B1361" s="37" t="s">
        <v>61</v>
      </c>
      <c r="C1361" s="37" t="s">
        <v>58</v>
      </c>
      <c r="D1361" s="37">
        <v>63.640799999999999</v>
      </c>
      <c r="E1361" s="37">
        <v>63.302300000000002</v>
      </c>
      <c r="F1361" s="37">
        <v>0.53473999999999999</v>
      </c>
      <c r="G1361" s="37">
        <v>0.33850000000000002</v>
      </c>
      <c r="H1361" s="37">
        <v>412.4</v>
      </c>
      <c r="I1361" s="37">
        <v>26245656.842399999</v>
      </c>
    </row>
    <row r="1362" spans="1:9" x14ac:dyDescent="0.25">
      <c r="A1362" s="38">
        <v>42417</v>
      </c>
      <c r="B1362" s="37" t="s">
        <v>61</v>
      </c>
      <c r="C1362" s="37" t="s">
        <v>58</v>
      </c>
      <c r="D1362" s="37">
        <v>63.302300000000002</v>
      </c>
      <c r="E1362" s="37">
        <v>64.833200000000005</v>
      </c>
      <c r="F1362" s="37">
        <v>-2.3612899999999999</v>
      </c>
      <c r="G1362" s="37">
        <v>-1.5308999999999999</v>
      </c>
      <c r="H1362" s="37">
        <v>412.4</v>
      </c>
      <c r="I1362" s="37">
        <v>26106058.426899999</v>
      </c>
    </row>
    <row r="1363" spans="1:9" x14ac:dyDescent="0.25">
      <c r="A1363" s="38">
        <v>42416</v>
      </c>
      <c r="B1363" s="37" t="s">
        <v>61</v>
      </c>
      <c r="C1363" s="37" t="s">
        <v>58</v>
      </c>
      <c r="D1363" s="37">
        <v>64.833200000000005</v>
      </c>
      <c r="E1363" s="37">
        <v>66.539500000000004</v>
      </c>
      <c r="F1363" s="37">
        <v>-2.5643400000000001</v>
      </c>
      <c r="G1363" s="37">
        <v>-1.7062999999999999</v>
      </c>
      <c r="H1363" s="37">
        <v>412.4</v>
      </c>
      <c r="I1363" s="37">
        <v>26737406.1796</v>
      </c>
    </row>
    <row r="1364" spans="1:9" x14ac:dyDescent="0.25">
      <c r="A1364" s="38">
        <v>42412</v>
      </c>
      <c r="B1364" s="37" t="s">
        <v>61</v>
      </c>
      <c r="C1364" s="37" t="s">
        <v>58</v>
      </c>
      <c r="D1364" s="37">
        <v>66.539500000000004</v>
      </c>
      <c r="E1364" s="37">
        <v>66.847200000000001</v>
      </c>
      <c r="F1364" s="37">
        <v>-0.46029999999999999</v>
      </c>
      <c r="G1364" s="37">
        <v>-0.30769999999999997</v>
      </c>
      <c r="H1364" s="37">
        <v>412.4</v>
      </c>
      <c r="I1364" s="37">
        <v>27441089.418499999</v>
      </c>
    </row>
    <row r="1365" spans="1:9" x14ac:dyDescent="0.25">
      <c r="A1365" s="38">
        <v>42411</v>
      </c>
      <c r="B1365" s="37" t="s">
        <v>61</v>
      </c>
      <c r="C1365" s="37" t="s">
        <v>58</v>
      </c>
      <c r="D1365" s="37">
        <v>66.847200000000001</v>
      </c>
      <c r="E1365" s="37">
        <v>64.248999999999995</v>
      </c>
      <c r="F1365" s="37">
        <v>4.0439499999999997</v>
      </c>
      <c r="G1365" s="37">
        <v>2.5981999999999998</v>
      </c>
      <c r="H1365" s="37">
        <v>412.4</v>
      </c>
      <c r="I1365" s="37">
        <v>27567985.821600001</v>
      </c>
    </row>
    <row r="1366" spans="1:9" x14ac:dyDescent="0.25">
      <c r="A1366" s="38">
        <v>42410</v>
      </c>
      <c r="B1366" s="37" t="s">
        <v>61</v>
      </c>
      <c r="C1366" s="37" t="s">
        <v>58</v>
      </c>
      <c r="D1366" s="37">
        <v>64.248999999999995</v>
      </c>
      <c r="E1366" s="37">
        <v>64.149699999999996</v>
      </c>
      <c r="F1366" s="37">
        <v>0.15479000000000001</v>
      </c>
      <c r="G1366" s="37">
        <v>9.9299999999999999E-2</v>
      </c>
      <c r="H1366" s="37">
        <v>412.4</v>
      </c>
      <c r="I1366" s="37">
        <v>26496480.346999999</v>
      </c>
    </row>
    <row r="1367" spans="1:9" x14ac:dyDescent="0.25">
      <c r="A1367" s="38">
        <v>42409</v>
      </c>
      <c r="B1367" s="37" t="s">
        <v>61</v>
      </c>
      <c r="C1367" s="37" t="s">
        <v>58</v>
      </c>
      <c r="D1367" s="37">
        <v>64.149699999999996</v>
      </c>
      <c r="E1367" s="37">
        <v>63.113300000000002</v>
      </c>
      <c r="F1367" s="37">
        <v>1.6421300000000001</v>
      </c>
      <c r="G1367" s="37">
        <v>1.0364</v>
      </c>
      <c r="H1367" s="37">
        <v>412.4</v>
      </c>
      <c r="I1367" s="37">
        <v>26455528.7291</v>
      </c>
    </row>
    <row r="1368" spans="1:9" x14ac:dyDescent="0.25">
      <c r="A1368" s="38">
        <v>42408</v>
      </c>
      <c r="B1368" s="37" t="s">
        <v>61</v>
      </c>
      <c r="C1368" s="37" t="s">
        <v>58</v>
      </c>
      <c r="D1368" s="37">
        <v>63.113300000000002</v>
      </c>
      <c r="E1368" s="37">
        <v>61.956600000000002</v>
      </c>
      <c r="F1368" s="37">
        <v>1.8669500000000001</v>
      </c>
      <c r="G1368" s="37">
        <v>1.1567000000000001</v>
      </c>
      <c r="H1368" s="37">
        <v>412.4</v>
      </c>
      <c r="I1368" s="37">
        <v>26028114.2599</v>
      </c>
    </row>
    <row r="1369" spans="1:9" x14ac:dyDescent="0.25">
      <c r="A1369" s="38">
        <v>42405</v>
      </c>
      <c r="B1369" s="37" t="s">
        <v>61</v>
      </c>
      <c r="C1369" s="37" t="s">
        <v>58</v>
      </c>
      <c r="D1369" s="37">
        <v>61.956600000000002</v>
      </c>
      <c r="E1369" s="37">
        <v>60.785699999999999</v>
      </c>
      <c r="F1369" s="37">
        <v>1.92628</v>
      </c>
      <c r="G1369" s="37">
        <v>1.1709000000000001</v>
      </c>
      <c r="H1369" s="37">
        <v>412.4</v>
      </c>
      <c r="I1369" s="37">
        <v>25551087.709800001</v>
      </c>
    </row>
    <row r="1370" spans="1:9" x14ac:dyDescent="0.25">
      <c r="A1370" s="38">
        <v>42404</v>
      </c>
      <c r="B1370" s="37" t="s">
        <v>61</v>
      </c>
      <c r="C1370" s="37" t="s">
        <v>58</v>
      </c>
      <c r="D1370" s="37">
        <v>60.785699999999999</v>
      </c>
      <c r="E1370" s="37">
        <v>59.974899999999998</v>
      </c>
      <c r="F1370" s="37">
        <v>1.3519000000000001</v>
      </c>
      <c r="G1370" s="37">
        <v>0.81079999999999997</v>
      </c>
      <c r="H1370" s="37">
        <v>412.4</v>
      </c>
      <c r="I1370" s="37">
        <v>25068205.037099998</v>
      </c>
    </row>
    <row r="1371" spans="1:9" x14ac:dyDescent="0.25">
      <c r="A1371" s="38">
        <v>42403</v>
      </c>
      <c r="B1371" s="37" t="s">
        <v>61</v>
      </c>
      <c r="C1371" s="37" t="s">
        <v>58</v>
      </c>
      <c r="D1371" s="37">
        <v>59.974899999999998</v>
      </c>
      <c r="E1371" s="37">
        <v>60.25</v>
      </c>
      <c r="F1371" s="37">
        <v>-0.45660000000000001</v>
      </c>
      <c r="G1371" s="37">
        <v>-0.27510000000000001</v>
      </c>
      <c r="H1371" s="37">
        <v>512.4</v>
      </c>
      <c r="I1371" s="37">
        <v>30731318.684700001</v>
      </c>
    </row>
    <row r="1372" spans="1:9" x14ac:dyDescent="0.25">
      <c r="A1372" s="38">
        <v>42402</v>
      </c>
      <c r="B1372" s="37" t="s">
        <v>61</v>
      </c>
      <c r="C1372" s="37" t="s">
        <v>58</v>
      </c>
      <c r="D1372" s="37">
        <v>60.25</v>
      </c>
      <c r="E1372" s="37">
        <v>58.1355</v>
      </c>
      <c r="F1372" s="37">
        <v>3.6371899999999999</v>
      </c>
      <c r="G1372" s="37">
        <v>2.1145</v>
      </c>
      <c r="H1372" s="37">
        <v>512.4</v>
      </c>
      <c r="I1372" s="37">
        <v>30872280.75</v>
      </c>
    </row>
    <row r="1373" spans="1:9" x14ac:dyDescent="0.25">
      <c r="A1373" s="38">
        <v>42401</v>
      </c>
      <c r="B1373" s="37" t="s">
        <v>61</v>
      </c>
      <c r="C1373" s="37" t="s">
        <v>58</v>
      </c>
      <c r="D1373" s="37">
        <v>58.1355</v>
      </c>
      <c r="E1373" s="37">
        <v>58.603000000000002</v>
      </c>
      <c r="F1373" s="37">
        <v>-0.79774</v>
      </c>
      <c r="G1373" s="37">
        <v>-0.46750000000000003</v>
      </c>
      <c r="H1373" s="37">
        <v>512.4</v>
      </c>
      <c r="I1373" s="37">
        <v>29788804.6065</v>
      </c>
    </row>
    <row r="1374" spans="1:9" x14ac:dyDescent="0.25">
      <c r="A1374" s="38">
        <v>42398</v>
      </c>
      <c r="B1374" s="37" t="s">
        <v>61</v>
      </c>
      <c r="C1374" s="37" t="s">
        <v>58</v>
      </c>
      <c r="D1374" s="37">
        <v>58.603000000000002</v>
      </c>
      <c r="E1374" s="37">
        <v>60.732300000000002</v>
      </c>
      <c r="F1374" s="37">
        <v>-3.50604</v>
      </c>
      <c r="G1374" s="37">
        <v>-2.1293000000000002</v>
      </c>
      <c r="H1374" s="37">
        <v>512.4</v>
      </c>
      <c r="I1374" s="37">
        <v>30028353.009</v>
      </c>
    </row>
    <row r="1375" spans="1:9" x14ac:dyDescent="0.25">
      <c r="A1375" s="38">
        <v>42397</v>
      </c>
      <c r="B1375" s="37" t="s">
        <v>61</v>
      </c>
      <c r="C1375" s="37" t="s">
        <v>58</v>
      </c>
      <c r="D1375" s="37">
        <v>60.732300000000002</v>
      </c>
      <c r="E1375" s="37">
        <v>61.563299999999998</v>
      </c>
      <c r="F1375" s="37">
        <v>-1.3498300000000001</v>
      </c>
      <c r="G1375" s="37">
        <v>-0.83099999999999996</v>
      </c>
      <c r="H1375" s="37">
        <v>512.4</v>
      </c>
      <c r="I1375" s="37">
        <v>31119412.716899998</v>
      </c>
    </row>
    <row r="1376" spans="1:9" x14ac:dyDescent="0.25">
      <c r="A1376" s="38">
        <v>42396</v>
      </c>
      <c r="B1376" s="37" t="s">
        <v>61</v>
      </c>
      <c r="C1376" s="37" t="s">
        <v>58</v>
      </c>
      <c r="D1376" s="37">
        <v>61.563299999999998</v>
      </c>
      <c r="E1376" s="37">
        <v>60.255000000000003</v>
      </c>
      <c r="F1376" s="37">
        <v>2.1712699999999998</v>
      </c>
      <c r="G1376" s="37">
        <v>1.3083</v>
      </c>
      <c r="H1376" s="37">
        <v>512.4</v>
      </c>
      <c r="I1376" s="37">
        <v>31545219.609900001</v>
      </c>
    </row>
    <row r="1377" spans="1:9" x14ac:dyDescent="0.25">
      <c r="A1377" s="38">
        <v>42395</v>
      </c>
      <c r="B1377" s="37" t="s">
        <v>61</v>
      </c>
      <c r="C1377" s="37" t="s">
        <v>58</v>
      </c>
      <c r="D1377" s="37">
        <v>60.255000000000003</v>
      </c>
      <c r="E1377" s="37">
        <v>61.9617</v>
      </c>
      <c r="F1377" s="37">
        <v>-2.7544400000000002</v>
      </c>
      <c r="G1377" s="37">
        <v>-1.7067000000000001</v>
      </c>
      <c r="H1377" s="37">
        <v>512.4</v>
      </c>
      <c r="I1377" s="37">
        <v>30874842.765000001</v>
      </c>
    </row>
    <row r="1378" spans="1:9" x14ac:dyDescent="0.25">
      <c r="A1378" s="38">
        <v>42394</v>
      </c>
      <c r="B1378" s="37" t="s">
        <v>61</v>
      </c>
      <c r="C1378" s="37" t="s">
        <v>58</v>
      </c>
      <c r="D1378" s="37">
        <v>61.9617</v>
      </c>
      <c r="E1378" s="37">
        <v>60.1753</v>
      </c>
      <c r="F1378" s="37">
        <v>2.9686599999999999</v>
      </c>
      <c r="G1378" s="37">
        <v>1.7864</v>
      </c>
      <c r="H1378" s="37">
        <v>512.4</v>
      </c>
      <c r="I1378" s="37">
        <v>31749360.965100002</v>
      </c>
    </row>
    <row r="1379" spans="1:9" x14ac:dyDescent="0.25">
      <c r="A1379" s="38">
        <v>42391</v>
      </c>
      <c r="B1379" s="37" t="s">
        <v>61</v>
      </c>
      <c r="C1379" s="37" t="s">
        <v>58</v>
      </c>
      <c r="D1379" s="37">
        <v>60.1753</v>
      </c>
      <c r="E1379" s="37">
        <v>63.771299999999997</v>
      </c>
      <c r="F1379" s="37">
        <v>-5.6388999999999996</v>
      </c>
      <c r="G1379" s="37">
        <v>-3.5960000000000001</v>
      </c>
      <c r="H1379" s="37">
        <v>512.4</v>
      </c>
      <c r="I1379" s="37">
        <v>30834004.245900001</v>
      </c>
    </row>
    <row r="1380" spans="1:9" x14ac:dyDescent="0.25">
      <c r="A1380" s="38">
        <v>42390</v>
      </c>
      <c r="B1380" s="37" t="s">
        <v>61</v>
      </c>
      <c r="C1380" s="37" t="s">
        <v>58</v>
      </c>
      <c r="D1380" s="37">
        <v>63.771299999999997</v>
      </c>
      <c r="E1380" s="37">
        <v>63.5456</v>
      </c>
      <c r="F1380" s="37">
        <v>0.35518</v>
      </c>
      <c r="G1380" s="37">
        <v>0.22570000000000001</v>
      </c>
      <c r="H1380" s="37">
        <v>512.4</v>
      </c>
      <c r="I1380" s="37">
        <v>32676669.205200002</v>
      </c>
    </row>
    <row r="1381" spans="1:9" x14ac:dyDescent="0.25">
      <c r="A1381" s="38">
        <v>42389</v>
      </c>
      <c r="B1381" s="37" t="s">
        <v>61</v>
      </c>
      <c r="C1381" s="37" t="s">
        <v>58</v>
      </c>
      <c r="D1381" s="37">
        <v>63.5456</v>
      </c>
      <c r="E1381" s="37">
        <v>62.747700000000002</v>
      </c>
      <c r="F1381" s="37">
        <v>1.2716000000000001</v>
      </c>
      <c r="G1381" s="37">
        <v>0.79790000000000005</v>
      </c>
      <c r="H1381" s="37">
        <v>512.4</v>
      </c>
      <c r="I1381" s="37">
        <v>32561019.622400001</v>
      </c>
    </row>
    <row r="1382" spans="1:9" x14ac:dyDescent="0.25">
      <c r="A1382" s="38">
        <v>42388</v>
      </c>
      <c r="B1382" s="37" t="s">
        <v>61</v>
      </c>
      <c r="C1382" s="37" t="s">
        <v>58</v>
      </c>
      <c r="D1382" s="37">
        <v>62.747700000000002</v>
      </c>
      <c r="E1382" s="37">
        <v>63.211599999999997</v>
      </c>
      <c r="F1382" s="37">
        <v>-0.73387999999999998</v>
      </c>
      <c r="G1382" s="37">
        <v>-0.46389999999999998</v>
      </c>
      <c r="H1382" s="37">
        <v>512.4</v>
      </c>
      <c r="I1382" s="37">
        <v>32152172.470800001</v>
      </c>
    </row>
    <row r="1383" spans="1:9" x14ac:dyDescent="0.25">
      <c r="A1383" s="38">
        <v>42384</v>
      </c>
      <c r="B1383" s="37" t="s">
        <v>61</v>
      </c>
      <c r="C1383" s="37" t="s">
        <v>58</v>
      </c>
      <c r="D1383" s="37">
        <v>63.211599999999997</v>
      </c>
      <c r="E1383" s="37">
        <v>59.844000000000001</v>
      </c>
      <c r="F1383" s="37">
        <v>5.6273</v>
      </c>
      <c r="G1383" s="37">
        <v>3.3675999999999999</v>
      </c>
      <c r="H1383" s="37">
        <v>512.4</v>
      </c>
      <c r="I1383" s="37">
        <v>32389876.6864</v>
      </c>
    </row>
    <row r="1384" spans="1:9" x14ac:dyDescent="0.25">
      <c r="A1384" s="38">
        <v>42383</v>
      </c>
      <c r="B1384" s="37" t="s">
        <v>61</v>
      </c>
      <c r="C1384" s="37" t="s">
        <v>58</v>
      </c>
      <c r="D1384" s="37">
        <v>59.844000000000001</v>
      </c>
      <c r="E1384" s="37">
        <v>61.165599999999998</v>
      </c>
      <c r="F1384" s="37">
        <v>-2.1606900000000002</v>
      </c>
      <c r="G1384" s="37">
        <v>-1.3216000000000001</v>
      </c>
      <c r="H1384" s="37">
        <v>512.4</v>
      </c>
      <c r="I1384" s="37">
        <v>30664304.976</v>
      </c>
    </row>
    <row r="1385" spans="1:9" x14ac:dyDescent="0.25">
      <c r="A1385" s="38">
        <v>42382</v>
      </c>
      <c r="B1385" s="37" t="s">
        <v>61</v>
      </c>
      <c r="C1385" s="37" t="s">
        <v>58</v>
      </c>
      <c r="D1385" s="37">
        <v>61.165599999999998</v>
      </c>
      <c r="E1385" s="37">
        <v>57.482700000000001</v>
      </c>
      <c r="F1385" s="37">
        <v>6.4069700000000003</v>
      </c>
      <c r="G1385" s="37">
        <v>3.6829000000000001</v>
      </c>
      <c r="H1385" s="37">
        <v>512.4</v>
      </c>
      <c r="I1385" s="37">
        <v>31341498.102400001</v>
      </c>
    </row>
    <row r="1386" spans="1:9" x14ac:dyDescent="0.25">
      <c r="A1386" s="38">
        <v>42381</v>
      </c>
      <c r="B1386" s="37" t="s">
        <v>61</v>
      </c>
      <c r="C1386" s="37" t="s">
        <v>58</v>
      </c>
      <c r="D1386" s="37">
        <v>57.482700000000001</v>
      </c>
      <c r="E1386" s="37">
        <v>59.676400000000001</v>
      </c>
      <c r="F1386" s="37">
        <v>-3.6759900000000001</v>
      </c>
      <c r="G1386" s="37">
        <v>-2.1937000000000002</v>
      </c>
      <c r="H1386" s="37">
        <v>512.4</v>
      </c>
      <c r="I1386" s="37">
        <v>29454365.410799999</v>
      </c>
    </row>
    <row r="1387" spans="1:9" x14ac:dyDescent="0.25">
      <c r="A1387" s="38">
        <v>42380</v>
      </c>
      <c r="B1387" s="37" t="s">
        <v>61</v>
      </c>
      <c r="C1387" s="37" t="s">
        <v>58</v>
      </c>
      <c r="D1387" s="37">
        <v>59.676400000000001</v>
      </c>
      <c r="E1387" s="37">
        <v>60.3718</v>
      </c>
      <c r="F1387" s="37">
        <v>-1.1518600000000001</v>
      </c>
      <c r="G1387" s="37">
        <v>-0.69540000000000002</v>
      </c>
      <c r="H1387" s="37">
        <v>512.4</v>
      </c>
      <c r="I1387" s="37">
        <v>30578426.0656</v>
      </c>
    </row>
    <row r="1388" spans="1:9" x14ac:dyDescent="0.25">
      <c r="A1388" s="38">
        <v>42377</v>
      </c>
      <c r="B1388" s="37" t="s">
        <v>61</v>
      </c>
      <c r="C1388" s="37" t="s">
        <v>58</v>
      </c>
      <c r="D1388" s="37">
        <v>60.3718</v>
      </c>
      <c r="E1388" s="37">
        <v>57.9908</v>
      </c>
      <c r="F1388" s="37">
        <v>4.1058199999999996</v>
      </c>
      <c r="G1388" s="37">
        <v>2.3809999999999998</v>
      </c>
      <c r="H1388" s="37">
        <v>512.4</v>
      </c>
      <c r="I1388" s="37">
        <v>30934751.8072</v>
      </c>
    </row>
    <row r="1389" spans="1:9" x14ac:dyDescent="0.25">
      <c r="A1389" s="38">
        <v>42376</v>
      </c>
      <c r="B1389" s="37" t="s">
        <v>61</v>
      </c>
      <c r="C1389" s="37" t="s">
        <v>58</v>
      </c>
      <c r="D1389" s="37">
        <v>57.9908</v>
      </c>
      <c r="E1389" s="37">
        <v>55.133899999999997</v>
      </c>
      <c r="F1389" s="37">
        <v>5.1817500000000001</v>
      </c>
      <c r="G1389" s="37">
        <v>2.8569</v>
      </c>
      <c r="H1389" s="37">
        <v>512.4</v>
      </c>
      <c r="I1389" s="37">
        <v>29714717.883200001</v>
      </c>
    </row>
    <row r="1390" spans="1:9" x14ac:dyDescent="0.25">
      <c r="A1390" s="38">
        <v>42375</v>
      </c>
      <c r="B1390" s="37" t="s">
        <v>61</v>
      </c>
      <c r="C1390" s="37" t="s">
        <v>58</v>
      </c>
      <c r="D1390" s="37">
        <v>55.133899999999997</v>
      </c>
      <c r="E1390" s="37">
        <v>54.255800000000001</v>
      </c>
      <c r="F1390" s="37">
        <v>1.6184400000000001</v>
      </c>
      <c r="G1390" s="37">
        <v>0.87809999999999999</v>
      </c>
      <c r="H1390" s="37">
        <v>512.4</v>
      </c>
      <c r="I1390" s="37">
        <v>28250830.895599999</v>
      </c>
    </row>
    <row r="1391" spans="1:9" x14ac:dyDescent="0.25">
      <c r="A1391" s="38">
        <v>42374</v>
      </c>
      <c r="B1391" s="37" t="s">
        <v>61</v>
      </c>
      <c r="C1391" s="37" t="s">
        <v>58</v>
      </c>
      <c r="D1391" s="37">
        <v>54.255800000000001</v>
      </c>
      <c r="E1391" s="37">
        <v>55.020400000000002</v>
      </c>
      <c r="F1391" s="37">
        <v>-1.38967</v>
      </c>
      <c r="G1391" s="37">
        <v>-0.76459999999999995</v>
      </c>
      <c r="H1391" s="37">
        <v>512.4</v>
      </c>
      <c r="I1391" s="37">
        <v>27800888.9432</v>
      </c>
    </row>
    <row r="1392" spans="1:9" x14ac:dyDescent="0.25">
      <c r="A1392" s="38">
        <v>42373</v>
      </c>
      <c r="B1392" s="37" t="s">
        <v>61</v>
      </c>
      <c r="C1392" s="37" t="s">
        <v>58</v>
      </c>
      <c r="D1392" s="37">
        <v>55.020400000000002</v>
      </c>
      <c r="E1392" s="37">
        <v>53.9619</v>
      </c>
      <c r="F1392" s="37">
        <v>1.96157</v>
      </c>
      <c r="G1392" s="37">
        <v>1.0585</v>
      </c>
      <c r="H1392" s="37">
        <v>512.4</v>
      </c>
      <c r="I1392" s="37">
        <v>28192673.0416</v>
      </c>
    </row>
    <row r="1393" spans="1:9" x14ac:dyDescent="0.25">
      <c r="A1393" s="38">
        <v>42369</v>
      </c>
      <c r="B1393" s="37" t="s">
        <v>61</v>
      </c>
      <c r="C1393" s="37" t="s">
        <v>58</v>
      </c>
      <c r="D1393" s="37">
        <v>53.9619</v>
      </c>
      <c r="E1393" s="37">
        <v>53.8902</v>
      </c>
      <c r="F1393" s="37">
        <v>0.13305</v>
      </c>
      <c r="G1393" s="37">
        <v>7.17E-2</v>
      </c>
      <c r="H1393" s="37">
        <v>512.4</v>
      </c>
      <c r="I1393" s="37">
        <v>27650293.407600001</v>
      </c>
    </row>
    <row r="1394" spans="1:9" x14ac:dyDescent="0.25">
      <c r="A1394" s="38">
        <v>42368</v>
      </c>
      <c r="B1394" s="37" t="s">
        <v>61</v>
      </c>
      <c r="C1394" s="37" t="s">
        <v>58</v>
      </c>
      <c r="D1394" s="37">
        <v>53.8902</v>
      </c>
      <c r="E1394" s="37">
        <v>52.498800000000003</v>
      </c>
      <c r="F1394" s="37">
        <v>2.65035</v>
      </c>
      <c r="G1394" s="37">
        <v>1.3914</v>
      </c>
      <c r="H1394" s="37">
        <v>512.4</v>
      </c>
      <c r="I1394" s="37">
        <v>27613554.040800001</v>
      </c>
    </row>
    <row r="1395" spans="1:9" x14ac:dyDescent="0.25">
      <c r="A1395" s="38">
        <v>42367</v>
      </c>
      <c r="B1395" s="37" t="s">
        <v>61</v>
      </c>
      <c r="C1395" s="37" t="s">
        <v>58</v>
      </c>
      <c r="D1395" s="37">
        <v>52.498800000000003</v>
      </c>
      <c r="E1395" s="37">
        <v>53.116999999999997</v>
      </c>
      <c r="F1395" s="37">
        <v>-1.1638500000000001</v>
      </c>
      <c r="G1395" s="37">
        <v>-0.61819999999999997</v>
      </c>
      <c r="H1395" s="37">
        <v>512.4</v>
      </c>
      <c r="I1395" s="37">
        <v>26900595.115200002</v>
      </c>
    </row>
    <row r="1396" spans="1:9" x14ac:dyDescent="0.25">
      <c r="A1396" s="38">
        <v>42366</v>
      </c>
      <c r="B1396" s="37" t="s">
        <v>61</v>
      </c>
      <c r="C1396" s="37" t="s">
        <v>58</v>
      </c>
      <c r="D1396" s="37">
        <v>53.116999999999997</v>
      </c>
      <c r="E1396" s="37">
        <v>54.445799999999998</v>
      </c>
      <c r="F1396" s="37">
        <v>-2.4405899999999998</v>
      </c>
      <c r="G1396" s="37">
        <v>-1.3288</v>
      </c>
      <c r="H1396" s="37">
        <v>512.4</v>
      </c>
      <c r="I1396" s="37">
        <v>27217363.267999999</v>
      </c>
    </row>
    <row r="1397" spans="1:9" x14ac:dyDescent="0.25">
      <c r="A1397" s="38">
        <v>42362</v>
      </c>
      <c r="B1397" s="37" t="s">
        <v>61</v>
      </c>
      <c r="C1397" s="37" t="s">
        <v>58</v>
      </c>
      <c r="D1397" s="37">
        <v>54.445799999999998</v>
      </c>
      <c r="E1397" s="37">
        <v>54.108899999999998</v>
      </c>
      <c r="F1397" s="37">
        <v>0.62263000000000002</v>
      </c>
      <c r="G1397" s="37">
        <v>0.33689999999999998</v>
      </c>
      <c r="H1397" s="37">
        <v>512.4</v>
      </c>
      <c r="I1397" s="37">
        <v>27898245.703200001</v>
      </c>
    </row>
    <row r="1398" spans="1:9" x14ac:dyDescent="0.25">
      <c r="A1398" s="38">
        <v>42361</v>
      </c>
      <c r="B1398" s="37" t="s">
        <v>61</v>
      </c>
      <c r="C1398" s="37" t="s">
        <v>58</v>
      </c>
      <c r="D1398" s="37">
        <v>54.108899999999998</v>
      </c>
      <c r="E1398" s="37">
        <v>53.982700000000001</v>
      </c>
      <c r="F1398" s="37">
        <v>0.23377999999999999</v>
      </c>
      <c r="G1398" s="37">
        <v>0.12620000000000001</v>
      </c>
      <c r="H1398" s="37">
        <v>512.4</v>
      </c>
      <c r="I1398" s="37">
        <v>27725616.795600001</v>
      </c>
    </row>
    <row r="1399" spans="1:9" x14ac:dyDescent="0.25">
      <c r="A1399" s="38">
        <v>42360</v>
      </c>
      <c r="B1399" s="37" t="s">
        <v>61</v>
      </c>
      <c r="C1399" s="37" t="s">
        <v>58</v>
      </c>
      <c r="D1399" s="37">
        <v>53.982700000000001</v>
      </c>
      <c r="E1399" s="37">
        <v>55.576900000000002</v>
      </c>
      <c r="F1399" s="37">
        <v>-2.8684599999999998</v>
      </c>
      <c r="G1399" s="37">
        <v>-1.5942000000000001</v>
      </c>
      <c r="H1399" s="37">
        <v>512.4</v>
      </c>
      <c r="I1399" s="37">
        <v>27660951.410799999</v>
      </c>
    </row>
    <row r="1400" spans="1:9" x14ac:dyDescent="0.25">
      <c r="A1400" s="38">
        <v>42359</v>
      </c>
      <c r="B1400" s="37" t="s">
        <v>61</v>
      </c>
      <c r="C1400" s="37" t="s">
        <v>58</v>
      </c>
      <c r="D1400" s="37">
        <v>55.576900000000002</v>
      </c>
      <c r="E1400" s="37">
        <v>57.921100000000003</v>
      </c>
      <c r="F1400" s="37">
        <v>-4.0472299999999999</v>
      </c>
      <c r="G1400" s="37">
        <v>-2.3441999999999998</v>
      </c>
      <c r="H1400" s="37">
        <v>512.4</v>
      </c>
      <c r="I1400" s="37">
        <v>28477825.867600001</v>
      </c>
    </row>
    <row r="1401" spans="1:9" x14ac:dyDescent="0.25">
      <c r="A1401" s="38">
        <v>42356</v>
      </c>
      <c r="B1401" s="37" t="s">
        <v>61</v>
      </c>
      <c r="C1401" s="37" t="s">
        <v>58</v>
      </c>
      <c r="D1401" s="37">
        <v>57.921100000000003</v>
      </c>
      <c r="E1401" s="37">
        <v>55.981400000000001</v>
      </c>
      <c r="F1401" s="37">
        <v>3.4649000000000001</v>
      </c>
      <c r="G1401" s="37">
        <v>1.9397</v>
      </c>
      <c r="H1401" s="37">
        <v>512.4</v>
      </c>
      <c r="I1401" s="37">
        <v>29679003.3244</v>
      </c>
    </row>
    <row r="1402" spans="1:9" x14ac:dyDescent="0.25">
      <c r="A1402" s="38">
        <v>42355</v>
      </c>
      <c r="B1402" s="37" t="s">
        <v>61</v>
      </c>
      <c r="C1402" s="37" t="s">
        <v>58</v>
      </c>
      <c r="D1402" s="37">
        <v>55.981400000000001</v>
      </c>
      <c r="E1402" s="37">
        <v>54.029699999999998</v>
      </c>
      <c r="F1402" s="37">
        <v>3.6122700000000001</v>
      </c>
      <c r="G1402" s="37">
        <v>1.9517</v>
      </c>
      <c r="H1402" s="37">
        <v>512.4</v>
      </c>
      <c r="I1402" s="37">
        <v>28685093.285599999</v>
      </c>
    </row>
    <row r="1403" spans="1:9" x14ac:dyDescent="0.25">
      <c r="A1403" s="38">
        <v>42354</v>
      </c>
      <c r="B1403" s="37" t="s">
        <v>61</v>
      </c>
      <c r="C1403" s="37" t="s">
        <v>58</v>
      </c>
      <c r="D1403" s="37">
        <v>54.029699999999998</v>
      </c>
      <c r="E1403" s="37">
        <v>54.929699999999997</v>
      </c>
      <c r="F1403" s="37">
        <v>-1.63846</v>
      </c>
      <c r="G1403" s="37">
        <v>-0.9</v>
      </c>
      <c r="H1403" s="37">
        <v>512.4</v>
      </c>
      <c r="I1403" s="37">
        <v>27685034.398800001</v>
      </c>
    </row>
    <row r="1404" spans="1:9" x14ac:dyDescent="0.25">
      <c r="A1404" s="38">
        <v>42353</v>
      </c>
      <c r="B1404" s="37" t="s">
        <v>61</v>
      </c>
      <c r="C1404" s="37" t="s">
        <v>58</v>
      </c>
      <c r="D1404" s="37">
        <v>54.929699999999997</v>
      </c>
      <c r="E1404" s="37">
        <v>57.567700000000002</v>
      </c>
      <c r="F1404" s="37">
        <v>-4.5824299999999996</v>
      </c>
      <c r="G1404" s="37">
        <v>-2.6379999999999999</v>
      </c>
      <c r="H1404" s="37">
        <v>512.4</v>
      </c>
      <c r="I1404" s="37">
        <v>28146197.998799998</v>
      </c>
    </row>
    <row r="1405" spans="1:9" x14ac:dyDescent="0.25">
      <c r="A1405" s="38">
        <v>42352</v>
      </c>
      <c r="B1405" s="37" t="s">
        <v>61</v>
      </c>
      <c r="C1405" s="37" t="s">
        <v>58</v>
      </c>
      <c r="D1405" s="37">
        <v>57.567700000000002</v>
      </c>
      <c r="E1405" s="37">
        <v>59.811500000000002</v>
      </c>
      <c r="F1405" s="37">
        <v>-3.7514500000000002</v>
      </c>
      <c r="G1405" s="37">
        <v>-2.2437999999999998</v>
      </c>
      <c r="H1405" s="37">
        <v>512.4</v>
      </c>
      <c r="I1405" s="37">
        <v>29497919.750799999</v>
      </c>
    </row>
    <row r="1406" spans="1:9" x14ac:dyDescent="0.25">
      <c r="A1406" s="38">
        <v>42349</v>
      </c>
      <c r="B1406" s="37" t="s">
        <v>61</v>
      </c>
      <c r="C1406" s="37" t="s">
        <v>58</v>
      </c>
      <c r="D1406" s="37">
        <v>59.811500000000002</v>
      </c>
      <c r="E1406" s="37">
        <v>55.886099999999999</v>
      </c>
      <c r="F1406" s="37">
        <v>7.02393</v>
      </c>
      <c r="G1406" s="37">
        <v>3.9253999999999998</v>
      </c>
      <c r="H1406" s="37">
        <v>512.4</v>
      </c>
      <c r="I1406" s="37">
        <v>30647651.846000001</v>
      </c>
    </row>
    <row r="1407" spans="1:9" x14ac:dyDescent="0.25">
      <c r="A1407" s="38">
        <v>42348</v>
      </c>
      <c r="B1407" s="37" t="s">
        <v>61</v>
      </c>
      <c r="C1407" s="37" t="s">
        <v>58</v>
      </c>
      <c r="D1407" s="37">
        <v>55.886099999999999</v>
      </c>
      <c r="E1407" s="37">
        <v>55.181100000000001</v>
      </c>
      <c r="F1407" s="37">
        <v>1.2776099999999999</v>
      </c>
      <c r="G1407" s="37">
        <v>0.70499999999999996</v>
      </c>
      <c r="H1407" s="37">
        <v>512.4</v>
      </c>
      <c r="I1407" s="37">
        <v>28636261.1844</v>
      </c>
    </row>
    <row r="1408" spans="1:9" x14ac:dyDescent="0.25">
      <c r="A1408" s="38">
        <v>42347</v>
      </c>
      <c r="B1408" s="37" t="s">
        <v>61</v>
      </c>
      <c r="C1408" s="37" t="s">
        <v>58</v>
      </c>
      <c r="D1408" s="37">
        <v>55.181100000000001</v>
      </c>
      <c r="E1408" s="37">
        <v>54.324599999999997</v>
      </c>
      <c r="F1408" s="37">
        <v>1.57663</v>
      </c>
      <c r="G1408" s="37">
        <v>0.85650000000000004</v>
      </c>
      <c r="H1408" s="37">
        <v>512.4</v>
      </c>
      <c r="I1408" s="37">
        <v>28275016.364399999</v>
      </c>
    </row>
    <row r="1409" spans="1:9" x14ac:dyDescent="0.25">
      <c r="A1409" s="38">
        <v>42346</v>
      </c>
      <c r="B1409" s="37" t="s">
        <v>61</v>
      </c>
      <c r="C1409" s="37" t="s">
        <v>58</v>
      </c>
      <c r="D1409" s="37">
        <v>54.324599999999997</v>
      </c>
      <c r="E1409" s="37">
        <v>52.939799999999998</v>
      </c>
      <c r="F1409" s="37">
        <v>2.6158000000000001</v>
      </c>
      <c r="G1409" s="37">
        <v>1.3848</v>
      </c>
      <c r="H1409" s="37">
        <v>512.4</v>
      </c>
      <c r="I1409" s="37">
        <v>27836142.338399999</v>
      </c>
    </row>
    <row r="1410" spans="1:9" x14ac:dyDescent="0.25">
      <c r="A1410" s="38">
        <v>42345</v>
      </c>
      <c r="B1410" s="37" t="s">
        <v>61</v>
      </c>
      <c r="C1410" s="37" t="s">
        <v>58</v>
      </c>
      <c r="D1410" s="37">
        <v>52.939799999999998</v>
      </c>
      <c r="E1410" s="37">
        <v>52.7958</v>
      </c>
      <c r="F1410" s="37">
        <v>0.27274999999999999</v>
      </c>
      <c r="G1410" s="37">
        <v>0.14399999999999999</v>
      </c>
      <c r="H1410" s="37">
        <v>512.4</v>
      </c>
      <c r="I1410" s="37">
        <v>27126565.279199999</v>
      </c>
    </row>
    <row r="1411" spans="1:9" x14ac:dyDescent="0.25">
      <c r="A1411" s="38">
        <v>42342</v>
      </c>
      <c r="B1411" s="37" t="s">
        <v>61</v>
      </c>
      <c r="C1411" s="37" t="s">
        <v>58</v>
      </c>
      <c r="D1411" s="37">
        <v>52.7958</v>
      </c>
      <c r="E1411" s="37">
        <v>54.831600000000002</v>
      </c>
      <c r="F1411" s="37">
        <v>-3.7128199999999998</v>
      </c>
      <c r="G1411" s="37">
        <v>-2.0358000000000001</v>
      </c>
      <c r="H1411" s="37">
        <v>512.4</v>
      </c>
      <c r="I1411" s="37">
        <v>27052779.1032</v>
      </c>
    </row>
    <row r="1412" spans="1:9" x14ac:dyDescent="0.25">
      <c r="A1412" s="38">
        <v>42341</v>
      </c>
      <c r="B1412" s="37" t="s">
        <v>61</v>
      </c>
      <c r="C1412" s="37" t="s">
        <v>58</v>
      </c>
      <c r="D1412" s="37">
        <v>54.831600000000002</v>
      </c>
      <c r="E1412" s="37">
        <v>53.227499999999999</v>
      </c>
      <c r="F1412" s="37">
        <v>3.0136699999999998</v>
      </c>
      <c r="G1412" s="37">
        <v>1.6041000000000001</v>
      </c>
      <c r="H1412" s="37">
        <v>512.4</v>
      </c>
      <c r="I1412" s="37">
        <v>28095931.1664</v>
      </c>
    </row>
    <row r="1413" spans="1:9" x14ac:dyDescent="0.25">
      <c r="A1413" s="38">
        <v>42340</v>
      </c>
      <c r="B1413" s="37" t="s">
        <v>61</v>
      </c>
      <c r="C1413" s="37" t="s">
        <v>58</v>
      </c>
      <c r="D1413" s="37">
        <v>53.227499999999999</v>
      </c>
      <c r="E1413" s="37">
        <v>52.462600000000002</v>
      </c>
      <c r="F1413" s="37">
        <v>1.4579899999999999</v>
      </c>
      <c r="G1413" s="37">
        <v>0.76490000000000002</v>
      </c>
      <c r="H1413" s="37">
        <v>512.4</v>
      </c>
      <c r="I1413" s="37">
        <v>27273983.91</v>
      </c>
    </row>
    <row r="1414" spans="1:9" x14ac:dyDescent="0.25">
      <c r="A1414" s="38">
        <v>42339</v>
      </c>
      <c r="B1414" s="37" t="s">
        <v>61</v>
      </c>
      <c r="C1414" s="37" t="s">
        <v>58</v>
      </c>
      <c r="D1414" s="37">
        <v>52.462600000000002</v>
      </c>
      <c r="E1414" s="37">
        <v>53.799799999999998</v>
      </c>
      <c r="F1414" s="37">
        <v>-2.4855100000000001</v>
      </c>
      <c r="G1414" s="37">
        <v>-1.3371999999999999</v>
      </c>
      <c r="H1414" s="37">
        <v>512.4</v>
      </c>
      <c r="I1414" s="37">
        <v>26882046.090399999</v>
      </c>
    </row>
    <row r="1415" spans="1:9" x14ac:dyDescent="0.25">
      <c r="A1415" s="38">
        <v>42338</v>
      </c>
      <c r="B1415" s="37" t="s">
        <v>61</v>
      </c>
      <c r="C1415" s="37" t="s">
        <v>58</v>
      </c>
      <c r="D1415" s="37">
        <v>53.799799999999998</v>
      </c>
      <c r="E1415" s="37">
        <v>54.488999999999997</v>
      </c>
      <c r="F1415" s="37">
        <v>-1.26484</v>
      </c>
      <c r="G1415" s="37">
        <v>-0.68920000000000003</v>
      </c>
      <c r="H1415" s="37">
        <v>512.4</v>
      </c>
      <c r="I1415" s="37">
        <v>27567232.7192</v>
      </c>
    </row>
    <row r="1416" spans="1:9" x14ac:dyDescent="0.25">
      <c r="A1416" s="38">
        <v>42335</v>
      </c>
      <c r="B1416" s="37" t="s">
        <v>61</v>
      </c>
      <c r="C1416" s="37" t="s">
        <v>58</v>
      </c>
      <c r="D1416" s="37">
        <v>54.488999999999997</v>
      </c>
      <c r="E1416" s="37">
        <v>54.259099999999997</v>
      </c>
      <c r="F1416" s="37">
        <v>0.42370999999999998</v>
      </c>
      <c r="G1416" s="37">
        <v>0.22989999999999999</v>
      </c>
      <c r="H1416" s="37">
        <v>512.4</v>
      </c>
      <c r="I1416" s="37">
        <v>27920381.556000002</v>
      </c>
    </row>
    <row r="1417" spans="1:9" x14ac:dyDescent="0.25">
      <c r="A1417" s="38">
        <v>42333</v>
      </c>
      <c r="B1417" s="37" t="s">
        <v>61</v>
      </c>
      <c r="C1417" s="37" t="s">
        <v>58</v>
      </c>
      <c r="D1417" s="37">
        <v>54.259099999999997</v>
      </c>
      <c r="E1417" s="37">
        <v>54.911099999999998</v>
      </c>
      <c r="F1417" s="37">
        <v>-1.18737</v>
      </c>
      <c r="G1417" s="37">
        <v>-0.65200000000000002</v>
      </c>
      <c r="H1417" s="37">
        <v>512.4</v>
      </c>
      <c r="I1417" s="37">
        <v>27802579.876400001</v>
      </c>
    </row>
    <row r="1418" spans="1:9" x14ac:dyDescent="0.25">
      <c r="A1418" s="38">
        <v>42332</v>
      </c>
      <c r="B1418" s="37" t="s">
        <v>61</v>
      </c>
      <c r="C1418" s="37" t="s">
        <v>58</v>
      </c>
      <c r="D1418" s="37">
        <v>54.911099999999998</v>
      </c>
      <c r="E1418" s="37">
        <v>53.8596</v>
      </c>
      <c r="F1418" s="37">
        <v>1.9522999999999999</v>
      </c>
      <c r="G1418" s="37">
        <v>1.0515000000000001</v>
      </c>
      <c r="H1418" s="37">
        <v>512.4</v>
      </c>
      <c r="I1418" s="37">
        <v>28136667.284400001</v>
      </c>
    </row>
    <row r="1419" spans="1:9" x14ac:dyDescent="0.25">
      <c r="A1419" s="38">
        <v>42331</v>
      </c>
      <c r="B1419" s="37" t="s">
        <v>61</v>
      </c>
      <c r="C1419" s="37" t="s">
        <v>58</v>
      </c>
      <c r="D1419" s="37">
        <v>53.8596</v>
      </c>
      <c r="E1419" s="37">
        <v>54.876800000000003</v>
      </c>
      <c r="F1419" s="37">
        <v>-1.85361</v>
      </c>
      <c r="G1419" s="37">
        <v>-1.0172000000000001</v>
      </c>
      <c r="H1419" s="37">
        <v>512.4</v>
      </c>
      <c r="I1419" s="37">
        <v>27597874.478399999</v>
      </c>
    </row>
    <row r="1420" spans="1:9" x14ac:dyDescent="0.25">
      <c r="A1420" s="38">
        <v>42328</v>
      </c>
      <c r="B1420" s="37" t="s">
        <v>61</v>
      </c>
      <c r="C1420" s="37" t="s">
        <v>58</v>
      </c>
      <c r="D1420" s="37">
        <v>54.876800000000003</v>
      </c>
      <c r="E1420" s="37">
        <v>55.499299999999998</v>
      </c>
      <c r="F1420" s="37">
        <v>-1.12164</v>
      </c>
      <c r="G1420" s="37">
        <v>-0.62250000000000005</v>
      </c>
      <c r="H1420" s="37">
        <v>512.4</v>
      </c>
      <c r="I1420" s="37">
        <v>28119091.827199999</v>
      </c>
    </row>
    <row r="1421" spans="1:9" x14ac:dyDescent="0.25">
      <c r="A1421" s="38">
        <v>42327</v>
      </c>
      <c r="B1421" s="37" t="s">
        <v>61</v>
      </c>
      <c r="C1421" s="37" t="s">
        <v>58</v>
      </c>
      <c r="D1421" s="37">
        <v>55.499299999999998</v>
      </c>
      <c r="E1421" s="37">
        <v>54.267699999999998</v>
      </c>
      <c r="F1421" s="37">
        <v>2.2694899999999998</v>
      </c>
      <c r="G1421" s="37">
        <v>1.2316</v>
      </c>
      <c r="H1421" s="37">
        <v>512.4</v>
      </c>
      <c r="I1421" s="37">
        <v>28438063.317200001</v>
      </c>
    </row>
    <row r="1422" spans="1:9" x14ac:dyDescent="0.25">
      <c r="A1422" s="38">
        <v>42326</v>
      </c>
      <c r="B1422" s="37" t="s">
        <v>61</v>
      </c>
      <c r="C1422" s="37" t="s">
        <v>58</v>
      </c>
      <c r="D1422" s="37">
        <v>54.267699999999998</v>
      </c>
      <c r="E1422" s="37">
        <v>55.439399999999999</v>
      </c>
      <c r="F1422" s="37">
        <v>-2.11348</v>
      </c>
      <c r="G1422" s="37">
        <v>-1.1717</v>
      </c>
      <c r="H1422" s="37">
        <v>512.4</v>
      </c>
      <c r="I1422" s="37">
        <v>27806986.550799999</v>
      </c>
    </row>
    <row r="1423" spans="1:9" x14ac:dyDescent="0.25">
      <c r="A1423" s="38">
        <v>42325</v>
      </c>
      <c r="B1423" s="37" t="s">
        <v>61</v>
      </c>
      <c r="C1423" s="37" t="s">
        <v>58</v>
      </c>
      <c r="D1423" s="37">
        <v>55.439399999999999</v>
      </c>
      <c r="E1423" s="37">
        <v>54.484499999999997</v>
      </c>
      <c r="F1423" s="37">
        <v>1.75261</v>
      </c>
      <c r="G1423" s="37">
        <v>0.95489999999999997</v>
      </c>
      <c r="H1423" s="37">
        <v>512.4</v>
      </c>
      <c r="I1423" s="37">
        <v>28407370.317600001</v>
      </c>
    </row>
    <row r="1424" spans="1:9" x14ac:dyDescent="0.25">
      <c r="A1424" s="38">
        <v>42324</v>
      </c>
      <c r="B1424" s="37" t="s">
        <v>61</v>
      </c>
      <c r="C1424" s="37" t="s">
        <v>58</v>
      </c>
      <c r="D1424" s="37">
        <v>54.484499999999997</v>
      </c>
      <c r="E1424" s="37">
        <v>58.194499999999998</v>
      </c>
      <c r="F1424" s="37">
        <v>-6.3751699999999998</v>
      </c>
      <c r="G1424" s="37">
        <v>-3.71</v>
      </c>
      <c r="H1424" s="37">
        <v>512.4</v>
      </c>
      <c r="I1424" s="37">
        <v>27918075.738000002</v>
      </c>
    </row>
    <row r="1425" spans="1:9" x14ac:dyDescent="0.25">
      <c r="A1425" s="38">
        <v>42321</v>
      </c>
      <c r="B1425" s="37" t="s">
        <v>61</v>
      </c>
      <c r="C1425" s="37" t="s">
        <v>58</v>
      </c>
      <c r="D1425" s="37">
        <v>58.194499999999998</v>
      </c>
      <c r="E1425" s="37">
        <v>56.158799999999999</v>
      </c>
      <c r="F1425" s="37">
        <v>3.6248999999999998</v>
      </c>
      <c r="G1425" s="37">
        <v>2.0356999999999998</v>
      </c>
      <c r="H1425" s="37">
        <v>512.4</v>
      </c>
      <c r="I1425" s="37">
        <v>29819094.578000002</v>
      </c>
    </row>
    <row r="1426" spans="1:9" x14ac:dyDescent="0.25">
      <c r="A1426" s="38">
        <v>42320</v>
      </c>
      <c r="B1426" s="37" t="s">
        <v>61</v>
      </c>
      <c r="C1426" s="37" t="s">
        <v>58</v>
      </c>
      <c r="D1426" s="37">
        <v>56.158799999999999</v>
      </c>
      <c r="E1426" s="37">
        <v>53.664099999999998</v>
      </c>
      <c r="F1426" s="37">
        <v>4.6487299999999996</v>
      </c>
      <c r="G1426" s="37">
        <v>2.4946999999999999</v>
      </c>
      <c r="H1426" s="37">
        <v>512.4</v>
      </c>
      <c r="I1426" s="37">
        <v>28775993.755199999</v>
      </c>
    </row>
    <row r="1427" spans="1:9" x14ac:dyDescent="0.25">
      <c r="A1427" s="38">
        <v>42319</v>
      </c>
      <c r="B1427" s="37" t="s">
        <v>61</v>
      </c>
      <c r="C1427" s="37" t="s">
        <v>58</v>
      </c>
      <c r="D1427" s="37">
        <v>53.664099999999998</v>
      </c>
      <c r="E1427" s="37">
        <v>52.984299999999998</v>
      </c>
      <c r="F1427" s="37">
        <v>1.28302</v>
      </c>
      <c r="G1427" s="37">
        <v>0.67979999999999996</v>
      </c>
      <c r="H1427" s="37">
        <v>512.4</v>
      </c>
      <c r="I1427" s="37">
        <v>27497699.496399999</v>
      </c>
    </row>
    <row r="1428" spans="1:9" x14ac:dyDescent="0.25">
      <c r="A1428" s="38">
        <v>42318</v>
      </c>
      <c r="B1428" s="37" t="s">
        <v>61</v>
      </c>
      <c r="C1428" s="37" t="s">
        <v>58</v>
      </c>
      <c r="D1428" s="37">
        <v>52.984299999999998</v>
      </c>
      <c r="E1428" s="37">
        <v>53.6158</v>
      </c>
      <c r="F1428" s="37">
        <v>-1.1778200000000001</v>
      </c>
      <c r="G1428" s="37">
        <v>-0.63149999999999995</v>
      </c>
      <c r="H1428" s="37">
        <v>512.4</v>
      </c>
      <c r="I1428" s="37">
        <v>27149367.257199999</v>
      </c>
    </row>
    <row r="1429" spans="1:9" x14ac:dyDescent="0.25">
      <c r="A1429" s="38">
        <v>42317</v>
      </c>
      <c r="B1429" s="37" t="s">
        <v>61</v>
      </c>
      <c r="C1429" s="37" t="s">
        <v>58</v>
      </c>
      <c r="D1429" s="37">
        <v>53.6158</v>
      </c>
      <c r="E1429" s="37">
        <v>52.354599999999998</v>
      </c>
      <c r="F1429" s="37">
        <v>2.40896</v>
      </c>
      <c r="G1429" s="37">
        <v>1.2612000000000001</v>
      </c>
      <c r="H1429" s="37">
        <v>512.4</v>
      </c>
      <c r="I1429" s="37">
        <v>27472950.383200001</v>
      </c>
    </row>
    <row r="1430" spans="1:9" x14ac:dyDescent="0.25">
      <c r="A1430" s="38">
        <v>42314</v>
      </c>
      <c r="B1430" s="37" t="s">
        <v>61</v>
      </c>
      <c r="C1430" s="37" t="s">
        <v>58</v>
      </c>
      <c r="D1430" s="37">
        <v>52.354599999999998</v>
      </c>
      <c r="E1430" s="37">
        <v>52.963999999999999</v>
      </c>
      <c r="F1430" s="37">
        <v>-1.15059</v>
      </c>
      <c r="G1430" s="37">
        <v>-0.60940000000000005</v>
      </c>
      <c r="H1430" s="37">
        <v>512.4</v>
      </c>
      <c r="I1430" s="37">
        <v>26826706.4584</v>
      </c>
    </row>
    <row r="1431" spans="1:9" x14ac:dyDescent="0.25">
      <c r="A1431" s="38">
        <v>42313</v>
      </c>
      <c r="B1431" s="37" t="s">
        <v>61</v>
      </c>
      <c r="C1431" s="37" t="s">
        <v>58</v>
      </c>
      <c r="D1431" s="37">
        <v>52.963999999999999</v>
      </c>
      <c r="E1431" s="37">
        <v>53.878100000000003</v>
      </c>
      <c r="F1431" s="37">
        <v>-1.69661</v>
      </c>
      <c r="G1431" s="37">
        <v>-0.91410000000000002</v>
      </c>
      <c r="H1431" s="37">
        <v>512.4</v>
      </c>
      <c r="I1431" s="37">
        <v>27138965.456</v>
      </c>
    </row>
    <row r="1432" spans="1:9" x14ac:dyDescent="0.25">
      <c r="A1432" s="38">
        <v>42312</v>
      </c>
      <c r="B1432" s="37" t="s">
        <v>61</v>
      </c>
      <c r="C1432" s="37" t="s">
        <v>58</v>
      </c>
      <c r="D1432" s="37">
        <v>53.878100000000003</v>
      </c>
      <c r="E1432" s="37">
        <v>53.031300000000002</v>
      </c>
      <c r="F1432" s="37">
        <v>1.5967899999999999</v>
      </c>
      <c r="G1432" s="37">
        <v>0.8468</v>
      </c>
      <c r="H1432" s="37">
        <v>512.4</v>
      </c>
      <c r="I1432" s="37">
        <v>27607353.952399999</v>
      </c>
    </row>
    <row r="1433" spans="1:9" x14ac:dyDescent="0.25">
      <c r="A1433" s="38">
        <v>42311</v>
      </c>
      <c r="B1433" s="37" t="s">
        <v>61</v>
      </c>
      <c r="C1433" s="37" t="s">
        <v>58</v>
      </c>
      <c r="D1433" s="37">
        <v>53.031300000000002</v>
      </c>
      <c r="E1433" s="37">
        <v>52.3932</v>
      </c>
      <c r="F1433" s="37">
        <v>1.21791</v>
      </c>
      <c r="G1433" s="37">
        <v>0.6381</v>
      </c>
      <c r="H1433" s="37">
        <v>512.4</v>
      </c>
      <c r="I1433" s="37">
        <v>27173450.245200001</v>
      </c>
    </row>
    <row r="1434" spans="1:9" x14ac:dyDescent="0.25">
      <c r="A1434" s="38">
        <v>42310</v>
      </c>
      <c r="B1434" s="37" t="s">
        <v>61</v>
      </c>
      <c r="C1434" s="37" t="s">
        <v>58</v>
      </c>
      <c r="D1434" s="37">
        <v>52.3932</v>
      </c>
      <c r="E1434" s="37">
        <v>53.993600000000001</v>
      </c>
      <c r="F1434" s="37">
        <v>-2.9640499999999999</v>
      </c>
      <c r="G1434" s="37">
        <v>-1.6004</v>
      </c>
      <c r="H1434" s="37">
        <v>512.4</v>
      </c>
      <c r="I1434" s="37">
        <v>26846485.252799999</v>
      </c>
    </row>
    <row r="1435" spans="1:9" x14ac:dyDescent="0.25">
      <c r="A1435" s="38">
        <v>42307</v>
      </c>
      <c r="B1435" s="37" t="s">
        <v>61</v>
      </c>
      <c r="C1435" s="37" t="s">
        <v>58</v>
      </c>
      <c r="D1435" s="37">
        <v>53.993600000000001</v>
      </c>
      <c r="E1435" s="37">
        <v>53.238500000000002</v>
      </c>
      <c r="F1435" s="37">
        <v>1.4183300000000001</v>
      </c>
      <c r="G1435" s="37">
        <v>0.75509999999999999</v>
      </c>
      <c r="H1435" s="37">
        <v>512.4</v>
      </c>
      <c r="I1435" s="37">
        <v>27666536.614399999</v>
      </c>
    </row>
    <row r="1436" spans="1:9" x14ac:dyDescent="0.25">
      <c r="A1436" s="38">
        <v>42306</v>
      </c>
      <c r="B1436" s="37" t="s">
        <v>61</v>
      </c>
      <c r="C1436" s="37" t="s">
        <v>58</v>
      </c>
      <c r="D1436" s="37">
        <v>53.238500000000002</v>
      </c>
      <c r="E1436" s="37">
        <v>52.686</v>
      </c>
      <c r="F1436" s="37">
        <v>1.04867</v>
      </c>
      <c r="G1436" s="37">
        <v>0.55249999999999999</v>
      </c>
      <c r="H1436" s="37">
        <v>512.4</v>
      </c>
      <c r="I1436" s="37">
        <v>27279620.353999998</v>
      </c>
    </row>
    <row r="1437" spans="1:9" x14ac:dyDescent="0.25">
      <c r="A1437" s="38">
        <v>42305</v>
      </c>
      <c r="B1437" s="37" t="s">
        <v>61</v>
      </c>
      <c r="C1437" s="37" t="s">
        <v>58</v>
      </c>
      <c r="D1437" s="37">
        <v>52.686</v>
      </c>
      <c r="E1437" s="37">
        <v>53.540100000000002</v>
      </c>
      <c r="F1437" s="37">
        <v>-1.5952500000000001</v>
      </c>
      <c r="G1437" s="37">
        <v>-0.85409999999999997</v>
      </c>
      <c r="H1437" s="37">
        <v>512.4</v>
      </c>
      <c r="I1437" s="37">
        <v>26996517.144000001</v>
      </c>
    </row>
    <row r="1438" spans="1:9" x14ac:dyDescent="0.25">
      <c r="A1438" s="38">
        <v>42304</v>
      </c>
      <c r="B1438" s="37" t="s">
        <v>61</v>
      </c>
      <c r="C1438" s="37" t="s">
        <v>58</v>
      </c>
      <c r="D1438" s="37">
        <v>53.540100000000002</v>
      </c>
      <c r="E1438" s="37">
        <v>54.479700000000001</v>
      </c>
      <c r="F1438" s="37">
        <v>-1.72468</v>
      </c>
      <c r="G1438" s="37">
        <v>-0.93959999999999999</v>
      </c>
      <c r="H1438" s="37">
        <v>512.4</v>
      </c>
      <c r="I1438" s="37">
        <v>27434161.400400002</v>
      </c>
    </row>
    <row r="1439" spans="1:9" x14ac:dyDescent="0.25">
      <c r="A1439" s="38">
        <v>42303</v>
      </c>
      <c r="B1439" s="37" t="s">
        <v>61</v>
      </c>
      <c r="C1439" s="37" t="s">
        <v>58</v>
      </c>
      <c r="D1439" s="37">
        <v>54.479700000000001</v>
      </c>
      <c r="E1439" s="37">
        <v>53.578899999999997</v>
      </c>
      <c r="F1439" s="37">
        <v>1.68126</v>
      </c>
      <c r="G1439" s="37">
        <v>0.90080000000000005</v>
      </c>
      <c r="H1439" s="37">
        <v>512.4</v>
      </c>
      <c r="I1439" s="37">
        <v>27915616.198800001</v>
      </c>
    </row>
    <row r="1440" spans="1:9" x14ac:dyDescent="0.25">
      <c r="A1440" s="38">
        <v>42300</v>
      </c>
      <c r="B1440" s="37" t="s">
        <v>61</v>
      </c>
      <c r="C1440" s="37" t="s">
        <v>58</v>
      </c>
      <c r="D1440" s="37">
        <v>53.578899999999997</v>
      </c>
      <c r="E1440" s="37">
        <v>52.731200000000001</v>
      </c>
      <c r="F1440" s="37">
        <v>1.6075900000000001</v>
      </c>
      <c r="G1440" s="37">
        <v>0.84770000000000001</v>
      </c>
      <c r="H1440" s="37">
        <v>512.4</v>
      </c>
      <c r="I1440" s="37">
        <v>27454042.6756</v>
      </c>
    </row>
    <row r="1441" spans="1:9" x14ac:dyDescent="0.25">
      <c r="A1441" s="38">
        <v>42299</v>
      </c>
      <c r="B1441" s="37" t="s">
        <v>61</v>
      </c>
      <c r="C1441" s="37" t="s">
        <v>58</v>
      </c>
      <c r="D1441" s="37">
        <v>52.731200000000001</v>
      </c>
      <c r="E1441" s="37">
        <v>56.522100000000002</v>
      </c>
      <c r="F1441" s="37">
        <v>-6.7069299999999998</v>
      </c>
      <c r="G1441" s="37">
        <v>-3.7909000000000002</v>
      </c>
      <c r="H1441" s="37">
        <v>512.4</v>
      </c>
      <c r="I1441" s="37">
        <v>27019677.8048</v>
      </c>
    </row>
    <row r="1442" spans="1:9" x14ac:dyDescent="0.25">
      <c r="A1442" s="38">
        <v>42298</v>
      </c>
      <c r="B1442" s="37" t="s">
        <v>61</v>
      </c>
      <c r="C1442" s="37" t="s">
        <v>58</v>
      </c>
      <c r="D1442" s="37">
        <v>56.522100000000002</v>
      </c>
      <c r="E1442" s="37">
        <v>54.693800000000003</v>
      </c>
      <c r="F1442" s="37">
        <v>3.3427899999999999</v>
      </c>
      <c r="G1442" s="37">
        <v>1.8283</v>
      </c>
      <c r="H1442" s="37">
        <v>512.4</v>
      </c>
      <c r="I1442" s="37">
        <v>28962150.128400002</v>
      </c>
    </row>
    <row r="1443" spans="1:9" x14ac:dyDescent="0.25">
      <c r="A1443" s="38">
        <v>42297</v>
      </c>
      <c r="B1443" s="37" t="s">
        <v>61</v>
      </c>
      <c r="C1443" s="37" t="s">
        <v>58</v>
      </c>
      <c r="D1443" s="37">
        <v>54.693800000000003</v>
      </c>
      <c r="E1443" s="37">
        <v>52.703499999999998</v>
      </c>
      <c r="F1443" s="37">
        <v>3.7764099999999998</v>
      </c>
      <c r="G1443" s="37">
        <v>1.9903</v>
      </c>
      <c r="H1443" s="37">
        <v>512.4</v>
      </c>
      <c r="I1443" s="37">
        <v>28025321.895199999</v>
      </c>
    </row>
    <row r="1444" spans="1:9" x14ac:dyDescent="0.25">
      <c r="A1444" s="38">
        <v>42296</v>
      </c>
      <c r="B1444" s="37" t="s">
        <v>61</v>
      </c>
      <c r="C1444" s="37" t="s">
        <v>58</v>
      </c>
      <c r="D1444" s="37">
        <v>52.703499999999998</v>
      </c>
      <c r="E1444" s="37">
        <v>54.883200000000002</v>
      </c>
      <c r="F1444" s="37">
        <v>-3.9715199999999999</v>
      </c>
      <c r="G1444" s="37">
        <v>-2.1797</v>
      </c>
      <c r="H1444" s="37">
        <v>512.4</v>
      </c>
      <c r="I1444" s="37">
        <v>27005484.214000002</v>
      </c>
    </row>
    <row r="1445" spans="1:9" x14ac:dyDescent="0.25">
      <c r="A1445" s="38">
        <v>42293</v>
      </c>
      <c r="B1445" s="37" t="s">
        <v>61</v>
      </c>
      <c r="C1445" s="37" t="s">
        <v>58</v>
      </c>
      <c r="D1445" s="37">
        <v>54.883200000000002</v>
      </c>
      <c r="E1445" s="37">
        <v>54.7654</v>
      </c>
      <c r="F1445" s="37">
        <v>0.21510000000000001</v>
      </c>
      <c r="G1445" s="37">
        <v>0.1178</v>
      </c>
      <c r="H1445" s="37">
        <v>512.4</v>
      </c>
      <c r="I1445" s="37">
        <v>28122371.2128</v>
      </c>
    </row>
    <row r="1446" spans="1:9" x14ac:dyDescent="0.25">
      <c r="A1446" s="38">
        <v>42292</v>
      </c>
      <c r="B1446" s="37" t="s">
        <v>61</v>
      </c>
      <c r="C1446" s="37" t="s">
        <v>58</v>
      </c>
      <c r="D1446" s="37">
        <v>54.7654</v>
      </c>
      <c r="E1446" s="37">
        <v>57.899700000000003</v>
      </c>
      <c r="F1446" s="37">
        <v>-5.4133300000000002</v>
      </c>
      <c r="G1446" s="37">
        <v>-3.1343000000000001</v>
      </c>
      <c r="H1446" s="37">
        <v>512.4</v>
      </c>
      <c r="I1446" s="37">
        <v>28062010.021600001</v>
      </c>
    </row>
    <row r="1447" spans="1:9" x14ac:dyDescent="0.25">
      <c r="A1447" s="38">
        <v>42291</v>
      </c>
      <c r="B1447" s="37" t="s">
        <v>61</v>
      </c>
      <c r="C1447" s="37" t="s">
        <v>58</v>
      </c>
      <c r="D1447" s="37">
        <v>57.899700000000003</v>
      </c>
      <c r="E1447" s="37">
        <v>57.061399999999999</v>
      </c>
      <c r="F1447" s="37">
        <v>1.46912</v>
      </c>
      <c r="G1447" s="37">
        <v>0.83830000000000005</v>
      </c>
      <c r="H1447" s="37">
        <v>512.4</v>
      </c>
      <c r="I1447" s="37">
        <v>29668037.878800001</v>
      </c>
    </row>
    <row r="1448" spans="1:9" x14ac:dyDescent="0.25">
      <c r="A1448" s="38">
        <v>42290</v>
      </c>
      <c r="B1448" s="37" t="s">
        <v>61</v>
      </c>
      <c r="C1448" s="37" t="s">
        <v>58</v>
      </c>
      <c r="D1448" s="37">
        <v>57.061399999999999</v>
      </c>
      <c r="E1448" s="37">
        <v>54.444699999999997</v>
      </c>
      <c r="F1448" s="37">
        <v>4.8061600000000002</v>
      </c>
      <c r="G1448" s="37">
        <v>2.6166999999999998</v>
      </c>
      <c r="H1448" s="37">
        <v>487.4</v>
      </c>
      <c r="I1448" s="37">
        <v>27811954.605599999</v>
      </c>
    </row>
    <row r="1449" spans="1:9" x14ac:dyDescent="0.25">
      <c r="A1449" s="38">
        <v>42289</v>
      </c>
      <c r="B1449" s="37" t="s">
        <v>61</v>
      </c>
      <c r="C1449" s="37" t="s">
        <v>58</v>
      </c>
      <c r="D1449" s="37">
        <v>54.444699999999997</v>
      </c>
      <c r="E1449" s="37">
        <v>56.8994</v>
      </c>
      <c r="F1449" s="37">
        <v>-4.3141100000000003</v>
      </c>
      <c r="G1449" s="37">
        <v>-2.4546999999999999</v>
      </c>
      <c r="H1449" s="37">
        <v>487.4</v>
      </c>
      <c r="I1449" s="37">
        <v>26536564.558800001</v>
      </c>
    </row>
    <row r="1450" spans="1:9" x14ac:dyDescent="0.25">
      <c r="A1450" s="38">
        <v>42286</v>
      </c>
      <c r="B1450" s="37" t="s">
        <v>61</v>
      </c>
      <c r="C1450" s="37" t="s">
        <v>58</v>
      </c>
      <c r="D1450" s="37">
        <v>56.8994</v>
      </c>
      <c r="E1450" s="37">
        <v>56.781599999999997</v>
      </c>
      <c r="F1450" s="37">
        <v>0.20746000000000001</v>
      </c>
      <c r="G1450" s="37">
        <v>0.1178</v>
      </c>
      <c r="H1450" s="37">
        <v>487.4</v>
      </c>
      <c r="I1450" s="37">
        <v>27732995.157600001</v>
      </c>
    </row>
    <row r="1451" spans="1:9" x14ac:dyDescent="0.25">
      <c r="A1451" s="38">
        <v>42285</v>
      </c>
      <c r="B1451" s="37" t="s">
        <v>61</v>
      </c>
      <c r="C1451" s="37" t="s">
        <v>58</v>
      </c>
      <c r="D1451" s="37">
        <v>56.781599999999997</v>
      </c>
      <c r="E1451" s="37">
        <v>57.751399999999997</v>
      </c>
      <c r="F1451" s="37">
        <v>-1.67927</v>
      </c>
      <c r="G1451" s="37">
        <v>-0.9698</v>
      </c>
      <c r="H1451" s="37">
        <v>487.4</v>
      </c>
      <c r="I1451" s="37">
        <v>27675578.966400001</v>
      </c>
    </row>
    <row r="1452" spans="1:9" x14ac:dyDescent="0.25">
      <c r="A1452" s="38">
        <v>42284</v>
      </c>
      <c r="B1452" s="37" t="s">
        <v>61</v>
      </c>
      <c r="C1452" s="37" t="s">
        <v>58</v>
      </c>
      <c r="D1452" s="37">
        <v>57.751399999999997</v>
      </c>
      <c r="E1452" s="37">
        <v>59.442599999999999</v>
      </c>
      <c r="F1452" s="37">
        <v>-2.8451</v>
      </c>
      <c r="G1452" s="37">
        <v>-1.6912</v>
      </c>
      <c r="H1452" s="37">
        <v>487.4</v>
      </c>
      <c r="I1452" s="37">
        <v>28148263.365600001</v>
      </c>
    </row>
    <row r="1453" spans="1:9" x14ac:dyDescent="0.25">
      <c r="A1453" s="38">
        <v>42283</v>
      </c>
      <c r="B1453" s="37" t="s">
        <v>61</v>
      </c>
      <c r="C1453" s="37" t="s">
        <v>58</v>
      </c>
      <c r="D1453" s="37">
        <v>59.442599999999999</v>
      </c>
      <c r="E1453" s="37">
        <v>58.419800000000002</v>
      </c>
      <c r="F1453" s="37">
        <v>1.75078</v>
      </c>
      <c r="G1453" s="37">
        <v>1.0227999999999999</v>
      </c>
      <c r="H1453" s="37">
        <v>487.4</v>
      </c>
      <c r="I1453" s="37">
        <v>28972561.010400001</v>
      </c>
    </row>
    <row r="1454" spans="1:9" x14ac:dyDescent="0.25">
      <c r="A1454" s="38">
        <v>42282</v>
      </c>
      <c r="B1454" s="37" t="s">
        <v>61</v>
      </c>
      <c r="C1454" s="37" t="s">
        <v>58</v>
      </c>
      <c r="D1454" s="37">
        <v>58.419800000000002</v>
      </c>
      <c r="E1454" s="37">
        <v>60.771599999999999</v>
      </c>
      <c r="F1454" s="37">
        <v>-3.8698999999999999</v>
      </c>
      <c r="G1454" s="37">
        <v>-2.3517999999999999</v>
      </c>
      <c r="H1454" s="37">
        <v>487.4</v>
      </c>
      <c r="I1454" s="37">
        <v>28474044.199200001</v>
      </c>
    </row>
    <row r="1455" spans="1:9" x14ac:dyDescent="0.25">
      <c r="A1455" s="38">
        <v>42279</v>
      </c>
      <c r="B1455" s="37" t="s">
        <v>61</v>
      </c>
      <c r="C1455" s="37" t="s">
        <v>58</v>
      </c>
      <c r="D1455" s="37">
        <v>60.771599999999999</v>
      </c>
      <c r="E1455" s="37">
        <v>62.683900000000001</v>
      </c>
      <c r="F1455" s="37">
        <v>-3.0507</v>
      </c>
      <c r="G1455" s="37">
        <v>-1.9123000000000001</v>
      </c>
      <c r="H1455" s="37">
        <v>487.4</v>
      </c>
      <c r="I1455" s="37">
        <v>29620320.926399998</v>
      </c>
    </row>
    <row r="1456" spans="1:9" x14ac:dyDescent="0.25">
      <c r="A1456" s="38">
        <v>42278</v>
      </c>
      <c r="B1456" s="37" t="s">
        <v>61</v>
      </c>
      <c r="C1456" s="37" t="s">
        <v>58</v>
      </c>
      <c r="D1456" s="37">
        <v>62.683900000000001</v>
      </c>
      <c r="E1456" s="37">
        <v>63.829500000000003</v>
      </c>
      <c r="F1456" s="37">
        <v>-1.79478</v>
      </c>
      <c r="G1456" s="37">
        <v>-1.1456</v>
      </c>
      <c r="H1456" s="37">
        <v>487.4</v>
      </c>
      <c r="I1456" s="37">
        <v>30552383.595600002</v>
      </c>
    </row>
    <row r="1457" spans="1:9" x14ac:dyDescent="0.25">
      <c r="A1457" s="38">
        <v>42277</v>
      </c>
      <c r="B1457" s="37" t="s">
        <v>61</v>
      </c>
      <c r="C1457" s="37" t="s">
        <v>58</v>
      </c>
      <c r="D1457" s="37">
        <v>63.829500000000003</v>
      </c>
      <c r="E1457" s="37">
        <v>64.685299999999998</v>
      </c>
      <c r="F1457" s="37">
        <v>-1.3230200000000001</v>
      </c>
      <c r="G1457" s="37">
        <v>-0.85580000000000001</v>
      </c>
      <c r="H1457" s="37">
        <v>487.4</v>
      </c>
      <c r="I1457" s="37">
        <v>31110753.618000001</v>
      </c>
    </row>
    <row r="1458" spans="1:9" x14ac:dyDescent="0.25">
      <c r="A1458" s="38">
        <v>42276</v>
      </c>
      <c r="B1458" s="37" t="s">
        <v>61</v>
      </c>
      <c r="C1458" s="37" t="s">
        <v>58</v>
      </c>
      <c r="D1458" s="37">
        <v>64.685299999999998</v>
      </c>
      <c r="E1458" s="37">
        <v>64.220500000000001</v>
      </c>
      <c r="F1458" s="37">
        <v>0.72375999999999996</v>
      </c>
      <c r="G1458" s="37">
        <v>0.46479999999999999</v>
      </c>
      <c r="H1458" s="37">
        <v>487.4</v>
      </c>
      <c r="I1458" s="37">
        <v>31527873.961199999</v>
      </c>
    </row>
    <row r="1459" spans="1:9" x14ac:dyDescent="0.25">
      <c r="A1459" s="38">
        <v>42275</v>
      </c>
      <c r="B1459" s="37" t="s">
        <v>61</v>
      </c>
      <c r="C1459" s="37" t="s">
        <v>58</v>
      </c>
      <c r="D1459" s="37">
        <v>64.220500000000001</v>
      </c>
      <c r="E1459" s="37">
        <v>62.519100000000002</v>
      </c>
      <c r="F1459" s="37">
        <v>2.7214100000000001</v>
      </c>
      <c r="G1459" s="37">
        <v>1.7014</v>
      </c>
      <c r="H1459" s="37">
        <v>487.4</v>
      </c>
      <c r="I1459" s="37">
        <v>31301328.581999999</v>
      </c>
    </row>
    <row r="1460" spans="1:9" x14ac:dyDescent="0.25">
      <c r="A1460" s="38">
        <v>42272</v>
      </c>
      <c r="B1460" s="37" t="s">
        <v>61</v>
      </c>
      <c r="C1460" s="37" t="s">
        <v>58</v>
      </c>
      <c r="D1460" s="37">
        <v>62.519100000000002</v>
      </c>
      <c r="E1460" s="37">
        <v>61.611199999999997</v>
      </c>
      <c r="F1460" s="37">
        <v>1.4736</v>
      </c>
      <c r="G1460" s="37">
        <v>0.90790000000000004</v>
      </c>
      <c r="H1460" s="37">
        <v>487.4</v>
      </c>
      <c r="I1460" s="37">
        <v>30472059.4164</v>
      </c>
    </row>
    <row r="1461" spans="1:9" x14ac:dyDescent="0.25">
      <c r="A1461" s="38">
        <v>42271</v>
      </c>
      <c r="B1461" s="37" t="s">
        <v>61</v>
      </c>
      <c r="C1461" s="37" t="s">
        <v>58</v>
      </c>
      <c r="D1461" s="37">
        <v>61.611199999999997</v>
      </c>
      <c r="E1461" s="37">
        <v>60.254899999999999</v>
      </c>
      <c r="F1461" s="37">
        <v>2.2509399999999999</v>
      </c>
      <c r="G1461" s="37">
        <v>1.3563000000000001</v>
      </c>
      <c r="H1461" s="37">
        <v>487.4</v>
      </c>
      <c r="I1461" s="37">
        <v>30029545.3248</v>
      </c>
    </row>
    <row r="1462" spans="1:9" x14ac:dyDescent="0.25">
      <c r="A1462" s="38">
        <v>42270</v>
      </c>
      <c r="B1462" s="37" t="s">
        <v>61</v>
      </c>
      <c r="C1462" s="37" t="s">
        <v>58</v>
      </c>
      <c r="D1462" s="37">
        <v>60.254899999999999</v>
      </c>
      <c r="E1462" s="37">
        <v>61.2316</v>
      </c>
      <c r="F1462" s="37">
        <v>-1.5950899999999999</v>
      </c>
      <c r="G1462" s="37">
        <v>-0.97670000000000001</v>
      </c>
      <c r="H1462" s="37">
        <v>487.4</v>
      </c>
      <c r="I1462" s="37">
        <v>29368479.279599998</v>
      </c>
    </row>
    <row r="1463" spans="1:9" x14ac:dyDescent="0.25">
      <c r="A1463" s="38">
        <v>42269</v>
      </c>
      <c r="B1463" s="37" t="s">
        <v>61</v>
      </c>
      <c r="C1463" s="37" t="s">
        <v>58</v>
      </c>
      <c r="D1463" s="37">
        <v>61.2316</v>
      </c>
      <c r="E1463" s="37">
        <v>58.852400000000003</v>
      </c>
      <c r="F1463" s="37">
        <v>4.0426599999999997</v>
      </c>
      <c r="G1463" s="37">
        <v>2.3792</v>
      </c>
      <c r="H1463" s="37">
        <v>487.4</v>
      </c>
      <c r="I1463" s="37">
        <v>29844526.766399998</v>
      </c>
    </row>
    <row r="1464" spans="1:9" x14ac:dyDescent="0.25">
      <c r="A1464" s="38">
        <v>42268</v>
      </c>
      <c r="B1464" s="37" t="s">
        <v>61</v>
      </c>
      <c r="C1464" s="37" t="s">
        <v>58</v>
      </c>
      <c r="D1464" s="37">
        <v>58.852400000000003</v>
      </c>
      <c r="E1464" s="37">
        <v>61.122300000000003</v>
      </c>
      <c r="F1464" s="37">
        <v>-3.7136999999999998</v>
      </c>
      <c r="G1464" s="37">
        <v>-2.2698999999999998</v>
      </c>
      <c r="H1464" s="37">
        <v>487.4</v>
      </c>
      <c r="I1464" s="37">
        <v>28684895.169599999</v>
      </c>
    </row>
    <row r="1465" spans="1:9" x14ac:dyDescent="0.25">
      <c r="A1465" s="38">
        <v>42265</v>
      </c>
      <c r="B1465" s="37" t="s">
        <v>61</v>
      </c>
      <c r="C1465" s="37" t="s">
        <v>58</v>
      </c>
      <c r="D1465" s="37">
        <v>61.122300000000003</v>
      </c>
      <c r="E1465" s="37">
        <v>58.9206</v>
      </c>
      <c r="F1465" s="37">
        <v>3.73672</v>
      </c>
      <c r="G1465" s="37">
        <v>2.2017000000000002</v>
      </c>
      <c r="H1465" s="37">
        <v>487.4</v>
      </c>
      <c r="I1465" s="37">
        <v>29791253.509199999</v>
      </c>
    </row>
    <row r="1466" spans="1:9" x14ac:dyDescent="0.25">
      <c r="A1466" s="38">
        <v>42264</v>
      </c>
      <c r="B1466" s="37" t="s">
        <v>61</v>
      </c>
      <c r="C1466" s="37" t="s">
        <v>58</v>
      </c>
      <c r="D1466" s="37">
        <v>58.9206</v>
      </c>
      <c r="E1466" s="37">
        <v>57.365099999999998</v>
      </c>
      <c r="F1466" s="37">
        <v>2.7115800000000001</v>
      </c>
      <c r="G1466" s="37">
        <v>1.5555000000000001</v>
      </c>
      <c r="H1466" s="37">
        <v>487.4</v>
      </c>
      <c r="I1466" s="37">
        <v>28718136.122400001</v>
      </c>
    </row>
    <row r="1467" spans="1:9" x14ac:dyDescent="0.25">
      <c r="A1467" s="38">
        <v>42263</v>
      </c>
      <c r="B1467" s="37" t="s">
        <v>61</v>
      </c>
      <c r="C1467" s="37" t="s">
        <v>58</v>
      </c>
      <c r="D1467" s="37">
        <v>57.365099999999998</v>
      </c>
      <c r="E1467" s="37">
        <v>61.025799999999997</v>
      </c>
      <c r="F1467" s="37">
        <v>-5.9986100000000002</v>
      </c>
      <c r="G1467" s="37">
        <v>-3.6606999999999998</v>
      </c>
      <c r="H1467" s="37">
        <v>487.4</v>
      </c>
      <c r="I1467" s="37">
        <v>27959979.200399999</v>
      </c>
    </row>
    <row r="1468" spans="1:9" x14ac:dyDescent="0.25">
      <c r="A1468" s="38">
        <v>42262</v>
      </c>
      <c r="B1468" s="37" t="s">
        <v>61</v>
      </c>
      <c r="C1468" s="37" t="s">
        <v>58</v>
      </c>
      <c r="D1468" s="37">
        <v>61.025799999999997</v>
      </c>
      <c r="E1468" s="37">
        <v>65.146299999999997</v>
      </c>
      <c r="F1468" s="37">
        <v>-6.3249899999999997</v>
      </c>
      <c r="G1468" s="37">
        <v>-4.1204999999999998</v>
      </c>
      <c r="H1468" s="37">
        <v>487.4</v>
      </c>
      <c r="I1468" s="37">
        <v>29744219.023200002</v>
      </c>
    </row>
    <row r="1469" spans="1:9" x14ac:dyDescent="0.25">
      <c r="A1469" s="38">
        <v>42261</v>
      </c>
      <c r="B1469" s="37" t="s">
        <v>61</v>
      </c>
      <c r="C1469" s="37" t="s">
        <v>58</v>
      </c>
      <c r="D1469" s="37">
        <v>65.146299999999997</v>
      </c>
      <c r="E1469" s="37">
        <v>65.3797</v>
      </c>
      <c r="F1469" s="37">
        <v>-0.35698999999999997</v>
      </c>
      <c r="G1469" s="37">
        <v>-0.2334</v>
      </c>
      <c r="H1469" s="37">
        <v>487.4</v>
      </c>
      <c r="I1469" s="37">
        <v>31752567.205200002</v>
      </c>
    </row>
    <row r="1470" spans="1:9" x14ac:dyDescent="0.25">
      <c r="A1470" s="38">
        <v>42258</v>
      </c>
      <c r="B1470" s="37" t="s">
        <v>61</v>
      </c>
      <c r="C1470" s="37" t="s">
        <v>58</v>
      </c>
      <c r="D1470" s="37">
        <v>65.3797</v>
      </c>
      <c r="E1470" s="37">
        <v>65.738200000000006</v>
      </c>
      <c r="F1470" s="37">
        <v>-0.54535</v>
      </c>
      <c r="G1470" s="37">
        <v>-0.35849999999999999</v>
      </c>
      <c r="H1470" s="37">
        <v>487.4</v>
      </c>
      <c r="I1470" s="37">
        <v>31866327.298799999</v>
      </c>
    </row>
    <row r="1471" spans="1:9" x14ac:dyDescent="0.25">
      <c r="A1471" s="38">
        <v>42257</v>
      </c>
      <c r="B1471" s="37" t="s">
        <v>61</v>
      </c>
      <c r="C1471" s="37" t="s">
        <v>58</v>
      </c>
      <c r="D1471" s="37">
        <v>65.738200000000006</v>
      </c>
      <c r="E1471" s="37">
        <v>66.807299999999998</v>
      </c>
      <c r="F1471" s="37">
        <v>-1.6002700000000001</v>
      </c>
      <c r="G1471" s="37">
        <v>-1.0690999999999999</v>
      </c>
      <c r="H1471" s="37">
        <v>487.4</v>
      </c>
      <c r="I1471" s="37">
        <v>32041061.632800002</v>
      </c>
    </row>
    <row r="1472" spans="1:9" x14ac:dyDescent="0.25">
      <c r="A1472" s="38">
        <v>42256</v>
      </c>
      <c r="B1472" s="37" t="s">
        <v>61</v>
      </c>
      <c r="C1472" s="37" t="s">
        <v>58</v>
      </c>
      <c r="D1472" s="37">
        <v>66.807299999999998</v>
      </c>
      <c r="E1472" s="37">
        <v>66.012500000000003</v>
      </c>
      <c r="F1472" s="37">
        <v>1.20401</v>
      </c>
      <c r="G1472" s="37">
        <v>0.79479999999999995</v>
      </c>
      <c r="H1472" s="37">
        <v>487.4</v>
      </c>
      <c r="I1472" s="37">
        <v>32562145.249200001</v>
      </c>
    </row>
    <row r="1473" spans="1:9" x14ac:dyDescent="0.25">
      <c r="A1473" s="38">
        <v>42255</v>
      </c>
      <c r="B1473" s="37" t="s">
        <v>61</v>
      </c>
      <c r="C1473" s="37" t="s">
        <v>58</v>
      </c>
      <c r="D1473" s="37">
        <v>66.012500000000003</v>
      </c>
      <c r="E1473" s="37">
        <v>69.122699999999995</v>
      </c>
      <c r="F1473" s="37">
        <v>-4.49953</v>
      </c>
      <c r="G1473" s="37">
        <v>-3.1101999999999999</v>
      </c>
      <c r="H1473" s="37">
        <v>487.4</v>
      </c>
      <c r="I1473" s="37">
        <v>32174756.550000001</v>
      </c>
    </row>
    <row r="1474" spans="1:9" x14ac:dyDescent="0.25">
      <c r="A1474" s="38">
        <v>42251</v>
      </c>
      <c r="B1474" s="37" t="s">
        <v>61</v>
      </c>
      <c r="C1474" s="37" t="s">
        <v>58</v>
      </c>
      <c r="D1474" s="37">
        <v>69.122699999999995</v>
      </c>
      <c r="E1474" s="37">
        <v>66.915899999999993</v>
      </c>
      <c r="F1474" s="37">
        <v>3.2978700000000001</v>
      </c>
      <c r="G1474" s="37">
        <v>2.2067999999999999</v>
      </c>
      <c r="H1474" s="37">
        <v>487.4</v>
      </c>
      <c r="I1474" s="37">
        <v>33690680.470799997</v>
      </c>
    </row>
    <row r="1475" spans="1:9" x14ac:dyDescent="0.25">
      <c r="A1475" s="38">
        <v>42250</v>
      </c>
      <c r="B1475" s="37" t="s">
        <v>61</v>
      </c>
      <c r="C1475" s="37" t="s">
        <v>58</v>
      </c>
      <c r="D1475" s="37">
        <v>66.915899999999993</v>
      </c>
      <c r="E1475" s="37">
        <v>66.396799999999999</v>
      </c>
      <c r="F1475" s="37">
        <v>0.78181</v>
      </c>
      <c r="G1475" s="37">
        <v>0.51910000000000001</v>
      </c>
      <c r="H1475" s="37">
        <v>487.4</v>
      </c>
      <c r="I1475" s="37">
        <v>32615077.323600002</v>
      </c>
    </row>
    <row r="1476" spans="1:9" x14ac:dyDescent="0.25">
      <c r="A1476" s="38">
        <v>42249</v>
      </c>
      <c r="B1476" s="37" t="s">
        <v>61</v>
      </c>
      <c r="C1476" s="37" t="s">
        <v>58</v>
      </c>
      <c r="D1476" s="37">
        <v>66.396799999999999</v>
      </c>
      <c r="E1476" s="37">
        <v>69.299000000000007</v>
      </c>
      <c r="F1476" s="37">
        <v>-4.1879400000000002</v>
      </c>
      <c r="G1476" s="37">
        <v>-2.9022000000000001</v>
      </c>
      <c r="H1476" s="37">
        <v>487.4</v>
      </c>
      <c r="I1476" s="37">
        <v>32362065.907200001</v>
      </c>
    </row>
    <row r="1477" spans="1:9" x14ac:dyDescent="0.25">
      <c r="A1477" s="38">
        <v>42248</v>
      </c>
      <c r="B1477" s="37" t="s">
        <v>61</v>
      </c>
      <c r="C1477" s="37" t="s">
        <v>58</v>
      </c>
      <c r="D1477" s="37">
        <v>69.299000000000007</v>
      </c>
      <c r="E1477" s="37">
        <v>64.361999999999995</v>
      </c>
      <c r="F1477" s="37">
        <v>7.6706799999999999</v>
      </c>
      <c r="G1477" s="37">
        <v>4.9370000000000003</v>
      </c>
      <c r="H1477" s="37">
        <v>487.4</v>
      </c>
      <c r="I1477" s="37">
        <v>33776609.795999996</v>
      </c>
    </row>
    <row r="1478" spans="1:9" x14ac:dyDescent="0.25">
      <c r="A1478" s="38">
        <v>42247</v>
      </c>
      <c r="B1478" s="37" t="s">
        <v>61</v>
      </c>
      <c r="C1478" s="37" t="s">
        <v>58</v>
      </c>
      <c r="D1478" s="37">
        <v>64.361999999999995</v>
      </c>
      <c r="E1478" s="37">
        <v>61.306100000000001</v>
      </c>
      <c r="F1478" s="37">
        <v>4.9846599999999999</v>
      </c>
      <c r="G1478" s="37">
        <v>3.0558999999999998</v>
      </c>
      <c r="H1478" s="37">
        <v>487.4</v>
      </c>
      <c r="I1478" s="37">
        <v>31370296.248</v>
      </c>
    </row>
    <row r="1479" spans="1:9" x14ac:dyDescent="0.25">
      <c r="A1479" s="38">
        <v>42244</v>
      </c>
      <c r="B1479" s="37" t="s">
        <v>61</v>
      </c>
      <c r="C1479" s="37" t="s">
        <v>58</v>
      </c>
      <c r="D1479" s="37">
        <v>61.306100000000001</v>
      </c>
      <c r="E1479" s="37">
        <v>58.960099999999997</v>
      </c>
      <c r="F1479" s="37">
        <v>3.9789599999999998</v>
      </c>
      <c r="G1479" s="37">
        <v>2.3460000000000001</v>
      </c>
      <c r="H1479" s="37">
        <v>487.4</v>
      </c>
      <c r="I1479" s="37">
        <v>29880838.364399999</v>
      </c>
    </row>
    <row r="1480" spans="1:9" x14ac:dyDescent="0.25">
      <c r="A1480" s="38">
        <v>42243</v>
      </c>
      <c r="B1480" s="37" t="s">
        <v>61</v>
      </c>
      <c r="C1480" s="37" t="s">
        <v>58</v>
      </c>
      <c r="D1480" s="37">
        <v>58.960099999999997</v>
      </c>
      <c r="E1480" s="37">
        <v>58.328200000000002</v>
      </c>
      <c r="F1480" s="37">
        <v>1.08335</v>
      </c>
      <c r="G1480" s="37">
        <v>0.63190000000000002</v>
      </c>
      <c r="H1480" s="37">
        <v>487.4</v>
      </c>
      <c r="I1480" s="37">
        <v>28737388.580400001</v>
      </c>
    </row>
    <row r="1481" spans="1:9" x14ac:dyDescent="0.25">
      <c r="A1481" s="38">
        <v>42242</v>
      </c>
      <c r="B1481" s="37" t="s">
        <v>61</v>
      </c>
      <c r="C1481" s="37" t="s">
        <v>58</v>
      </c>
      <c r="D1481" s="37">
        <v>58.328200000000002</v>
      </c>
      <c r="E1481" s="37">
        <v>60.260899999999999</v>
      </c>
      <c r="F1481" s="37">
        <v>-3.20722</v>
      </c>
      <c r="G1481" s="37">
        <v>-1.9327000000000001</v>
      </c>
      <c r="H1481" s="37">
        <v>487.4</v>
      </c>
      <c r="I1481" s="37">
        <v>28429397.992800001</v>
      </c>
    </row>
    <row r="1482" spans="1:9" x14ac:dyDescent="0.25">
      <c r="A1482" s="38">
        <v>42241</v>
      </c>
      <c r="B1482" s="37" t="s">
        <v>61</v>
      </c>
      <c r="C1482" s="37" t="s">
        <v>58</v>
      </c>
      <c r="D1482" s="37">
        <v>60.260899999999999</v>
      </c>
      <c r="E1482" s="37">
        <v>59.790199999999999</v>
      </c>
      <c r="F1482" s="37">
        <v>0.78725000000000001</v>
      </c>
      <c r="G1482" s="37">
        <v>0.47070000000000001</v>
      </c>
      <c r="H1482" s="37">
        <v>487.4</v>
      </c>
      <c r="I1482" s="37">
        <v>29371403.703600001</v>
      </c>
    </row>
    <row r="1483" spans="1:9" x14ac:dyDescent="0.25">
      <c r="A1483" s="38">
        <v>42240</v>
      </c>
      <c r="B1483" s="37" t="s">
        <v>61</v>
      </c>
      <c r="C1483" s="37" t="s">
        <v>58</v>
      </c>
      <c r="D1483" s="37">
        <v>59.790199999999999</v>
      </c>
      <c r="E1483" s="37">
        <v>54.191200000000002</v>
      </c>
      <c r="F1483" s="37">
        <v>10.331939999999999</v>
      </c>
      <c r="G1483" s="37">
        <v>5.5990000000000002</v>
      </c>
      <c r="H1483" s="37">
        <v>487.4</v>
      </c>
      <c r="I1483" s="37">
        <v>29141982.640799999</v>
      </c>
    </row>
    <row r="1484" spans="1:9" x14ac:dyDescent="0.25">
      <c r="A1484" s="38">
        <v>42237</v>
      </c>
      <c r="B1484" s="37" t="s">
        <v>61</v>
      </c>
      <c r="C1484" s="37" t="s">
        <v>58</v>
      </c>
      <c r="D1484" s="37">
        <v>54.191200000000002</v>
      </c>
      <c r="E1484" s="37">
        <v>52.4741</v>
      </c>
      <c r="F1484" s="37">
        <v>3.2722799999999999</v>
      </c>
      <c r="G1484" s="37">
        <v>1.7171000000000001</v>
      </c>
      <c r="H1484" s="37">
        <v>487.4</v>
      </c>
      <c r="I1484" s="37">
        <v>26413007.6448</v>
      </c>
    </row>
    <row r="1485" spans="1:9" x14ac:dyDescent="0.25">
      <c r="A1485" s="38">
        <v>42236</v>
      </c>
      <c r="B1485" s="37" t="s">
        <v>61</v>
      </c>
      <c r="C1485" s="37" t="s">
        <v>58</v>
      </c>
      <c r="D1485" s="37">
        <v>52.4741</v>
      </c>
      <c r="E1485" s="37">
        <v>50.886600000000001</v>
      </c>
      <c r="F1485" s="37">
        <v>3.1196799999999998</v>
      </c>
      <c r="G1485" s="37">
        <v>1.5874999999999999</v>
      </c>
      <c r="H1485" s="37">
        <v>487.4</v>
      </c>
      <c r="I1485" s="37">
        <v>25576086.236400001</v>
      </c>
    </row>
    <row r="1486" spans="1:9" x14ac:dyDescent="0.25">
      <c r="A1486" s="38">
        <v>42235</v>
      </c>
      <c r="B1486" s="37" t="s">
        <v>61</v>
      </c>
      <c r="C1486" s="37" t="s">
        <v>58</v>
      </c>
      <c r="D1486" s="37">
        <v>50.886600000000001</v>
      </c>
      <c r="E1486" s="37">
        <v>50.355400000000003</v>
      </c>
      <c r="F1486" s="37">
        <v>1.0548999999999999</v>
      </c>
      <c r="G1486" s="37">
        <v>0.53120000000000001</v>
      </c>
      <c r="H1486" s="37">
        <v>487.4</v>
      </c>
      <c r="I1486" s="37">
        <v>24802332.386399999</v>
      </c>
    </row>
    <row r="1487" spans="1:9" x14ac:dyDescent="0.25">
      <c r="A1487" s="38">
        <v>42234</v>
      </c>
      <c r="B1487" s="37" t="s">
        <v>61</v>
      </c>
      <c r="C1487" s="37" t="s">
        <v>58</v>
      </c>
      <c r="D1487" s="37">
        <v>50.355400000000003</v>
      </c>
      <c r="E1487" s="37">
        <v>49.843499999999999</v>
      </c>
      <c r="F1487" s="37">
        <v>1.02701</v>
      </c>
      <c r="G1487" s="37">
        <v>0.51190000000000002</v>
      </c>
      <c r="H1487" s="37">
        <v>487.4</v>
      </c>
      <c r="I1487" s="37">
        <v>24543423.3816</v>
      </c>
    </row>
    <row r="1488" spans="1:9" x14ac:dyDescent="0.25">
      <c r="A1488" s="38">
        <v>42233</v>
      </c>
      <c r="B1488" s="37" t="s">
        <v>61</v>
      </c>
      <c r="C1488" s="37" t="s">
        <v>58</v>
      </c>
      <c r="D1488" s="37">
        <v>49.843499999999999</v>
      </c>
      <c r="E1488" s="37">
        <v>49.813899999999997</v>
      </c>
      <c r="F1488" s="37">
        <v>5.9420000000000001E-2</v>
      </c>
      <c r="G1488" s="37">
        <v>2.9600000000000001E-2</v>
      </c>
      <c r="H1488" s="37">
        <v>487.4</v>
      </c>
      <c r="I1488" s="37">
        <v>24293921.274</v>
      </c>
    </row>
    <row r="1489" spans="1:9" x14ac:dyDescent="0.25">
      <c r="A1489" s="38">
        <v>42230</v>
      </c>
      <c r="B1489" s="37" t="s">
        <v>61</v>
      </c>
      <c r="C1489" s="37" t="s">
        <v>58</v>
      </c>
      <c r="D1489" s="37">
        <v>49.813899999999997</v>
      </c>
      <c r="E1489" s="37">
        <v>50.100099999999998</v>
      </c>
      <c r="F1489" s="37">
        <v>-0.57125999999999999</v>
      </c>
      <c r="G1489" s="37">
        <v>-0.28620000000000001</v>
      </c>
      <c r="H1489" s="37">
        <v>487.4</v>
      </c>
      <c r="I1489" s="37">
        <v>24279494.115600001</v>
      </c>
    </row>
    <row r="1490" spans="1:9" x14ac:dyDescent="0.25">
      <c r="A1490" s="38">
        <v>42229</v>
      </c>
      <c r="B1490" s="37" t="s">
        <v>61</v>
      </c>
      <c r="C1490" s="37" t="s">
        <v>58</v>
      </c>
      <c r="D1490" s="37">
        <v>50.100099999999998</v>
      </c>
      <c r="E1490" s="37">
        <v>50.281599999999997</v>
      </c>
      <c r="F1490" s="37">
        <v>-0.36097000000000001</v>
      </c>
      <c r="G1490" s="37">
        <v>-0.18149999999999999</v>
      </c>
      <c r="H1490" s="37">
        <v>487.4</v>
      </c>
      <c r="I1490" s="37">
        <v>24418989.1404</v>
      </c>
    </row>
    <row r="1491" spans="1:9" x14ac:dyDescent="0.25">
      <c r="A1491" s="38">
        <v>42228</v>
      </c>
      <c r="B1491" s="37" t="s">
        <v>61</v>
      </c>
      <c r="C1491" s="37" t="s">
        <v>58</v>
      </c>
      <c r="D1491" s="37">
        <v>50.281599999999997</v>
      </c>
      <c r="E1491" s="37">
        <v>50.563299999999998</v>
      </c>
      <c r="F1491" s="37">
        <v>-0.55711999999999995</v>
      </c>
      <c r="G1491" s="37">
        <v>-0.28170000000000001</v>
      </c>
      <c r="H1491" s="37">
        <v>487.4</v>
      </c>
      <c r="I1491" s="37">
        <v>24507452.966400001</v>
      </c>
    </row>
    <row r="1492" spans="1:9" x14ac:dyDescent="0.25">
      <c r="A1492" s="38">
        <v>42227</v>
      </c>
      <c r="B1492" s="37" t="s">
        <v>61</v>
      </c>
      <c r="C1492" s="37" t="s">
        <v>58</v>
      </c>
      <c r="D1492" s="37">
        <v>50.563299999999998</v>
      </c>
      <c r="E1492" s="37">
        <v>49.681600000000003</v>
      </c>
      <c r="F1492" s="37">
        <v>1.7746999999999999</v>
      </c>
      <c r="G1492" s="37">
        <v>0.88170000000000004</v>
      </c>
      <c r="H1492" s="37">
        <v>487.4</v>
      </c>
      <c r="I1492" s="37">
        <v>24644754.6732</v>
      </c>
    </row>
    <row r="1493" spans="1:9" x14ac:dyDescent="0.25">
      <c r="A1493" s="38">
        <v>42226</v>
      </c>
      <c r="B1493" s="37" t="s">
        <v>61</v>
      </c>
      <c r="C1493" s="37" t="s">
        <v>58</v>
      </c>
      <c r="D1493" s="37">
        <v>49.681600000000003</v>
      </c>
      <c r="E1493" s="37">
        <v>50.020299999999999</v>
      </c>
      <c r="F1493" s="37">
        <v>-0.67713000000000001</v>
      </c>
      <c r="G1493" s="37">
        <v>-0.3387</v>
      </c>
      <c r="H1493" s="37">
        <v>487.4</v>
      </c>
      <c r="I1493" s="37">
        <v>24215010.566399999</v>
      </c>
    </row>
    <row r="1494" spans="1:9" x14ac:dyDescent="0.25">
      <c r="A1494" s="38">
        <v>42223</v>
      </c>
      <c r="B1494" s="37" t="s">
        <v>61</v>
      </c>
      <c r="C1494" s="37" t="s">
        <v>58</v>
      </c>
      <c r="D1494" s="37">
        <v>50.020299999999999</v>
      </c>
      <c r="E1494" s="37">
        <v>50.530700000000003</v>
      </c>
      <c r="F1494" s="37">
        <v>-1.0100800000000001</v>
      </c>
      <c r="G1494" s="37">
        <v>-0.51039999999999996</v>
      </c>
      <c r="H1494" s="37">
        <v>487.4</v>
      </c>
      <c r="I1494" s="37">
        <v>24380094.301199999</v>
      </c>
    </row>
    <row r="1495" spans="1:9" x14ac:dyDescent="0.25">
      <c r="A1495" s="38">
        <v>42222</v>
      </c>
      <c r="B1495" s="37" t="s">
        <v>61</v>
      </c>
      <c r="C1495" s="37" t="s">
        <v>58</v>
      </c>
      <c r="D1495" s="37">
        <v>50.530700000000003</v>
      </c>
      <c r="E1495" s="37">
        <v>50.161799999999999</v>
      </c>
      <c r="F1495" s="37">
        <v>0.73541999999999996</v>
      </c>
      <c r="G1495" s="37">
        <v>0.36890000000000001</v>
      </c>
      <c r="H1495" s="37">
        <v>487.4</v>
      </c>
      <c r="I1495" s="37">
        <v>24628865.3028</v>
      </c>
    </row>
    <row r="1496" spans="1:9" x14ac:dyDescent="0.25">
      <c r="A1496" s="38">
        <v>42221</v>
      </c>
      <c r="B1496" s="37" t="s">
        <v>61</v>
      </c>
      <c r="C1496" s="37" t="s">
        <v>58</v>
      </c>
      <c r="D1496" s="37">
        <v>50.161799999999999</v>
      </c>
      <c r="E1496" s="37">
        <v>50.310299999999998</v>
      </c>
      <c r="F1496" s="37">
        <v>-0.29516999999999999</v>
      </c>
      <c r="G1496" s="37">
        <v>-0.14849999999999999</v>
      </c>
      <c r="H1496" s="37">
        <v>487.4</v>
      </c>
      <c r="I1496" s="37">
        <v>24449061.9672</v>
      </c>
    </row>
    <row r="1497" spans="1:9" x14ac:dyDescent="0.25">
      <c r="A1497" s="38">
        <v>42220</v>
      </c>
      <c r="B1497" s="37" t="s">
        <v>61</v>
      </c>
      <c r="C1497" s="37" t="s">
        <v>58</v>
      </c>
      <c r="D1497" s="37">
        <v>50.310299999999998</v>
      </c>
      <c r="E1497" s="37">
        <v>50.017400000000002</v>
      </c>
      <c r="F1497" s="37">
        <v>0.58560000000000001</v>
      </c>
      <c r="G1497" s="37">
        <v>0.29289999999999999</v>
      </c>
      <c r="H1497" s="37">
        <v>487.4</v>
      </c>
      <c r="I1497" s="37">
        <v>24521441.461199999</v>
      </c>
    </row>
    <row r="1498" spans="1:9" x14ac:dyDescent="0.25">
      <c r="A1498" s="38">
        <v>42219</v>
      </c>
      <c r="B1498" s="37" t="s">
        <v>61</v>
      </c>
      <c r="C1498" s="37" t="s">
        <v>58</v>
      </c>
      <c r="D1498" s="37">
        <v>50.017400000000002</v>
      </c>
      <c r="E1498" s="37">
        <v>50.607900000000001</v>
      </c>
      <c r="F1498" s="37">
        <v>-1.1668099999999999</v>
      </c>
      <c r="G1498" s="37">
        <v>-0.59050000000000002</v>
      </c>
      <c r="H1498" s="37">
        <v>487.4</v>
      </c>
      <c r="I1498" s="37">
        <v>24378680.829599999</v>
      </c>
    </row>
    <row r="1499" spans="1:9" x14ac:dyDescent="0.25">
      <c r="A1499" s="38">
        <v>42216</v>
      </c>
      <c r="B1499" s="37" t="s">
        <v>61</v>
      </c>
      <c r="C1499" s="37" t="s">
        <v>58</v>
      </c>
      <c r="D1499" s="37">
        <v>50.607900000000001</v>
      </c>
      <c r="E1499" s="37">
        <v>50.6755</v>
      </c>
      <c r="F1499" s="37">
        <v>-0.13339999999999999</v>
      </c>
      <c r="G1499" s="37">
        <v>-6.7599999999999993E-2</v>
      </c>
      <c r="H1499" s="37">
        <v>487.4</v>
      </c>
      <c r="I1499" s="37">
        <v>24666492.891600002</v>
      </c>
    </row>
    <row r="1500" spans="1:9" x14ac:dyDescent="0.25">
      <c r="A1500" s="38">
        <v>42215</v>
      </c>
      <c r="B1500" s="37" t="s">
        <v>61</v>
      </c>
      <c r="C1500" s="37" t="s">
        <v>58</v>
      </c>
      <c r="D1500" s="37">
        <v>50.6755</v>
      </c>
      <c r="E1500" s="37">
        <v>50.775500000000001</v>
      </c>
      <c r="F1500" s="37">
        <v>-0.19694999999999999</v>
      </c>
      <c r="G1500" s="37">
        <v>-0.1</v>
      </c>
      <c r="H1500" s="37">
        <v>487.4</v>
      </c>
      <c r="I1500" s="37">
        <v>24699441.401999999</v>
      </c>
    </row>
    <row r="1501" spans="1:9" x14ac:dyDescent="0.25">
      <c r="A1501" s="38">
        <v>42214</v>
      </c>
      <c r="B1501" s="37" t="s">
        <v>61</v>
      </c>
      <c r="C1501" s="37" t="s">
        <v>58</v>
      </c>
      <c r="D1501" s="37">
        <v>50.775500000000001</v>
      </c>
      <c r="E1501" s="37">
        <v>50.691299999999998</v>
      </c>
      <c r="F1501" s="37">
        <v>0.1661</v>
      </c>
      <c r="G1501" s="37">
        <v>8.4199999999999997E-2</v>
      </c>
      <c r="H1501" s="37">
        <v>487.4</v>
      </c>
      <c r="I1501" s="37">
        <v>24748181.802000001</v>
      </c>
    </row>
    <row r="1502" spans="1:9" x14ac:dyDescent="0.25">
      <c r="A1502" s="38">
        <v>42213</v>
      </c>
      <c r="B1502" s="37" t="s">
        <v>61</v>
      </c>
      <c r="C1502" s="37" t="s">
        <v>58</v>
      </c>
      <c r="D1502" s="37">
        <v>50.691299999999998</v>
      </c>
      <c r="E1502" s="37">
        <v>51.925699999999999</v>
      </c>
      <c r="F1502" s="37">
        <v>-2.37724</v>
      </c>
      <c r="G1502" s="37">
        <v>-1.2343999999999999</v>
      </c>
      <c r="H1502" s="37">
        <v>487.4</v>
      </c>
      <c r="I1502" s="37">
        <v>24707142.385200001</v>
      </c>
    </row>
    <row r="1503" spans="1:9" x14ac:dyDescent="0.25">
      <c r="A1503" s="38">
        <v>42212</v>
      </c>
      <c r="B1503" s="37" t="s">
        <v>61</v>
      </c>
      <c r="C1503" s="37" t="s">
        <v>58</v>
      </c>
      <c r="D1503" s="37">
        <v>51.925699999999999</v>
      </c>
      <c r="E1503" s="37">
        <v>51.321599999999997</v>
      </c>
      <c r="F1503" s="37">
        <v>1.17709</v>
      </c>
      <c r="G1503" s="37">
        <v>0.60409999999999997</v>
      </c>
      <c r="H1503" s="37">
        <v>487.4</v>
      </c>
      <c r="I1503" s="37">
        <v>25308793.882800002</v>
      </c>
    </row>
    <row r="1504" spans="1:9" x14ac:dyDescent="0.25">
      <c r="A1504" s="38">
        <v>42209</v>
      </c>
      <c r="B1504" s="37" t="s">
        <v>61</v>
      </c>
      <c r="C1504" s="37" t="s">
        <v>58</v>
      </c>
      <c r="D1504" s="37">
        <v>51.321599999999997</v>
      </c>
      <c r="E1504" s="37">
        <v>50.779699999999998</v>
      </c>
      <c r="F1504" s="37">
        <v>1.0671600000000001</v>
      </c>
      <c r="G1504" s="37">
        <v>0.54190000000000005</v>
      </c>
      <c r="H1504" s="37">
        <v>487.4</v>
      </c>
      <c r="I1504" s="37">
        <v>25014353.126400001</v>
      </c>
    </row>
    <row r="1505" spans="1:9" x14ac:dyDescent="0.25">
      <c r="A1505" s="38">
        <v>42208</v>
      </c>
      <c r="B1505" s="37" t="s">
        <v>61</v>
      </c>
      <c r="C1505" s="37" t="s">
        <v>58</v>
      </c>
      <c r="D1505" s="37">
        <v>50.779699999999998</v>
      </c>
      <c r="E1505" s="37">
        <v>50.7074</v>
      </c>
      <c r="F1505" s="37">
        <v>0.14258000000000001</v>
      </c>
      <c r="G1505" s="37">
        <v>7.2300000000000003E-2</v>
      </c>
      <c r="H1505" s="37">
        <v>487.4</v>
      </c>
      <c r="I1505" s="37">
        <v>24750228.898800001</v>
      </c>
    </row>
    <row r="1506" spans="1:9" x14ac:dyDescent="0.25">
      <c r="A1506" s="38">
        <v>42207</v>
      </c>
      <c r="B1506" s="37" t="s">
        <v>61</v>
      </c>
      <c r="C1506" s="37" t="s">
        <v>58</v>
      </c>
      <c r="D1506" s="37">
        <v>50.7074</v>
      </c>
      <c r="E1506" s="37">
        <v>50.436100000000003</v>
      </c>
      <c r="F1506" s="37">
        <v>0.53791</v>
      </c>
      <c r="G1506" s="37">
        <v>0.27129999999999999</v>
      </c>
      <c r="H1506" s="37">
        <v>487.4</v>
      </c>
      <c r="I1506" s="37">
        <v>24714989.589600001</v>
      </c>
    </row>
    <row r="1507" spans="1:9" x14ac:dyDescent="0.25">
      <c r="A1507" s="38">
        <v>42206</v>
      </c>
      <c r="B1507" s="37" t="s">
        <v>61</v>
      </c>
      <c r="C1507" s="37" t="s">
        <v>58</v>
      </c>
      <c r="D1507" s="37">
        <v>50.436100000000003</v>
      </c>
      <c r="E1507" s="37">
        <v>50.2136</v>
      </c>
      <c r="F1507" s="37">
        <v>0.44311</v>
      </c>
      <c r="G1507" s="37">
        <v>0.2225</v>
      </c>
      <c r="H1507" s="37">
        <v>487.4</v>
      </c>
      <c r="I1507" s="37">
        <v>24582756.884399999</v>
      </c>
    </row>
    <row r="1508" spans="1:9" x14ac:dyDescent="0.25">
      <c r="A1508" s="38">
        <v>42205</v>
      </c>
      <c r="B1508" s="37" t="s">
        <v>61</v>
      </c>
      <c r="C1508" s="37" t="s">
        <v>58</v>
      </c>
      <c r="D1508" s="37">
        <v>50.2136</v>
      </c>
      <c r="E1508" s="37">
        <v>50.648299999999999</v>
      </c>
      <c r="F1508" s="37">
        <v>-0.85826999999999998</v>
      </c>
      <c r="G1508" s="37">
        <v>-0.43469999999999998</v>
      </c>
      <c r="H1508" s="37">
        <v>487.4</v>
      </c>
      <c r="I1508" s="37">
        <v>24474309.494399998</v>
      </c>
    </row>
    <row r="1509" spans="1:9" x14ac:dyDescent="0.25">
      <c r="A1509" s="38">
        <v>42202</v>
      </c>
      <c r="B1509" s="37" t="s">
        <v>61</v>
      </c>
      <c r="C1509" s="37" t="s">
        <v>58</v>
      </c>
      <c r="D1509" s="37">
        <v>50.648299999999999</v>
      </c>
      <c r="E1509" s="37">
        <v>50.6584</v>
      </c>
      <c r="F1509" s="37">
        <v>-1.9939999999999999E-2</v>
      </c>
      <c r="G1509" s="37">
        <v>-1.01E-2</v>
      </c>
      <c r="H1509" s="37">
        <v>487.4</v>
      </c>
      <c r="I1509" s="37">
        <v>24686184.0132</v>
      </c>
    </row>
    <row r="1510" spans="1:9" x14ac:dyDescent="0.25">
      <c r="A1510" s="38">
        <v>42201</v>
      </c>
      <c r="B1510" s="37" t="s">
        <v>61</v>
      </c>
      <c r="C1510" s="37" t="s">
        <v>58</v>
      </c>
      <c r="D1510" s="37">
        <v>50.6584</v>
      </c>
      <c r="E1510" s="37">
        <v>51.710599999999999</v>
      </c>
      <c r="F1510" s="37">
        <v>-2.0347900000000001</v>
      </c>
      <c r="G1510" s="37">
        <v>-1.0522</v>
      </c>
      <c r="H1510" s="37">
        <v>487.4</v>
      </c>
      <c r="I1510" s="37">
        <v>24691106.7936</v>
      </c>
    </row>
    <row r="1511" spans="1:9" x14ac:dyDescent="0.25">
      <c r="A1511" s="38">
        <v>42200</v>
      </c>
      <c r="B1511" s="37" t="s">
        <v>61</v>
      </c>
      <c r="C1511" s="37" t="s">
        <v>58</v>
      </c>
      <c r="D1511" s="37">
        <v>51.710599999999999</v>
      </c>
      <c r="E1511" s="37">
        <v>52.148299999999999</v>
      </c>
      <c r="F1511" s="37">
        <v>-0.83933999999999997</v>
      </c>
      <c r="G1511" s="37">
        <v>-0.43769999999999998</v>
      </c>
      <c r="H1511" s="37">
        <v>487.4</v>
      </c>
      <c r="I1511" s="37">
        <v>25203953.282400001</v>
      </c>
    </row>
    <row r="1512" spans="1:9" x14ac:dyDescent="0.25">
      <c r="A1512" s="38">
        <v>42199</v>
      </c>
      <c r="B1512" s="37" t="s">
        <v>61</v>
      </c>
      <c r="C1512" s="37" t="s">
        <v>58</v>
      </c>
      <c r="D1512" s="37">
        <v>52.148299999999999</v>
      </c>
      <c r="E1512" s="37">
        <v>51.849299999999999</v>
      </c>
      <c r="F1512" s="37">
        <v>0.57667000000000002</v>
      </c>
      <c r="G1512" s="37">
        <v>0.29899999999999999</v>
      </c>
      <c r="H1512" s="37">
        <v>487.4</v>
      </c>
      <c r="I1512" s="37">
        <v>25417290.0132</v>
      </c>
    </row>
    <row r="1513" spans="1:9" x14ac:dyDescent="0.25">
      <c r="A1513" s="38">
        <v>42198</v>
      </c>
      <c r="B1513" s="37" t="s">
        <v>61</v>
      </c>
      <c r="C1513" s="37" t="s">
        <v>58</v>
      </c>
      <c r="D1513" s="37">
        <v>51.849299999999999</v>
      </c>
      <c r="E1513" s="37">
        <v>54.750700000000002</v>
      </c>
      <c r="F1513" s="37">
        <v>-5.2992900000000001</v>
      </c>
      <c r="G1513" s="37">
        <v>-2.9014000000000002</v>
      </c>
      <c r="H1513" s="37">
        <v>487.4</v>
      </c>
      <c r="I1513" s="37">
        <v>25271556.2172</v>
      </c>
    </row>
    <row r="1514" spans="1:9" x14ac:dyDescent="0.25">
      <c r="A1514" s="38">
        <v>42195</v>
      </c>
      <c r="B1514" s="37" t="s">
        <v>61</v>
      </c>
      <c r="C1514" s="37" t="s">
        <v>58</v>
      </c>
      <c r="D1514" s="37">
        <v>54.750700000000002</v>
      </c>
      <c r="E1514" s="37">
        <v>56.7423</v>
      </c>
      <c r="F1514" s="37">
        <v>-3.5099</v>
      </c>
      <c r="G1514" s="37">
        <v>-1.9916</v>
      </c>
      <c r="H1514" s="37">
        <v>487.4</v>
      </c>
      <c r="I1514" s="37">
        <v>26685710.182799999</v>
      </c>
    </row>
    <row r="1515" spans="1:9" x14ac:dyDescent="0.25">
      <c r="A1515" s="38">
        <v>42194</v>
      </c>
      <c r="B1515" s="37" t="s">
        <v>61</v>
      </c>
      <c r="C1515" s="37" t="s">
        <v>58</v>
      </c>
      <c r="D1515" s="37">
        <v>56.7423</v>
      </c>
      <c r="E1515" s="37">
        <v>55.739600000000003</v>
      </c>
      <c r="F1515" s="37">
        <v>1.7988999999999999</v>
      </c>
      <c r="G1515" s="37">
        <v>1.0026999999999999</v>
      </c>
      <c r="H1515" s="37">
        <v>487.4</v>
      </c>
      <c r="I1515" s="37">
        <v>27656423.9892</v>
      </c>
    </row>
    <row r="1516" spans="1:9" x14ac:dyDescent="0.25">
      <c r="A1516" s="38">
        <v>42193</v>
      </c>
      <c r="B1516" s="37" t="s">
        <v>61</v>
      </c>
      <c r="C1516" s="37" t="s">
        <v>58</v>
      </c>
      <c r="D1516" s="37">
        <v>55.739600000000003</v>
      </c>
      <c r="E1516" s="37">
        <v>53.584899999999998</v>
      </c>
      <c r="F1516" s="37">
        <v>4.0210999999999997</v>
      </c>
      <c r="G1516" s="37">
        <v>2.1547000000000001</v>
      </c>
      <c r="H1516" s="37">
        <v>487.4</v>
      </c>
      <c r="I1516" s="37">
        <v>27167703.998399999</v>
      </c>
    </row>
    <row r="1517" spans="1:9" x14ac:dyDescent="0.25">
      <c r="A1517" s="38">
        <v>42192</v>
      </c>
      <c r="B1517" s="37" t="s">
        <v>61</v>
      </c>
      <c r="C1517" s="37" t="s">
        <v>58</v>
      </c>
      <c r="D1517" s="37">
        <v>53.584899999999998</v>
      </c>
      <c r="E1517" s="37">
        <v>54.800400000000003</v>
      </c>
      <c r="F1517" s="37">
        <v>-2.2180499999999999</v>
      </c>
      <c r="G1517" s="37">
        <v>-1.2155</v>
      </c>
      <c r="H1517" s="37">
        <v>487.4</v>
      </c>
      <c r="I1517" s="37">
        <v>26117494.599599998</v>
      </c>
    </row>
    <row r="1518" spans="1:9" x14ac:dyDescent="0.25">
      <c r="A1518" s="38">
        <v>42191</v>
      </c>
      <c r="B1518" s="37" t="s">
        <v>61</v>
      </c>
      <c r="C1518" s="37" t="s">
        <v>58</v>
      </c>
      <c r="D1518" s="37">
        <v>54.800400000000003</v>
      </c>
      <c r="E1518" s="37">
        <v>53.875</v>
      </c>
      <c r="F1518" s="37">
        <v>1.7176800000000001</v>
      </c>
      <c r="G1518" s="37">
        <v>0.9254</v>
      </c>
      <c r="H1518" s="37">
        <v>487.4</v>
      </c>
      <c r="I1518" s="37">
        <v>26709934.161600001</v>
      </c>
    </row>
    <row r="1519" spans="1:9" x14ac:dyDescent="0.25">
      <c r="A1519" s="38">
        <v>42187</v>
      </c>
      <c r="B1519" s="37" t="s">
        <v>61</v>
      </c>
      <c r="C1519" s="37" t="s">
        <v>58</v>
      </c>
      <c r="D1519" s="37">
        <v>53.875</v>
      </c>
      <c r="E1519" s="37">
        <v>52.343899999999998</v>
      </c>
      <c r="F1519" s="37">
        <v>2.9250799999999999</v>
      </c>
      <c r="G1519" s="37">
        <v>1.5310999999999999</v>
      </c>
      <c r="H1519" s="37">
        <v>487.4</v>
      </c>
      <c r="I1519" s="37">
        <v>26258890.5</v>
      </c>
    </row>
    <row r="1520" spans="1:9" x14ac:dyDescent="0.25">
      <c r="A1520" s="38">
        <v>42186</v>
      </c>
      <c r="B1520" s="37" t="s">
        <v>61</v>
      </c>
      <c r="C1520" s="37" t="s">
        <v>58</v>
      </c>
      <c r="D1520" s="37">
        <v>52.343899999999998</v>
      </c>
      <c r="E1520" s="37">
        <v>54.939100000000003</v>
      </c>
      <c r="F1520" s="37">
        <v>-4.7237799999999996</v>
      </c>
      <c r="G1520" s="37">
        <v>-2.5952000000000002</v>
      </c>
      <c r="H1520" s="37">
        <v>487.4</v>
      </c>
      <c r="I1520" s="37">
        <v>25512626.235599998</v>
      </c>
    </row>
    <row r="1521" spans="1:9" x14ac:dyDescent="0.25">
      <c r="A1521" s="38">
        <v>42185</v>
      </c>
      <c r="B1521" s="37" t="s">
        <v>61</v>
      </c>
      <c r="C1521" s="37" t="s">
        <v>58</v>
      </c>
      <c r="D1521" s="37">
        <v>54.939100000000003</v>
      </c>
      <c r="E1521" s="37">
        <v>55.097900000000003</v>
      </c>
      <c r="F1521" s="37">
        <v>-0.28821000000000002</v>
      </c>
      <c r="G1521" s="37">
        <v>-0.1588</v>
      </c>
      <c r="H1521" s="37">
        <v>487.4</v>
      </c>
      <c r="I1521" s="37">
        <v>26777537.0964</v>
      </c>
    </row>
    <row r="1522" spans="1:9" x14ac:dyDescent="0.25">
      <c r="A1522" s="38">
        <v>42184</v>
      </c>
      <c r="B1522" s="37" t="s">
        <v>61</v>
      </c>
      <c r="C1522" s="37" t="s">
        <v>58</v>
      </c>
      <c r="D1522" s="37">
        <v>55.097900000000003</v>
      </c>
      <c r="E1522" s="37">
        <v>52.159300000000002</v>
      </c>
      <c r="F1522" s="37">
        <v>5.6338900000000001</v>
      </c>
      <c r="G1522" s="37">
        <v>2.9386000000000001</v>
      </c>
      <c r="H1522" s="37">
        <v>512.4</v>
      </c>
      <c r="I1522" s="37">
        <v>28232384.351599999</v>
      </c>
    </row>
    <row r="1523" spans="1:9" x14ac:dyDescent="0.25">
      <c r="A1523" s="38">
        <v>42181</v>
      </c>
      <c r="B1523" s="37" t="s">
        <v>61</v>
      </c>
      <c r="C1523" s="37" t="s">
        <v>58</v>
      </c>
      <c r="D1523" s="37">
        <v>52.159300000000002</v>
      </c>
      <c r="E1523" s="37">
        <v>52.5762</v>
      </c>
      <c r="F1523" s="37">
        <v>-0.79293999999999998</v>
      </c>
      <c r="G1523" s="37">
        <v>-0.41689999999999999</v>
      </c>
      <c r="H1523" s="37">
        <v>512.4</v>
      </c>
      <c r="I1523" s="37">
        <v>26726633.957199998</v>
      </c>
    </row>
    <row r="1524" spans="1:9" x14ac:dyDescent="0.25">
      <c r="A1524" s="38">
        <v>42180</v>
      </c>
      <c r="B1524" s="37" t="s">
        <v>61</v>
      </c>
      <c r="C1524" s="37" t="s">
        <v>58</v>
      </c>
      <c r="D1524" s="37">
        <v>52.5762</v>
      </c>
      <c r="E1524" s="37">
        <v>52.647500000000001</v>
      </c>
      <c r="F1524" s="37">
        <v>-0.13542999999999999</v>
      </c>
      <c r="G1524" s="37">
        <v>-7.1300000000000002E-2</v>
      </c>
      <c r="H1524" s="37">
        <v>512.4</v>
      </c>
      <c r="I1524" s="37">
        <v>26940255.184799999</v>
      </c>
    </row>
    <row r="1525" spans="1:9" x14ac:dyDescent="0.25">
      <c r="A1525" s="38">
        <v>42179</v>
      </c>
      <c r="B1525" s="37" t="s">
        <v>61</v>
      </c>
      <c r="C1525" s="37" t="s">
        <v>58</v>
      </c>
      <c r="D1525" s="37">
        <v>52.647500000000001</v>
      </c>
      <c r="E1525" s="37">
        <v>52.219900000000003</v>
      </c>
      <c r="F1525" s="37">
        <v>0.81884000000000001</v>
      </c>
      <c r="G1525" s="37">
        <v>0.42759999999999998</v>
      </c>
      <c r="H1525" s="37">
        <v>512.4</v>
      </c>
      <c r="I1525" s="37">
        <v>26976789.59</v>
      </c>
    </row>
    <row r="1526" spans="1:9" x14ac:dyDescent="0.25">
      <c r="A1526" s="38">
        <v>42178</v>
      </c>
      <c r="B1526" s="37" t="s">
        <v>61</v>
      </c>
      <c r="C1526" s="37" t="s">
        <v>58</v>
      </c>
      <c r="D1526" s="37">
        <v>52.219900000000003</v>
      </c>
      <c r="E1526" s="37">
        <v>52.711199999999998</v>
      </c>
      <c r="F1526" s="37">
        <v>-0.93206</v>
      </c>
      <c r="G1526" s="37">
        <v>-0.49130000000000001</v>
      </c>
      <c r="H1526" s="37">
        <v>512.4</v>
      </c>
      <c r="I1526" s="37">
        <v>26757685.639600001</v>
      </c>
    </row>
    <row r="1527" spans="1:9" x14ac:dyDescent="0.25">
      <c r="A1527" s="38">
        <v>42177</v>
      </c>
      <c r="B1527" s="37" t="s">
        <v>61</v>
      </c>
      <c r="C1527" s="37" t="s">
        <v>58</v>
      </c>
      <c r="D1527" s="37">
        <v>52.711199999999998</v>
      </c>
      <c r="E1527" s="37">
        <v>54.172600000000003</v>
      </c>
      <c r="F1527" s="37">
        <v>-2.69767</v>
      </c>
      <c r="G1527" s="37">
        <v>-1.4614</v>
      </c>
      <c r="H1527" s="37">
        <v>512.4</v>
      </c>
      <c r="I1527" s="37">
        <v>27009429.724800002</v>
      </c>
    </row>
    <row r="1528" spans="1:9" x14ac:dyDescent="0.25">
      <c r="A1528" s="38">
        <v>42174</v>
      </c>
      <c r="B1528" s="37" t="s">
        <v>61</v>
      </c>
      <c r="C1528" s="37" t="s">
        <v>58</v>
      </c>
      <c r="D1528" s="37">
        <v>54.172600000000003</v>
      </c>
      <c r="E1528" s="37">
        <v>53.573799999999999</v>
      </c>
      <c r="F1528" s="37">
        <v>1.11771</v>
      </c>
      <c r="G1528" s="37">
        <v>0.5988</v>
      </c>
      <c r="H1528" s="37">
        <v>512.4</v>
      </c>
      <c r="I1528" s="37">
        <v>27758256.930399999</v>
      </c>
    </row>
    <row r="1529" spans="1:9" x14ac:dyDescent="0.25">
      <c r="A1529" s="38">
        <v>42173</v>
      </c>
      <c r="B1529" s="37" t="s">
        <v>61</v>
      </c>
      <c r="C1529" s="37" t="s">
        <v>58</v>
      </c>
      <c r="D1529" s="37">
        <v>53.573799999999999</v>
      </c>
      <c r="E1529" s="37">
        <v>54.436799999999998</v>
      </c>
      <c r="F1529" s="37">
        <v>-1.5853200000000001</v>
      </c>
      <c r="G1529" s="37">
        <v>-0.86299999999999999</v>
      </c>
      <c r="H1529" s="37">
        <v>512.4</v>
      </c>
      <c r="I1529" s="37">
        <v>27451429.415199999</v>
      </c>
    </row>
    <row r="1530" spans="1:9" x14ac:dyDescent="0.25">
      <c r="A1530" s="38">
        <v>42172</v>
      </c>
      <c r="B1530" s="37" t="s">
        <v>61</v>
      </c>
      <c r="C1530" s="37" t="s">
        <v>58</v>
      </c>
      <c r="D1530" s="37">
        <v>54.436799999999998</v>
      </c>
      <c r="E1530" s="37">
        <v>54.4908</v>
      </c>
      <c r="F1530" s="37">
        <v>-9.9099999999999994E-2</v>
      </c>
      <c r="G1530" s="37">
        <v>-5.3999999999999999E-2</v>
      </c>
      <c r="H1530" s="37">
        <v>512.4</v>
      </c>
      <c r="I1530" s="37">
        <v>27893634.067200001</v>
      </c>
    </row>
    <row r="1531" spans="1:9" x14ac:dyDescent="0.25">
      <c r="A1531" s="38">
        <v>42171</v>
      </c>
      <c r="B1531" s="37" t="s">
        <v>61</v>
      </c>
      <c r="C1531" s="37" t="s">
        <v>58</v>
      </c>
      <c r="D1531" s="37">
        <v>54.4908</v>
      </c>
      <c r="E1531" s="37">
        <v>55.0047</v>
      </c>
      <c r="F1531" s="37">
        <v>-0.93428</v>
      </c>
      <c r="G1531" s="37">
        <v>-0.51390000000000002</v>
      </c>
      <c r="H1531" s="37">
        <v>512.4</v>
      </c>
      <c r="I1531" s="37">
        <v>27921303.883200001</v>
      </c>
    </row>
    <row r="1532" spans="1:9" x14ac:dyDescent="0.25">
      <c r="A1532" s="38">
        <v>42170</v>
      </c>
      <c r="B1532" s="37" t="s">
        <v>61</v>
      </c>
      <c r="C1532" s="37" t="s">
        <v>58</v>
      </c>
      <c r="D1532" s="37">
        <v>55.0047</v>
      </c>
      <c r="E1532" s="37">
        <v>54.080599999999997</v>
      </c>
      <c r="F1532" s="37">
        <v>1.70875</v>
      </c>
      <c r="G1532" s="37">
        <v>0.92410000000000003</v>
      </c>
      <c r="H1532" s="37">
        <v>487.4</v>
      </c>
      <c r="I1532" s="37">
        <v>26809510.798799999</v>
      </c>
    </row>
    <row r="1533" spans="1:9" x14ac:dyDescent="0.25">
      <c r="A1533" s="38">
        <v>42167</v>
      </c>
      <c r="B1533" s="37" t="s">
        <v>61</v>
      </c>
      <c r="C1533" s="37" t="s">
        <v>58</v>
      </c>
      <c r="D1533" s="37">
        <v>54.080599999999997</v>
      </c>
      <c r="E1533" s="37">
        <v>53.717700000000001</v>
      </c>
      <c r="F1533" s="37">
        <v>0.67557</v>
      </c>
      <c r="G1533" s="37">
        <v>0.3629</v>
      </c>
      <c r="H1533" s="37">
        <v>487.4</v>
      </c>
      <c r="I1533" s="37">
        <v>26359100.762400001</v>
      </c>
    </row>
    <row r="1534" spans="1:9" x14ac:dyDescent="0.25">
      <c r="A1534" s="38">
        <v>42166</v>
      </c>
      <c r="B1534" s="37" t="s">
        <v>61</v>
      </c>
      <c r="C1534" s="37" t="s">
        <v>58</v>
      </c>
      <c r="D1534" s="37">
        <v>53.717700000000001</v>
      </c>
      <c r="E1534" s="37">
        <v>54.100200000000001</v>
      </c>
      <c r="F1534" s="37">
        <v>-0.70701999999999998</v>
      </c>
      <c r="G1534" s="37">
        <v>-0.38250000000000001</v>
      </c>
      <c r="H1534" s="37">
        <v>487.4</v>
      </c>
      <c r="I1534" s="37">
        <v>26182221.8508</v>
      </c>
    </row>
    <row r="1535" spans="1:9" x14ac:dyDescent="0.25">
      <c r="A1535" s="38">
        <v>42165</v>
      </c>
      <c r="B1535" s="37" t="s">
        <v>61</v>
      </c>
      <c r="C1535" s="37" t="s">
        <v>58</v>
      </c>
      <c r="D1535" s="37">
        <v>54.100200000000001</v>
      </c>
      <c r="E1535" s="37">
        <v>55.459200000000003</v>
      </c>
      <c r="F1535" s="37">
        <v>-2.45045</v>
      </c>
      <c r="G1535" s="37">
        <v>-1.359</v>
      </c>
      <c r="H1535" s="37">
        <v>512.4</v>
      </c>
      <c r="I1535" s="37">
        <v>27721158.880800001</v>
      </c>
    </row>
    <row r="1536" spans="1:9" x14ac:dyDescent="0.25">
      <c r="A1536" s="38">
        <v>42164</v>
      </c>
      <c r="B1536" s="37" t="s">
        <v>61</v>
      </c>
      <c r="C1536" s="37" t="s">
        <v>58</v>
      </c>
      <c r="D1536" s="37">
        <v>55.459200000000003</v>
      </c>
      <c r="E1536" s="37">
        <v>55.631399999999999</v>
      </c>
      <c r="F1536" s="37">
        <v>-0.30953999999999998</v>
      </c>
      <c r="G1536" s="37">
        <v>-0.17219999999999999</v>
      </c>
      <c r="H1536" s="37">
        <v>462.4</v>
      </c>
      <c r="I1536" s="37">
        <v>25644555.9168</v>
      </c>
    </row>
    <row r="1537" spans="1:9" x14ac:dyDescent="0.25">
      <c r="A1537" s="38">
        <v>42163</v>
      </c>
      <c r="B1537" s="37" t="s">
        <v>61</v>
      </c>
      <c r="C1537" s="37" t="s">
        <v>58</v>
      </c>
      <c r="D1537" s="37">
        <v>55.631399999999999</v>
      </c>
      <c r="E1537" s="37">
        <v>55.206000000000003</v>
      </c>
      <c r="F1537" s="37">
        <v>0.77056999999999998</v>
      </c>
      <c r="G1537" s="37">
        <v>0.4254</v>
      </c>
      <c r="H1537" s="37">
        <v>462.4</v>
      </c>
      <c r="I1537" s="37">
        <v>25724181.885600001</v>
      </c>
    </row>
    <row r="1538" spans="1:9" x14ac:dyDescent="0.25">
      <c r="A1538" s="38">
        <v>42160</v>
      </c>
      <c r="B1538" s="37" t="s">
        <v>61</v>
      </c>
      <c r="C1538" s="37" t="s">
        <v>58</v>
      </c>
      <c r="D1538" s="37">
        <v>55.206000000000003</v>
      </c>
      <c r="E1538" s="37">
        <v>55.126800000000003</v>
      </c>
      <c r="F1538" s="37">
        <v>0.14366999999999999</v>
      </c>
      <c r="G1538" s="37">
        <v>7.9200000000000007E-2</v>
      </c>
      <c r="H1538" s="37">
        <v>462.4</v>
      </c>
      <c r="I1538" s="37">
        <v>25527475.223999999</v>
      </c>
    </row>
    <row r="1539" spans="1:9" x14ac:dyDescent="0.25">
      <c r="A1539" s="38">
        <v>42159</v>
      </c>
      <c r="B1539" s="37" t="s">
        <v>61</v>
      </c>
      <c r="C1539" s="37" t="s">
        <v>58</v>
      </c>
      <c r="D1539" s="37">
        <v>55.126800000000003</v>
      </c>
      <c r="E1539" s="37">
        <v>54.31</v>
      </c>
      <c r="F1539" s="37">
        <v>1.50396</v>
      </c>
      <c r="G1539" s="37">
        <v>0.81679999999999997</v>
      </c>
      <c r="H1539" s="37">
        <v>462.4</v>
      </c>
      <c r="I1539" s="37">
        <v>25490852.827199999</v>
      </c>
    </row>
    <row r="1540" spans="1:9" x14ac:dyDescent="0.25">
      <c r="A1540" s="38">
        <v>42158</v>
      </c>
      <c r="B1540" s="37" t="s">
        <v>61</v>
      </c>
      <c r="C1540" s="37" t="s">
        <v>58</v>
      </c>
      <c r="D1540" s="37">
        <v>54.31</v>
      </c>
      <c r="E1540" s="37">
        <v>54.983699999999999</v>
      </c>
      <c r="F1540" s="37">
        <v>-1.2252700000000001</v>
      </c>
      <c r="G1540" s="37">
        <v>-0.67369999999999997</v>
      </c>
      <c r="H1540" s="37">
        <v>462.4</v>
      </c>
      <c r="I1540" s="37">
        <v>25113161.239999998</v>
      </c>
    </row>
    <row r="1541" spans="1:9" x14ac:dyDescent="0.25">
      <c r="A1541" s="38">
        <v>42157</v>
      </c>
      <c r="B1541" s="37" t="s">
        <v>61</v>
      </c>
      <c r="C1541" s="37" t="s">
        <v>58</v>
      </c>
      <c r="D1541" s="37">
        <v>54.983699999999999</v>
      </c>
      <c r="E1541" s="37">
        <v>54.184100000000001</v>
      </c>
      <c r="F1541" s="37">
        <v>1.4757100000000001</v>
      </c>
      <c r="G1541" s="37">
        <v>0.79959999999999998</v>
      </c>
      <c r="H1541" s="37">
        <v>462.4</v>
      </c>
      <c r="I1541" s="37">
        <v>25424682.814800002</v>
      </c>
    </row>
    <row r="1542" spans="1:9" x14ac:dyDescent="0.25">
      <c r="A1542" s="38">
        <v>42156</v>
      </c>
      <c r="B1542" s="37" t="s">
        <v>61</v>
      </c>
      <c r="C1542" s="37" t="s">
        <v>58</v>
      </c>
      <c r="D1542" s="37">
        <v>54.184100000000001</v>
      </c>
      <c r="E1542" s="37">
        <v>54.446599999999997</v>
      </c>
      <c r="F1542" s="37">
        <v>-0.48211999999999999</v>
      </c>
      <c r="G1542" s="37">
        <v>-0.26250000000000001</v>
      </c>
      <c r="H1542" s="37">
        <v>462.4</v>
      </c>
      <c r="I1542" s="37">
        <v>25054944.576400001</v>
      </c>
    </row>
    <row r="1543" spans="1:9" x14ac:dyDescent="0.25">
      <c r="A1543" s="38">
        <v>42153</v>
      </c>
      <c r="B1543" s="37" t="s">
        <v>61</v>
      </c>
      <c r="C1543" s="37" t="s">
        <v>58</v>
      </c>
      <c r="D1543" s="37">
        <v>54.446599999999997</v>
      </c>
      <c r="E1543" s="37">
        <v>54.292999999999999</v>
      </c>
      <c r="F1543" s="37">
        <v>0.28290999999999999</v>
      </c>
      <c r="G1543" s="37">
        <v>0.15359999999999999</v>
      </c>
      <c r="H1543" s="37">
        <v>462.4</v>
      </c>
      <c r="I1543" s="37">
        <v>25176325.626400001</v>
      </c>
    </row>
    <row r="1544" spans="1:9" x14ac:dyDescent="0.25">
      <c r="A1544" s="38">
        <v>42152</v>
      </c>
      <c r="B1544" s="37" t="s">
        <v>61</v>
      </c>
      <c r="C1544" s="37" t="s">
        <v>58</v>
      </c>
      <c r="D1544" s="37">
        <v>54.292999999999999</v>
      </c>
      <c r="E1544" s="37">
        <v>54.191000000000003</v>
      </c>
      <c r="F1544" s="37">
        <v>0.18822</v>
      </c>
      <c r="G1544" s="37">
        <v>0.10199999999999999</v>
      </c>
      <c r="H1544" s="37">
        <v>462.4</v>
      </c>
      <c r="I1544" s="37">
        <v>25105300.372000001</v>
      </c>
    </row>
    <row r="1545" spans="1:9" x14ac:dyDescent="0.25">
      <c r="A1545" s="38">
        <v>42151</v>
      </c>
      <c r="B1545" s="37" t="s">
        <v>61</v>
      </c>
      <c r="C1545" s="37" t="s">
        <v>58</v>
      </c>
      <c r="D1545" s="37">
        <v>54.191000000000003</v>
      </c>
      <c r="E1545" s="37">
        <v>54.595700000000001</v>
      </c>
      <c r="F1545" s="37">
        <v>-0.74126999999999998</v>
      </c>
      <c r="G1545" s="37">
        <v>-0.4047</v>
      </c>
      <c r="H1545" s="37">
        <v>462.4</v>
      </c>
      <c r="I1545" s="37">
        <v>25058135.164000001</v>
      </c>
    </row>
    <row r="1546" spans="1:9" x14ac:dyDescent="0.25">
      <c r="A1546" s="38">
        <v>42150</v>
      </c>
      <c r="B1546" s="37" t="s">
        <v>61</v>
      </c>
      <c r="C1546" s="37" t="s">
        <v>58</v>
      </c>
      <c r="D1546" s="37">
        <v>54.595700000000001</v>
      </c>
      <c r="E1546" s="37">
        <v>54.41</v>
      </c>
      <c r="F1546" s="37">
        <v>0.34129999999999999</v>
      </c>
      <c r="G1546" s="37">
        <v>0.1857</v>
      </c>
      <c r="H1546" s="37">
        <v>462.4</v>
      </c>
      <c r="I1546" s="37">
        <v>25245270.062800001</v>
      </c>
    </row>
    <row r="1547" spans="1:9" x14ac:dyDescent="0.25">
      <c r="A1547" s="38">
        <v>42146</v>
      </c>
      <c r="B1547" s="37" t="s">
        <v>61</v>
      </c>
      <c r="C1547" s="37" t="s">
        <v>58</v>
      </c>
      <c r="D1547" s="37">
        <v>54.41</v>
      </c>
      <c r="E1547" s="37">
        <v>53.8127</v>
      </c>
      <c r="F1547" s="37">
        <v>1.1099600000000001</v>
      </c>
      <c r="G1547" s="37">
        <v>0.59730000000000005</v>
      </c>
      <c r="H1547" s="37">
        <v>462.4</v>
      </c>
      <c r="I1547" s="37">
        <v>25159401.640000001</v>
      </c>
    </row>
    <row r="1548" spans="1:9" x14ac:dyDescent="0.25">
      <c r="A1548" s="38">
        <v>42145</v>
      </c>
      <c r="B1548" s="37" t="s">
        <v>61</v>
      </c>
      <c r="C1548" s="37" t="s">
        <v>58</v>
      </c>
      <c r="D1548" s="37">
        <v>53.8127</v>
      </c>
      <c r="E1548" s="37">
        <v>54.770099999999999</v>
      </c>
      <c r="F1548" s="37">
        <v>-1.74803</v>
      </c>
      <c r="G1548" s="37">
        <v>-0.95740000000000003</v>
      </c>
      <c r="H1548" s="37">
        <v>462.4</v>
      </c>
      <c r="I1548" s="37">
        <v>24883207.730799999</v>
      </c>
    </row>
    <row r="1549" spans="1:9" x14ac:dyDescent="0.25">
      <c r="A1549" s="38">
        <v>42144</v>
      </c>
      <c r="B1549" s="37" t="s">
        <v>61</v>
      </c>
      <c r="C1549" s="37" t="s">
        <v>58</v>
      </c>
      <c r="D1549" s="37">
        <v>54.770099999999999</v>
      </c>
      <c r="E1549" s="37">
        <v>54.615699999999997</v>
      </c>
      <c r="F1549" s="37">
        <v>0.28270000000000001</v>
      </c>
      <c r="G1549" s="37">
        <v>0.15440000000000001</v>
      </c>
      <c r="H1549" s="37">
        <v>462.4</v>
      </c>
      <c r="I1549" s="37">
        <v>25325913.3204</v>
      </c>
    </row>
    <row r="1550" spans="1:9" x14ac:dyDescent="0.25">
      <c r="A1550" s="38">
        <v>42143</v>
      </c>
      <c r="B1550" s="37" t="s">
        <v>61</v>
      </c>
      <c r="C1550" s="37" t="s">
        <v>58</v>
      </c>
      <c r="D1550" s="37">
        <v>54.615699999999997</v>
      </c>
      <c r="E1550" s="37">
        <v>54.982999999999997</v>
      </c>
      <c r="F1550" s="37">
        <v>-0.66801999999999995</v>
      </c>
      <c r="G1550" s="37">
        <v>-0.36730000000000002</v>
      </c>
      <c r="H1550" s="37">
        <v>462.4</v>
      </c>
      <c r="I1550" s="37">
        <v>25254518.1428</v>
      </c>
    </row>
    <row r="1551" spans="1:9" x14ac:dyDescent="0.25">
      <c r="A1551" s="38">
        <v>42142</v>
      </c>
      <c r="B1551" s="37" t="s">
        <v>61</v>
      </c>
      <c r="C1551" s="37" t="s">
        <v>58</v>
      </c>
      <c r="D1551" s="37">
        <v>54.982999999999997</v>
      </c>
      <c r="E1551" s="37">
        <v>56.136299999999999</v>
      </c>
      <c r="F1551" s="37">
        <v>-2.0544600000000002</v>
      </c>
      <c r="G1551" s="37">
        <v>-1.1533</v>
      </c>
      <c r="H1551" s="37">
        <v>462.4</v>
      </c>
      <c r="I1551" s="37">
        <v>25424359.131999999</v>
      </c>
    </row>
    <row r="1552" spans="1:9" x14ac:dyDescent="0.25">
      <c r="A1552" s="38">
        <v>42139</v>
      </c>
      <c r="B1552" s="37" t="s">
        <v>61</v>
      </c>
      <c r="C1552" s="37" t="s">
        <v>58</v>
      </c>
      <c r="D1552" s="37">
        <v>56.136299999999999</v>
      </c>
      <c r="E1552" s="37">
        <v>56.548299999999998</v>
      </c>
      <c r="F1552" s="37">
        <v>-0.72858000000000001</v>
      </c>
      <c r="G1552" s="37">
        <v>-0.41199999999999998</v>
      </c>
      <c r="H1552" s="37">
        <v>462.4</v>
      </c>
      <c r="I1552" s="37">
        <v>25957649.665199999</v>
      </c>
    </row>
    <row r="1553" spans="1:9" x14ac:dyDescent="0.25">
      <c r="A1553" s="38">
        <v>42138</v>
      </c>
      <c r="B1553" s="37" t="s">
        <v>61</v>
      </c>
      <c r="C1553" s="37" t="s">
        <v>58</v>
      </c>
      <c r="D1553" s="37">
        <v>56.548299999999998</v>
      </c>
      <c r="E1553" s="37">
        <v>56.753</v>
      </c>
      <c r="F1553" s="37">
        <v>-0.36069000000000001</v>
      </c>
      <c r="G1553" s="37">
        <v>-0.20469999999999999</v>
      </c>
      <c r="H1553" s="37">
        <v>462.4</v>
      </c>
      <c r="I1553" s="37">
        <v>26148160.113200001</v>
      </c>
    </row>
    <row r="1554" spans="1:9" x14ac:dyDescent="0.25">
      <c r="A1554" s="38">
        <v>42137</v>
      </c>
      <c r="B1554" s="37" t="s">
        <v>61</v>
      </c>
      <c r="C1554" s="37" t="s">
        <v>58</v>
      </c>
      <c r="D1554" s="37">
        <v>56.753</v>
      </c>
      <c r="E1554" s="37">
        <v>57.297899999999998</v>
      </c>
      <c r="F1554" s="37">
        <v>-0.95099</v>
      </c>
      <c r="G1554" s="37">
        <v>-0.54490000000000005</v>
      </c>
      <c r="H1554" s="37">
        <v>462.4</v>
      </c>
      <c r="I1554" s="37">
        <v>26242814.212000001</v>
      </c>
    </row>
    <row r="1555" spans="1:9" x14ac:dyDescent="0.25">
      <c r="A1555" s="38">
        <v>42136</v>
      </c>
      <c r="B1555" s="37" t="s">
        <v>61</v>
      </c>
      <c r="C1555" s="37" t="s">
        <v>58</v>
      </c>
      <c r="D1555" s="37">
        <v>57.297899999999998</v>
      </c>
      <c r="E1555" s="37">
        <v>57.677700000000002</v>
      </c>
      <c r="F1555" s="37">
        <v>-0.65849000000000002</v>
      </c>
      <c r="G1555" s="37">
        <v>-0.37980000000000003</v>
      </c>
      <c r="H1555" s="37">
        <v>462.4</v>
      </c>
      <c r="I1555" s="37">
        <v>26494778.1516</v>
      </c>
    </row>
    <row r="1556" spans="1:9" x14ac:dyDescent="0.25">
      <c r="A1556" s="38">
        <v>42135</v>
      </c>
      <c r="B1556" s="37" t="s">
        <v>61</v>
      </c>
      <c r="C1556" s="37" t="s">
        <v>58</v>
      </c>
      <c r="D1556" s="37">
        <v>57.677700000000002</v>
      </c>
      <c r="E1556" s="37">
        <v>56.7654</v>
      </c>
      <c r="F1556" s="37">
        <v>1.60714</v>
      </c>
      <c r="G1556" s="37">
        <v>0.9123</v>
      </c>
      <c r="H1556" s="37">
        <v>462.4</v>
      </c>
      <c r="I1556" s="37">
        <v>26670399.1908</v>
      </c>
    </row>
    <row r="1557" spans="1:9" x14ac:dyDescent="0.25">
      <c r="A1557" s="38">
        <v>42132</v>
      </c>
      <c r="B1557" s="37" t="s">
        <v>61</v>
      </c>
      <c r="C1557" s="37" t="s">
        <v>58</v>
      </c>
      <c r="D1557" s="37">
        <v>56.7654</v>
      </c>
      <c r="E1557" s="37">
        <v>57.595199999999998</v>
      </c>
      <c r="F1557" s="37">
        <v>-1.44075</v>
      </c>
      <c r="G1557" s="37">
        <v>-0.82979999999999998</v>
      </c>
      <c r="H1557" s="37">
        <v>462.4</v>
      </c>
      <c r="I1557" s="37">
        <v>26248548.021600001</v>
      </c>
    </row>
    <row r="1558" spans="1:9" x14ac:dyDescent="0.25">
      <c r="A1558" s="38">
        <v>42131</v>
      </c>
      <c r="B1558" s="37" t="s">
        <v>61</v>
      </c>
      <c r="C1558" s="37" t="s">
        <v>58</v>
      </c>
      <c r="D1558" s="37">
        <v>57.595199999999998</v>
      </c>
      <c r="E1558" s="37">
        <v>57.982599999999998</v>
      </c>
      <c r="F1558" s="37">
        <v>-0.66813</v>
      </c>
      <c r="G1558" s="37">
        <v>-0.38740000000000002</v>
      </c>
      <c r="H1558" s="37">
        <v>462.4</v>
      </c>
      <c r="I1558" s="37">
        <v>26632250.860800002</v>
      </c>
    </row>
    <row r="1559" spans="1:9" x14ac:dyDescent="0.25">
      <c r="A1559" s="38">
        <v>42130</v>
      </c>
      <c r="B1559" s="37" t="s">
        <v>61</v>
      </c>
      <c r="C1559" s="37" t="s">
        <v>58</v>
      </c>
      <c r="D1559" s="37">
        <v>57.982599999999998</v>
      </c>
      <c r="E1559" s="37">
        <v>57.668799999999997</v>
      </c>
      <c r="F1559" s="37">
        <v>0.54413999999999996</v>
      </c>
      <c r="G1559" s="37">
        <v>0.31380000000000002</v>
      </c>
      <c r="H1559" s="37">
        <v>462.4</v>
      </c>
      <c r="I1559" s="37">
        <v>26811386.170400001</v>
      </c>
    </row>
    <row r="1560" spans="1:9" x14ac:dyDescent="0.25">
      <c r="A1560" s="38">
        <v>42129</v>
      </c>
      <c r="B1560" s="37" t="s">
        <v>61</v>
      </c>
      <c r="C1560" s="37" t="s">
        <v>58</v>
      </c>
      <c r="D1560" s="37">
        <v>57.668799999999997</v>
      </c>
      <c r="E1560" s="37">
        <v>56.894799999999996</v>
      </c>
      <c r="F1560" s="37">
        <v>1.3604099999999999</v>
      </c>
      <c r="G1560" s="37">
        <v>0.77400000000000002</v>
      </c>
      <c r="H1560" s="37">
        <v>462.4</v>
      </c>
      <c r="I1560" s="37">
        <v>26666283.795200001</v>
      </c>
    </row>
    <row r="1561" spans="1:9" x14ac:dyDescent="0.25">
      <c r="A1561" s="38">
        <v>42128</v>
      </c>
      <c r="B1561" s="37" t="s">
        <v>61</v>
      </c>
      <c r="C1561" s="37" t="s">
        <v>58</v>
      </c>
      <c r="D1561" s="37">
        <v>56.894799999999996</v>
      </c>
      <c r="E1561" s="37">
        <v>56.9512</v>
      </c>
      <c r="F1561" s="37">
        <v>-9.9030000000000007E-2</v>
      </c>
      <c r="G1561" s="37">
        <v>-5.6399999999999999E-2</v>
      </c>
      <c r="H1561" s="37">
        <v>462.4</v>
      </c>
      <c r="I1561" s="37">
        <v>26308383.099199999</v>
      </c>
    </row>
    <row r="1562" spans="1:9" x14ac:dyDescent="0.25">
      <c r="A1562" s="38">
        <v>42125</v>
      </c>
      <c r="B1562" s="37" t="s">
        <v>61</v>
      </c>
      <c r="C1562" s="37" t="s">
        <v>58</v>
      </c>
      <c r="D1562" s="37">
        <v>56.9512</v>
      </c>
      <c r="E1562" s="37">
        <v>58.244999999999997</v>
      </c>
      <c r="F1562" s="37">
        <v>-2.2213099999999999</v>
      </c>
      <c r="G1562" s="37">
        <v>-1.2938000000000001</v>
      </c>
      <c r="H1562" s="37">
        <v>462.4</v>
      </c>
      <c r="I1562" s="37">
        <v>26334462.684799999</v>
      </c>
    </row>
    <row r="1563" spans="1:9" x14ac:dyDescent="0.25">
      <c r="A1563" s="38">
        <v>42124</v>
      </c>
      <c r="B1563" s="37" t="s">
        <v>61</v>
      </c>
      <c r="C1563" s="37" t="s">
        <v>58</v>
      </c>
      <c r="D1563" s="37">
        <v>58.244999999999997</v>
      </c>
      <c r="E1563" s="37">
        <v>58.0062</v>
      </c>
      <c r="F1563" s="37">
        <v>0.41167999999999999</v>
      </c>
      <c r="G1563" s="37">
        <v>0.23880000000000001</v>
      </c>
      <c r="H1563" s="37">
        <v>462.4</v>
      </c>
      <c r="I1563" s="37">
        <v>26932720.98</v>
      </c>
    </row>
    <row r="1564" spans="1:9" x14ac:dyDescent="0.25">
      <c r="A1564" s="38">
        <v>42123</v>
      </c>
      <c r="B1564" s="37" t="s">
        <v>61</v>
      </c>
      <c r="C1564" s="37" t="s">
        <v>58</v>
      </c>
      <c r="D1564" s="37">
        <v>58.0062</v>
      </c>
      <c r="E1564" s="37">
        <v>56.827199999999998</v>
      </c>
      <c r="F1564" s="37">
        <v>2.0747100000000001</v>
      </c>
      <c r="G1564" s="37">
        <v>1.179</v>
      </c>
      <c r="H1564" s="37">
        <v>462.4</v>
      </c>
      <c r="I1564" s="37">
        <v>26822298.904800002</v>
      </c>
    </row>
    <row r="1565" spans="1:9" x14ac:dyDescent="0.25">
      <c r="A1565" s="38">
        <v>42122</v>
      </c>
      <c r="B1565" s="37" t="s">
        <v>61</v>
      </c>
      <c r="C1565" s="37" t="s">
        <v>58</v>
      </c>
      <c r="D1565" s="37">
        <v>56.827199999999998</v>
      </c>
      <c r="E1565" s="37">
        <v>57.989400000000003</v>
      </c>
      <c r="F1565" s="37">
        <v>-2.0041600000000002</v>
      </c>
      <c r="G1565" s="37">
        <v>-1.1621999999999999</v>
      </c>
      <c r="H1565" s="37">
        <v>462.4</v>
      </c>
      <c r="I1565" s="37">
        <v>26277124.588799998</v>
      </c>
    </row>
    <row r="1566" spans="1:9" x14ac:dyDescent="0.25">
      <c r="A1566" s="38">
        <v>42121</v>
      </c>
      <c r="B1566" s="37" t="s">
        <v>61</v>
      </c>
      <c r="C1566" s="37" t="s">
        <v>58</v>
      </c>
      <c r="D1566" s="37">
        <v>57.989400000000003</v>
      </c>
      <c r="E1566" s="37">
        <v>57.429400000000001</v>
      </c>
      <c r="F1566" s="37">
        <v>0.97511000000000003</v>
      </c>
      <c r="G1566" s="37">
        <v>0.56000000000000005</v>
      </c>
      <c r="H1566" s="37">
        <v>462.4</v>
      </c>
      <c r="I1566" s="37">
        <v>26814530.5176</v>
      </c>
    </row>
    <row r="1567" spans="1:9" x14ac:dyDescent="0.25">
      <c r="A1567" s="38">
        <v>42118</v>
      </c>
      <c r="B1567" s="37" t="s">
        <v>61</v>
      </c>
      <c r="C1567" s="37" t="s">
        <v>58</v>
      </c>
      <c r="D1567" s="37">
        <v>57.429400000000001</v>
      </c>
      <c r="E1567" s="37">
        <v>57.430700000000002</v>
      </c>
      <c r="F1567" s="37">
        <v>-2.2599999999999999E-3</v>
      </c>
      <c r="G1567" s="37">
        <v>-1.2999999999999999E-3</v>
      </c>
      <c r="H1567" s="37">
        <v>462.4</v>
      </c>
      <c r="I1567" s="37">
        <v>26555584.277600002</v>
      </c>
    </row>
    <row r="1568" spans="1:9" x14ac:dyDescent="0.25">
      <c r="A1568" s="38">
        <v>42117</v>
      </c>
      <c r="B1568" s="37" t="s">
        <v>61</v>
      </c>
      <c r="C1568" s="37" t="s">
        <v>58</v>
      </c>
      <c r="D1568" s="37">
        <v>57.430700000000002</v>
      </c>
      <c r="E1568" s="37">
        <v>57.782299999999999</v>
      </c>
      <c r="F1568" s="37">
        <v>-0.60848999999999998</v>
      </c>
      <c r="G1568" s="37">
        <v>-0.35160000000000002</v>
      </c>
      <c r="H1568" s="37">
        <v>462.4</v>
      </c>
      <c r="I1568" s="37">
        <v>26556185.402800001</v>
      </c>
    </row>
    <row r="1569" spans="1:9" x14ac:dyDescent="0.25">
      <c r="A1569" s="38">
        <v>42116</v>
      </c>
      <c r="B1569" s="37" t="s">
        <v>61</v>
      </c>
      <c r="C1569" s="37" t="s">
        <v>58</v>
      </c>
      <c r="D1569" s="37">
        <v>57.782299999999999</v>
      </c>
      <c r="E1569" s="37">
        <v>58.112400000000001</v>
      </c>
      <c r="F1569" s="37">
        <v>-0.56803999999999999</v>
      </c>
      <c r="G1569" s="37">
        <v>-0.3301</v>
      </c>
      <c r="H1569" s="37">
        <v>462.4</v>
      </c>
      <c r="I1569" s="37">
        <v>26718766.6492</v>
      </c>
    </row>
    <row r="1570" spans="1:9" x14ac:dyDescent="0.25">
      <c r="A1570" s="38">
        <v>42115</v>
      </c>
      <c r="B1570" s="37" t="s">
        <v>61</v>
      </c>
      <c r="C1570" s="37" t="s">
        <v>58</v>
      </c>
      <c r="D1570" s="37">
        <v>58.112400000000001</v>
      </c>
      <c r="E1570" s="37">
        <v>58.211300000000001</v>
      </c>
      <c r="F1570" s="37">
        <v>-0.1699</v>
      </c>
      <c r="G1570" s="37">
        <v>-9.8900000000000002E-2</v>
      </c>
      <c r="H1570" s="37">
        <v>462.4</v>
      </c>
      <c r="I1570" s="37">
        <v>26871406.209600002</v>
      </c>
    </row>
    <row r="1571" spans="1:9" x14ac:dyDescent="0.25">
      <c r="A1571" s="38">
        <v>42114</v>
      </c>
      <c r="B1571" s="37" t="s">
        <v>61</v>
      </c>
      <c r="C1571" s="37" t="s">
        <v>58</v>
      </c>
      <c r="D1571" s="37">
        <v>58.211300000000001</v>
      </c>
      <c r="E1571" s="37">
        <v>58.951799999999999</v>
      </c>
      <c r="F1571" s="37">
        <v>-1.2561100000000001</v>
      </c>
      <c r="G1571" s="37">
        <v>-0.74050000000000005</v>
      </c>
      <c r="H1571" s="37">
        <v>462.4</v>
      </c>
      <c r="I1571" s="37">
        <v>26917137.9652</v>
      </c>
    </row>
    <row r="1572" spans="1:9" x14ac:dyDescent="0.25">
      <c r="A1572" s="38">
        <v>42111</v>
      </c>
      <c r="B1572" s="37" t="s">
        <v>61</v>
      </c>
      <c r="C1572" s="37" t="s">
        <v>58</v>
      </c>
      <c r="D1572" s="37">
        <v>58.951799999999999</v>
      </c>
      <c r="E1572" s="37">
        <v>58.103700000000003</v>
      </c>
      <c r="F1572" s="37">
        <v>1.45963</v>
      </c>
      <c r="G1572" s="37">
        <v>0.84809999999999997</v>
      </c>
      <c r="H1572" s="37">
        <v>462.4</v>
      </c>
      <c r="I1572" s="37">
        <v>27259548.1272</v>
      </c>
    </row>
    <row r="1573" spans="1:9" x14ac:dyDescent="0.25">
      <c r="A1573" s="38">
        <v>42110</v>
      </c>
      <c r="B1573" s="37" t="s">
        <v>61</v>
      </c>
      <c r="C1573" s="37" t="s">
        <v>58</v>
      </c>
      <c r="D1573" s="37">
        <v>58.103700000000003</v>
      </c>
      <c r="E1573" s="37">
        <v>58.266599999999997</v>
      </c>
      <c r="F1573" s="37">
        <v>-0.27958</v>
      </c>
      <c r="G1573" s="37">
        <v>-0.16289999999999999</v>
      </c>
      <c r="H1573" s="37">
        <v>462.4</v>
      </c>
      <c r="I1573" s="37">
        <v>26867383.294799998</v>
      </c>
    </row>
    <row r="1574" spans="1:9" x14ac:dyDescent="0.25">
      <c r="A1574" s="38">
        <v>42109</v>
      </c>
      <c r="B1574" s="37" t="s">
        <v>61</v>
      </c>
      <c r="C1574" s="37" t="s">
        <v>58</v>
      </c>
      <c r="D1574" s="37">
        <v>58.266599999999997</v>
      </c>
      <c r="E1574" s="37">
        <v>58.613599999999998</v>
      </c>
      <c r="F1574" s="37">
        <v>-0.59201000000000004</v>
      </c>
      <c r="G1574" s="37">
        <v>-0.34699999999999998</v>
      </c>
      <c r="H1574" s="37">
        <v>462.4</v>
      </c>
      <c r="I1574" s="37">
        <v>26942708.906399999</v>
      </c>
    </row>
    <row r="1575" spans="1:9" x14ac:dyDescent="0.25">
      <c r="A1575" s="38">
        <v>42108</v>
      </c>
      <c r="B1575" s="37" t="s">
        <v>61</v>
      </c>
      <c r="C1575" s="37" t="s">
        <v>58</v>
      </c>
      <c r="D1575" s="37">
        <v>58.613599999999998</v>
      </c>
      <c r="E1575" s="37">
        <v>58.647399999999998</v>
      </c>
      <c r="F1575" s="37">
        <v>-5.7630000000000001E-2</v>
      </c>
      <c r="G1575" s="37">
        <v>-3.3799999999999997E-2</v>
      </c>
      <c r="H1575" s="37">
        <v>437.4</v>
      </c>
      <c r="I1575" s="37">
        <v>25637823.0944</v>
      </c>
    </row>
    <row r="1576" spans="1:9" x14ac:dyDescent="0.25">
      <c r="A1576" s="38">
        <v>42107</v>
      </c>
      <c r="B1576" s="37" t="s">
        <v>61</v>
      </c>
      <c r="C1576" s="37" t="s">
        <v>58</v>
      </c>
      <c r="D1576" s="37">
        <v>58.647399999999998</v>
      </c>
      <c r="E1576" s="37">
        <v>57.600999999999999</v>
      </c>
      <c r="F1576" s="37">
        <v>1.81664</v>
      </c>
      <c r="G1576" s="37">
        <v>1.0464</v>
      </c>
      <c r="H1576" s="37">
        <v>437.4</v>
      </c>
      <c r="I1576" s="37">
        <v>25652607.349599998</v>
      </c>
    </row>
    <row r="1577" spans="1:9" x14ac:dyDescent="0.25">
      <c r="A1577" s="38">
        <v>42104</v>
      </c>
      <c r="B1577" s="37" t="s">
        <v>61</v>
      </c>
      <c r="C1577" s="37" t="s">
        <v>58</v>
      </c>
      <c r="D1577" s="37">
        <v>57.600999999999999</v>
      </c>
      <c r="E1577" s="37">
        <v>59.240099999999998</v>
      </c>
      <c r="F1577" s="37">
        <v>-2.76688</v>
      </c>
      <c r="G1577" s="37">
        <v>-1.6391</v>
      </c>
      <c r="H1577" s="37">
        <v>437.4</v>
      </c>
      <c r="I1577" s="37">
        <v>25194907.804000001</v>
      </c>
    </row>
    <row r="1578" spans="1:9" x14ac:dyDescent="0.25">
      <c r="A1578" s="38">
        <v>42103</v>
      </c>
      <c r="B1578" s="37" t="s">
        <v>61</v>
      </c>
      <c r="C1578" s="37" t="s">
        <v>58</v>
      </c>
      <c r="D1578" s="37">
        <v>59.240099999999998</v>
      </c>
      <c r="E1578" s="37">
        <v>60.141100000000002</v>
      </c>
      <c r="F1578" s="37">
        <v>-1.49814</v>
      </c>
      <c r="G1578" s="37">
        <v>-0.90100000000000002</v>
      </c>
      <c r="H1578" s="37">
        <v>437.4</v>
      </c>
      <c r="I1578" s="37">
        <v>25911856.700399999</v>
      </c>
    </row>
    <row r="1579" spans="1:9" x14ac:dyDescent="0.25">
      <c r="A1579" s="38">
        <v>42102</v>
      </c>
      <c r="B1579" s="37" t="s">
        <v>61</v>
      </c>
      <c r="C1579" s="37" t="s">
        <v>58</v>
      </c>
      <c r="D1579" s="37">
        <v>60.141100000000002</v>
      </c>
      <c r="E1579" s="37">
        <v>60.170699999999997</v>
      </c>
      <c r="F1579" s="37">
        <v>-4.9189999999999998E-2</v>
      </c>
      <c r="G1579" s="37">
        <v>-2.9600000000000001E-2</v>
      </c>
      <c r="H1579" s="37">
        <v>437.4</v>
      </c>
      <c r="I1579" s="37">
        <v>26305957.704399999</v>
      </c>
    </row>
    <row r="1580" spans="1:9" x14ac:dyDescent="0.25">
      <c r="A1580" s="38">
        <v>42101</v>
      </c>
      <c r="B1580" s="37" t="s">
        <v>61</v>
      </c>
      <c r="C1580" s="37" t="s">
        <v>58</v>
      </c>
      <c r="D1580" s="37">
        <v>60.170699999999997</v>
      </c>
      <c r="E1580" s="37">
        <v>60.386400000000002</v>
      </c>
      <c r="F1580" s="37">
        <v>-0.35720000000000002</v>
      </c>
      <c r="G1580" s="37">
        <v>-0.2157</v>
      </c>
      <c r="H1580" s="37">
        <v>462.4</v>
      </c>
      <c r="I1580" s="37">
        <v>27823172.362799998</v>
      </c>
    </row>
    <row r="1581" spans="1:9" x14ac:dyDescent="0.25">
      <c r="A1581" s="38">
        <v>42100</v>
      </c>
      <c r="B1581" s="37" t="s">
        <v>61</v>
      </c>
      <c r="C1581" s="37" t="s">
        <v>58</v>
      </c>
      <c r="D1581" s="37">
        <v>60.386400000000002</v>
      </c>
      <c r="E1581" s="37">
        <v>61.430799999999998</v>
      </c>
      <c r="F1581" s="37">
        <v>-1.7001200000000001</v>
      </c>
      <c r="G1581" s="37">
        <v>-1.0444</v>
      </c>
      <c r="H1581" s="37">
        <v>462.4</v>
      </c>
      <c r="I1581" s="37">
        <v>27922912.9056</v>
      </c>
    </row>
    <row r="1582" spans="1:9" x14ac:dyDescent="0.25">
      <c r="A1582" s="38">
        <v>42096</v>
      </c>
      <c r="B1582" s="37" t="s">
        <v>61</v>
      </c>
      <c r="C1582" s="37" t="s">
        <v>58</v>
      </c>
      <c r="D1582" s="37">
        <v>61.430799999999998</v>
      </c>
      <c r="E1582" s="37">
        <v>61.531599999999997</v>
      </c>
      <c r="F1582" s="37">
        <v>-0.16381999999999999</v>
      </c>
      <c r="G1582" s="37">
        <v>-0.1008</v>
      </c>
      <c r="H1582" s="37">
        <v>462.4</v>
      </c>
      <c r="I1582" s="37">
        <v>28405847.643199999</v>
      </c>
    </row>
    <row r="1583" spans="1:9" x14ac:dyDescent="0.25">
      <c r="A1583" s="38">
        <v>42095</v>
      </c>
      <c r="B1583" s="37" t="s">
        <v>61</v>
      </c>
      <c r="C1583" s="37" t="s">
        <v>58</v>
      </c>
      <c r="D1583" s="37">
        <v>61.531599999999997</v>
      </c>
      <c r="E1583" s="37">
        <v>61.372399999999999</v>
      </c>
      <c r="F1583" s="37">
        <v>0.25940000000000002</v>
      </c>
      <c r="G1583" s="37">
        <v>0.15920000000000001</v>
      </c>
      <c r="H1583" s="37">
        <v>462.4</v>
      </c>
      <c r="I1583" s="37">
        <v>28452457.966400001</v>
      </c>
    </row>
    <row r="1584" spans="1:9" x14ac:dyDescent="0.25">
      <c r="A1584" s="38">
        <v>42094</v>
      </c>
      <c r="B1584" s="37" t="s">
        <v>61</v>
      </c>
      <c r="C1584" s="37" t="s">
        <v>58</v>
      </c>
      <c r="D1584" s="37">
        <v>61.372399999999999</v>
      </c>
      <c r="E1584" s="37">
        <v>60.699399999999997</v>
      </c>
      <c r="F1584" s="37">
        <v>1.1087400000000001</v>
      </c>
      <c r="G1584" s="37">
        <v>0.67300000000000004</v>
      </c>
      <c r="H1584" s="37">
        <v>462.4</v>
      </c>
      <c r="I1584" s="37">
        <v>28378843.249600001</v>
      </c>
    </row>
    <row r="1585" spans="1:9" x14ac:dyDescent="0.25">
      <c r="A1585" s="38">
        <v>42093</v>
      </c>
      <c r="B1585" s="37" t="s">
        <v>61</v>
      </c>
      <c r="C1585" s="37" t="s">
        <v>58</v>
      </c>
      <c r="D1585" s="37">
        <v>60.699399999999997</v>
      </c>
      <c r="E1585" s="37">
        <v>61.058100000000003</v>
      </c>
      <c r="F1585" s="37">
        <v>-0.58747000000000005</v>
      </c>
      <c r="G1585" s="37">
        <v>-0.35870000000000002</v>
      </c>
      <c r="H1585" s="37">
        <v>462.4</v>
      </c>
      <c r="I1585" s="37">
        <v>28067645.3576</v>
      </c>
    </row>
    <row r="1586" spans="1:9" x14ac:dyDescent="0.25">
      <c r="A1586" s="38">
        <v>42090</v>
      </c>
      <c r="B1586" s="37" t="s">
        <v>61</v>
      </c>
      <c r="C1586" s="37" t="s">
        <v>58</v>
      </c>
      <c r="D1586" s="37">
        <v>61.058100000000003</v>
      </c>
      <c r="E1586" s="37">
        <v>61.053800000000003</v>
      </c>
      <c r="F1586" s="37">
        <v>7.0400000000000003E-3</v>
      </c>
      <c r="G1586" s="37">
        <v>4.3E-3</v>
      </c>
      <c r="H1586" s="37">
        <v>512.4</v>
      </c>
      <c r="I1586" s="37">
        <v>31286414.672400001</v>
      </c>
    </row>
    <row r="1587" spans="1:9" x14ac:dyDescent="0.25">
      <c r="A1587" s="38">
        <v>42089</v>
      </c>
      <c r="B1587" s="37" t="s">
        <v>61</v>
      </c>
      <c r="C1587" s="37" t="s">
        <v>58</v>
      </c>
      <c r="D1587" s="37">
        <v>61.053800000000003</v>
      </c>
      <c r="E1587" s="37">
        <v>61.4861</v>
      </c>
      <c r="F1587" s="37">
        <v>-0.70308999999999999</v>
      </c>
      <c r="G1587" s="37">
        <v>-0.43230000000000002</v>
      </c>
      <c r="H1587" s="37">
        <v>512.4</v>
      </c>
      <c r="I1587" s="37">
        <v>31284211.335200001</v>
      </c>
    </row>
    <row r="1588" spans="1:9" x14ac:dyDescent="0.25">
      <c r="A1588" s="38">
        <v>42088</v>
      </c>
      <c r="B1588" s="37" t="s">
        <v>61</v>
      </c>
      <c r="C1588" s="37" t="s">
        <v>58</v>
      </c>
      <c r="D1588" s="37">
        <v>61.4861</v>
      </c>
      <c r="E1588" s="37">
        <v>60.384</v>
      </c>
      <c r="F1588" s="37">
        <v>1.8251500000000001</v>
      </c>
      <c r="G1588" s="37">
        <v>1.1021000000000001</v>
      </c>
      <c r="H1588" s="37">
        <v>512.4</v>
      </c>
      <c r="I1588" s="37">
        <v>31505723.584399998</v>
      </c>
    </row>
    <row r="1589" spans="1:9" x14ac:dyDescent="0.25">
      <c r="A1589" s="38">
        <v>42087</v>
      </c>
      <c r="B1589" s="37" t="s">
        <v>61</v>
      </c>
      <c r="C1589" s="37" t="s">
        <v>58</v>
      </c>
      <c r="D1589" s="37">
        <v>60.384</v>
      </c>
      <c r="E1589" s="37">
        <v>60.4285</v>
      </c>
      <c r="F1589" s="37">
        <v>-7.3639999999999997E-2</v>
      </c>
      <c r="G1589" s="37">
        <v>-4.4499999999999998E-2</v>
      </c>
      <c r="H1589" s="37">
        <v>512.4</v>
      </c>
      <c r="I1589" s="37">
        <v>30941003.136</v>
      </c>
    </row>
    <row r="1590" spans="1:9" x14ac:dyDescent="0.25">
      <c r="A1590" s="38">
        <v>42086</v>
      </c>
      <c r="B1590" s="37" t="s">
        <v>61</v>
      </c>
      <c r="C1590" s="37" t="s">
        <v>58</v>
      </c>
      <c r="D1590" s="37">
        <v>60.4285</v>
      </c>
      <c r="E1590" s="37">
        <v>60.4908</v>
      </c>
      <c r="F1590" s="37">
        <v>-0.10299</v>
      </c>
      <c r="G1590" s="37">
        <v>-6.2300000000000001E-2</v>
      </c>
      <c r="H1590" s="37">
        <v>512.4</v>
      </c>
      <c r="I1590" s="37">
        <v>30963805.114</v>
      </c>
    </row>
    <row r="1591" spans="1:9" x14ac:dyDescent="0.25">
      <c r="A1591" s="38">
        <v>42083</v>
      </c>
      <c r="B1591" s="37" t="s">
        <v>61</v>
      </c>
      <c r="C1591" s="37" t="s">
        <v>58</v>
      </c>
      <c r="D1591" s="37">
        <v>60.4908</v>
      </c>
      <c r="E1591" s="37">
        <v>60.543999999999997</v>
      </c>
      <c r="F1591" s="37">
        <v>-8.7870000000000004E-2</v>
      </c>
      <c r="G1591" s="37">
        <v>-5.3199999999999997E-2</v>
      </c>
      <c r="H1591" s="37">
        <v>512.4</v>
      </c>
      <c r="I1591" s="37">
        <v>30995727.883200001</v>
      </c>
    </row>
    <row r="1592" spans="1:9" x14ac:dyDescent="0.25">
      <c r="A1592" s="38">
        <v>42082</v>
      </c>
      <c r="B1592" s="37" t="s">
        <v>61</v>
      </c>
      <c r="C1592" s="37" t="s">
        <v>58</v>
      </c>
      <c r="D1592" s="37">
        <v>60.543999999999997</v>
      </c>
      <c r="E1592" s="37">
        <v>59.848300000000002</v>
      </c>
      <c r="F1592" s="37">
        <v>1.1624399999999999</v>
      </c>
      <c r="G1592" s="37">
        <v>0.69569999999999999</v>
      </c>
      <c r="H1592" s="37">
        <v>512.4</v>
      </c>
      <c r="I1592" s="37">
        <v>31022987.776000001</v>
      </c>
    </row>
    <row r="1593" spans="1:9" x14ac:dyDescent="0.25">
      <c r="A1593" s="38">
        <v>42081</v>
      </c>
      <c r="B1593" s="37" t="s">
        <v>61</v>
      </c>
      <c r="C1593" s="37" t="s">
        <v>58</v>
      </c>
      <c r="D1593" s="37">
        <v>59.848300000000002</v>
      </c>
      <c r="E1593" s="37">
        <v>60.8232</v>
      </c>
      <c r="F1593" s="37">
        <v>-1.60284</v>
      </c>
      <c r="G1593" s="37">
        <v>-0.97489999999999999</v>
      </c>
      <c r="H1593" s="37">
        <v>512.4</v>
      </c>
      <c r="I1593" s="37">
        <v>30666508.313200001</v>
      </c>
    </row>
    <row r="1594" spans="1:9" x14ac:dyDescent="0.25">
      <c r="A1594" s="38">
        <v>42080</v>
      </c>
      <c r="B1594" s="37" t="s">
        <v>61</v>
      </c>
      <c r="C1594" s="37" t="s">
        <v>58</v>
      </c>
      <c r="D1594" s="37">
        <v>60.8232</v>
      </c>
      <c r="E1594" s="37">
        <v>60.878700000000002</v>
      </c>
      <c r="F1594" s="37">
        <v>-9.1160000000000005E-2</v>
      </c>
      <c r="G1594" s="37">
        <v>-5.5500000000000001E-2</v>
      </c>
      <c r="H1594" s="37">
        <v>512.4</v>
      </c>
      <c r="I1594" s="37">
        <v>31166050.972800002</v>
      </c>
    </row>
    <row r="1595" spans="1:9" x14ac:dyDescent="0.25">
      <c r="A1595" s="38">
        <v>42079</v>
      </c>
      <c r="B1595" s="37" t="s">
        <v>61</v>
      </c>
      <c r="C1595" s="37" t="s">
        <v>58</v>
      </c>
      <c r="D1595" s="37">
        <v>60.878700000000002</v>
      </c>
      <c r="E1595" s="37">
        <v>61.696300000000001</v>
      </c>
      <c r="F1595" s="37">
        <v>-1.3251999999999999</v>
      </c>
      <c r="G1595" s="37">
        <v>-0.81759999999999999</v>
      </c>
      <c r="H1595" s="37">
        <v>512.4</v>
      </c>
      <c r="I1595" s="37">
        <v>31194489.3948</v>
      </c>
    </row>
    <row r="1596" spans="1:9" x14ac:dyDescent="0.25">
      <c r="A1596" s="38">
        <v>42076</v>
      </c>
      <c r="B1596" s="37" t="s">
        <v>61</v>
      </c>
      <c r="C1596" s="37" t="s">
        <v>58</v>
      </c>
      <c r="D1596" s="37">
        <v>61.696300000000001</v>
      </c>
      <c r="E1596" s="37">
        <v>60.884399999999999</v>
      </c>
      <c r="F1596" s="37">
        <v>1.33351</v>
      </c>
      <c r="G1596" s="37">
        <v>0.81189999999999996</v>
      </c>
      <c r="H1596" s="37">
        <v>512.4</v>
      </c>
      <c r="I1596" s="37">
        <v>31613430.905200001</v>
      </c>
    </row>
    <row r="1597" spans="1:9" x14ac:dyDescent="0.25">
      <c r="A1597" s="38">
        <v>42075</v>
      </c>
      <c r="B1597" s="37" t="s">
        <v>61</v>
      </c>
      <c r="C1597" s="37" t="s">
        <v>58</v>
      </c>
      <c r="D1597" s="37">
        <v>60.884399999999999</v>
      </c>
      <c r="E1597" s="37">
        <v>62.871499999999997</v>
      </c>
      <c r="F1597" s="37">
        <v>-3.1605699999999999</v>
      </c>
      <c r="G1597" s="37">
        <v>-1.9871000000000001</v>
      </c>
      <c r="H1597" s="37">
        <v>512.4</v>
      </c>
      <c r="I1597" s="37">
        <v>31197410.097600002</v>
      </c>
    </row>
    <row r="1598" spans="1:9" x14ac:dyDescent="0.25">
      <c r="A1598" s="38">
        <v>42074</v>
      </c>
      <c r="B1598" s="37" t="s">
        <v>61</v>
      </c>
      <c r="C1598" s="37" t="s">
        <v>58</v>
      </c>
      <c r="D1598" s="37">
        <v>62.871499999999997</v>
      </c>
      <c r="E1598" s="37">
        <v>62.126399999999997</v>
      </c>
      <c r="F1598" s="37">
        <v>1.19933</v>
      </c>
      <c r="G1598" s="37">
        <v>0.74509999999999998</v>
      </c>
      <c r="H1598" s="37">
        <v>512.4</v>
      </c>
      <c r="I1598" s="37">
        <v>32215608.085999999</v>
      </c>
    </row>
    <row r="1599" spans="1:9" x14ac:dyDescent="0.25">
      <c r="A1599" s="38">
        <v>42073</v>
      </c>
      <c r="B1599" s="37" t="s">
        <v>61</v>
      </c>
      <c r="C1599" s="37" t="s">
        <v>58</v>
      </c>
      <c r="D1599" s="37">
        <v>62.126399999999997</v>
      </c>
      <c r="E1599" s="37">
        <v>60.384099999999997</v>
      </c>
      <c r="F1599" s="37">
        <v>2.8853599999999999</v>
      </c>
      <c r="G1599" s="37">
        <v>1.7423</v>
      </c>
      <c r="H1599" s="37">
        <v>512.4</v>
      </c>
      <c r="I1599" s="37">
        <v>31833815.865600001</v>
      </c>
    </row>
    <row r="1600" spans="1:9" x14ac:dyDescent="0.25">
      <c r="A1600" s="38">
        <v>42072</v>
      </c>
      <c r="B1600" s="37" t="s">
        <v>61</v>
      </c>
      <c r="C1600" s="37" t="s">
        <v>58</v>
      </c>
      <c r="D1600" s="37">
        <v>60.384099999999997</v>
      </c>
      <c r="E1600" s="37">
        <v>60.465600000000002</v>
      </c>
      <c r="F1600" s="37">
        <v>-0.13478999999999999</v>
      </c>
      <c r="G1600" s="37">
        <v>-8.1500000000000003E-2</v>
      </c>
      <c r="H1600" s="37">
        <v>512.4</v>
      </c>
      <c r="I1600" s="37">
        <v>30941054.376400001</v>
      </c>
    </row>
    <row r="1601" spans="1:9" x14ac:dyDescent="0.25">
      <c r="A1601" s="38">
        <v>42069</v>
      </c>
      <c r="B1601" s="37" t="s">
        <v>61</v>
      </c>
      <c r="C1601" s="37" t="s">
        <v>58</v>
      </c>
      <c r="D1601" s="37">
        <v>60.465600000000002</v>
      </c>
      <c r="E1601" s="37">
        <v>59.466299999999997</v>
      </c>
      <c r="F1601" s="37">
        <v>1.68045</v>
      </c>
      <c r="G1601" s="37">
        <v>0.99929999999999997</v>
      </c>
      <c r="H1601" s="37">
        <v>512.4</v>
      </c>
      <c r="I1601" s="37">
        <v>30982815.3024</v>
      </c>
    </row>
    <row r="1602" spans="1:9" x14ac:dyDescent="0.25">
      <c r="A1602" s="38">
        <v>42068</v>
      </c>
      <c r="B1602" s="37" t="s">
        <v>61</v>
      </c>
      <c r="C1602" s="37" t="s">
        <v>58</v>
      </c>
      <c r="D1602" s="37">
        <v>59.466299999999997</v>
      </c>
      <c r="E1602" s="37">
        <v>60.036999999999999</v>
      </c>
      <c r="F1602" s="37">
        <v>-0.95057999999999998</v>
      </c>
      <c r="G1602" s="37">
        <v>-0.57069999999999999</v>
      </c>
      <c r="H1602" s="37">
        <v>412.4</v>
      </c>
      <c r="I1602" s="37">
        <v>24524139.985199999</v>
      </c>
    </row>
    <row r="1603" spans="1:9" x14ac:dyDescent="0.25">
      <c r="A1603" s="38">
        <v>42067</v>
      </c>
      <c r="B1603" s="37" t="s">
        <v>61</v>
      </c>
      <c r="C1603" s="37" t="s">
        <v>58</v>
      </c>
      <c r="D1603" s="37">
        <v>60.036999999999999</v>
      </c>
      <c r="E1603" s="37">
        <v>60.256799999999998</v>
      </c>
      <c r="F1603" s="37">
        <v>-0.36476999999999998</v>
      </c>
      <c r="G1603" s="37">
        <v>-0.2198</v>
      </c>
      <c r="H1603" s="37">
        <v>412.4</v>
      </c>
      <c r="I1603" s="37">
        <v>24759498.947999999</v>
      </c>
    </row>
    <row r="1604" spans="1:9" x14ac:dyDescent="0.25">
      <c r="A1604" s="38">
        <v>42066</v>
      </c>
      <c r="B1604" s="37" t="s">
        <v>61</v>
      </c>
      <c r="C1604" s="37" t="s">
        <v>58</v>
      </c>
      <c r="D1604" s="37">
        <v>60.256799999999998</v>
      </c>
      <c r="E1604" s="37">
        <v>59.695900000000002</v>
      </c>
      <c r="F1604" s="37">
        <v>0.93959999999999999</v>
      </c>
      <c r="G1604" s="37">
        <v>0.56089999999999995</v>
      </c>
      <c r="H1604" s="37">
        <v>412.4</v>
      </c>
      <c r="I1604" s="37">
        <v>24850145.347199999</v>
      </c>
    </row>
    <row r="1605" spans="1:9" x14ac:dyDescent="0.25">
      <c r="A1605" s="38">
        <v>42065</v>
      </c>
      <c r="B1605" s="37" t="s">
        <v>61</v>
      </c>
      <c r="C1605" s="37" t="s">
        <v>58</v>
      </c>
      <c r="D1605" s="37">
        <v>59.695900000000002</v>
      </c>
      <c r="E1605" s="37">
        <v>60.869</v>
      </c>
      <c r="F1605" s="37">
        <v>-1.9272499999999999</v>
      </c>
      <c r="G1605" s="37">
        <v>-1.1731</v>
      </c>
      <c r="H1605" s="37">
        <v>412.4</v>
      </c>
      <c r="I1605" s="37">
        <v>24618827.943599999</v>
      </c>
    </row>
    <row r="1606" spans="1:9" x14ac:dyDescent="0.25">
      <c r="A1606" s="38">
        <v>42062</v>
      </c>
      <c r="B1606" s="37" t="s">
        <v>61</v>
      </c>
      <c r="C1606" s="37" t="s">
        <v>58</v>
      </c>
      <c r="D1606" s="37">
        <v>60.869</v>
      </c>
      <c r="E1606" s="37">
        <v>61.1982</v>
      </c>
      <c r="F1606" s="37">
        <v>-0.53791999999999995</v>
      </c>
      <c r="G1606" s="37">
        <v>-0.32919999999999999</v>
      </c>
      <c r="H1606" s="37">
        <v>412.4</v>
      </c>
      <c r="I1606" s="37">
        <v>25102619.076000001</v>
      </c>
    </row>
    <row r="1607" spans="1:9" x14ac:dyDescent="0.25">
      <c r="A1607" s="38">
        <v>42061</v>
      </c>
      <c r="B1607" s="37" t="s">
        <v>61</v>
      </c>
      <c r="C1607" s="37" t="s">
        <v>58</v>
      </c>
      <c r="D1607" s="37">
        <v>61.1982</v>
      </c>
      <c r="E1607" s="37">
        <v>61.910499999999999</v>
      </c>
      <c r="F1607" s="37">
        <v>-1.1505300000000001</v>
      </c>
      <c r="G1607" s="37">
        <v>-0.71230000000000004</v>
      </c>
      <c r="H1607" s="37">
        <v>412.4</v>
      </c>
      <c r="I1607" s="37">
        <v>25238382.472800002</v>
      </c>
    </row>
    <row r="1608" spans="1:9" x14ac:dyDescent="0.25">
      <c r="A1608" s="38">
        <v>42060</v>
      </c>
      <c r="B1608" s="37" t="s">
        <v>61</v>
      </c>
      <c r="C1608" s="37" t="s">
        <v>58</v>
      </c>
      <c r="D1608" s="37">
        <v>61.910499999999999</v>
      </c>
      <c r="E1608" s="37">
        <v>61.323700000000002</v>
      </c>
      <c r="F1608" s="37">
        <v>0.95689000000000002</v>
      </c>
      <c r="G1608" s="37">
        <v>0.58679999999999999</v>
      </c>
      <c r="H1608" s="37">
        <v>412.4</v>
      </c>
      <c r="I1608" s="37">
        <v>25532137.842</v>
      </c>
    </row>
    <row r="1609" spans="1:9" x14ac:dyDescent="0.25">
      <c r="A1609" s="38">
        <v>42059</v>
      </c>
      <c r="B1609" s="37" t="s">
        <v>61</v>
      </c>
      <c r="C1609" s="37" t="s">
        <v>58</v>
      </c>
      <c r="D1609" s="37">
        <v>61.323700000000002</v>
      </c>
      <c r="E1609" s="37">
        <v>63.2254</v>
      </c>
      <c r="F1609" s="37">
        <v>-3.0078100000000001</v>
      </c>
      <c r="G1609" s="37">
        <v>-1.9016999999999999</v>
      </c>
      <c r="H1609" s="37">
        <v>412.4</v>
      </c>
      <c r="I1609" s="37">
        <v>25290139.174800001</v>
      </c>
    </row>
    <row r="1610" spans="1:9" x14ac:dyDescent="0.25">
      <c r="A1610" s="38">
        <v>42058</v>
      </c>
      <c r="B1610" s="37" t="s">
        <v>61</v>
      </c>
      <c r="C1610" s="37" t="s">
        <v>58</v>
      </c>
      <c r="D1610" s="37">
        <v>63.2254</v>
      </c>
      <c r="E1610" s="37">
        <v>63.061100000000003</v>
      </c>
      <c r="F1610" s="37">
        <v>0.26053999999999999</v>
      </c>
      <c r="G1610" s="37">
        <v>0.1643</v>
      </c>
      <c r="H1610" s="37">
        <v>412.4</v>
      </c>
      <c r="I1610" s="37">
        <v>26074407.8616</v>
      </c>
    </row>
    <row r="1611" spans="1:9" x14ac:dyDescent="0.25">
      <c r="A1611" s="38">
        <v>42055</v>
      </c>
      <c r="B1611" s="37" t="s">
        <v>61</v>
      </c>
      <c r="C1611" s="37" t="s">
        <v>58</v>
      </c>
      <c r="D1611" s="37">
        <v>63.061100000000003</v>
      </c>
      <c r="E1611" s="37">
        <v>64.423299999999998</v>
      </c>
      <c r="F1611" s="37">
        <v>-2.1144500000000002</v>
      </c>
      <c r="G1611" s="37">
        <v>-1.3622000000000001</v>
      </c>
      <c r="H1611" s="37">
        <v>412.4</v>
      </c>
      <c r="I1611" s="37">
        <v>26006649.884399999</v>
      </c>
    </row>
    <row r="1612" spans="1:9" x14ac:dyDescent="0.25">
      <c r="A1612" s="38">
        <v>42054</v>
      </c>
      <c r="B1612" s="37" t="s">
        <v>61</v>
      </c>
      <c r="C1612" s="37" t="s">
        <v>58</v>
      </c>
      <c r="D1612" s="37">
        <v>64.423299999999998</v>
      </c>
      <c r="E1612" s="37">
        <v>64.263000000000005</v>
      </c>
      <c r="F1612" s="37">
        <v>0.24944</v>
      </c>
      <c r="G1612" s="37">
        <v>0.1603</v>
      </c>
      <c r="H1612" s="37">
        <v>412.4</v>
      </c>
      <c r="I1612" s="37">
        <v>26568426.613200001</v>
      </c>
    </row>
    <row r="1613" spans="1:9" x14ac:dyDescent="0.25">
      <c r="A1613" s="38">
        <v>42053</v>
      </c>
      <c r="B1613" s="37" t="s">
        <v>61</v>
      </c>
      <c r="C1613" s="37" t="s">
        <v>58</v>
      </c>
      <c r="D1613" s="37">
        <v>64.263000000000005</v>
      </c>
      <c r="E1613" s="37">
        <v>64.540199999999999</v>
      </c>
      <c r="F1613" s="37">
        <v>-0.42949999999999999</v>
      </c>
      <c r="G1613" s="37">
        <v>-0.2772</v>
      </c>
      <c r="H1613" s="37">
        <v>412.4</v>
      </c>
      <c r="I1613" s="37">
        <v>26502318.252</v>
      </c>
    </row>
    <row r="1614" spans="1:9" x14ac:dyDescent="0.25">
      <c r="A1614" s="38">
        <v>42052</v>
      </c>
      <c r="B1614" s="37" t="s">
        <v>61</v>
      </c>
      <c r="C1614" s="37" t="s">
        <v>58</v>
      </c>
      <c r="D1614" s="37">
        <v>64.540199999999999</v>
      </c>
      <c r="E1614" s="37">
        <v>63.909599999999998</v>
      </c>
      <c r="F1614" s="37">
        <v>0.98670999999999998</v>
      </c>
      <c r="G1614" s="37">
        <v>0.63060000000000005</v>
      </c>
      <c r="H1614" s="37">
        <v>412.4</v>
      </c>
      <c r="I1614" s="37">
        <v>26616636.640799999</v>
      </c>
    </row>
    <row r="1615" spans="1:9" x14ac:dyDescent="0.25">
      <c r="A1615" s="38">
        <v>42048</v>
      </c>
      <c r="B1615" s="37" t="s">
        <v>61</v>
      </c>
      <c r="C1615" s="37" t="s">
        <v>58</v>
      </c>
      <c r="D1615" s="37">
        <v>63.909599999999998</v>
      </c>
      <c r="E1615" s="37">
        <v>64.684600000000003</v>
      </c>
      <c r="F1615" s="37">
        <v>-1.1981200000000001</v>
      </c>
      <c r="G1615" s="37">
        <v>-0.77500000000000002</v>
      </c>
      <c r="H1615" s="37">
        <v>412.4</v>
      </c>
      <c r="I1615" s="37">
        <v>26356574.678399999</v>
      </c>
    </row>
    <row r="1616" spans="1:9" x14ac:dyDescent="0.25">
      <c r="A1616" s="38">
        <v>42047</v>
      </c>
      <c r="B1616" s="37" t="s">
        <v>61</v>
      </c>
      <c r="C1616" s="37" t="s">
        <v>58</v>
      </c>
      <c r="D1616" s="37">
        <v>64.684600000000003</v>
      </c>
      <c r="E1616" s="37">
        <v>66.073599999999999</v>
      </c>
      <c r="F1616" s="37">
        <v>-2.1021999999999998</v>
      </c>
      <c r="G1616" s="37">
        <v>-1.389</v>
      </c>
      <c r="H1616" s="37">
        <v>412.4</v>
      </c>
      <c r="I1616" s="37">
        <v>26676187.7784</v>
      </c>
    </row>
    <row r="1617" spans="1:9" x14ac:dyDescent="0.25">
      <c r="A1617" s="38">
        <v>42046</v>
      </c>
      <c r="B1617" s="37" t="s">
        <v>61</v>
      </c>
      <c r="C1617" s="37" t="s">
        <v>58</v>
      </c>
      <c r="D1617" s="37">
        <v>66.073599999999999</v>
      </c>
      <c r="E1617" s="37">
        <v>66.279799999999994</v>
      </c>
      <c r="F1617" s="37">
        <v>-0.31111</v>
      </c>
      <c r="G1617" s="37">
        <v>-0.20619999999999999</v>
      </c>
      <c r="H1617" s="37">
        <v>412.4</v>
      </c>
      <c r="I1617" s="37">
        <v>27249016.9344</v>
      </c>
    </row>
    <row r="1618" spans="1:9" x14ac:dyDescent="0.25">
      <c r="A1618" s="38">
        <v>42045</v>
      </c>
      <c r="B1618" s="37" t="s">
        <v>61</v>
      </c>
      <c r="C1618" s="37" t="s">
        <v>58</v>
      </c>
      <c r="D1618" s="37">
        <v>66.279799999999994</v>
      </c>
      <c r="E1618" s="37">
        <v>67.770799999999994</v>
      </c>
      <c r="F1618" s="37">
        <v>-2.2000600000000001</v>
      </c>
      <c r="G1618" s="37">
        <v>-1.4910000000000001</v>
      </c>
      <c r="H1618" s="37">
        <v>412.4</v>
      </c>
      <c r="I1618" s="37">
        <v>27334054.639199998</v>
      </c>
    </row>
    <row r="1619" spans="1:9" x14ac:dyDescent="0.25">
      <c r="A1619" s="38">
        <v>42044</v>
      </c>
      <c r="B1619" s="37" t="s">
        <v>61</v>
      </c>
      <c r="C1619" s="37" t="s">
        <v>58</v>
      </c>
      <c r="D1619" s="37">
        <v>67.770799999999994</v>
      </c>
      <c r="E1619" s="37">
        <v>66.647900000000007</v>
      </c>
      <c r="F1619" s="37">
        <v>1.68482</v>
      </c>
      <c r="G1619" s="37">
        <v>1.1229</v>
      </c>
      <c r="H1619" s="37">
        <v>412.4</v>
      </c>
      <c r="I1619" s="37">
        <v>27948949.003199998</v>
      </c>
    </row>
    <row r="1620" spans="1:9" x14ac:dyDescent="0.25">
      <c r="A1620" s="38">
        <v>42041</v>
      </c>
      <c r="B1620" s="37" t="s">
        <v>61</v>
      </c>
      <c r="C1620" s="37" t="s">
        <v>58</v>
      </c>
      <c r="D1620" s="37">
        <v>66.647900000000007</v>
      </c>
      <c r="E1620" s="37">
        <v>65.968500000000006</v>
      </c>
      <c r="F1620" s="37">
        <v>1.02989</v>
      </c>
      <c r="G1620" s="37">
        <v>0.6794</v>
      </c>
      <c r="H1620" s="37">
        <v>437.4</v>
      </c>
      <c r="I1620" s="37">
        <v>29152058.051600002</v>
      </c>
    </row>
    <row r="1621" spans="1:9" x14ac:dyDescent="0.25">
      <c r="A1621" s="38">
        <v>42040</v>
      </c>
      <c r="B1621" s="37" t="s">
        <v>61</v>
      </c>
      <c r="C1621" s="37" t="s">
        <v>58</v>
      </c>
      <c r="D1621" s="37">
        <v>65.968500000000006</v>
      </c>
      <c r="E1621" s="37">
        <v>67.415099999999995</v>
      </c>
      <c r="F1621" s="37">
        <v>-2.14581</v>
      </c>
      <c r="G1621" s="37">
        <v>-1.4466000000000001</v>
      </c>
      <c r="H1621" s="37">
        <v>437.4</v>
      </c>
      <c r="I1621" s="37">
        <v>28854885.774</v>
      </c>
    </row>
    <row r="1622" spans="1:9" x14ac:dyDescent="0.25">
      <c r="A1622" s="38">
        <v>42039</v>
      </c>
      <c r="B1622" s="37" t="s">
        <v>61</v>
      </c>
      <c r="C1622" s="37" t="s">
        <v>58</v>
      </c>
      <c r="D1622" s="37">
        <v>67.415099999999995</v>
      </c>
      <c r="E1622" s="37">
        <v>65.790400000000005</v>
      </c>
      <c r="F1622" s="37">
        <v>2.4695100000000001</v>
      </c>
      <c r="G1622" s="37">
        <v>1.6247</v>
      </c>
      <c r="H1622" s="37">
        <v>437.4</v>
      </c>
      <c r="I1622" s="37">
        <v>29487634.400400002</v>
      </c>
    </row>
    <row r="1623" spans="1:9" x14ac:dyDescent="0.25">
      <c r="A1623" s="38">
        <v>42038</v>
      </c>
      <c r="B1623" s="37" t="s">
        <v>61</v>
      </c>
      <c r="C1623" s="37" t="s">
        <v>58</v>
      </c>
      <c r="D1623" s="37">
        <v>65.790400000000005</v>
      </c>
      <c r="E1623" s="37">
        <v>66.593999999999994</v>
      </c>
      <c r="F1623" s="37">
        <v>-1.20672</v>
      </c>
      <c r="G1623" s="37">
        <v>-0.80359999999999998</v>
      </c>
      <c r="H1623" s="37">
        <v>437.4</v>
      </c>
      <c r="I1623" s="37">
        <v>28776984.121599998</v>
      </c>
    </row>
    <row r="1624" spans="1:9" x14ac:dyDescent="0.25">
      <c r="A1624" s="38">
        <v>42037</v>
      </c>
      <c r="B1624" s="37" t="s">
        <v>61</v>
      </c>
      <c r="C1624" s="37" t="s">
        <v>58</v>
      </c>
      <c r="D1624" s="37">
        <v>66.593999999999994</v>
      </c>
      <c r="E1624" s="37">
        <v>68.039100000000005</v>
      </c>
      <c r="F1624" s="37">
        <v>-2.1239300000000001</v>
      </c>
      <c r="G1624" s="37">
        <v>-1.4451000000000001</v>
      </c>
      <c r="H1624" s="37">
        <v>437.4</v>
      </c>
      <c r="I1624" s="37">
        <v>29128481.976</v>
      </c>
    </row>
    <row r="1625" spans="1:9" x14ac:dyDescent="0.25">
      <c r="A1625" s="38">
        <v>42034</v>
      </c>
      <c r="B1625" s="37" t="s">
        <v>61</v>
      </c>
      <c r="C1625" s="37" t="s">
        <v>58</v>
      </c>
      <c r="D1625" s="37">
        <v>68.039100000000005</v>
      </c>
      <c r="E1625" s="37">
        <v>65.277000000000001</v>
      </c>
      <c r="F1625" s="37">
        <v>4.2313499999999999</v>
      </c>
      <c r="G1625" s="37">
        <v>2.7621000000000002</v>
      </c>
      <c r="H1625" s="37">
        <v>437.4</v>
      </c>
      <c r="I1625" s="37">
        <v>29760574.496399999</v>
      </c>
    </row>
    <row r="1626" spans="1:9" x14ac:dyDescent="0.25">
      <c r="A1626" s="38">
        <v>42033</v>
      </c>
      <c r="B1626" s="37" t="s">
        <v>61</v>
      </c>
      <c r="C1626" s="37" t="s">
        <v>58</v>
      </c>
      <c r="D1626" s="37">
        <v>65.277000000000001</v>
      </c>
      <c r="E1626" s="37">
        <v>68.558700000000002</v>
      </c>
      <c r="F1626" s="37">
        <v>-4.7866999999999997</v>
      </c>
      <c r="G1626" s="37">
        <v>-3.2816999999999998</v>
      </c>
      <c r="H1626" s="37">
        <v>437.4</v>
      </c>
      <c r="I1626" s="37">
        <v>28552420.908</v>
      </c>
    </row>
    <row r="1627" spans="1:9" x14ac:dyDescent="0.25">
      <c r="A1627" s="38">
        <v>42032</v>
      </c>
      <c r="B1627" s="37" t="s">
        <v>61</v>
      </c>
      <c r="C1627" s="37" t="s">
        <v>58</v>
      </c>
      <c r="D1627" s="37">
        <v>68.558700000000002</v>
      </c>
      <c r="E1627" s="37">
        <v>63.656999999999996</v>
      </c>
      <c r="F1627" s="37">
        <v>7.70017</v>
      </c>
      <c r="G1627" s="37">
        <v>4.9016999999999999</v>
      </c>
      <c r="H1627" s="37">
        <v>437.4</v>
      </c>
      <c r="I1627" s="37">
        <v>29987849.614799999</v>
      </c>
    </row>
    <row r="1628" spans="1:9" x14ac:dyDescent="0.25">
      <c r="A1628" s="38">
        <v>42031</v>
      </c>
      <c r="B1628" s="37" t="s">
        <v>61</v>
      </c>
      <c r="C1628" s="37" t="s">
        <v>58</v>
      </c>
      <c r="D1628" s="37">
        <v>63.656999999999996</v>
      </c>
      <c r="E1628" s="37">
        <v>62.797699999999999</v>
      </c>
      <c r="F1628" s="37">
        <v>1.36836</v>
      </c>
      <c r="G1628" s="37">
        <v>0.85929999999999995</v>
      </c>
      <c r="H1628" s="37">
        <v>437.4</v>
      </c>
      <c r="I1628" s="37">
        <v>27843826.427999999</v>
      </c>
    </row>
    <row r="1629" spans="1:9" x14ac:dyDescent="0.25">
      <c r="A1629" s="38">
        <v>42030</v>
      </c>
      <c r="B1629" s="37" t="s">
        <v>61</v>
      </c>
      <c r="C1629" s="37" t="s">
        <v>58</v>
      </c>
      <c r="D1629" s="37">
        <v>62.797699999999999</v>
      </c>
      <c r="E1629" s="37">
        <v>64.485200000000006</v>
      </c>
      <c r="F1629" s="37">
        <v>-2.6168800000000001</v>
      </c>
      <c r="G1629" s="37">
        <v>-1.6875</v>
      </c>
      <c r="H1629" s="37">
        <v>437.4</v>
      </c>
      <c r="I1629" s="37">
        <v>27467965.1708</v>
      </c>
    </row>
    <row r="1630" spans="1:9" x14ac:dyDescent="0.25">
      <c r="A1630" s="38">
        <v>42027</v>
      </c>
      <c r="B1630" s="37" t="s">
        <v>61</v>
      </c>
      <c r="C1630" s="37" t="s">
        <v>58</v>
      </c>
      <c r="D1630" s="37">
        <v>64.485200000000006</v>
      </c>
      <c r="E1630" s="37">
        <v>63.483400000000003</v>
      </c>
      <c r="F1630" s="37">
        <v>1.57805</v>
      </c>
      <c r="G1630" s="37">
        <v>1.0018</v>
      </c>
      <c r="H1630" s="37">
        <v>437.4</v>
      </c>
      <c r="I1630" s="37">
        <v>28206084.4208</v>
      </c>
    </row>
    <row r="1631" spans="1:9" x14ac:dyDescent="0.25">
      <c r="A1631" s="38">
        <v>42026</v>
      </c>
      <c r="B1631" s="37" t="s">
        <v>61</v>
      </c>
      <c r="C1631" s="37" t="s">
        <v>58</v>
      </c>
      <c r="D1631" s="37">
        <v>63.483400000000003</v>
      </c>
      <c r="E1631" s="37">
        <v>65.303200000000004</v>
      </c>
      <c r="F1631" s="37">
        <v>-2.7866900000000001</v>
      </c>
      <c r="G1631" s="37">
        <v>-1.8198000000000001</v>
      </c>
      <c r="H1631" s="37">
        <v>412.4</v>
      </c>
      <c r="I1631" s="37">
        <v>26180808.093600001</v>
      </c>
    </row>
    <row r="1632" spans="1:9" x14ac:dyDescent="0.25">
      <c r="A1632" s="38">
        <v>42025</v>
      </c>
      <c r="B1632" s="37" t="s">
        <v>61</v>
      </c>
      <c r="C1632" s="37" t="s">
        <v>58</v>
      </c>
      <c r="D1632" s="37">
        <v>65.303200000000004</v>
      </c>
      <c r="E1632" s="37">
        <v>67.633499999999998</v>
      </c>
      <c r="F1632" s="37">
        <v>-3.4454799999999999</v>
      </c>
      <c r="G1632" s="37">
        <v>-2.3302999999999998</v>
      </c>
      <c r="H1632" s="37">
        <v>412.4</v>
      </c>
      <c r="I1632" s="37">
        <v>26931300.8928</v>
      </c>
    </row>
    <row r="1633" spans="1:9" x14ac:dyDescent="0.25">
      <c r="A1633" s="38">
        <v>42024</v>
      </c>
      <c r="B1633" s="37" t="s">
        <v>61</v>
      </c>
      <c r="C1633" s="37" t="s">
        <v>58</v>
      </c>
      <c r="D1633" s="37">
        <v>67.633499999999998</v>
      </c>
      <c r="E1633" s="37">
        <v>67.525800000000004</v>
      </c>
      <c r="F1633" s="37">
        <v>0.15948999999999999</v>
      </c>
      <c r="G1633" s="37">
        <v>0.1077</v>
      </c>
      <c r="H1633" s="37">
        <v>412.4</v>
      </c>
      <c r="I1633" s="37">
        <v>27892342.842374999</v>
      </c>
    </row>
    <row r="1634" spans="1:9" x14ac:dyDescent="0.25">
      <c r="A1634" s="38">
        <v>42020</v>
      </c>
      <c r="B1634" s="37" t="s">
        <v>61</v>
      </c>
      <c r="C1634" s="37" t="s">
        <v>58</v>
      </c>
      <c r="D1634" s="37">
        <v>67.525800000000004</v>
      </c>
      <c r="E1634" s="37">
        <v>67.986099999999993</v>
      </c>
      <c r="F1634" s="37">
        <v>-0.67705000000000004</v>
      </c>
      <c r="G1634" s="37">
        <v>-0.46029999999999999</v>
      </c>
      <c r="H1634" s="37">
        <v>412.4</v>
      </c>
      <c r="I1634" s="37">
        <v>27847926.904649999</v>
      </c>
    </row>
    <row r="1635" spans="1:9" x14ac:dyDescent="0.25">
      <c r="A1635" s="38">
        <v>42019</v>
      </c>
      <c r="B1635" s="37" t="s">
        <v>61</v>
      </c>
      <c r="C1635" s="37" t="s">
        <v>58</v>
      </c>
      <c r="D1635" s="37">
        <v>67.986099999999993</v>
      </c>
      <c r="E1635" s="37">
        <v>66.457899999999995</v>
      </c>
      <c r="F1635" s="37">
        <v>2.2995000000000001</v>
      </c>
      <c r="G1635" s="37">
        <v>1.5282</v>
      </c>
      <c r="H1635" s="37">
        <v>412.4</v>
      </c>
      <c r="I1635" s="37">
        <v>28037756.580924999</v>
      </c>
    </row>
    <row r="1636" spans="1:9" x14ac:dyDescent="0.25">
      <c r="A1636" s="38">
        <v>42018</v>
      </c>
      <c r="B1636" s="37" t="s">
        <v>61</v>
      </c>
      <c r="C1636" s="37" t="s">
        <v>58</v>
      </c>
      <c r="D1636" s="37">
        <v>66.457899999999995</v>
      </c>
      <c r="E1636" s="37">
        <v>66.459100000000007</v>
      </c>
      <c r="F1636" s="37">
        <v>-1.81E-3</v>
      </c>
      <c r="G1636" s="37">
        <v>-1.1999999999999999E-3</v>
      </c>
      <c r="H1636" s="37">
        <v>412.4</v>
      </c>
      <c r="I1636" s="37">
        <v>27407520.406075001</v>
      </c>
    </row>
    <row r="1637" spans="1:9" x14ac:dyDescent="0.25">
      <c r="A1637" s="38">
        <v>42017</v>
      </c>
      <c r="B1637" s="37" t="s">
        <v>61</v>
      </c>
      <c r="C1637" s="37" t="s">
        <v>58</v>
      </c>
      <c r="D1637" s="37">
        <v>66.459100000000007</v>
      </c>
      <c r="E1637" s="37">
        <v>65.831000000000003</v>
      </c>
      <c r="F1637" s="37">
        <v>0.95411000000000001</v>
      </c>
      <c r="G1637" s="37">
        <v>0.62809999999999999</v>
      </c>
      <c r="H1637" s="37">
        <v>412.4</v>
      </c>
      <c r="I1637" s="37">
        <v>27408015.291175</v>
      </c>
    </row>
    <row r="1638" spans="1:9" x14ac:dyDescent="0.25">
      <c r="A1638" s="38">
        <v>42016</v>
      </c>
      <c r="B1638" s="37" t="s">
        <v>61</v>
      </c>
      <c r="C1638" s="37" t="s">
        <v>58</v>
      </c>
      <c r="D1638" s="37">
        <v>65.831000000000003</v>
      </c>
      <c r="E1638" s="37">
        <v>64.728999999999999</v>
      </c>
      <c r="F1638" s="37">
        <v>1.70248</v>
      </c>
      <c r="G1638" s="37">
        <v>1.1020000000000001</v>
      </c>
      <c r="H1638" s="37">
        <v>412.4</v>
      </c>
      <c r="I1638" s="37">
        <v>27148984.18175</v>
      </c>
    </row>
    <row r="1639" spans="1:9" x14ac:dyDescent="0.25">
      <c r="A1639" s="38">
        <v>42013</v>
      </c>
      <c r="B1639" s="37" t="s">
        <v>61</v>
      </c>
      <c r="C1639" s="37" t="s">
        <v>58</v>
      </c>
      <c r="D1639" s="37">
        <v>64.728999999999999</v>
      </c>
      <c r="E1639" s="37">
        <v>62.428600000000003</v>
      </c>
      <c r="F1639" s="37">
        <v>3.68485</v>
      </c>
      <c r="G1639" s="37">
        <v>2.3003999999999998</v>
      </c>
      <c r="H1639" s="37">
        <v>412.4</v>
      </c>
      <c r="I1639" s="37">
        <v>26694514.698249999</v>
      </c>
    </row>
    <row r="1640" spans="1:9" x14ac:dyDescent="0.25">
      <c r="A1640" s="38">
        <v>42012</v>
      </c>
      <c r="B1640" s="37" t="s">
        <v>61</v>
      </c>
      <c r="C1640" s="37" t="s">
        <v>58</v>
      </c>
      <c r="D1640" s="37">
        <v>62.428600000000003</v>
      </c>
      <c r="E1640" s="37">
        <v>65.004199999999997</v>
      </c>
      <c r="F1640" s="37">
        <v>-3.9622099999999998</v>
      </c>
      <c r="G1640" s="37">
        <v>-2.5756000000000001</v>
      </c>
      <c r="H1640" s="37">
        <v>412.4</v>
      </c>
      <c r="I1640" s="37">
        <v>25745819.961550001</v>
      </c>
    </row>
    <row r="1641" spans="1:9" x14ac:dyDescent="0.25">
      <c r="A1641" s="38">
        <v>42011</v>
      </c>
      <c r="B1641" s="37" t="s">
        <v>61</v>
      </c>
      <c r="C1641" s="37" t="s">
        <v>58</v>
      </c>
      <c r="D1641" s="37">
        <v>65.004199999999997</v>
      </c>
      <c r="E1641" s="37">
        <v>67.0779</v>
      </c>
      <c r="F1641" s="37">
        <v>-3.0914799999999998</v>
      </c>
      <c r="G1641" s="37">
        <v>-2.0737000000000001</v>
      </c>
      <c r="H1641" s="37">
        <v>337.4</v>
      </c>
      <c r="I1641" s="37">
        <v>21932693.347849999</v>
      </c>
    </row>
    <row r="1642" spans="1:9" x14ac:dyDescent="0.25">
      <c r="A1642" s="38">
        <v>42010</v>
      </c>
      <c r="B1642" s="37" t="s">
        <v>61</v>
      </c>
      <c r="C1642" s="37" t="s">
        <v>58</v>
      </c>
      <c r="D1642" s="37">
        <v>67.0779</v>
      </c>
      <c r="E1642" s="37">
        <v>66.427000000000007</v>
      </c>
      <c r="F1642" s="37">
        <v>0.97987000000000002</v>
      </c>
      <c r="G1642" s="37">
        <v>0.65090000000000003</v>
      </c>
      <c r="H1642" s="37">
        <v>337.4</v>
      </c>
      <c r="I1642" s="37">
        <v>22632368.541074999</v>
      </c>
    </row>
    <row r="1643" spans="1:9" x14ac:dyDescent="0.25">
      <c r="A1643" s="38">
        <v>42009</v>
      </c>
      <c r="B1643" s="37" t="s">
        <v>61</v>
      </c>
      <c r="C1643" s="37" t="s">
        <v>58</v>
      </c>
      <c r="D1643" s="37">
        <v>66.427000000000007</v>
      </c>
      <c r="E1643" s="37">
        <v>64.189599999999999</v>
      </c>
      <c r="F1643" s="37">
        <v>3.4856099999999999</v>
      </c>
      <c r="G1643" s="37">
        <v>2.2374000000000001</v>
      </c>
      <c r="H1643" s="37">
        <v>337.4</v>
      </c>
      <c r="I1643" s="37">
        <v>22412752.114750002</v>
      </c>
    </row>
    <row r="1644" spans="1:9" x14ac:dyDescent="0.25">
      <c r="A1644" s="38">
        <v>42006</v>
      </c>
      <c r="B1644" s="37" t="s">
        <v>61</v>
      </c>
      <c r="C1644" s="37" t="s">
        <v>58</v>
      </c>
      <c r="D1644" s="37">
        <v>64.189599999999999</v>
      </c>
      <c r="E1644" s="37">
        <v>63.601999999999997</v>
      </c>
      <c r="F1644" s="37">
        <v>0.92386999999999997</v>
      </c>
      <c r="G1644" s="37">
        <v>0.58760000000000001</v>
      </c>
      <c r="H1644" s="37">
        <v>337.4</v>
      </c>
      <c r="I1644" s="37">
        <v>21657843.845800001</v>
      </c>
    </row>
    <row r="1645" spans="1:9" x14ac:dyDescent="0.25">
      <c r="A1645" s="38">
        <v>42004</v>
      </c>
      <c r="B1645" s="37" t="s">
        <v>61</v>
      </c>
      <c r="C1645" s="37" t="s">
        <v>58</v>
      </c>
      <c r="D1645" s="37">
        <v>63.601999999999997</v>
      </c>
      <c r="E1645" s="37">
        <v>61.295000000000002</v>
      </c>
      <c r="F1645" s="37">
        <v>3.7637700000000001</v>
      </c>
      <c r="G1645" s="37">
        <v>2.3069999999999999</v>
      </c>
      <c r="H1645" s="37">
        <v>337.4</v>
      </c>
      <c r="I1645" s="37">
        <v>21459585.1085</v>
      </c>
    </row>
    <row r="1646" spans="1:9" x14ac:dyDescent="0.25">
      <c r="A1646" s="38">
        <v>42003</v>
      </c>
      <c r="B1646" s="37" t="s">
        <v>61</v>
      </c>
      <c r="C1646" s="37" t="s">
        <v>58</v>
      </c>
      <c r="D1646" s="37">
        <v>61.295000000000002</v>
      </c>
      <c r="E1646" s="37">
        <v>60.738199999999999</v>
      </c>
      <c r="F1646" s="37">
        <v>0.91671999999999998</v>
      </c>
      <c r="G1646" s="37">
        <v>0.55679999999999996</v>
      </c>
      <c r="H1646" s="37">
        <v>462.4</v>
      </c>
      <c r="I1646" s="37">
        <v>28343068.50375</v>
      </c>
    </row>
    <row r="1647" spans="1:9" x14ac:dyDescent="0.25">
      <c r="A1647" s="38">
        <v>42002</v>
      </c>
      <c r="B1647" s="37" t="s">
        <v>61</v>
      </c>
      <c r="C1647" s="37" t="s">
        <v>58</v>
      </c>
      <c r="D1647" s="37">
        <v>60.738199999999999</v>
      </c>
      <c r="E1647" s="37">
        <v>60.5929</v>
      </c>
      <c r="F1647" s="37">
        <v>0.23980000000000001</v>
      </c>
      <c r="G1647" s="37">
        <v>0.14530000000000001</v>
      </c>
      <c r="H1647" s="37">
        <v>462.4</v>
      </c>
      <c r="I1647" s="37">
        <v>28085601.81735</v>
      </c>
    </row>
    <row r="1648" spans="1:9" x14ac:dyDescent="0.25">
      <c r="A1648" s="38">
        <v>41999</v>
      </c>
      <c r="B1648" s="37" t="s">
        <v>61</v>
      </c>
      <c r="C1648" s="37" t="s">
        <v>58</v>
      </c>
      <c r="D1648" s="37">
        <v>60.5929</v>
      </c>
      <c r="E1648" s="37">
        <v>61.392600000000002</v>
      </c>
      <c r="F1648" s="37">
        <v>-1.3026</v>
      </c>
      <c r="G1648" s="37">
        <v>-0.79969999999999997</v>
      </c>
      <c r="H1648" s="37">
        <v>462.4</v>
      </c>
      <c r="I1648" s="37">
        <v>28018414.479825001</v>
      </c>
    </row>
    <row r="1649" spans="1:9" x14ac:dyDescent="0.25">
      <c r="A1649" s="38">
        <v>41997</v>
      </c>
      <c r="B1649" s="37" t="s">
        <v>61</v>
      </c>
      <c r="C1649" s="37" t="s">
        <v>58</v>
      </c>
      <c r="D1649" s="37">
        <v>61.392600000000002</v>
      </c>
      <c r="E1649" s="37">
        <v>60.961300000000001</v>
      </c>
      <c r="F1649" s="37">
        <v>0.70750000000000002</v>
      </c>
      <c r="G1649" s="37">
        <v>0.43130000000000002</v>
      </c>
      <c r="H1649" s="37">
        <v>462.4</v>
      </c>
      <c r="I1649" s="37">
        <v>28388199.158550002</v>
      </c>
    </row>
    <row r="1650" spans="1:9" x14ac:dyDescent="0.25">
      <c r="A1650" s="38">
        <v>41996</v>
      </c>
      <c r="B1650" s="37" t="s">
        <v>61</v>
      </c>
      <c r="C1650" s="37" t="s">
        <v>58</v>
      </c>
      <c r="D1650" s="37">
        <v>60.961300000000001</v>
      </c>
      <c r="E1650" s="37">
        <v>60.848399999999998</v>
      </c>
      <c r="F1650" s="37">
        <v>0.18554000000000001</v>
      </c>
      <c r="G1650" s="37">
        <v>0.1129</v>
      </c>
      <c r="H1650" s="37">
        <v>462.4</v>
      </c>
      <c r="I1650" s="37">
        <v>28188764.205525</v>
      </c>
    </row>
    <row r="1651" spans="1:9" x14ac:dyDescent="0.25">
      <c r="A1651" s="38">
        <v>41995</v>
      </c>
      <c r="B1651" s="37" t="s">
        <v>61</v>
      </c>
      <c r="C1651" s="37" t="s">
        <v>58</v>
      </c>
      <c r="D1651" s="37">
        <v>60.848399999999998</v>
      </c>
      <c r="E1651" s="37">
        <v>61.230600000000003</v>
      </c>
      <c r="F1651" s="37">
        <v>-0.62419999999999998</v>
      </c>
      <c r="G1651" s="37">
        <v>-0.38219999999999998</v>
      </c>
      <c r="H1651" s="37">
        <v>462.4</v>
      </c>
      <c r="I1651" s="37">
        <v>28136558.765700001</v>
      </c>
    </row>
    <row r="1652" spans="1:9" x14ac:dyDescent="0.25">
      <c r="A1652" s="38">
        <v>41992</v>
      </c>
      <c r="B1652" s="37" t="s">
        <v>61</v>
      </c>
      <c r="C1652" s="37" t="s">
        <v>58</v>
      </c>
      <c r="D1652" s="37">
        <v>61.230600000000003</v>
      </c>
      <c r="E1652" s="37">
        <v>62.085099999999997</v>
      </c>
      <c r="F1652" s="37">
        <v>-1.3763399999999999</v>
      </c>
      <c r="G1652" s="37">
        <v>-0.85450000000000004</v>
      </c>
      <c r="H1652" s="37">
        <v>462.4</v>
      </c>
      <c r="I1652" s="37">
        <v>28313289.670049999</v>
      </c>
    </row>
    <row r="1653" spans="1:9" x14ac:dyDescent="0.25">
      <c r="A1653" s="38">
        <v>41991</v>
      </c>
      <c r="B1653" s="37" t="s">
        <v>61</v>
      </c>
      <c r="C1653" s="37" t="s">
        <v>58</v>
      </c>
      <c r="D1653" s="37">
        <v>62.085099999999997</v>
      </c>
      <c r="E1653" s="37">
        <v>64.054699999999997</v>
      </c>
      <c r="F1653" s="37">
        <v>-3.0748700000000002</v>
      </c>
      <c r="G1653" s="37">
        <v>-1.9696</v>
      </c>
      <c r="H1653" s="37">
        <v>462.4</v>
      </c>
      <c r="I1653" s="37">
        <v>28708414.101675</v>
      </c>
    </row>
    <row r="1654" spans="1:9" x14ac:dyDescent="0.25">
      <c r="A1654" s="38">
        <v>41990</v>
      </c>
      <c r="B1654" s="37" t="s">
        <v>61</v>
      </c>
      <c r="C1654" s="37" t="s">
        <v>58</v>
      </c>
      <c r="D1654" s="37">
        <v>64.054699999999997</v>
      </c>
      <c r="E1654" s="37">
        <v>68.892499999999998</v>
      </c>
      <c r="F1654" s="37">
        <v>-7.02224</v>
      </c>
      <c r="G1654" s="37">
        <v>-4.8377999999999997</v>
      </c>
      <c r="H1654" s="37">
        <v>462.4</v>
      </c>
      <c r="I1654" s="37">
        <v>29619165.512474999</v>
      </c>
    </row>
    <row r="1655" spans="1:9" x14ac:dyDescent="0.25">
      <c r="A1655" s="38">
        <v>41989</v>
      </c>
      <c r="B1655" s="37" t="s">
        <v>61</v>
      </c>
      <c r="C1655" s="37" t="s">
        <v>58</v>
      </c>
      <c r="D1655" s="37">
        <v>68.892499999999998</v>
      </c>
      <c r="E1655" s="37">
        <v>67.200400000000002</v>
      </c>
      <c r="F1655" s="37">
        <v>2.5179900000000002</v>
      </c>
      <c r="G1655" s="37">
        <v>1.6920999999999999</v>
      </c>
      <c r="H1655" s="37">
        <v>462.4</v>
      </c>
      <c r="I1655" s="37">
        <v>31856184.793125</v>
      </c>
    </row>
    <row r="1656" spans="1:9" x14ac:dyDescent="0.25">
      <c r="A1656" s="38">
        <v>41988</v>
      </c>
      <c r="B1656" s="37" t="s">
        <v>61</v>
      </c>
      <c r="C1656" s="37" t="s">
        <v>58</v>
      </c>
      <c r="D1656" s="37">
        <v>67.200400000000002</v>
      </c>
      <c r="E1656" s="37">
        <v>67.5672</v>
      </c>
      <c r="F1656" s="37">
        <v>-0.54286999999999996</v>
      </c>
      <c r="G1656" s="37">
        <v>-0.36680000000000001</v>
      </c>
      <c r="H1656" s="37">
        <v>462.4</v>
      </c>
      <c r="I1656" s="37">
        <v>31073750.561700001</v>
      </c>
    </row>
    <row r="1657" spans="1:9" x14ac:dyDescent="0.25">
      <c r="A1657" s="38">
        <v>41985</v>
      </c>
      <c r="B1657" s="37" t="s">
        <v>61</v>
      </c>
      <c r="C1657" s="37" t="s">
        <v>58</v>
      </c>
      <c r="D1657" s="37">
        <v>67.5672</v>
      </c>
      <c r="E1657" s="37">
        <v>67.043899999999994</v>
      </c>
      <c r="F1657" s="37">
        <v>0.78052999999999995</v>
      </c>
      <c r="G1657" s="37">
        <v>0.52329999999999999</v>
      </c>
      <c r="H1657" s="37">
        <v>537.4</v>
      </c>
      <c r="I1657" s="37">
        <v>36310900.4406</v>
      </c>
    </row>
    <row r="1658" spans="1:9" x14ac:dyDescent="0.25">
      <c r="A1658" s="38">
        <v>41984</v>
      </c>
      <c r="B1658" s="37" t="s">
        <v>61</v>
      </c>
      <c r="C1658" s="37" t="s">
        <v>58</v>
      </c>
      <c r="D1658" s="37">
        <v>67.043899999999994</v>
      </c>
      <c r="E1658" s="37">
        <v>64.077799999999996</v>
      </c>
      <c r="F1658" s="37">
        <v>4.6288999999999998</v>
      </c>
      <c r="G1658" s="37">
        <v>2.9661</v>
      </c>
      <c r="H1658" s="37">
        <v>537.4</v>
      </c>
      <c r="I1658" s="37">
        <v>36029676.796575002</v>
      </c>
    </row>
    <row r="1659" spans="1:9" x14ac:dyDescent="0.25">
      <c r="A1659" s="38">
        <v>41983</v>
      </c>
      <c r="B1659" s="37" t="s">
        <v>61</v>
      </c>
      <c r="C1659" s="37" t="s">
        <v>58</v>
      </c>
      <c r="D1659" s="37">
        <v>64.077799999999996</v>
      </c>
      <c r="E1659" s="37">
        <v>61.055599999999998</v>
      </c>
      <c r="F1659" s="37">
        <v>4.94991</v>
      </c>
      <c r="G1659" s="37">
        <v>3.0222000000000002</v>
      </c>
      <c r="H1659" s="37">
        <v>537.4</v>
      </c>
      <c r="I1659" s="37">
        <v>34435682.050650001</v>
      </c>
    </row>
    <row r="1660" spans="1:9" x14ac:dyDescent="0.25">
      <c r="A1660" s="38">
        <v>41982</v>
      </c>
      <c r="B1660" s="37" t="s">
        <v>61</v>
      </c>
      <c r="C1660" s="37" t="s">
        <v>58</v>
      </c>
      <c r="D1660" s="37">
        <v>61.055599999999998</v>
      </c>
      <c r="E1660" s="37">
        <v>61.2455</v>
      </c>
      <c r="F1660" s="37">
        <v>-0.31006</v>
      </c>
      <c r="G1660" s="37">
        <v>-0.18990000000000001</v>
      </c>
      <c r="H1660" s="37">
        <v>537.4</v>
      </c>
      <c r="I1660" s="37">
        <v>32811538.9263</v>
      </c>
    </row>
    <row r="1661" spans="1:9" x14ac:dyDescent="0.25">
      <c r="A1661" s="38">
        <v>41981</v>
      </c>
      <c r="B1661" s="37" t="s">
        <v>61</v>
      </c>
      <c r="C1661" s="37" t="s">
        <v>58</v>
      </c>
      <c r="D1661" s="37">
        <v>61.2455</v>
      </c>
      <c r="E1661" s="37">
        <v>59.7027</v>
      </c>
      <c r="F1661" s="37">
        <v>2.5841400000000001</v>
      </c>
      <c r="G1661" s="37">
        <v>1.5427999999999999</v>
      </c>
      <c r="H1661" s="37">
        <v>537.4</v>
      </c>
      <c r="I1661" s="37">
        <v>32913591.993375</v>
      </c>
    </row>
    <row r="1662" spans="1:9" x14ac:dyDescent="0.25">
      <c r="A1662" s="38">
        <v>41978</v>
      </c>
      <c r="B1662" s="37" t="s">
        <v>61</v>
      </c>
      <c r="C1662" s="37" t="s">
        <v>58</v>
      </c>
      <c r="D1662" s="37">
        <v>59.7027</v>
      </c>
      <c r="E1662" s="37">
        <v>59.6556</v>
      </c>
      <c r="F1662" s="37">
        <v>7.8950000000000006E-2</v>
      </c>
      <c r="G1662" s="37">
        <v>4.7100000000000003E-2</v>
      </c>
      <c r="H1662" s="37">
        <v>537.4</v>
      </c>
      <c r="I1662" s="37">
        <v>32084484.716474999</v>
      </c>
    </row>
    <row r="1663" spans="1:9" x14ac:dyDescent="0.25">
      <c r="A1663" s="38">
        <v>41977</v>
      </c>
      <c r="B1663" s="37" t="s">
        <v>61</v>
      </c>
      <c r="C1663" s="37" t="s">
        <v>58</v>
      </c>
      <c r="D1663" s="37">
        <v>59.6556</v>
      </c>
      <c r="E1663" s="37">
        <v>60.141300000000001</v>
      </c>
      <c r="F1663" s="37">
        <v>-0.80759999999999998</v>
      </c>
      <c r="G1663" s="37">
        <v>-0.48570000000000002</v>
      </c>
      <c r="H1663" s="37">
        <v>537.4</v>
      </c>
      <c r="I1663" s="37">
        <v>32059172.976300001</v>
      </c>
    </row>
    <row r="1664" spans="1:9" x14ac:dyDescent="0.25">
      <c r="A1664" s="38">
        <v>41976</v>
      </c>
      <c r="B1664" s="37" t="s">
        <v>61</v>
      </c>
      <c r="C1664" s="37" t="s">
        <v>58</v>
      </c>
      <c r="D1664" s="37">
        <v>60.141300000000001</v>
      </c>
      <c r="E1664" s="37">
        <v>59.975700000000003</v>
      </c>
      <c r="F1664" s="37">
        <v>0.27611000000000002</v>
      </c>
      <c r="G1664" s="37">
        <v>0.1656</v>
      </c>
      <c r="H1664" s="37">
        <v>587.4</v>
      </c>
      <c r="I1664" s="37">
        <v>35327255.220524997</v>
      </c>
    </row>
    <row r="1665" spans="1:9" x14ac:dyDescent="0.25">
      <c r="A1665" s="38">
        <v>41975</v>
      </c>
      <c r="B1665" s="37" t="s">
        <v>61</v>
      </c>
      <c r="C1665" s="37" t="s">
        <v>58</v>
      </c>
      <c r="D1665" s="37">
        <v>59.975700000000003</v>
      </c>
      <c r="E1665" s="37">
        <v>62.544899999999998</v>
      </c>
      <c r="F1665" s="37">
        <v>-4.1077700000000004</v>
      </c>
      <c r="G1665" s="37">
        <v>-2.5691999999999999</v>
      </c>
      <c r="H1665" s="37">
        <v>587.4</v>
      </c>
      <c r="I1665" s="37">
        <v>35229981.076724999</v>
      </c>
    </row>
    <row r="1666" spans="1:9" x14ac:dyDescent="0.25">
      <c r="A1666" s="38">
        <v>41974</v>
      </c>
      <c r="B1666" s="37" t="s">
        <v>61</v>
      </c>
      <c r="C1666" s="37" t="s">
        <v>58</v>
      </c>
      <c r="D1666" s="37">
        <v>62.544899999999998</v>
      </c>
      <c r="E1666" s="37">
        <v>60.905299999999997</v>
      </c>
      <c r="F1666" s="37">
        <v>2.6920500000000001</v>
      </c>
      <c r="G1666" s="37">
        <v>1.6395999999999999</v>
      </c>
      <c r="H1666" s="37">
        <v>587.4</v>
      </c>
      <c r="I1666" s="37">
        <v>36739140.075824998</v>
      </c>
    </row>
    <row r="1667" spans="1:9" x14ac:dyDescent="0.25">
      <c r="A1667" s="38">
        <v>41971</v>
      </c>
      <c r="B1667" s="37" t="s">
        <v>61</v>
      </c>
      <c r="C1667" s="37" t="s">
        <v>58</v>
      </c>
      <c r="D1667" s="37">
        <v>60.905299999999997</v>
      </c>
      <c r="E1667" s="37">
        <v>60.641800000000003</v>
      </c>
      <c r="F1667" s="37">
        <v>0.43452000000000002</v>
      </c>
      <c r="G1667" s="37">
        <v>0.26350000000000001</v>
      </c>
      <c r="H1667" s="37">
        <v>587.4</v>
      </c>
      <c r="I1667" s="37">
        <v>35776032.067524999</v>
      </c>
    </row>
    <row r="1668" spans="1:9" x14ac:dyDescent="0.25">
      <c r="A1668" s="38">
        <v>41969</v>
      </c>
      <c r="B1668" s="37" t="s">
        <v>61</v>
      </c>
      <c r="C1668" s="37" t="s">
        <v>58</v>
      </c>
      <c r="D1668" s="37">
        <v>60.641800000000003</v>
      </c>
      <c r="E1668" s="37">
        <v>60.972099999999998</v>
      </c>
      <c r="F1668" s="37">
        <v>-0.54171999999999998</v>
      </c>
      <c r="G1668" s="37">
        <v>-0.33029999999999998</v>
      </c>
      <c r="H1668" s="37">
        <v>587.4</v>
      </c>
      <c r="I1668" s="37">
        <v>35621251.047650002</v>
      </c>
    </row>
    <row r="1669" spans="1:9" x14ac:dyDescent="0.25">
      <c r="A1669" s="38">
        <v>41968</v>
      </c>
      <c r="B1669" s="37" t="s">
        <v>61</v>
      </c>
      <c r="C1669" s="37" t="s">
        <v>58</v>
      </c>
      <c r="D1669" s="37">
        <v>60.972099999999998</v>
      </c>
      <c r="E1669" s="37">
        <v>60.752899999999997</v>
      </c>
      <c r="F1669" s="37">
        <v>0.36081000000000002</v>
      </c>
      <c r="G1669" s="37">
        <v>0.21920000000000001</v>
      </c>
      <c r="H1669" s="37">
        <v>587.4</v>
      </c>
      <c r="I1669" s="37">
        <v>35815270.671425</v>
      </c>
    </row>
    <row r="1670" spans="1:9" x14ac:dyDescent="0.25">
      <c r="A1670" s="38">
        <v>41967</v>
      </c>
      <c r="B1670" s="37" t="s">
        <v>61</v>
      </c>
      <c r="C1670" s="37" t="s">
        <v>58</v>
      </c>
      <c r="D1670" s="37">
        <v>60.752899999999997</v>
      </c>
      <c r="E1670" s="37">
        <v>60.806699999999999</v>
      </c>
      <c r="F1670" s="37">
        <v>-8.8480000000000003E-2</v>
      </c>
      <c r="G1670" s="37">
        <v>-5.3800000000000001E-2</v>
      </c>
      <c r="H1670" s="37">
        <v>587.4</v>
      </c>
      <c r="I1670" s="37">
        <v>35686511.659824997</v>
      </c>
    </row>
    <row r="1671" spans="1:9" x14ac:dyDescent="0.25">
      <c r="A1671" s="38">
        <v>41964</v>
      </c>
      <c r="B1671" s="37" t="s">
        <v>61</v>
      </c>
      <c r="C1671" s="37" t="s">
        <v>58</v>
      </c>
      <c r="D1671" s="37">
        <v>60.806699999999999</v>
      </c>
      <c r="E1671" s="37">
        <v>60.809399999999997</v>
      </c>
      <c r="F1671" s="37">
        <v>-4.4400000000000004E-3</v>
      </c>
      <c r="G1671" s="37">
        <v>-2.7000000000000001E-3</v>
      </c>
      <c r="H1671" s="37">
        <v>637.4</v>
      </c>
      <c r="I1671" s="37">
        <v>38758449.008474998</v>
      </c>
    </row>
    <row r="1672" spans="1:9" x14ac:dyDescent="0.25">
      <c r="A1672" s="38">
        <v>41963</v>
      </c>
      <c r="B1672" s="37" t="s">
        <v>61</v>
      </c>
      <c r="C1672" s="37" t="s">
        <v>58</v>
      </c>
      <c r="D1672" s="37">
        <v>60.809399999999997</v>
      </c>
      <c r="E1672" s="37">
        <v>61.267899999999997</v>
      </c>
      <c r="F1672" s="37">
        <v>-0.74834999999999996</v>
      </c>
      <c r="G1672" s="37">
        <v>-0.45850000000000002</v>
      </c>
      <c r="H1672" s="37">
        <v>637.4</v>
      </c>
      <c r="I1672" s="37">
        <v>38760169.999949999</v>
      </c>
    </row>
    <row r="1673" spans="1:9" x14ac:dyDescent="0.25">
      <c r="A1673" s="38">
        <v>41962</v>
      </c>
      <c r="B1673" s="37" t="s">
        <v>61</v>
      </c>
      <c r="C1673" s="37" t="s">
        <v>58</v>
      </c>
      <c r="D1673" s="37">
        <v>61.267899999999997</v>
      </c>
      <c r="E1673" s="37">
        <v>60.581200000000003</v>
      </c>
      <c r="F1673" s="37">
        <v>1.1335200000000001</v>
      </c>
      <c r="G1673" s="37">
        <v>0.68669999999999998</v>
      </c>
      <c r="H1673" s="37">
        <v>637.5</v>
      </c>
      <c r="I1673" s="37">
        <v>39058362.834875003</v>
      </c>
    </row>
    <row r="1674" spans="1:9" x14ac:dyDescent="0.25">
      <c r="A1674" s="38">
        <v>41961</v>
      </c>
      <c r="B1674" s="37" t="s">
        <v>61</v>
      </c>
      <c r="C1674" s="37" t="s">
        <v>58</v>
      </c>
      <c r="D1674" s="37">
        <v>60.581200000000003</v>
      </c>
      <c r="E1674" s="37">
        <v>60.4114</v>
      </c>
      <c r="F1674" s="37">
        <v>0.28106999999999999</v>
      </c>
      <c r="G1674" s="37">
        <v>0.16980000000000001</v>
      </c>
      <c r="H1674" s="37">
        <v>637.5</v>
      </c>
      <c r="I1674" s="37">
        <v>38620590.726499997</v>
      </c>
    </row>
    <row r="1675" spans="1:9" x14ac:dyDescent="0.25">
      <c r="A1675" s="38">
        <v>41960</v>
      </c>
      <c r="B1675" s="37" t="s">
        <v>61</v>
      </c>
      <c r="C1675" s="37" t="s">
        <v>58</v>
      </c>
      <c r="D1675" s="37">
        <v>60.4114</v>
      </c>
      <c r="E1675" s="37">
        <v>60.3645</v>
      </c>
      <c r="F1675" s="37">
        <v>7.7689999999999995E-2</v>
      </c>
      <c r="G1675" s="37">
        <v>4.6899999999999997E-2</v>
      </c>
      <c r="H1675" s="37">
        <v>637.5</v>
      </c>
      <c r="I1675" s="37">
        <v>38512343.014250003</v>
      </c>
    </row>
    <row r="1676" spans="1:9" x14ac:dyDescent="0.25">
      <c r="A1676" s="38">
        <v>41957</v>
      </c>
      <c r="B1676" s="37" t="s">
        <v>61</v>
      </c>
      <c r="C1676" s="37" t="s">
        <v>58</v>
      </c>
      <c r="D1676" s="37">
        <v>60.3645</v>
      </c>
      <c r="E1676" s="37">
        <v>61.347200000000001</v>
      </c>
      <c r="F1676" s="37">
        <v>-1.6018699999999999</v>
      </c>
      <c r="G1676" s="37">
        <v>-0.98270000000000002</v>
      </c>
      <c r="H1676" s="37">
        <v>637.5</v>
      </c>
      <c r="I1676" s="37">
        <v>38482444.205624998</v>
      </c>
    </row>
    <row r="1677" spans="1:9" x14ac:dyDescent="0.25">
      <c r="A1677" s="38">
        <v>41956</v>
      </c>
      <c r="B1677" s="37" t="s">
        <v>61</v>
      </c>
      <c r="C1677" s="37" t="s">
        <v>58</v>
      </c>
      <c r="D1677" s="37">
        <v>61.347200000000001</v>
      </c>
      <c r="E1677" s="37">
        <v>60.136499999999998</v>
      </c>
      <c r="F1677" s="37">
        <v>2.0132500000000002</v>
      </c>
      <c r="G1677" s="37">
        <v>1.2107000000000001</v>
      </c>
      <c r="H1677" s="37">
        <v>637.5</v>
      </c>
      <c r="I1677" s="37">
        <v>39108916.684</v>
      </c>
    </row>
    <row r="1678" spans="1:9" x14ac:dyDescent="0.25">
      <c r="A1678" s="38">
        <v>41955</v>
      </c>
      <c r="B1678" s="37" t="s">
        <v>61</v>
      </c>
      <c r="C1678" s="37" t="s">
        <v>58</v>
      </c>
      <c r="D1678" s="37">
        <v>60.136499999999998</v>
      </c>
      <c r="E1678" s="37">
        <v>59.445500000000003</v>
      </c>
      <c r="F1678" s="37">
        <v>1.1624099999999999</v>
      </c>
      <c r="G1678" s="37">
        <v>0.69099999999999995</v>
      </c>
      <c r="H1678" s="37">
        <v>637.5</v>
      </c>
      <c r="I1678" s="37">
        <v>38337093.920625001</v>
      </c>
    </row>
    <row r="1679" spans="1:9" x14ac:dyDescent="0.25">
      <c r="A1679" s="38">
        <v>41954</v>
      </c>
      <c r="B1679" s="37" t="s">
        <v>61</v>
      </c>
      <c r="C1679" s="37" t="s">
        <v>58</v>
      </c>
      <c r="D1679" s="37">
        <v>59.445500000000003</v>
      </c>
      <c r="E1679" s="37">
        <v>59.869900000000001</v>
      </c>
      <c r="F1679" s="37">
        <v>-0.70887</v>
      </c>
      <c r="G1679" s="37">
        <v>-0.4244</v>
      </c>
      <c r="H1679" s="37">
        <v>637.5</v>
      </c>
      <c r="I1679" s="37">
        <v>37896580.556874998</v>
      </c>
    </row>
    <row r="1680" spans="1:9" x14ac:dyDescent="0.25">
      <c r="A1680" s="38">
        <v>41953</v>
      </c>
      <c r="B1680" s="37" t="s">
        <v>61</v>
      </c>
      <c r="C1680" s="37" t="s">
        <v>58</v>
      </c>
      <c r="D1680" s="37">
        <v>59.869900000000001</v>
      </c>
      <c r="E1680" s="37">
        <v>61.343800000000002</v>
      </c>
      <c r="F1680" s="37">
        <v>-2.4026900000000002</v>
      </c>
      <c r="G1680" s="37">
        <v>-1.4739</v>
      </c>
      <c r="H1680" s="37">
        <v>637.5</v>
      </c>
      <c r="I1680" s="37">
        <v>38167136.087375</v>
      </c>
    </row>
    <row r="1681" spans="1:9" x14ac:dyDescent="0.25">
      <c r="A1681" s="38">
        <v>41950</v>
      </c>
      <c r="B1681" s="37" t="s">
        <v>61</v>
      </c>
      <c r="C1681" s="37" t="s">
        <v>58</v>
      </c>
      <c r="D1681" s="37">
        <v>61.343800000000002</v>
      </c>
      <c r="E1681" s="37">
        <v>61.253100000000003</v>
      </c>
      <c r="F1681" s="37">
        <v>0.14807000000000001</v>
      </c>
      <c r="G1681" s="37">
        <v>9.0700000000000003E-2</v>
      </c>
      <c r="H1681" s="37">
        <v>637.5</v>
      </c>
      <c r="I1681" s="37">
        <v>39106749.179750003</v>
      </c>
    </row>
    <row r="1682" spans="1:9" x14ac:dyDescent="0.25">
      <c r="A1682" s="38">
        <v>41949</v>
      </c>
      <c r="B1682" s="37" t="s">
        <v>61</v>
      </c>
      <c r="C1682" s="37" t="s">
        <v>58</v>
      </c>
      <c r="D1682" s="37">
        <v>61.253100000000003</v>
      </c>
      <c r="E1682" s="37">
        <v>62.468800000000002</v>
      </c>
      <c r="F1682" s="37">
        <v>-1.9460900000000001</v>
      </c>
      <c r="G1682" s="37">
        <v>-1.2157</v>
      </c>
      <c r="H1682" s="37">
        <v>637.5</v>
      </c>
      <c r="I1682" s="37">
        <v>39048927.816375002</v>
      </c>
    </row>
    <row r="1683" spans="1:9" x14ac:dyDescent="0.25">
      <c r="A1683" s="38">
        <v>41948</v>
      </c>
      <c r="B1683" s="37" t="s">
        <v>61</v>
      </c>
      <c r="C1683" s="37" t="s">
        <v>58</v>
      </c>
      <c r="D1683" s="37">
        <v>62.468800000000002</v>
      </c>
      <c r="E1683" s="37">
        <v>63.196800000000003</v>
      </c>
      <c r="F1683" s="37">
        <v>-1.1519600000000001</v>
      </c>
      <c r="G1683" s="37">
        <v>-0.72799999999999998</v>
      </c>
      <c r="H1683" s="37">
        <v>637.5</v>
      </c>
      <c r="I1683" s="37">
        <v>39823938.086000003</v>
      </c>
    </row>
    <row r="1684" spans="1:9" x14ac:dyDescent="0.25">
      <c r="A1684" s="38">
        <v>41947</v>
      </c>
      <c r="B1684" s="37" t="s">
        <v>61</v>
      </c>
      <c r="C1684" s="37" t="s">
        <v>58</v>
      </c>
      <c r="D1684" s="37">
        <v>63.196800000000003</v>
      </c>
      <c r="E1684" s="37">
        <v>63.024799999999999</v>
      </c>
      <c r="F1684" s="37">
        <v>0.27290999999999999</v>
      </c>
      <c r="G1684" s="37">
        <v>0.17199999999999999</v>
      </c>
      <c r="H1684" s="37">
        <v>637.5</v>
      </c>
      <c r="I1684" s="37">
        <v>40288038.995999999</v>
      </c>
    </row>
    <row r="1685" spans="1:9" x14ac:dyDescent="0.25">
      <c r="A1685" s="38">
        <v>41946</v>
      </c>
      <c r="B1685" s="37" t="s">
        <v>61</v>
      </c>
      <c r="C1685" s="37" t="s">
        <v>58</v>
      </c>
      <c r="D1685" s="37">
        <v>63.024799999999999</v>
      </c>
      <c r="E1685" s="37">
        <v>62.557200000000002</v>
      </c>
      <c r="F1685" s="37">
        <v>0.74748000000000003</v>
      </c>
      <c r="G1685" s="37">
        <v>0.46760000000000002</v>
      </c>
      <c r="H1685" s="37">
        <v>637.5</v>
      </c>
      <c r="I1685" s="37">
        <v>40178388.781000003</v>
      </c>
    </row>
    <row r="1686" spans="1:9" x14ac:dyDescent="0.25">
      <c r="A1686" s="38">
        <v>41943</v>
      </c>
      <c r="B1686" s="37" t="s">
        <v>61</v>
      </c>
      <c r="C1686" s="37" t="s">
        <v>58</v>
      </c>
      <c r="D1686" s="37">
        <v>62.557200000000002</v>
      </c>
      <c r="E1686" s="37">
        <v>62.7896</v>
      </c>
      <c r="F1686" s="37">
        <v>-0.37012</v>
      </c>
      <c r="G1686" s="37">
        <v>-0.2324</v>
      </c>
      <c r="H1686" s="37">
        <v>637.5</v>
      </c>
      <c r="I1686" s="37">
        <v>39880293.196500003</v>
      </c>
    </row>
    <row r="1687" spans="1:9" x14ac:dyDescent="0.25">
      <c r="A1687" s="38">
        <v>41942</v>
      </c>
      <c r="B1687" s="37" t="s">
        <v>61</v>
      </c>
      <c r="C1687" s="37" t="s">
        <v>58</v>
      </c>
      <c r="D1687" s="37">
        <v>62.7896</v>
      </c>
      <c r="E1687" s="37">
        <v>62.441600000000001</v>
      </c>
      <c r="F1687" s="37">
        <v>0.55732000000000004</v>
      </c>
      <c r="G1687" s="37">
        <v>0.34799999999999998</v>
      </c>
      <c r="H1687" s="37">
        <v>675</v>
      </c>
      <c r="I1687" s="37">
        <v>42383058.487000003</v>
      </c>
    </row>
    <row r="1688" spans="1:9" x14ac:dyDescent="0.25">
      <c r="A1688" s="38">
        <v>41941</v>
      </c>
      <c r="B1688" s="37" t="s">
        <v>61</v>
      </c>
      <c r="C1688" s="37" t="s">
        <v>58</v>
      </c>
      <c r="D1688" s="37">
        <v>62.441600000000001</v>
      </c>
      <c r="E1688" s="37">
        <v>61.625999999999998</v>
      </c>
      <c r="F1688" s="37">
        <v>1.3234699999999999</v>
      </c>
      <c r="G1688" s="37">
        <v>0.81559999999999999</v>
      </c>
      <c r="H1688" s="37">
        <v>675</v>
      </c>
      <c r="I1688" s="37">
        <v>42148158.052000001</v>
      </c>
    </row>
    <row r="1689" spans="1:9" x14ac:dyDescent="0.25">
      <c r="A1689" s="38">
        <v>41940</v>
      </c>
      <c r="B1689" s="37" t="s">
        <v>61</v>
      </c>
      <c r="C1689" s="37" t="s">
        <v>58</v>
      </c>
      <c r="D1689" s="37">
        <v>61.625999999999998</v>
      </c>
      <c r="E1689" s="37">
        <v>63.988799999999998</v>
      </c>
      <c r="F1689" s="37">
        <v>-3.69252</v>
      </c>
      <c r="G1689" s="37">
        <v>-2.3628</v>
      </c>
      <c r="H1689" s="37">
        <v>675</v>
      </c>
      <c r="I1689" s="37">
        <v>41597627.032499999</v>
      </c>
    </row>
    <row r="1690" spans="1:9" x14ac:dyDescent="0.25">
      <c r="A1690" s="38">
        <v>41939</v>
      </c>
      <c r="B1690" s="37" t="s">
        <v>61</v>
      </c>
      <c r="C1690" s="37" t="s">
        <v>58</v>
      </c>
      <c r="D1690" s="37">
        <v>63.988799999999998</v>
      </c>
      <c r="E1690" s="37">
        <v>64.6952</v>
      </c>
      <c r="F1690" s="37">
        <v>-1.09189</v>
      </c>
      <c r="G1690" s="37">
        <v>-0.70640000000000003</v>
      </c>
      <c r="H1690" s="37">
        <v>675</v>
      </c>
      <c r="I1690" s="37">
        <v>43192519.986000001</v>
      </c>
    </row>
    <row r="1691" spans="1:9" x14ac:dyDescent="0.25">
      <c r="A1691" s="38">
        <v>41936</v>
      </c>
      <c r="B1691" s="37" t="s">
        <v>61</v>
      </c>
      <c r="C1691" s="37" t="s">
        <v>58</v>
      </c>
      <c r="D1691" s="37">
        <v>64.6952</v>
      </c>
      <c r="E1691" s="37">
        <v>65.446399999999997</v>
      </c>
      <c r="F1691" s="37">
        <v>-1.14781</v>
      </c>
      <c r="G1691" s="37">
        <v>-0.75119999999999998</v>
      </c>
      <c r="H1691" s="37">
        <v>675</v>
      </c>
      <c r="I1691" s="37">
        <v>43669340.869000003</v>
      </c>
    </row>
    <row r="1692" spans="1:9" x14ac:dyDescent="0.25">
      <c r="A1692" s="38">
        <v>41935</v>
      </c>
      <c r="B1692" s="37" t="s">
        <v>61</v>
      </c>
      <c r="C1692" s="37" t="s">
        <v>58</v>
      </c>
      <c r="D1692" s="37">
        <v>65.446399999999997</v>
      </c>
      <c r="E1692" s="37">
        <v>67.143600000000006</v>
      </c>
      <c r="F1692" s="37">
        <v>-2.52772</v>
      </c>
      <c r="G1692" s="37">
        <v>-1.6972</v>
      </c>
      <c r="H1692" s="37">
        <v>675</v>
      </c>
      <c r="I1692" s="37">
        <v>44176401.807999998</v>
      </c>
    </row>
    <row r="1693" spans="1:9" x14ac:dyDescent="0.25">
      <c r="A1693" s="38">
        <v>41934</v>
      </c>
      <c r="B1693" s="37" t="s">
        <v>61</v>
      </c>
      <c r="C1693" s="37" t="s">
        <v>58</v>
      </c>
      <c r="D1693" s="37">
        <v>67.143600000000006</v>
      </c>
      <c r="E1693" s="37">
        <v>65.387600000000006</v>
      </c>
      <c r="F1693" s="37">
        <v>2.6855199999999999</v>
      </c>
      <c r="G1693" s="37">
        <v>1.756</v>
      </c>
      <c r="H1693" s="37">
        <v>675</v>
      </c>
      <c r="I1693" s="37">
        <v>45322013.929499999</v>
      </c>
    </row>
    <row r="1694" spans="1:9" x14ac:dyDescent="0.25">
      <c r="A1694" s="38">
        <v>41933</v>
      </c>
      <c r="B1694" s="37" t="s">
        <v>61</v>
      </c>
      <c r="C1694" s="37" t="s">
        <v>58</v>
      </c>
      <c r="D1694" s="37">
        <v>65.387600000000006</v>
      </c>
      <c r="E1694" s="37">
        <v>68.033199999999994</v>
      </c>
      <c r="F1694" s="37">
        <v>-3.88869</v>
      </c>
      <c r="G1694" s="37">
        <v>-2.6456</v>
      </c>
      <c r="H1694" s="37">
        <v>675</v>
      </c>
      <c r="I1694" s="37">
        <v>44136711.734499998</v>
      </c>
    </row>
    <row r="1695" spans="1:9" x14ac:dyDescent="0.25">
      <c r="A1695" s="38">
        <v>41932</v>
      </c>
      <c r="B1695" s="37" t="s">
        <v>61</v>
      </c>
      <c r="C1695" s="37" t="s">
        <v>58</v>
      </c>
      <c r="D1695" s="37">
        <v>68.033199999999994</v>
      </c>
      <c r="E1695" s="37">
        <v>69.421199999999999</v>
      </c>
      <c r="F1695" s="37">
        <v>-1.99939</v>
      </c>
      <c r="G1695" s="37">
        <v>-1.3879999999999999</v>
      </c>
      <c r="H1695" s="37">
        <v>675</v>
      </c>
      <c r="I1695" s="37">
        <v>45922495.041500002</v>
      </c>
    </row>
    <row r="1696" spans="1:9" x14ac:dyDescent="0.25">
      <c r="A1696" s="38">
        <v>41929</v>
      </c>
      <c r="B1696" s="37" t="s">
        <v>61</v>
      </c>
      <c r="C1696" s="37" t="s">
        <v>58</v>
      </c>
      <c r="D1696" s="37">
        <v>69.421199999999999</v>
      </c>
      <c r="E1696" s="37">
        <v>72.076400000000007</v>
      </c>
      <c r="F1696" s="37">
        <v>-3.6838700000000002</v>
      </c>
      <c r="G1696" s="37">
        <v>-2.6551999999999998</v>
      </c>
      <c r="H1696" s="37">
        <v>675</v>
      </c>
      <c r="I1696" s="37">
        <v>46859396.776500002</v>
      </c>
    </row>
    <row r="1697" spans="1:9" x14ac:dyDescent="0.25">
      <c r="A1697" s="38">
        <v>41928</v>
      </c>
      <c r="B1697" s="37" t="s">
        <v>61</v>
      </c>
      <c r="C1697" s="37" t="s">
        <v>58</v>
      </c>
      <c r="D1697" s="37">
        <v>72.076400000000007</v>
      </c>
      <c r="E1697" s="37">
        <v>73.878399999999999</v>
      </c>
      <c r="F1697" s="37">
        <v>-2.4391400000000001</v>
      </c>
      <c r="G1697" s="37">
        <v>-1.802</v>
      </c>
      <c r="H1697" s="37">
        <v>675</v>
      </c>
      <c r="I1697" s="37">
        <v>48651660.0955</v>
      </c>
    </row>
    <row r="1698" spans="1:9" x14ac:dyDescent="0.25">
      <c r="A1698" s="38">
        <v>41927</v>
      </c>
      <c r="B1698" s="37" t="s">
        <v>61</v>
      </c>
      <c r="C1698" s="37" t="s">
        <v>58</v>
      </c>
      <c r="D1698" s="37">
        <v>73.878399999999999</v>
      </c>
      <c r="E1698" s="37">
        <v>69.450800000000001</v>
      </c>
      <c r="F1698" s="37">
        <v>6.3751600000000002</v>
      </c>
      <c r="G1698" s="37">
        <v>4.4276</v>
      </c>
      <c r="H1698" s="37">
        <v>662.5</v>
      </c>
      <c r="I1698" s="37">
        <v>48944532.347999997</v>
      </c>
    </row>
    <row r="1699" spans="1:9" x14ac:dyDescent="0.25">
      <c r="A1699" s="38">
        <v>41926</v>
      </c>
      <c r="B1699" s="37" t="s">
        <v>61</v>
      </c>
      <c r="C1699" s="37" t="s">
        <v>58</v>
      </c>
      <c r="D1699" s="37">
        <v>69.450800000000001</v>
      </c>
      <c r="E1699" s="37">
        <v>71.876000000000005</v>
      </c>
      <c r="F1699" s="37">
        <v>-3.3741400000000001</v>
      </c>
      <c r="G1699" s="37">
        <v>-2.4251999999999998</v>
      </c>
      <c r="H1699" s="37">
        <v>662.5</v>
      </c>
      <c r="I1699" s="37">
        <v>46011241.813500002</v>
      </c>
    </row>
    <row r="1700" spans="1:9" x14ac:dyDescent="0.25">
      <c r="A1700" s="38">
        <v>41925</v>
      </c>
      <c r="B1700" s="37" t="s">
        <v>61</v>
      </c>
      <c r="C1700" s="37" t="s">
        <v>58</v>
      </c>
      <c r="D1700" s="37">
        <v>71.876000000000005</v>
      </c>
      <c r="E1700" s="37">
        <v>68.298400000000001</v>
      </c>
      <c r="F1700" s="37">
        <v>5.2381900000000003</v>
      </c>
      <c r="G1700" s="37">
        <v>3.5775999999999999</v>
      </c>
      <c r="H1700" s="37">
        <v>662.5</v>
      </c>
      <c r="I1700" s="37">
        <v>47617939.844999999</v>
      </c>
    </row>
    <row r="1701" spans="1:9" x14ac:dyDescent="0.25">
      <c r="A1701" s="38">
        <v>41922</v>
      </c>
      <c r="B1701" s="37" t="s">
        <v>61</v>
      </c>
      <c r="C1701" s="37" t="s">
        <v>58</v>
      </c>
      <c r="D1701" s="37">
        <v>68.298400000000001</v>
      </c>
      <c r="E1701" s="37">
        <v>64.561999999999998</v>
      </c>
      <c r="F1701" s="37">
        <v>5.7873099999999997</v>
      </c>
      <c r="G1701" s="37">
        <v>3.7364000000000002</v>
      </c>
      <c r="H1701" s="37">
        <v>662.5</v>
      </c>
      <c r="I1701" s="37">
        <v>45247775.373000003</v>
      </c>
    </row>
    <row r="1702" spans="1:9" x14ac:dyDescent="0.25">
      <c r="A1702" s="38">
        <v>41921</v>
      </c>
      <c r="B1702" s="37" t="s">
        <v>61</v>
      </c>
      <c r="C1702" s="37" t="s">
        <v>58</v>
      </c>
      <c r="D1702" s="37">
        <v>64.561999999999998</v>
      </c>
      <c r="E1702" s="37">
        <v>61.88</v>
      </c>
      <c r="F1702" s="37">
        <v>4.3342000000000001</v>
      </c>
      <c r="G1702" s="37">
        <v>2.6819999999999999</v>
      </c>
      <c r="H1702" s="37">
        <v>662.5</v>
      </c>
      <c r="I1702" s="37">
        <v>42772405.702500001</v>
      </c>
    </row>
    <row r="1703" spans="1:9" x14ac:dyDescent="0.25">
      <c r="A1703" s="38">
        <v>41920</v>
      </c>
      <c r="B1703" s="37" t="s">
        <v>61</v>
      </c>
      <c r="C1703" s="37" t="s">
        <v>58</v>
      </c>
      <c r="D1703" s="37">
        <v>61.88</v>
      </c>
      <c r="E1703" s="37">
        <v>65.489999999999995</v>
      </c>
      <c r="F1703" s="37">
        <v>-5.5122900000000001</v>
      </c>
      <c r="G1703" s="37">
        <v>-3.61</v>
      </c>
      <c r="H1703" s="37">
        <v>662.5</v>
      </c>
      <c r="I1703" s="37">
        <v>40995577.350000001</v>
      </c>
    </row>
    <row r="1704" spans="1:9" x14ac:dyDescent="0.25">
      <c r="A1704" s="38">
        <v>41919</v>
      </c>
      <c r="B1704" s="37" t="s">
        <v>61</v>
      </c>
      <c r="C1704" s="37" t="s">
        <v>58</v>
      </c>
      <c r="D1704" s="37">
        <v>65.489999999999995</v>
      </c>
      <c r="E1704" s="37">
        <v>63.113999999999997</v>
      </c>
      <c r="F1704" s="37">
        <v>3.7646199999999999</v>
      </c>
      <c r="G1704" s="37">
        <v>2.3759999999999999</v>
      </c>
      <c r="H1704" s="37">
        <v>712.5</v>
      </c>
      <c r="I1704" s="37">
        <v>46661706.862499997</v>
      </c>
    </row>
    <row r="1705" spans="1:9" x14ac:dyDescent="0.25">
      <c r="A1705" s="38">
        <v>41918</v>
      </c>
      <c r="B1705" s="37" t="s">
        <v>61</v>
      </c>
      <c r="C1705" s="37" t="s">
        <v>58</v>
      </c>
      <c r="D1705" s="37">
        <v>63.113999999999997</v>
      </c>
      <c r="E1705" s="37">
        <v>62.056800000000003</v>
      </c>
      <c r="F1705" s="37">
        <v>1.7036</v>
      </c>
      <c r="G1705" s="37">
        <v>1.0571999999999999</v>
      </c>
      <c r="H1705" s="37">
        <v>712.5</v>
      </c>
      <c r="I1705" s="37">
        <v>44968803.892499998</v>
      </c>
    </row>
    <row r="1706" spans="1:9" x14ac:dyDescent="0.25">
      <c r="A1706" s="38">
        <v>41915</v>
      </c>
      <c r="B1706" s="37" t="s">
        <v>61</v>
      </c>
      <c r="C1706" s="37" t="s">
        <v>58</v>
      </c>
      <c r="D1706" s="37">
        <v>62.056800000000003</v>
      </c>
      <c r="E1706" s="37">
        <v>64.868399999999994</v>
      </c>
      <c r="F1706" s="37">
        <v>-4.3343100000000003</v>
      </c>
      <c r="G1706" s="37">
        <v>-2.8115999999999999</v>
      </c>
      <c r="H1706" s="37">
        <v>712.5</v>
      </c>
      <c r="I1706" s="37">
        <v>44215547.571000002</v>
      </c>
    </row>
    <row r="1707" spans="1:9" x14ac:dyDescent="0.25">
      <c r="A1707" s="38">
        <v>41914</v>
      </c>
      <c r="B1707" s="37" t="s">
        <v>61</v>
      </c>
      <c r="C1707" s="37" t="s">
        <v>58</v>
      </c>
      <c r="D1707" s="37">
        <v>64.868399999999994</v>
      </c>
      <c r="E1707" s="37">
        <v>65.402799999999999</v>
      </c>
      <c r="F1707" s="37">
        <v>-0.81708999999999998</v>
      </c>
      <c r="G1707" s="37">
        <v>-0.53439999999999999</v>
      </c>
      <c r="H1707" s="37">
        <v>712.5</v>
      </c>
      <c r="I1707" s="37">
        <v>46218816.085500002</v>
      </c>
    </row>
    <row r="1708" spans="1:9" x14ac:dyDescent="0.25">
      <c r="A1708" s="38">
        <v>41913</v>
      </c>
      <c r="B1708" s="37" t="s">
        <v>61</v>
      </c>
      <c r="C1708" s="37" t="s">
        <v>58</v>
      </c>
      <c r="D1708" s="37">
        <v>65.402799999999999</v>
      </c>
      <c r="E1708" s="37">
        <v>64.018799999999999</v>
      </c>
      <c r="F1708" s="37">
        <v>2.1618599999999999</v>
      </c>
      <c r="G1708" s="37">
        <v>1.3839999999999999</v>
      </c>
      <c r="H1708" s="37">
        <v>712.5</v>
      </c>
      <c r="I1708" s="37">
        <v>46599576.7535</v>
      </c>
    </row>
    <row r="1709" spans="1:9" x14ac:dyDescent="0.25">
      <c r="A1709" s="38">
        <v>41912</v>
      </c>
      <c r="B1709" s="37" t="s">
        <v>61</v>
      </c>
      <c r="C1709" s="37" t="s">
        <v>58</v>
      </c>
      <c r="D1709" s="37">
        <v>64.018799999999999</v>
      </c>
      <c r="E1709" s="37">
        <v>63.665599999999998</v>
      </c>
      <c r="F1709" s="37">
        <v>0.55476999999999999</v>
      </c>
      <c r="G1709" s="37">
        <v>0.35320000000000001</v>
      </c>
      <c r="H1709" s="37">
        <v>712.5</v>
      </c>
      <c r="I1709" s="37">
        <v>45613475.023500003</v>
      </c>
    </row>
    <row r="1710" spans="1:9" x14ac:dyDescent="0.25">
      <c r="A1710" s="38">
        <v>41911</v>
      </c>
      <c r="B1710" s="37" t="s">
        <v>61</v>
      </c>
      <c r="C1710" s="37" t="s">
        <v>58</v>
      </c>
      <c r="D1710" s="37">
        <v>63.665599999999998</v>
      </c>
      <c r="E1710" s="37">
        <v>62.028399999999998</v>
      </c>
      <c r="F1710" s="37">
        <v>2.63944</v>
      </c>
      <c r="G1710" s="37">
        <v>1.6372</v>
      </c>
      <c r="H1710" s="37">
        <v>712.5</v>
      </c>
      <c r="I1710" s="37">
        <v>45361819.582000002</v>
      </c>
    </row>
    <row r="1711" spans="1:9" x14ac:dyDescent="0.25">
      <c r="A1711" s="38">
        <v>41908</v>
      </c>
      <c r="B1711" s="37" t="s">
        <v>61</v>
      </c>
      <c r="C1711" s="37" t="s">
        <v>58</v>
      </c>
      <c r="D1711" s="37">
        <v>62.028399999999998</v>
      </c>
      <c r="E1711" s="37">
        <v>62.251199999999997</v>
      </c>
      <c r="F1711" s="37">
        <v>-0.3579</v>
      </c>
      <c r="G1711" s="37">
        <v>-0.2228</v>
      </c>
      <c r="H1711" s="37">
        <v>712.5</v>
      </c>
      <c r="I1711" s="37">
        <v>44195312.535499997</v>
      </c>
    </row>
    <row r="1712" spans="1:9" x14ac:dyDescent="0.25">
      <c r="A1712" s="38">
        <v>41907</v>
      </c>
      <c r="B1712" s="37" t="s">
        <v>61</v>
      </c>
      <c r="C1712" s="37" t="s">
        <v>58</v>
      </c>
      <c r="D1712" s="37">
        <v>62.251199999999997</v>
      </c>
      <c r="E1712" s="37">
        <v>61.0336</v>
      </c>
      <c r="F1712" s="37">
        <v>1.9949699999999999</v>
      </c>
      <c r="G1712" s="37">
        <v>1.2176</v>
      </c>
      <c r="H1712" s="37">
        <v>712.5</v>
      </c>
      <c r="I1712" s="37">
        <v>44354057.814000003</v>
      </c>
    </row>
    <row r="1713" spans="1:9" x14ac:dyDescent="0.25">
      <c r="A1713" s="38">
        <v>41906</v>
      </c>
      <c r="B1713" s="37" t="s">
        <v>61</v>
      </c>
      <c r="C1713" s="37" t="s">
        <v>58</v>
      </c>
      <c r="D1713" s="37">
        <v>61.0336</v>
      </c>
      <c r="E1713" s="37">
        <v>61.963999999999999</v>
      </c>
      <c r="F1713" s="37">
        <v>-1.50152</v>
      </c>
      <c r="G1713" s="37">
        <v>-0.9304</v>
      </c>
      <c r="H1713" s="37">
        <v>712.5</v>
      </c>
      <c r="I1713" s="37">
        <v>43486516.292000003</v>
      </c>
    </row>
    <row r="1714" spans="1:9" x14ac:dyDescent="0.25">
      <c r="A1714" s="38">
        <v>41905</v>
      </c>
      <c r="B1714" s="37" t="s">
        <v>61</v>
      </c>
      <c r="C1714" s="37" t="s">
        <v>58</v>
      </c>
      <c r="D1714" s="37">
        <v>61.963999999999999</v>
      </c>
      <c r="E1714" s="37">
        <v>60.616799999999998</v>
      </c>
      <c r="F1714" s="37">
        <v>2.2224900000000001</v>
      </c>
      <c r="G1714" s="37">
        <v>1.3472</v>
      </c>
      <c r="H1714" s="37">
        <v>712.5</v>
      </c>
      <c r="I1714" s="37">
        <v>44149427.454999998</v>
      </c>
    </row>
    <row r="1715" spans="1:9" x14ac:dyDescent="0.25">
      <c r="A1715" s="38">
        <v>41904</v>
      </c>
      <c r="B1715" s="37" t="s">
        <v>61</v>
      </c>
      <c r="C1715" s="37" t="s">
        <v>58</v>
      </c>
      <c r="D1715" s="37">
        <v>60.616799999999998</v>
      </c>
      <c r="E1715" s="37">
        <v>59.749200000000002</v>
      </c>
      <c r="F1715" s="37">
        <v>1.45207</v>
      </c>
      <c r="G1715" s="37">
        <v>0.86760000000000004</v>
      </c>
      <c r="H1715" s="37">
        <v>712.5</v>
      </c>
      <c r="I1715" s="37">
        <v>43189545.770999998</v>
      </c>
    </row>
    <row r="1716" spans="1:9" x14ac:dyDescent="0.25">
      <c r="A1716" s="38">
        <v>41901</v>
      </c>
      <c r="B1716" s="37" t="s">
        <v>61</v>
      </c>
      <c r="C1716" s="37" t="s">
        <v>58</v>
      </c>
      <c r="D1716" s="37">
        <v>59.749200000000002</v>
      </c>
      <c r="E1716" s="37">
        <v>59.508000000000003</v>
      </c>
      <c r="F1716" s="37">
        <v>0.40532000000000001</v>
      </c>
      <c r="G1716" s="37">
        <v>0.2412</v>
      </c>
      <c r="H1716" s="37">
        <v>712.5</v>
      </c>
      <c r="I1716" s="37">
        <v>42571379.686499998</v>
      </c>
    </row>
    <row r="1717" spans="1:9" x14ac:dyDescent="0.25">
      <c r="A1717" s="38">
        <v>41900</v>
      </c>
      <c r="B1717" s="37" t="s">
        <v>61</v>
      </c>
      <c r="C1717" s="37" t="s">
        <v>58</v>
      </c>
      <c r="D1717" s="37">
        <v>59.508000000000003</v>
      </c>
      <c r="E1717" s="37">
        <v>59.687600000000003</v>
      </c>
      <c r="F1717" s="37">
        <v>-0.3009</v>
      </c>
      <c r="G1717" s="37">
        <v>-0.17960000000000001</v>
      </c>
      <c r="H1717" s="37">
        <v>712.5</v>
      </c>
      <c r="I1717" s="37">
        <v>42399524.384999998</v>
      </c>
    </row>
    <row r="1718" spans="1:9" x14ac:dyDescent="0.25">
      <c r="A1718" s="38">
        <v>41899</v>
      </c>
      <c r="B1718" s="37" t="s">
        <v>61</v>
      </c>
      <c r="C1718" s="37" t="s">
        <v>58</v>
      </c>
      <c r="D1718" s="37">
        <v>59.687600000000003</v>
      </c>
      <c r="E1718" s="37">
        <v>59.808799999999998</v>
      </c>
      <c r="F1718" s="37">
        <v>-0.20265</v>
      </c>
      <c r="G1718" s="37">
        <v>-0.1212</v>
      </c>
      <c r="H1718" s="37">
        <v>712.5</v>
      </c>
      <c r="I1718" s="37">
        <v>42527489.609499998</v>
      </c>
    </row>
    <row r="1719" spans="1:9" x14ac:dyDescent="0.25">
      <c r="A1719" s="38">
        <v>41898</v>
      </c>
      <c r="B1719" s="37" t="s">
        <v>61</v>
      </c>
      <c r="C1719" s="37" t="s">
        <v>58</v>
      </c>
      <c r="D1719" s="37">
        <v>59.808799999999998</v>
      </c>
      <c r="E1719" s="37">
        <v>61.142800000000001</v>
      </c>
      <c r="F1719" s="37">
        <v>-2.1817799999999998</v>
      </c>
      <c r="G1719" s="37">
        <v>-1.3340000000000001</v>
      </c>
      <c r="H1719" s="37">
        <v>712.5</v>
      </c>
      <c r="I1719" s="37">
        <v>42613844.761</v>
      </c>
    </row>
    <row r="1720" spans="1:9" x14ac:dyDescent="0.25">
      <c r="A1720" s="38">
        <v>41897</v>
      </c>
      <c r="B1720" s="37" t="s">
        <v>61</v>
      </c>
      <c r="C1720" s="37" t="s">
        <v>58</v>
      </c>
      <c r="D1720" s="37">
        <v>61.142800000000001</v>
      </c>
      <c r="E1720" s="37">
        <v>60.174799999999998</v>
      </c>
      <c r="F1720" s="37">
        <v>1.6086499999999999</v>
      </c>
      <c r="G1720" s="37">
        <v>0.96799999999999997</v>
      </c>
      <c r="H1720" s="37">
        <v>712.5</v>
      </c>
      <c r="I1720" s="37">
        <v>43564321.428499997</v>
      </c>
    </row>
    <row r="1721" spans="1:9" x14ac:dyDescent="0.25">
      <c r="A1721" s="38">
        <v>41894</v>
      </c>
      <c r="B1721" s="37" t="s">
        <v>61</v>
      </c>
      <c r="C1721" s="37" t="s">
        <v>58</v>
      </c>
      <c r="D1721" s="37">
        <v>60.174799999999998</v>
      </c>
      <c r="E1721" s="37">
        <v>59.626399999999997</v>
      </c>
      <c r="F1721" s="37">
        <v>0.91973000000000005</v>
      </c>
      <c r="G1721" s="37">
        <v>0.5484</v>
      </c>
      <c r="H1721" s="37">
        <v>712.5</v>
      </c>
      <c r="I1721" s="37">
        <v>42874620.218500003</v>
      </c>
    </row>
    <row r="1722" spans="1:9" x14ac:dyDescent="0.25">
      <c r="A1722" s="38">
        <v>41893</v>
      </c>
      <c r="B1722" s="37" t="s">
        <v>61</v>
      </c>
      <c r="C1722" s="37" t="s">
        <v>58</v>
      </c>
      <c r="D1722" s="37">
        <v>59.626399999999997</v>
      </c>
      <c r="E1722" s="37">
        <v>59.567999999999998</v>
      </c>
      <c r="F1722" s="37">
        <v>9.8040000000000002E-2</v>
      </c>
      <c r="G1722" s="37">
        <v>5.8400000000000001E-2</v>
      </c>
      <c r="H1722" s="37">
        <v>712.5</v>
      </c>
      <c r="I1722" s="37">
        <v>42483884.533</v>
      </c>
    </row>
    <row r="1723" spans="1:9" x14ac:dyDescent="0.25">
      <c r="A1723" s="38">
        <v>41892</v>
      </c>
      <c r="B1723" s="37" t="s">
        <v>61</v>
      </c>
      <c r="C1723" s="37" t="s">
        <v>58</v>
      </c>
      <c r="D1723" s="37">
        <v>59.567999999999998</v>
      </c>
      <c r="E1723" s="37">
        <v>59.571199999999997</v>
      </c>
      <c r="F1723" s="37">
        <v>-5.3699999999999998E-3</v>
      </c>
      <c r="G1723" s="37">
        <v>-3.2000000000000002E-3</v>
      </c>
      <c r="H1723" s="37">
        <v>712.5</v>
      </c>
      <c r="I1723" s="37">
        <v>42442274.460000001</v>
      </c>
    </row>
    <row r="1724" spans="1:9" x14ac:dyDescent="0.25">
      <c r="A1724" s="38">
        <v>41891</v>
      </c>
      <c r="B1724" s="37" t="s">
        <v>61</v>
      </c>
      <c r="C1724" s="37" t="s">
        <v>58</v>
      </c>
      <c r="D1724" s="37">
        <v>59.571199999999997</v>
      </c>
      <c r="E1724" s="37">
        <v>59.090400000000002</v>
      </c>
      <c r="F1724" s="37">
        <v>0.81367</v>
      </c>
      <c r="G1724" s="37">
        <v>0.48080000000000001</v>
      </c>
      <c r="H1724" s="37">
        <v>712.5</v>
      </c>
      <c r="I1724" s="37">
        <v>42444554.464000002</v>
      </c>
    </row>
    <row r="1725" spans="1:9" x14ac:dyDescent="0.25">
      <c r="A1725" s="38">
        <v>41890</v>
      </c>
      <c r="B1725" s="37" t="s">
        <v>61</v>
      </c>
      <c r="C1725" s="37" t="s">
        <v>58</v>
      </c>
      <c r="D1725" s="37">
        <v>59.090400000000002</v>
      </c>
      <c r="E1725" s="37">
        <v>59.095999999999997</v>
      </c>
      <c r="F1725" s="37">
        <v>-9.4800000000000006E-3</v>
      </c>
      <c r="G1725" s="37">
        <v>-5.5999999999999999E-3</v>
      </c>
      <c r="H1725" s="37">
        <v>712.5</v>
      </c>
      <c r="I1725" s="37">
        <v>42101983.862999998</v>
      </c>
    </row>
    <row r="1726" spans="1:9" x14ac:dyDescent="0.25">
      <c r="A1726" s="38">
        <v>41887</v>
      </c>
      <c r="B1726" s="37" t="s">
        <v>61</v>
      </c>
      <c r="C1726" s="37" t="s">
        <v>58</v>
      </c>
      <c r="D1726" s="37">
        <v>59.095999999999997</v>
      </c>
      <c r="E1726" s="37">
        <v>59.998800000000003</v>
      </c>
      <c r="F1726" s="37">
        <v>-1.5046999999999999</v>
      </c>
      <c r="G1726" s="37">
        <v>-0.90280000000000005</v>
      </c>
      <c r="H1726" s="37">
        <v>712.5</v>
      </c>
      <c r="I1726" s="37">
        <v>42105973.869999997</v>
      </c>
    </row>
    <row r="1727" spans="1:9" x14ac:dyDescent="0.25">
      <c r="A1727" s="38">
        <v>41886</v>
      </c>
      <c r="B1727" s="37" t="s">
        <v>61</v>
      </c>
      <c r="C1727" s="37" t="s">
        <v>58</v>
      </c>
      <c r="D1727" s="37">
        <v>59.998800000000003</v>
      </c>
      <c r="E1727" s="37">
        <v>60.276400000000002</v>
      </c>
      <c r="F1727" s="37">
        <v>-0.46055000000000001</v>
      </c>
      <c r="G1727" s="37">
        <v>-0.27760000000000001</v>
      </c>
      <c r="H1727" s="37">
        <v>712.5</v>
      </c>
      <c r="I1727" s="37">
        <v>42749219.998499997</v>
      </c>
    </row>
    <row r="1728" spans="1:9" x14ac:dyDescent="0.25">
      <c r="A1728" s="38">
        <v>41885</v>
      </c>
      <c r="B1728" s="37" t="s">
        <v>61</v>
      </c>
      <c r="C1728" s="37" t="s">
        <v>58</v>
      </c>
      <c r="D1728" s="37">
        <v>60.276400000000002</v>
      </c>
      <c r="E1728" s="37">
        <v>60.5548</v>
      </c>
      <c r="F1728" s="37">
        <v>-0.45974999999999999</v>
      </c>
      <c r="G1728" s="37">
        <v>-0.27839999999999998</v>
      </c>
      <c r="H1728" s="37">
        <v>712.5</v>
      </c>
      <c r="I1728" s="37">
        <v>42947010.3455</v>
      </c>
    </row>
    <row r="1729" spans="1:9" x14ac:dyDescent="0.25">
      <c r="A1729" s="38">
        <v>41884</v>
      </c>
      <c r="B1729" s="37" t="s">
        <v>61</v>
      </c>
      <c r="C1729" s="37" t="s">
        <v>58</v>
      </c>
      <c r="D1729" s="37">
        <v>60.5548</v>
      </c>
      <c r="E1729" s="37">
        <v>60.186399999999999</v>
      </c>
      <c r="F1729" s="37">
        <v>0.61209999999999998</v>
      </c>
      <c r="G1729" s="37">
        <v>0.36840000000000001</v>
      </c>
      <c r="H1729" s="37">
        <v>712.5</v>
      </c>
      <c r="I1729" s="37">
        <v>43145370.693499997</v>
      </c>
    </row>
    <row r="1730" spans="1:9" x14ac:dyDescent="0.25">
      <c r="A1730" s="38">
        <v>41880</v>
      </c>
      <c r="B1730" s="37" t="s">
        <v>61</v>
      </c>
      <c r="C1730" s="37" t="s">
        <v>58</v>
      </c>
      <c r="D1730" s="37">
        <v>60.186399999999999</v>
      </c>
      <c r="E1730" s="37">
        <v>60.150799999999997</v>
      </c>
      <c r="F1730" s="37">
        <v>5.9180000000000003E-2</v>
      </c>
      <c r="G1730" s="37">
        <v>3.56E-2</v>
      </c>
      <c r="H1730" s="37">
        <v>712.5</v>
      </c>
      <c r="I1730" s="37">
        <v>42882885.233000003</v>
      </c>
    </row>
    <row r="1731" spans="1:9" x14ac:dyDescent="0.25">
      <c r="A1731" s="38">
        <v>41879</v>
      </c>
      <c r="B1731" s="37" t="s">
        <v>61</v>
      </c>
      <c r="C1731" s="37" t="s">
        <v>58</v>
      </c>
      <c r="D1731" s="37">
        <v>60.150799999999997</v>
      </c>
      <c r="E1731" s="37">
        <v>60.233600000000003</v>
      </c>
      <c r="F1731" s="37">
        <v>-0.13746</v>
      </c>
      <c r="G1731" s="37">
        <v>-8.2799999999999999E-2</v>
      </c>
      <c r="H1731" s="37">
        <v>712.5</v>
      </c>
      <c r="I1731" s="37">
        <v>42857520.188500002</v>
      </c>
    </row>
    <row r="1732" spans="1:9" x14ac:dyDescent="0.25">
      <c r="A1732" s="38">
        <v>41878</v>
      </c>
      <c r="B1732" s="37" t="s">
        <v>61</v>
      </c>
      <c r="C1732" s="37" t="s">
        <v>58</v>
      </c>
      <c r="D1732" s="37">
        <v>60.233600000000003</v>
      </c>
      <c r="E1732" s="37">
        <v>59.7288</v>
      </c>
      <c r="F1732" s="37">
        <v>0.84514999999999996</v>
      </c>
      <c r="G1732" s="37">
        <v>0.50480000000000003</v>
      </c>
      <c r="H1732" s="37">
        <v>712.5</v>
      </c>
      <c r="I1732" s="37">
        <v>42916515.292000003</v>
      </c>
    </row>
    <row r="1733" spans="1:9" x14ac:dyDescent="0.25">
      <c r="A1733" s="38">
        <v>41877</v>
      </c>
      <c r="B1733" s="37" t="s">
        <v>61</v>
      </c>
      <c r="C1733" s="37" t="s">
        <v>58</v>
      </c>
      <c r="D1733" s="37">
        <v>59.7288</v>
      </c>
      <c r="E1733" s="37">
        <v>58.994399999999999</v>
      </c>
      <c r="F1733" s="37">
        <v>1.2448600000000001</v>
      </c>
      <c r="G1733" s="37">
        <v>0.73440000000000005</v>
      </c>
      <c r="H1733" s="37">
        <v>712.5</v>
      </c>
      <c r="I1733" s="37">
        <v>42556844.660999998</v>
      </c>
    </row>
    <row r="1734" spans="1:9" x14ac:dyDescent="0.25">
      <c r="A1734" s="38">
        <v>41876</v>
      </c>
      <c r="B1734" s="37" t="s">
        <v>61</v>
      </c>
      <c r="C1734" s="37" t="s">
        <v>58</v>
      </c>
      <c r="D1734" s="37">
        <v>58.994399999999999</v>
      </c>
      <c r="E1734" s="37">
        <v>59.184800000000003</v>
      </c>
      <c r="F1734" s="37">
        <v>-0.32169999999999999</v>
      </c>
      <c r="G1734" s="37">
        <v>-0.19040000000000001</v>
      </c>
      <c r="H1734" s="37">
        <v>712.5</v>
      </c>
      <c r="I1734" s="37">
        <v>42033583.743000001</v>
      </c>
    </row>
    <row r="1735" spans="1:9" x14ac:dyDescent="0.25">
      <c r="A1735" s="38">
        <v>41873</v>
      </c>
      <c r="B1735" s="37" t="s">
        <v>61</v>
      </c>
      <c r="C1735" s="37" t="s">
        <v>58</v>
      </c>
      <c r="D1735" s="37">
        <v>59.184800000000003</v>
      </c>
      <c r="E1735" s="37">
        <v>59.064</v>
      </c>
      <c r="F1735" s="37">
        <v>0.20452000000000001</v>
      </c>
      <c r="G1735" s="37">
        <v>0.1208</v>
      </c>
      <c r="H1735" s="37">
        <v>712.5</v>
      </c>
      <c r="I1735" s="37">
        <v>42169243.980999999</v>
      </c>
    </row>
    <row r="1736" spans="1:9" x14ac:dyDescent="0.25">
      <c r="A1736" s="38">
        <v>41872</v>
      </c>
      <c r="B1736" s="37" t="s">
        <v>61</v>
      </c>
      <c r="C1736" s="37" t="s">
        <v>58</v>
      </c>
      <c r="D1736" s="37">
        <v>59.064</v>
      </c>
      <c r="E1736" s="37">
        <v>58.878399999999999</v>
      </c>
      <c r="F1736" s="37">
        <v>0.31523000000000001</v>
      </c>
      <c r="G1736" s="37">
        <v>0.18559999999999999</v>
      </c>
      <c r="H1736" s="37">
        <v>712.5</v>
      </c>
      <c r="I1736" s="37">
        <v>42083173.829999998</v>
      </c>
    </row>
    <row r="1737" spans="1:9" x14ac:dyDescent="0.25">
      <c r="A1737" s="38">
        <v>41871</v>
      </c>
      <c r="B1737" s="37" t="s">
        <v>61</v>
      </c>
      <c r="C1737" s="37" t="s">
        <v>58</v>
      </c>
      <c r="D1737" s="37">
        <v>58.878399999999999</v>
      </c>
      <c r="E1737" s="37">
        <v>58.756</v>
      </c>
      <c r="F1737" s="37">
        <v>0.20832000000000001</v>
      </c>
      <c r="G1737" s="37">
        <v>0.12239999999999999</v>
      </c>
      <c r="H1737" s="37">
        <v>712.5</v>
      </c>
      <c r="I1737" s="37">
        <v>41950933.597999997</v>
      </c>
    </row>
    <row r="1738" spans="1:9" x14ac:dyDescent="0.25">
      <c r="A1738" s="38">
        <v>41870</v>
      </c>
      <c r="B1738" s="37" t="s">
        <v>61</v>
      </c>
      <c r="C1738" s="37" t="s">
        <v>58</v>
      </c>
      <c r="D1738" s="37">
        <v>58.756</v>
      </c>
      <c r="E1738" s="37">
        <v>59.130800000000001</v>
      </c>
      <c r="F1738" s="37">
        <v>-0.63385000000000002</v>
      </c>
      <c r="G1738" s="37">
        <v>-0.37480000000000002</v>
      </c>
      <c r="H1738" s="37">
        <v>712.5</v>
      </c>
      <c r="I1738" s="37">
        <v>41863723.445</v>
      </c>
    </row>
    <row r="1739" spans="1:9" x14ac:dyDescent="0.25">
      <c r="A1739" s="38">
        <v>41869</v>
      </c>
      <c r="B1739" s="37" t="s">
        <v>61</v>
      </c>
      <c r="C1739" s="37" t="s">
        <v>58</v>
      </c>
      <c r="D1739" s="37">
        <v>59.130800000000001</v>
      </c>
      <c r="E1739" s="37">
        <v>60.450400000000002</v>
      </c>
      <c r="F1739" s="37">
        <v>-2.1829499999999999</v>
      </c>
      <c r="G1739" s="37">
        <v>-1.3196000000000001</v>
      </c>
      <c r="H1739" s="37">
        <v>712.5</v>
      </c>
      <c r="I1739" s="37">
        <v>42130768.913500004</v>
      </c>
    </row>
    <row r="1740" spans="1:9" x14ac:dyDescent="0.25">
      <c r="A1740" s="38">
        <v>41866</v>
      </c>
      <c r="B1740" s="37" t="s">
        <v>61</v>
      </c>
      <c r="C1740" s="37" t="s">
        <v>58</v>
      </c>
      <c r="D1740" s="37">
        <v>60.450400000000002</v>
      </c>
      <c r="E1740" s="37">
        <v>60.522399999999998</v>
      </c>
      <c r="F1740" s="37">
        <v>-0.11896</v>
      </c>
      <c r="G1740" s="37">
        <v>-7.1999999999999995E-2</v>
      </c>
      <c r="H1740" s="37">
        <v>712.5</v>
      </c>
      <c r="I1740" s="37">
        <v>43070985.563000001</v>
      </c>
    </row>
    <row r="1741" spans="1:9" x14ac:dyDescent="0.25">
      <c r="A1741" s="38">
        <v>41865</v>
      </c>
      <c r="B1741" s="37" t="s">
        <v>61</v>
      </c>
      <c r="C1741" s="37" t="s">
        <v>58</v>
      </c>
      <c r="D1741" s="37">
        <v>60.522399999999998</v>
      </c>
      <c r="E1741" s="37">
        <v>61.904800000000002</v>
      </c>
      <c r="F1741" s="37">
        <v>-2.2331099999999999</v>
      </c>
      <c r="G1741" s="37">
        <v>-1.3824000000000001</v>
      </c>
      <c r="H1741" s="37">
        <v>712.5</v>
      </c>
      <c r="I1741" s="37">
        <v>43122285.652999997</v>
      </c>
    </row>
    <row r="1742" spans="1:9" x14ac:dyDescent="0.25">
      <c r="A1742" s="38">
        <v>41864</v>
      </c>
      <c r="B1742" s="37" t="s">
        <v>61</v>
      </c>
      <c r="C1742" s="37" t="s">
        <v>58</v>
      </c>
      <c r="D1742" s="37">
        <v>61.904800000000002</v>
      </c>
      <c r="E1742" s="37">
        <v>63.554400000000001</v>
      </c>
      <c r="F1742" s="37">
        <v>-2.5955699999999999</v>
      </c>
      <c r="G1742" s="37">
        <v>-1.6496</v>
      </c>
      <c r="H1742" s="37">
        <v>712.5</v>
      </c>
      <c r="I1742" s="37">
        <v>44107247.380999997</v>
      </c>
    </row>
    <row r="1743" spans="1:9" x14ac:dyDescent="0.25">
      <c r="A1743" s="38">
        <v>41863</v>
      </c>
      <c r="B1743" s="37" t="s">
        <v>61</v>
      </c>
      <c r="C1743" s="37" t="s">
        <v>58</v>
      </c>
      <c r="D1743" s="37">
        <v>63.554400000000001</v>
      </c>
      <c r="E1743" s="37">
        <v>63.7592</v>
      </c>
      <c r="F1743" s="37">
        <v>-0.32121</v>
      </c>
      <c r="G1743" s="37">
        <v>-0.20480000000000001</v>
      </c>
      <c r="H1743" s="37">
        <v>712.5</v>
      </c>
      <c r="I1743" s="37">
        <v>45282589.443000004</v>
      </c>
    </row>
    <row r="1744" spans="1:9" x14ac:dyDescent="0.25">
      <c r="A1744" s="38">
        <v>41862</v>
      </c>
      <c r="B1744" s="37" t="s">
        <v>61</v>
      </c>
      <c r="C1744" s="37" t="s">
        <v>58</v>
      </c>
      <c r="D1744" s="37">
        <v>63.7592</v>
      </c>
      <c r="E1744" s="37">
        <v>65.800399999999996</v>
      </c>
      <c r="F1744" s="37">
        <v>-3.1021100000000001</v>
      </c>
      <c r="G1744" s="37">
        <v>-2.0411999999999999</v>
      </c>
      <c r="H1744" s="37">
        <v>712.5</v>
      </c>
      <c r="I1744" s="37">
        <v>45428509.699000001</v>
      </c>
    </row>
    <row r="1745" spans="1:9" x14ac:dyDescent="0.25">
      <c r="A1745" s="38">
        <v>41859</v>
      </c>
      <c r="B1745" s="37" t="s">
        <v>61</v>
      </c>
      <c r="C1745" s="37" t="s">
        <v>58</v>
      </c>
      <c r="D1745" s="37">
        <v>65.800399999999996</v>
      </c>
      <c r="E1745" s="37">
        <v>66.927199999999999</v>
      </c>
      <c r="F1745" s="37">
        <v>-1.6836199999999999</v>
      </c>
      <c r="G1745" s="37">
        <v>-1.1268</v>
      </c>
      <c r="H1745" s="37">
        <v>712.5</v>
      </c>
      <c r="I1745" s="37">
        <v>46882867.250500001</v>
      </c>
    </row>
    <row r="1746" spans="1:9" x14ac:dyDescent="0.25">
      <c r="A1746" s="38">
        <v>41858</v>
      </c>
      <c r="B1746" s="37" t="s">
        <v>61</v>
      </c>
      <c r="C1746" s="37" t="s">
        <v>58</v>
      </c>
      <c r="D1746" s="37">
        <v>66.927199999999999</v>
      </c>
      <c r="E1746" s="37">
        <v>65.5916</v>
      </c>
      <c r="F1746" s="37">
        <v>2.0362399999999998</v>
      </c>
      <c r="G1746" s="37">
        <v>1.3355999999999999</v>
      </c>
      <c r="H1746" s="37">
        <v>712.5</v>
      </c>
      <c r="I1746" s="37">
        <v>47685713.659000002</v>
      </c>
    </row>
    <row r="1747" spans="1:9" x14ac:dyDescent="0.25">
      <c r="A1747" s="38">
        <v>41857</v>
      </c>
      <c r="B1747" s="37" t="s">
        <v>61</v>
      </c>
      <c r="C1747" s="37" t="s">
        <v>58</v>
      </c>
      <c r="D1747" s="37">
        <v>65.5916</v>
      </c>
      <c r="E1747" s="37">
        <v>64.930000000000007</v>
      </c>
      <c r="F1747" s="37">
        <v>1.01894</v>
      </c>
      <c r="G1747" s="37">
        <v>0.66159999999999997</v>
      </c>
      <c r="H1747" s="37">
        <v>712.5</v>
      </c>
      <c r="I1747" s="37">
        <v>46734096.989500001</v>
      </c>
    </row>
    <row r="1748" spans="1:9" x14ac:dyDescent="0.25">
      <c r="A1748" s="38">
        <v>41856</v>
      </c>
      <c r="B1748" s="37" t="s">
        <v>61</v>
      </c>
      <c r="C1748" s="37" t="s">
        <v>58</v>
      </c>
      <c r="D1748" s="37">
        <v>64.930000000000007</v>
      </c>
      <c r="E1748" s="37">
        <v>62.796799999999998</v>
      </c>
      <c r="F1748" s="37">
        <v>3.3969900000000002</v>
      </c>
      <c r="G1748" s="37">
        <v>2.1332</v>
      </c>
      <c r="H1748" s="37">
        <v>706.25</v>
      </c>
      <c r="I1748" s="37">
        <v>45856893.662500001</v>
      </c>
    </row>
    <row r="1749" spans="1:9" x14ac:dyDescent="0.25">
      <c r="A1749" s="38">
        <v>41855</v>
      </c>
      <c r="B1749" s="37" t="s">
        <v>61</v>
      </c>
      <c r="C1749" s="37" t="s">
        <v>58</v>
      </c>
      <c r="D1749" s="37">
        <v>62.796799999999998</v>
      </c>
      <c r="E1749" s="37">
        <v>64.370800000000003</v>
      </c>
      <c r="F1749" s="37">
        <v>-2.4452099999999999</v>
      </c>
      <c r="G1749" s="37">
        <v>-1.5740000000000001</v>
      </c>
      <c r="H1749" s="37">
        <v>706.25</v>
      </c>
      <c r="I1749" s="37">
        <v>44350318.495999999</v>
      </c>
    </row>
    <row r="1750" spans="1:9" x14ac:dyDescent="0.25">
      <c r="A1750" s="38">
        <v>41852</v>
      </c>
      <c r="B1750" s="37" t="s">
        <v>61</v>
      </c>
      <c r="C1750" s="37" t="s">
        <v>58</v>
      </c>
      <c r="D1750" s="37">
        <v>64.370800000000003</v>
      </c>
      <c r="E1750" s="37">
        <v>62.5824</v>
      </c>
      <c r="F1750" s="37">
        <v>2.8576700000000002</v>
      </c>
      <c r="G1750" s="37">
        <v>1.7884</v>
      </c>
      <c r="H1750" s="37">
        <v>768.75</v>
      </c>
      <c r="I1750" s="37">
        <v>49485132.963500001</v>
      </c>
    </row>
    <row r="1751" spans="1:9" x14ac:dyDescent="0.25">
      <c r="A1751" s="38">
        <v>41851</v>
      </c>
      <c r="B1751" s="37" t="s">
        <v>61</v>
      </c>
      <c r="C1751" s="37" t="s">
        <v>58</v>
      </c>
      <c r="D1751" s="37">
        <v>62.5824</v>
      </c>
      <c r="E1751" s="37">
        <v>59.952399999999997</v>
      </c>
      <c r="F1751" s="37">
        <v>4.3868099999999997</v>
      </c>
      <c r="G1751" s="37">
        <v>2.63</v>
      </c>
      <c r="H1751" s="37">
        <v>768.75</v>
      </c>
      <c r="I1751" s="37">
        <v>48110298.228</v>
      </c>
    </row>
    <row r="1752" spans="1:9" x14ac:dyDescent="0.25">
      <c r="A1752" s="38">
        <v>41850</v>
      </c>
      <c r="B1752" s="37" t="s">
        <v>61</v>
      </c>
      <c r="C1752" s="37" t="s">
        <v>58</v>
      </c>
      <c r="D1752" s="37">
        <v>59.952399999999997</v>
      </c>
      <c r="E1752" s="37">
        <v>59.7652</v>
      </c>
      <c r="F1752" s="37">
        <v>0.31323000000000001</v>
      </c>
      <c r="G1752" s="37">
        <v>0.18720000000000001</v>
      </c>
      <c r="H1752" s="37">
        <v>768.75</v>
      </c>
      <c r="I1752" s="37">
        <v>46088482.440499999</v>
      </c>
    </row>
    <row r="1753" spans="1:9" x14ac:dyDescent="0.25">
      <c r="A1753" s="38">
        <v>41849</v>
      </c>
      <c r="B1753" s="37" t="s">
        <v>61</v>
      </c>
      <c r="C1753" s="37" t="s">
        <v>58</v>
      </c>
      <c r="D1753" s="37">
        <v>59.7652</v>
      </c>
      <c r="E1753" s="37">
        <v>59.956800000000001</v>
      </c>
      <c r="F1753" s="37">
        <v>-0.31956000000000001</v>
      </c>
      <c r="G1753" s="37">
        <v>-0.19159999999999999</v>
      </c>
      <c r="H1753" s="37">
        <v>768.75</v>
      </c>
      <c r="I1753" s="37">
        <v>45944572.206500001</v>
      </c>
    </row>
    <row r="1754" spans="1:9" x14ac:dyDescent="0.25">
      <c r="A1754" s="38">
        <v>41848</v>
      </c>
      <c r="B1754" s="37" t="s">
        <v>61</v>
      </c>
      <c r="C1754" s="37" t="s">
        <v>58</v>
      </c>
      <c r="D1754" s="37">
        <v>59.956800000000001</v>
      </c>
      <c r="E1754" s="37">
        <v>60.404800000000002</v>
      </c>
      <c r="F1754" s="37">
        <v>-0.74165999999999999</v>
      </c>
      <c r="G1754" s="37">
        <v>-0.44800000000000001</v>
      </c>
      <c r="H1754" s="37">
        <v>768.75</v>
      </c>
      <c r="I1754" s="37">
        <v>46091864.946000002</v>
      </c>
    </row>
    <row r="1755" spans="1:9" x14ac:dyDescent="0.25">
      <c r="A1755" s="38">
        <v>41845</v>
      </c>
      <c r="B1755" s="37" t="s">
        <v>61</v>
      </c>
      <c r="C1755" s="37" t="s">
        <v>58</v>
      </c>
      <c r="D1755" s="37">
        <v>60.404800000000002</v>
      </c>
      <c r="E1755" s="37">
        <v>59.918799999999997</v>
      </c>
      <c r="F1755" s="37">
        <v>0.81110000000000004</v>
      </c>
      <c r="G1755" s="37">
        <v>0.48599999999999999</v>
      </c>
      <c r="H1755" s="37">
        <v>768.75</v>
      </c>
      <c r="I1755" s="37">
        <v>46436265.505999997</v>
      </c>
    </row>
    <row r="1756" spans="1:9" x14ac:dyDescent="0.25">
      <c r="A1756" s="38">
        <v>41844</v>
      </c>
      <c r="B1756" s="37" t="s">
        <v>61</v>
      </c>
      <c r="C1756" s="37" t="s">
        <v>58</v>
      </c>
      <c r="D1756" s="37">
        <v>59.918799999999997</v>
      </c>
      <c r="E1756" s="37">
        <v>59.6828</v>
      </c>
      <c r="F1756" s="37">
        <v>0.39541999999999999</v>
      </c>
      <c r="G1756" s="37">
        <v>0.23599999999999999</v>
      </c>
      <c r="H1756" s="37">
        <v>768.75</v>
      </c>
      <c r="I1756" s="37">
        <v>46062652.398500003</v>
      </c>
    </row>
    <row r="1757" spans="1:9" x14ac:dyDescent="0.25">
      <c r="A1757" s="38">
        <v>41843</v>
      </c>
      <c r="B1757" s="37" t="s">
        <v>61</v>
      </c>
      <c r="C1757" s="37" t="s">
        <v>58</v>
      </c>
      <c r="D1757" s="37">
        <v>59.6828</v>
      </c>
      <c r="E1757" s="37">
        <v>59.111600000000003</v>
      </c>
      <c r="F1757" s="37">
        <v>0.96631</v>
      </c>
      <c r="G1757" s="37">
        <v>0.57120000000000004</v>
      </c>
      <c r="H1757" s="37">
        <v>768.75</v>
      </c>
      <c r="I1757" s="37">
        <v>45881227.103500001</v>
      </c>
    </row>
    <row r="1758" spans="1:9" x14ac:dyDescent="0.25">
      <c r="A1758" s="38">
        <v>41842</v>
      </c>
      <c r="B1758" s="37" t="s">
        <v>61</v>
      </c>
      <c r="C1758" s="37" t="s">
        <v>58</v>
      </c>
      <c r="D1758" s="37">
        <v>59.111600000000003</v>
      </c>
      <c r="E1758" s="37">
        <v>59.421599999999998</v>
      </c>
      <c r="F1758" s="37">
        <v>-0.52170000000000005</v>
      </c>
      <c r="G1758" s="37">
        <v>-0.31</v>
      </c>
      <c r="H1758" s="37">
        <v>768.75</v>
      </c>
      <c r="I1758" s="37">
        <v>45442116.3895</v>
      </c>
    </row>
    <row r="1759" spans="1:9" x14ac:dyDescent="0.25">
      <c r="A1759" s="38">
        <v>41841</v>
      </c>
      <c r="B1759" s="37" t="s">
        <v>61</v>
      </c>
      <c r="C1759" s="37" t="s">
        <v>58</v>
      </c>
      <c r="D1759" s="37">
        <v>59.421599999999998</v>
      </c>
      <c r="E1759" s="37">
        <v>58.980400000000003</v>
      </c>
      <c r="F1759" s="37">
        <v>0.74804999999999999</v>
      </c>
      <c r="G1759" s="37">
        <v>0.44119999999999998</v>
      </c>
      <c r="H1759" s="37">
        <v>750</v>
      </c>
      <c r="I1759" s="37">
        <v>44566274.277000003</v>
      </c>
    </row>
    <row r="1760" spans="1:9" x14ac:dyDescent="0.25">
      <c r="A1760" s="38">
        <v>41838</v>
      </c>
      <c r="B1760" s="37" t="s">
        <v>61</v>
      </c>
      <c r="C1760" s="37" t="s">
        <v>58</v>
      </c>
      <c r="D1760" s="37">
        <v>58.980400000000003</v>
      </c>
      <c r="E1760" s="37">
        <v>60.108400000000003</v>
      </c>
      <c r="F1760" s="37">
        <v>-1.8766099999999999</v>
      </c>
      <c r="G1760" s="37">
        <v>-1.1279999999999999</v>
      </c>
      <c r="H1760" s="37">
        <v>750</v>
      </c>
      <c r="I1760" s="37">
        <v>44235373.725500003</v>
      </c>
    </row>
    <row r="1761" spans="1:9" x14ac:dyDescent="0.25">
      <c r="A1761" s="38">
        <v>41837</v>
      </c>
      <c r="B1761" s="37" t="s">
        <v>61</v>
      </c>
      <c r="C1761" s="37" t="s">
        <v>58</v>
      </c>
      <c r="D1761" s="37">
        <v>60.108400000000003</v>
      </c>
      <c r="E1761" s="37">
        <v>59.224800000000002</v>
      </c>
      <c r="F1761" s="37">
        <v>1.49194</v>
      </c>
      <c r="G1761" s="37">
        <v>0.88360000000000005</v>
      </c>
      <c r="H1761" s="37">
        <v>750</v>
      </c>
      <c r="I1761" s="37">
        <v>45081375.135499999</v>
      </c>
    </row>
    <row r="1762" spans="1:9" x14ac:dyDescent="0.25">
      <c r="A1762" s="38">
        <v>41836</v>
      </c>
      <c r="B1762" s="37" t="s">
        <v>61</v>
      </c>
      <c r="C1762" s="37" t="s">
        <v>58</v>
      </c>
      <c r="D1762" s="37">
        <v>59.224800000000002</v>
      </c>
      <c r="E1762" s="37">
        <v>58.969200000000001</v>
      </c>
      <c r="F1762" s="37">
        <v>0.43345</v>
      </c>
      <c r="G1762" s="37">
        <v>0.25559999999999999</v>
      </c>
      <c r="H1762" s="37">
        <v>675</v>
      </c>
      <c r="I1762" s="37">
        <v>39976814.031000003</v>
      </c>
    </row>
    <row r="1763" spans="1:9" x14ac:dyDescent="0.25">
      <c r="A1763" s="38">
        <v>41835</v>
      </c>
      <c r="B1763" s="37" t="s">
        <v>61</v>
      </c>
      <c r="C1763" s="37" t="s">
        <v>58</v>
      </c>
      <c r="D1763" s="37">
        <v>58.969200000000001</v>
      </c>
      <c r="E1763" s="37">
        <v>58.776000000000003</v>
      </c>
      <c r="F1763" s="37">
        <v>0.32871</v>
      </c>
      <c r="G1763" s="37">
        <v>0.19320000000000001</v>
      </c>
      <c r="H1763" s="37">
        <v>675</v>
      </c>
      <c r="I1763" s="37">
        <v>39804283.711499996</v>
      </c>
    </row>
    <row r="1764" spans="1:9" x14ac:dyDescent="0.25">
      <c r="A1764" s="38">
        <v>41834</v>
      </c>
      <c r="B1764" s="37" t="s">
        <v>61</v>
      </c>
      <c r="C1764" s="37" t="s">
        <v>58</v>
      </c>
      <c r="D1764" s="37">
        <v>58.776000000000003</v>
      </c>
      <c r="E1764" s="37">
        <v>60.013599999999997</v>
      </c>
      <c r="F1764" s="37">
        <v>-2.0621999999999998</v>
      </c>
      <c r="G1764" s="37">
        <v>-1.2376</v>
      </c>
      <c r="H1764" s="37">
        <v>656.25</v>
      </c>
      <c r="I1764" s="37">
        <v>38571823.469999999</v>
      </c>
    </row>
    <row r="1765" spans="1:9" x14ac:dyDescent="0.25">
      <c r="A1765" s="38">
        <v>41831</v>
      </c>
      <c r="B1765" s="37" t="s">
        <v>61</v>
      </c>
      <c r="C1765" s="37" t="s">
        <v>58</v>
      </c>
      <c r="D1765" s="37">
        <v>60.013599999999997</v>
      </c>
      <c r="E1765" s="37">
        <v>60.466000000000001</v>
      </c>
      <c r="F1765" s="37">
        <v>-0.74819000000000002</v>
      </c>
      <c r="G1765" s="37">
        <v>-0.45240000000000002</v>
      </c>
      <c r="H1765" s="37">
        <v>656.25</v>
      </c>
      <c r="I1765" s="37">
        <v>39384000.016999997</v>
      </c>
    </row>
    <row r="1766" spans="1:9" x14ac:dyDescent="0.25">
      <c r="A1766" s="38">
        <v>41830</v>
      </c>
      <c r="B1766" s="37" t="s">
        <v>61</v>
      </c>
      <c r="C1766" s="37" t="s">
        <v>58</v>
      </c>
      <c r="D1766" s="37">
        <v>60.466000000000001</v>
      </c>
      <c r="E1766" s="37">
        <v>59.991199999999999</v>
      </c>
      <c r="F1766" s="37">
        <v>0.79144999999999999</v>
      </c>
      <c r="G1766" s="37">
        <v>0.4748</v>
      </c>
      <c r="H1766" s="37">
        <v>656.25</v>
      </c>
      <c r="I1766" s="37">
        <v>39680888.082500003</v>
      </c>
    </row>
    <row r="1767" spans="1:9" x14ac:dyDescent="0.25">
      <c r="A1767" s="38">
        <v>41829</v>
      </c>
      <c r="B1767" s="37" t="s">
        <v>61</v>
      </c>
      <c r="C1767" s="37" t="s">
        <v>58</v>
      </c>
      <c r="D1767" s="37">
        <v>59.991199999999999</v>
      </c>
      <c r="E1767" s="37">
        <v>60.638399999999997</v>
      </c>
      <c r="F1767" s="37">
        <v>-1.06731</v>
      </c>
      <c r="G1767" s="37">
        <v>-0.6472</v>
      </c>
      <c r="H1767" s="37">
        <v>656.25</v>
      </c>
      <c r="I1767" s="37">
        <v>39369299.989</v>
      </c>
    </row>
    <row r="1768" spans="1:9" x14ac:dyDescent="0.25">
      <c r="A1768" s="38">
        <v>41828</v>
      </c>
      <c r="B1768" s="37" t="s">
        <v>61</v>
      </c>
      <c r="C1768" s="37" t="s">
        <v>58</v>
      </c>
      <c r="D1768" s="37">
        <v>60.638399999999997</v>
      </c>
      <c r="E1768" s="37">
        <v>60.641599999999997</v>
      </c>
      <c r="F1768" s="37">
        <v>-5.28E-3</v>
      </c>
      <c r="G1768" s="37">
        <v>-3.2000000000000002E-3</v>
      </c>
      <c r="H1768" s="37">
        <v>656.25</v>
      </c>
      <c r="I1768" s="37">
        <v>39794025.798</v>
      </c>
    </row>
    <row r="1769" spans="1:9" x14ac:dyDescent="0.25">
      <c r="A1769" s="38">
        <v>41827</v>
      </c>
      <c r="B1769" s="37" t="s">
        <v>61</v>
      </c>
      <c r="C1769" s="37" t="s">
        <v>58</v>
      </c>
      <c r="D1769" s="37">
        <v>60.641599999999997</v>
      </c>
      <c r="E1769" s="37">
        <v>59.6768</v>
      </c>
      <c r="F1769" s="37">
        <v>1.6167100000000001</v>
      </c>
      <c r="G1769" s="37">
        <v>0.96479999999999999</v>
      </c>
      <c r="H1769" s="37">
        <v>656.25</v>
      </c>
      <c r="I1769" s="37">
        <v>39796125.802000001</v>
      </c>
    </row>
    <row r="1770" spans="1:9" x14ac:dyDescent="0.25">
      <c r="A1770" s="38">
        <v>41823</v>
      </c>
      <c r="B1770" s="37" t="s">
        <v>61</v>
      </c>
      <c r="C1770" s="37" t="s">
        <v>58</v>
      </c>
      <c r="D1770" s="37">
        <v>59.6768</v>
      </c>
      <c r="E1770" s="37">
        <v>60.236800000000002</v>
      </c>
      <c r="F1770" s="37">
        <v>-0.92966000000000004</v>
      </c>
      <c r="G1770" s="37">
        <v>-0.56000000000000005</v>
      </c>
      <c r="H1770" s="37">
        <v>656.25</v>
      </c>
      <c r="I1770" s="37">
        <v>39162974.596000001</v>
      </c>
    </row>
    <row r="1771" spans="1:9" x14ac:dyDescent="0.25">
      <c r="A1771" s="38">
        <v>41822</v>
      </c>
      <c r="B1771" s="37" t="s">
        <v>61</v>
      </c>
      <c r="C1771" s="37" t="s">
        <v>58</v>
      </c>
      <c r="D1771" s="37">
        <v>60.236800000000002</v>
      </c>
      <c r="E1771" s="37">
        <v>60.920400000000001</v>
      </c>
      <c r="F1771" s="37">
        <v>-1.12212</v>
      </c>
      <c r="G1771" s="37">
        <v>-0.68359999999999999</v>
      </c>
      <c r="H1771" s="37">
        <v>656.25</v>
      </c>
      <c r="I1771" s="37">
        <v>39530475.295999996</v>
      </c>
    </row>
    <row r="1772" spans="1:9" x14ac:dyDescent="0.25">
      <c r="A1772" s="38">
        <v>41821</v>
      </c>
      <c r="B1772" s="37" t="s">
        <v>61</v>
      </c>
      <c r="C1772" s="37" t="s">
        <v>58</v>
      </c>
      <c r="D1772" s="37">
        <v>60.920400000000001</v>
      </c>
      <c r="E1772" s="37">
        <v>61.770400000000002</v>
      </c>
      <c r="F1772" s="37">
        <v>-1.3760600000000001</v>
      </c>
      <c r="G1772" s="37">
        <v>-0.85</v>
      </c>
      <c r="H1772" s="37">
        <v>656.25</v>
      </c>
      <c r="I1772" s="37">
        <v>39979088.6505</v>
      </c>
    </row>
    <row r="1773" spans="1:9" x14ac:dyDescent="0.25">
      <c r="A1773" s="38">
        <v>41820</v>
      </c>
      <c r="B1773" s="37" t="s">
        <v>61</v>
      </c>
      <c r="C1773" s="37" t="s">
        <v>58</v>
      </c>
      <c r="D1773" s="37">
        <v>61.770400000000002</v>
      </c>
      <c r="E1773" s="37">
        <v>62.597200000000001</v>
      </c>
      <c r="F1773" s="37">
        <v>-1.3208299999999999</v>
      </c>
      <c r="G1773" s="37">
        <v>-0.82679999999999998</v>
      </c>
      <c r="H1773" s="37">
        <v>656.25</v>
      </c>
      <c r="I1773" s="37">
        <v>40536902.213</v>
      </c>
    </row>
    <row r="1774" spans="1:9" x14ac:dyDescent="0.25">
      <c r="A1774" s="38">
        <v>41817</v>
      </c>
      <c r="B1774" s="37" t="s">
        <v>61</v>
      </c>
      <c r="C1774" s="37" t="s">
        <v>58</v>
      </c>
      <c r="D1774" s="37">
        <v>62.597200000000001</v>
      </c>
      <c r="E1774" s="37">
        <v>62.404000000000003</v>
      </c>
      <c r="F1774" s="37">
        <v>0.30959999999999999</v>
      </c>
      <c r="G1774" s="37">
        <v>0.19320000000000001</v>
      </c>
      <c r="H1774" s="37">
        <v>656.25</v>
      </c>
      <c r="I1774" s="37">
        <v>41079490.7465</v>
      </c>
    </row>
    <row r="1775" spans="1:9" x14ac:dyDescent="0.25">
      <c r="A1775" s="38">
        <v>41816</v>
      </c>
      <c r="B1775" s="37" t="s">
        <v>61</v>
      </c>
      <c r="C1775" s="37" t="s">
        <v>58</v>
      </c>
      <c r="D1775" s="37">
        <v>62.404000000000003</v>
      </c>
      <c r="E1775" s="37">
        <v>62.951999999999998</v>
      </c>
      <c r="F1775" s="37">
        <v>-0.87050000000000005</v>
      </c>
      <c r="G1775" s="37">
        <v>-0.54800000000000004</v>
      </c>
      <c r="H1775" s="37">
        <v>656.25</v>
      </c>
      <c r="I1775" s="37">
        <v>40952703.005000003</v>
      </c>
    </row>
    <row r="1776" spans="1:9" x14ac:dyDescent="0.25">
      <c r="A1776" s="38">
        <v>41815</v>
      </c>
      <c r="B1776" s="37" t="s">
        <v>61</v>
      </c>
      <c r="C1776" s="37" t="s">
        <v>58</v>
      </c>
      <c r="D1776" s="37">
        <v>62.951999999999998</v>
      </c>
      <c r="E1776" s="37">
        <v>63.894399999999997</v>
      </c>
      <c r="F1776" s="37">
        <v>-1.4749300000000001</v>
      </c>
      <c r="G1776" s="37">
        <v>-0.94240000000000002</v>
      </c>
      <c r="H1776" s="37">
        <v>656.25</v>
      </c>
      <c r="I1776" s="37">
        <v>41312328.689999998</v>
      </c>
    </row>
    <row r="1777" spans="1:9" x14ac:dyDescent="0.25">
      <c r="A1777" s="38">
        <v>41814</v>
      </c>
      <c r="B1777" s="37" t="s">
        <v>61</v>
      </c>
      <c r="C1777" s="37" t="s">
        <v>58</v>
      </c>
      <c r="D1777" s="37">
        <v>63.894399999999997</v>
      </c>
      <c r="E1777" s="37">
        <v>63.385199999999998</v>
      </c>
      <c r="F1777" s="37">
        <v>0.80334000000000005</v>
      </c>
      <c r="G1777" s="37">
        <v>0.50919999999999999</v>
      </c>
      <c r="H1777" s="37">
        <v>656.25</v>
      </c>
      <c r="I1777" s="37">
        <v>41930779.868000001</v>
      </c>
    </row>
    <row r="1778" spans="1:9" x14ac:dyDescent="0.25">
      <c r="A1778" s="38">
        <v>41813</v>
      </c>
      <c r="B1778" s="37" t="s">
        <v>61</v>
      </c>
      <c r="C1778" s="37" t="s">
        <v>58</v>
      </c>
      <c r="D1778" s="37">
        <v>63.385199999999998</v>
      </c>
      <c r="E1778" s="37">
        <v>63.973999999999997</v>
      </c>
      <c r="F1778" s="37">
        <v>-0.92037000000000002</v>
      </c>
      <c r="G1778" s="37">
        <v>-0.58879999999999999</v>
      </c>
      <c r="H1778" s="37">
        <v>706.25</v>
      </c>
      <c r="I1778" s="37">
        <v>44765876.7315</v>
      </c>
    </row>
    <row r="1779" spans="1:9" x14ac:dyDescent="0.25">
      <c r="A1779" s="38">
        <v>41810</v>
      </c>
      <c r="B1779" s="37" t="s">
        <v>61</v>
      </c>
      <c r="C1779" s="37" t="s">
        <v>58</v>
      </c>
      <c r="D1779" s="37">
        <v>63.973999999999997</v>
      </c>
      <c r="E1779" s="37">
        <v>63.576799999999999</v>
      </c>
      <c r="F1779" s="37">
        <v>0.62475999999999998</v>
      </c>
      <c r="G1779" s="37">
        <v>0.3972</v>
      </c>
      <c r="H1779" s="37">
        <v>706.25</v>
      </c>
      <c r="I1779" s="37">
        <v>45181717.467500001</v>
      </c>
    </row>
    <row r="1780" spans="1:9" x14ac:dyDescent="0.25">
      <c r="A1780" s="38">
        <v>41809</v>
      </c>
      <c r="B1780" s="37" t="s">
        <v>61</v>
      </c>
      <c r="C1780" s="37" t="s">
        <v>58</v>
      </c>
      <c r="D1780" s="37">
        <v>63.576799999999999</v>
      </c>
      <c r="E1780" s="37">
        <v>63.439599999999999</v>
      </c>
      <c r="F1780" s="37">
        <v>0.21626999999999999</v>
      </c>
      <c r="G1780" s="37">
        <v>0.13719999999999999</v>
      </c>
      <c r="H1780" s="37">
        <v>706.25</v>
      </c>
      <c r="I1780" s="37">
        <v>44901194.471000001</v>
      </c>
    </row>
    <row r="1781" spans="1:9" x14ac:dyDescent="0.25">
      <c r="A1781" s="38">
        <v>41808</v>
      </c>
      <c r="B1781" s="37" t="s">
        <v>61</v>
      </c>
      <c r="C1781" s="37" t="s">
        <v>58</v>
      </c>
      <c r="D1781" s="37">
        <v>63.439599999999999</v>
      </c>
      <c r="E1781" s="37">
        <v>65.168800000000005</v>
      </c>
      <c r="F1781" s="37">
        <v>-2.6534200000000001</v>
      </c>
      <c r="G1781" s="37">
        <v>-1.7292000000000001</v>
      </c>
      <c r="H1781" s="37">
        <v>681.25</v>
      </c>
      <c r="I1781" s="37">
        <v>43218306.799500003</v>
      </c>
    </row>
    <row r="1782" spans="1:9" x14ac:dyDescent="0.25">
      <c r="A1782" s="38">
        <v>41807</v>
      </c>
      <c r="B1782" s="37" t="s">
        <v>61</v>
      </c>
      <c r="C1782" s="37" t="s">
        <v>58</v>
      </c>
      <c r="D1782" s="37">
        <v>65.168800000000005</v>
      </c>
      <c r="E1782" s="37">
        <v>65.647999999999996</v>
      </c>
      <c r="F1782" s="37">
        <v>-0.72994999999999999</v>
      </c>
      <c r="G1782" s="37">
        <v>-0.47920000000000001</v>
      </c>
      <c r="H1782" s="37">
        <v>643.75</v>
      </c>
      <c r="I1782" s="37">
        <v>41952496.461000003</v>
      </c>
    </row>
    <row r="1783" spans="1:9" x14ac:dyDescent="0.25">
      <c r="A1783" s="38">
        <v>41806</v>
      </c>
      <c r="B1783" s="37" t="s">
        <v>61</v>
      </c>
      <c r="C1783" s="37" t="s">
        <v>58</v>
      </c>
      <c r="D1783" s="37">
        <v>65.647999999999996</v>
      </c>
      <c r="E1783" s="37">
        <v>66</v>
      </c>
      <c r="F1783" s="37">
        <v>-0.53332999999999997</v>
      </c>
      <c r="G1783" s="37">
        <v>-0.35199999999999998</v>
      </c>
      <c r="H1783" s="37">
        <v>668.75</v>
      </c>
      <c r="I1783" s="37">
        <v>43902182.060000002</v>
      </c>
    </row>
    <row r="1784" spans="1:9" x14ac:dyDescent="0.25">
      <c r="A1784" s="38">
        <v>41803</v>
      </c>
      <c r="B1784" s="37" t="s">
        <v>61</v>
      </c>
      <c r="C1784" s="37" t="s">
        <v>58</v>
      </c>
      <c r="D1784" s="37">
        <v>66</v>
      </c>
      <c r="E1784" s="37">
        <v>66.802400000000006</v>
      </c>
      <c r="F1784" s="37">
        <v>-1.2011499999999999</v>
      </c>
      <c r="G1784" s="37">
        <v>-0.8024</v>
      </c>
      <c r="H1784" s="37">
        <v>706.25</v>
      </c>
      <c r="I1784" s="37">
        <v>46612582.5</v>
      </c>
    </row>
    <row r="1785" spans="1:9" x14ac:dyDescent="0.25">
      <c r="A1785" s="38">
        <v>41802</v>
      </c>
      <c r="B1785" s="37" t="s">
        <v>61</v>
      </c>
      <c r="C1785" s="37" t="s">
        <v>58</v>
      </c>
      <c r="D1785" s="37">
        <v>66.802400000000006</v>
      </c>
      <c r="E1785" s="37">
        <v>65.378</v>
      </c>
      <c r="F1785" s="37">
        <v>2.1787100000000001</v>
      </c>
      <c r="G1785" s="37">
        <v>1.4244000000000001</v>
      </c>
      <c r="H1785" s="37">
        <v>687.5</v>
      </c>
      <c r="I1785" s="37">
        <v>45926733.502999999</v>
      </c>
    </row>
    <row r="1786" spans="1:9" x14ac:dyDescent="0.25">
      <c r="A1786" s="38">
        <v>41801</v>
      </c>
      <c r="B1786" s="37" t="s">
        <v>61</v>
      </c>
      <c r="C1786" s="37" t="s">
        <v>58</v>
      </c>
      <c r="D1786" s="37">
        <v>65.378</v>
      </c>
      <c r="E1786" s="37">
        <v>64.797600000000003</v>
      </c>
      <c r="F1786" s="37">
        <v>0.89571000000000001</v>
      </c>
      <c r="G1786" s="37">
        <v>0.58040000000000003</v>
      </c>
      <c r="H1786" s="37">
        <v>687.5</v>
      </c>
      <c r="I1786" s="37">
        <v>44947456.722499996</v>
      </c>
    </row>
    <row r="1787" spans="1:9" x14ac:dyDescent="0.25">
      <c r="A1787" s="38">
        <v>41800</v>
      </c>
      <c r="B1787" s="37" t="s">
        <v>61</v>
      </c>
      <c r="C1787" s="37" t="s">
        <v>58</v>
      </c>
      <c r="D1787" s="37">
        <v>64.797600000000003</v>
      </c>
      <c r="E1787" s="37">
        <v>64.977199999999996</v>
      </c>
      <c r="F1787" s="37">
        <v>-0.27639999999999998</v>
      </c>
      <c r="G1787" s="37">
        <v>-0.17960000000000001</v>
      </c>
      <c r="H1787" s="37">
        <v>687.5</v>
      </c>
      <c r="I1787" s="37">
        <v>44548430.997000001</v>
      </c>
    </row>
    <row r="1788" spans="1:9" x14ac:dyDescent="0.25">
      <c r="A1788" s="38">
        <v>41799</v>
      </c>
      <c r="B1788" s="37" t="s">
        <v>61</v>
      </c>
      <c r="C1788" s="37" t="s">
        <v>58</v>
      </c>
      <c r="D1788" s="37">
        <v>64.977199999999996</v>
      </c>
      <c r="E1788" s="37">
        <v>64.38</v>
      </c>
      <c r="F1788" s="37">
        <v>0.92762</v>
      </c>
      <c r="G1788" s="37">
        <v>0.59719999999999995</v>
      </c>
      <c r="H1788" s="37">
        <v>687.5</v>
      </c>
      <c r="I1788" s="37">
        <v>44671906.221500002</v>
      </c>
    </row>
    <row r="1789" spans="1:9" x14ac:dyDescent="0.25">
      <c r="A1789" s="38">
        <v>41796</v>
      </c>
      <c r="B1789" s="37" t="s">
        <v>61</v>
      </c>
      <c r="C1789" s="37" t="s">
        <v>58</v>
      </c>
      <c r="D1789" s="37">
        <v>64.38</v>
      </c>
      <c r="E1789" s="37">
        <v>66.653599999999997</v>
      </c>
      <c r="F1789" s="37">
        <v>-3.41107</v>
      </c>
      <c r="G1789" s="37">
        <v>-2.2736000000000001</v>
      </c>
      <c r="H1789" s="37">
        <v>687.5</v>
      </c>
      <c r="I1789" s="37">
        <v>44261330.475000001</v>
      </c>
    </row>
    <row r="1790" spans="1:9" x14ac:dyDescent="0.25">
      <c r="A1790" s="38">
        <v>41795</v>
      </c>
      <c r="B1790" s="37" t="s">
        <v>61</v>
      </c>
      <c r="C1790" s="37" t="s">
        <v>58</v>
      </c>
      <c r="D1790" s="37">
        <v>66.653599999999997</v>
      </c>
      <c r="E1790" s="37">
        <v>67.797600000000003</v>
      </c>
      <c r="F1790" s="37">
        <v>-1.6873800000000001</v>
      </c>
      <c r="G1790" s="37">
        <v>-1.1439999999999999</v>
      </c>
      <c r="H1790" s="37">
        <v>687.5</v>
      </c>
      <c r="I1790" s="37">
        <v>45824433.317000002</v>
      </c>
    </row>
    <row r="1791" spans="1:9" x14ac:dyDescent="0.25">
      <c r="A1791" s="38">
        <v>41794</v>
      </c>
      <c r="B1791" s="37" t="s">
        <v>61</v>
      </c>
      <c r="C1791" s="37" t="s">
        <v>58</v>
      </c>
      <c r="D1791" s="37">
        <v>67.797600000000003</v>
      </c>
      <c r="E1791" s="37">
        <v>68.543599999999998</v>
      </c>
      <c r="F1791" s="37">
        <v>-1.08836</v>
      </c>
      <c r="G1791" s="37">
        <v>-0.746</v>
      </c>
      <c r="H1791" s="37">
        <v>687.5</v>
      </c>
      <c r="I1791" s="37">
        <v>46610934.747000001</v>
      </c>
    </row>
    <row r="1792" spans="1:9" x14ac:dyDescent="0.25">
      <c r="A1792" s="38">
        <v>41793</v>
      </c>
      <c r="B1792" s="37" t="s">
        <v>61</v>
      </c>
      <c r="C1792" s="37" t="s">
        <v>58</v>
      </c>
      <c r="D1792" s="37">
        <v>68.543599999999998</v>
      </c>
      <c r="E1792" s="37">
        <v>68.709599999999995</v>
      </c>
      <c r="F1792" s="37">
        <v>-0.24160000000000001</v>
      </c>
      <c r="G1792" s="37">
        <v>-0.16600000000000001</v>
      </c>
      <c r="H1792" s="37">
        <v>681.25</v>
      </c>
      <c r="I1792" s="37">
        <v>46695413.179499999</v>
      </c>
    </row>
    <row r="1793" spans="1:9" x14ac:dyDescent="0.25">
      <c r="A1793" s="38">
        <v>41792</v>
      </c>
      <c r="B1793" s="37" t="s">
        <v>61</v>
      </c>
      <c r="C1793" s="37" t="s">
        <v>58</v>
      </c>
      <c r="D1793" s="37">
        <v>68.709599999999995</v>
      </c>
      <c r="E1793" s="37">
        <v>68.623599999999996</v>
      </c>
      <c r="F1793" s="37">
        <v>0.12531999999999999</v>
      </c>
      <c r="G1793" s="37">
        <v>8.5999999999999993E-2</v>
      </c>
      <c r="H1793" s="37">
        <v>656.25</v>
      </c>
      <c r="I1793" s="37">
        <v>45090760.887000002</v>
      </c>
    </row>
    <row r="1794" spans="1:9" x14ac:dyDescent="0.25">
      <c r="A1794" s="38">
        <v>41789</v>
      </c>
      <c r="B1794" s="37" t="s">
        <v>61</v>
      </c>
      <c r="C1794" s="37" t="s">
        <v>58</v>
      </c>
      <c r="D1794" s="37">
        <v>68.623599999999996</v>
      </c>
      <c r="E1794" s="37">
        <v>68.062399999999997</v>
      </c>
      <c r="F1794" s="37">
        <v>0.82454000000000005</v>
      </c>
      <c r="G1794" s="37">
        <v>0.56120000000000003</v>
      </c>
      <c r="H1794" s="37">
        <v>656.25</v>
      </c>
      <c r="I1794" s="37">
        <v>45034323.2795</v>
      </c>
    </row>
    <row r="1795" spans="1:9" x14ac:dyDescent="0.25">
      <c r="A1795" s="38">
        <v>41788</v>
      </c>
      <c r="B1795" s="37" t="s">
        <v>61</v>
      </c>
      <c r="C1795" s="37" t="s">
        <v>58</v>
      </c>
      <c r="D1795" s="37">
        <v>68.062399999999997</v>
      </c>
      <c r="E1795" s="37">
        <v>68.114800000000002</v>
      </c>
      <c r="F1795" s="37">
        <v>-7.6929999999999998E-2</v>
      </c>
      <c r="G1795" s="37">
        <v>-5.2400000000000002E-2</v>
      </c>
      <c r="H1795" s="37">
        <v>656.25</v>
      </c>
      <c r="I1795" s="37">
        <v>44666035.078000002</v>
      </c>
    </row>
    <row r="1796" spans="1:9" x14ac:dyDescent="0.25">
      <c r="A1796" s="38">
        <v>41787</v>
      </c>
      <c r="B1796" s="37" t="s">
        <v>61</v>
      </c>
      <c r="C1796" s="37" t="s">
        <v>58</v>
      </c>
      <c r="D1796" s="37">
        <v>68.114800000000002</v>
      </c>
      <c r="E1796" s="37">
        <v>67.575999999999993</v>
      </c>
      <c r="F1796" s="37">
        <v>0.79732000000000003</v>
      </c>
      <c r="G1796" s="37">
        <v>0.53879999999999995</v>
      </c>
      <c r="H1796" s="37">
        <v>631.25</v>
      </c>
      <c r="I1796" s="37">
        <v>42997552.6435</v>
      </c>
    </row>
    <row r="1797" spans="1:9" x14ac:dyDescent="0.25">
      <c r="A1797" s="38">
        <v>41786</v>
      </c>
      <c r="B1797" s="37" t="s">
        <v>61</v>
      </c>
      <c r="C1797" s="37" t="s">
        <v>58</v>
      </c>
      <c r="D1797" s="37">
        <v>67.575999999999993</v>
      </c>
      <c r="E1797" s="37">
        <v>68.443200000000004</v>
      </c>
      <c r="F1797" s="37">
        <v>-1.2670399999999999</v>
      </c>
      <c r="G1797" s="37">
        <v>-0.86719999999999997</v>
      </c>
      <c r="H1797" s="37">
        <v>631.25</v>
      </c>
      <c r="I1797" s="37">
        <v>42657434.469999999</v>
      </c>
    </row>
    <row r="1798" spans="1:9" x14ac:dyDescent="0.25">
      <c r="A1798" s="38">
        <v>41782</v>
      </c>
      <c r="B1798" s="37" t="s">
        <v>61</v>
      </c>
      <c r="C1798" s="37" t="s">
        <v>58</v>
      </c>
      <c r="D1798" s="37">
        <v>68.443200000000004</v>
      </c>
      <c r="E1798" s="37">
        <v>68.377600000000001</v>
      </c>
      <c r="F1798" s="37">
        <v>9.5939999999999998E-2</v>
      </c>
      <c r="G1798" s="37">
        <v>6.5600000000000006E-2</v>
      </c>
      <c r="H1798" s="37">
        <v>631.25</v>
      </c>
      <c r="I1798" s="37">
        <v>43204855.553999998</v>
      </c>
    </row>
    <row r="1799" spans="1:9" x14ac:dyDescent="0.25">
      <c r="A1799" s="38">
        <v>41781</v>
      </c>
      <c r="B1799" s="37" t="s">
        <v>61</v>
      </c>
      <c r="C1799" s="37" t="s">
        <v>58</v>
      </c>
      <c r="D1799" s="37">
        <v>68.377600000000001</v>
      </c>
      <c r="E1799" s="37">
        <v>67.837599999999995</v>
      </c>
      <c r="F1799" s="37">
        <v>0.79601999999999995</v>
      </c>
      <c r="G1799" s="37">
        <v>0.54</v>
      </c>
      <c r="H1799" s="37">
        <v>631.25</v>
      </c>
      <c r="I1799" s="37">
        <v>43163445.472000003</v>
      </c>
    </row>
    <row r="1800" spans="1:9" x14ac:dyDescent="0.25">
      <c r="A1800" s="38">
        <v>41780</v>
      </c>
      <c r="B1800" s="37" t="s">
        <v>61</v>
      </c>
      <c r="C1800" s="37" t="s">
        <v>58</v>
      </c>
      <c r="D1800" s="37">
        <v>67.837599999999995</v>
      </c>
      <c r="E1800" s="37">
        <v>68.316000000000003</v>
      </c>
      <c r="F1800" s="37">
        <v>-0.70028000000000001</v>
      </c>
      <c r="G1800" s="37">
        <v>-0.47839999999999999</v>
      </c>
      <c r="H1800" s="37">
        <v>631.25</v>
      </c>
      <c r="I1800" s="37">
        <v>42822569.796999998</v>
      </c>
    </row>
    <row r="1801" spans="1:9" x14ac:dyDescent="0.25">
      <c r="A1801" s="38">
        <v>41779</v>
      </c>
      <c r="B1801" s="37" t="s">
        <v>61</v>
      </c>
      <c r="C1801" s="37" t="s">
        <v>58</v>
      </c>
      <c r="D1801" s="37">
        <v>68.316000000000003</v>
      </c>
      <c r="E1801" s="37">
        <v>68.177199999999999</v>
      </c>
      <c r="F1801" s="37">
        <v>0.20358999999999999</v>
      </c>
      <c r="G1801" s="37">
        <v>0.13880000000000001</v>
      </c>
      <c r="H1801" s="37">
        <v>656.25</v>
      </c>
      <c r="I1801" s="37">
        <v>44832460.395000003</v>
      </c>
    </row>
    <row r="1802" spans="1:9" x14ac:dyDescent="0.25">
      <c r="A1802" s="38">
        <v>41778</v>
      </c>
      <c r="B1802" s="37" t="s">
        <v>61</v>
      </c>
      <c r="C1802" s="37" t="s">
        <v>58</v>
      </c>
      <c r="D1802" s="37">
        <v>68.177199999999999</v>
      </c>
      <c r="E1802" s="37">
        <v>69.074799999999996</v>
      </c>
      <c r="F1802" s="37">
        <v>-1.2994600000000001</v>
      </c>
      <c r="G1802" s="37">
        <v>-0.89759999999999995</v>
      </c>
      <c r="H1802" s="37">
        <v>656.25</v>
      </c>
      <c r="I1802" s="37">
        <v>44741372.721500002</v>
      </c>
    </row>
    <row r="1803" spans="1:9" x14ac:dyDescent="0.25">
      <c r="A1803" s="38">
        <v>41775</v>
      </c>
      <c r="B1803" s="37" t="s">
        <v>61</v>
      </c>
      <c r="C1803" s="37" t="s">
        <v>58</v>
      </c>
      <c r="D1803" s="37">
        <v>69.074799999999996</v>
      </c>
      <c r="E1803" s="37">
        <v>69.563999999999993</v>
      </c>
      <c r="F1803" s="37">
        <v>-0.70323999999999998</v>
      </c>
      <c r="G1803" s="37">
        <v>-0.48920000000000002</v>
      </c>
      <c r="H1803" s="37">
        <v>656.25</v>
      </c>
      <c r="I1803" s="37">
        <v>45330423.843500003</v>
      </c>
    </row>
    <row r="1804" spans="1:9" x14ac:dyDescent="0.25">
      <c r="A1804" s="38">
        <v>41774</v>
      </c>
      <c r="B1804" s="37" t="s">
        <v>61</v>
      </c>
      <c r="C1804" s="37" t="s">
        <v>58</v>
      </c>
      <c r="D1804" s="37">
        <v>69.563999999999993</v>
      </c>
      <c r="E1804" s="37">
        <v>69.504400000000004</v>
      </c>
      <c r="F1804" s="37">
        <v>8.5750000000000007E-2</v>
      </c>
      <c r="G1804" s="37">
        <v>5.96E-2</v>
      </c>
      <c r="H1804" s="37">
        <v>656.25</v>
      </c>
      <c r="I1804" s="37">
        <v>45651461.954999998</v>
      </c>
    </row>
    <row r="1805" spans="1:9" x14ac:dyDescent="0.25">
      <c r="A1805" s="38">
        <v>41773</v>
      </c>
      <c r="B1805" s="37" t="s">
        <v>61</v>
      </c>
      <c r="C1805" s="37" t="s">
        <v>58</v>
      </c>
      <c r="D1805" s="37">
        <v>69.504400000000004</v>
      </c>
      <c r="E1805" s="37">
        <v>69.233599999999996</v>
      </c>
      <c r="F1805" s="37">
        <v>0.39113999999999999</v>
      </c>
      <c r="G1805" s="37">
        <v>0.27079999999999999</v>
      </c>
      <c r="H1805" s="37">
        <v>656.25</v>
      </c>
      <c r="I1805" s="37">
        <v>45612349.380500004</v>
      </c>
    </row>
    <row r="1806" spans="1:9" x14ac:dyDescent="0.25">
      <c r="A1806" s="38">
        <v>41772</v>
      </c>
      <c r="B1806" s="37" t="s">
        <v>61</v>
      </c>
      <c r="C1806" s="37" t="s">
        <v>58</v>
      </c>
      <c r="D1806" s="37">
        <v>69.233599999999996</v>
      </c>
      <c r="E1806" s="37">
        <v>69.183999999999997</v>
      </c>
      <c r="F1806" s="37">
        <v>7.1690000000000004E-2</v>
      </c>
      <c r="G1806" s="37">
        <v>4.9599999999999998E-2</v>
      </c>
      <c r="H1806" s="37">
        <v>693.75</v>
      </c>
      <c r="I1806" s="37">
        <v>48030896.542000003</v>
      </c>
    </row>
    <row r="1807" spans="1:9" x14ac:dyDescent="0.25">
      <c r="A1807" s="38">
        <v>41771</v>
      </c>
      <c r="B1807" s="37" t="s">
        <v>61</v>
      </c>
      <c r="C1807" s="37" t="s">
        <v>58</v>
      </c>
      <c r="D1807" s="37">
        <v>69.183999999999997</v>
      </c>
      <c r="E1807" s="37">
        <v>69.894400000000005</v>
      </c>
      <c r="F1807" s="37">
        <v>-1.0163899999999999</v>
      </c>
      <c r="G1807" s="37">
        <v>-0.71040000000000003</v>
      </c>
      <c r="H1807" s="37">
        <v>693.75</v>
      </c>
      <c r="I1807" s="37">
        <v>47996486.479999997</v>
      </c>
    </row>
    <row r="1808" spans="1:9" x14ac:dyDescent="0.25">
      <c r="A1808" s="38">
        <v>41768</v>
      </c>
      <c r="B1808" s="37" t="s">
        <v>61</v>
      </c>
      <c r="C1808" s="37" t="s">
        <v>58</v>
      </c>
      <c r="D1808" s="37">
        <v>69.894400000000005</v>
      </c>
      <c r="E1808" s="37">
        <v>70.901600000000002</v>
      </c>
      <c r="F1808" s="37">
        <v>-1.42056</v>
      </c>
      <c r="G1808" s="37">
        <v>-1.0072000000000001</v>
      </c>
      <c r="H1808" s="37">
        <v>668.75</v>
      </c>
      <c r="I1808" s="37">
        <v>46741967.368000001</v>
      </c>
    </row>
    <row r="1809" spans="1:9" x14ac:dyDescent="0.25">
      <c r="A1809" s="38">
        <v>41767</v>
      </c>
      <c r="B1809" s="37" t="s">
        <v>61</v>
      </c>
      <c r="C1809" s="37" t="s">
        <v>58</v>
      </c>
      <c r="D1809" s="37">
        <v>70.901600000000002</v>
      </c>
      <c r="E1809" s="37">
        <v>70.903599999999997</v>
      </c>
      <c r="F1809" s="37">
        <v>-2.82E-3</v>
      </c>
      <c r="G1809" s="37">
        <v>-2E-3</v>
      </c>
      <c r="H1809" s="37">
        <v>668.75</v>
      </c>
      <c r="I1809" s="37">
        <v>47415533.626999997</v>
      </c>
    </row>
    <row r="1810" spans="1:9" x14ac:dyDescent="0.25">
      <c r="A1810" s="38">
        <v>41766</v>
      </c>
      <c r="B1810" s="37" t="s">
        <v>61</v>
      </c>
      <c r="C1810" s="37" t="s">
        <v>58</v>
      </c>
      <c r="D1810" s="37">
        <v>70.903599999999997</v>
      </c>
      <c r="E1810" s="37">
        <v>71.836799999999997</v>
      </c>
      <c r="F1810" s="37">
        <v>-1.2990600000000001</v>
      </c>
      <c r="G1810" s="37">
        <v>-0.93320000000000003</v>
      </c>
      <c r="H1810" s="37">
        <v>668.75</v>
      </c>
      <c r="I1810" s="37">
        <v>47416871.129500002</v>
      </c>
    </row>
    <row r="1811" spans="1:9" x14ac:dyDescent="0.25">
      <c r="A1811" s="38">
        <v>41765</v>
      </c>
      <c r="B1811" s="37" t="s">
        <v>61</v>
      </c>
      <c r="C1811" s="37" t="s">
        <v>58</v>
      </c>
      <c r="D1811" s="37">
        <v>71.836799999999997</v>
      </c>
      <c r="E1811" s="37">
        <v>71.288799999999995</v>
      </c>
      <c r="F1811" s="37">
        <v>0.76870000000000005</v>
      </c>
      <c r="G1811" s="37">
        <v>0.54800000000000004</v>
      </c>
      <c r="H1811" s="37">
        <v>668.75</v>
      </c>
      <c r="I1811" s="37">
        <v>48040949.795999996</v>
      </c>
    </row>
    <row r="1812" spans="1:9" x14ac:dyDescent="0.25">
      <c r="A1812" s="38">
        <v>41764</v>
      </c>
      <c r="B1812" s="37" t="s">
        <v>61</v>
      </c>
      <c r="C1812" s="37" t="s">
        <v>58</v>
      </c>
      <c r="D1812" s="37">
        <v>71.288799999999995</v>
      </c>
      <c r="E1812" s="37">
        <v>72.0184</v>
      </c>
      <c r="F1812" s="37">
        <v>-1.0130699999999999</v>
      </c>
      <c r="G1812" s="37">
        <v>-0.72960000000000003</v>
      </c>
      <c r="H1812" s="37">
        <v>718.75</v>
      </c>
      <c r="I1812" s="37">
        <v>51238914.111000001</v>
      </c>
    </row>
    <row r="1813" spans="1:9" x14ac:dyDescent="0.25">
      <c r="A1813" s="38">
        <v>41761</v>
      </c>
      <c r="B1813" s="37" t="s">
        <v>61</v>
      </c>
      <c r="C1813" s="37" t="s">
        <v>58</v>
      </c>
      <c r="D1813" s="37">
        <v>72.0184</v>
      </c>
      <c r="E1813" s="37">
        <v>71.437600000000003</v>
      </c>
      <c r="F1813" s="37">
        <v>0.81301999999999996</v>
      </c>
      <c r="G1813" s="37">
        <v>0.58079999999999998</v>
      </c>
      <c r="H1813" s="37">
        <v>718.75</v>
      </c>
      <c r="I1813" s="37">
        <v>51763315.023000002</v>
      </c>
    </row>
    <row r="1814" spans="1:9" x14ac:dyDescent="0.25">
      <c r="A1814" s="38">
        <v>41760</v>
      </c>
      <c r="B1814" s="37" t="s">
        <v>61</v>
      </c>
      <c r="C1814" s="37" t="s">
        <v>58</v>
      </c>
      <c r="D1814" s="37">
        <v>71.437600000000003</v>
      </c>
      <c r="E1814" s="37">
        <v>71.537999999999997</v>
      </c>
      <c r="F1814" s="37">
        <v>-0.14033999999999999</v>
      </c>
      <c r="G1814" s="37">
        <v>-0.1004</v>
      </c>
      <c r="H1814" s="37">
        <v>718.75</v>
      </c>
      <c r="I1814" s="37">
        <v>51345864.296999998</v>
      </c>
    </row>
    <row r="1815" spans="1:9" x14ac:dyDescent="0.25">
      <c r="A1815" s="38">
        <v>41759</v>
      </c>
      <c r="B1815" s="37" t="s">
        <v>61</v>
      </c>
      <c r="C1815" s="37" t="s">
        <v>58</v>
      </c>
      <c r="D1815" s="37">
        <v>71.537999999999997</v>
      </c>
      <c r="E1815" s="37">
        <v>71.515199999999993</v>
      </c>
      <c r="F1815" s="37">
        <v>3.1879999999999999E-2</v>
      </c>
      <c r="G1815" s="37">
        <v>2.2800000000000001E-2</v>
      </c>
      <c r="H1815" s="37">
        <v>718.75</v>
      </c>
      <c r="I1815" s="37">
        <v>51418026.922499999</v>
      </c>
    </row>
    <row r="1816" spans="1:9" x14ac:dyDescent="0.25">
      <c r="A1816" s="38">
        <v>41758</v>
      </c>
      <c r="B1816" s="37" t="s">
        <v>61</v>
      </c>
      <c r="C1816" s="37" t="s">
        <v>58</v>
      </c>
      <c r="D1816" s="37">
        <v>71.515199999999993</v>
      </c>
      <c r="E1816" s="37">
        <v>72.001199999999997</v>
      </c>
      <c r="F1816" s="37">
        <v>-0.67498999999999998</v>
      </c>
      <c r="G1816" s="37">
        <v>-0.48599999999999999</v>
      </c>
      <c r="H1816" s="37">
        <v>718.75</v>
      </c>
      <c r="I1816" s="37">
        <v>51401639.394000001</v>
      </c>
    </row>
    <row r="1817" spans="1:9" x14ac:dyDescent="0.25">
      <c r="A1817" s="38">
        <v>41757</v>
      </c>
      <c r="B1817" s="37" t="s">
        <v>61</v>
      </c>
      <c r="C1817" s="37" t="s">
        <v>58</v>
      </c>
      <c r="D1817" s="37">
        <v>72.001199999999997</v>
      </c>
      <c r="E1817" s="37">
        <v>72.935599999999994</v>
      </c>
      <c r="F1817" s="37">
        <v>-1.2811300000000001</v>
      </c>
      <c r="G1817" s="37">
        <v>-0.93440000000000001</v>
      </c>
      <c r="H1817" s="37">
        <v>718.75</v>
      </c>
      <c r="I1817" s="37">
        <v>51750952.501500003</v>
      </c>
    </row>
    <row r="1818" spans="1:9" x14ac:dyDescent="0.25">
      <c r="A1818" s="38">
        <v>41754</v>
      </c>
      <c r="B1818" s="37" t="s">
        <v>61</v>
      </c>
      <c r="C1818" s="37" t="s">
        <v>58</v>
      </c>
      <c r="D1818" s="37">
        <v>72.935599999999994</v>
      </c>
      <c r="E1818" s="37">
        <v>72.683599999999998</v>
      </c>
      <c r="F1818" s="37">
        <v>0.34671000000000002</v>
      </c>
      <c r="G1818" s="37">
        <v>0.252</v>
      </c>
      <c r="H1818" s="37">
        <v>718.75</v>
      </c>
      <c r="I1818" s="37">
        <v>52422553.669500001</v>
      </c>
    </row>
    <row r="1819" spans="1:9" x14ac:dyDescent="0.25">
      <c r="A1819" s="38">
        <v>41753</v>
      </c>
      <c r="B1819" s="37" t="s">
        <v>61</v>
      </c>
      <c r="C1819" s="37" t="s">
        <v>58</v>
      </c>
      <c r="D1819" s="37">
        <v>72.683599999999998</v>
      </c>
      <c r="E1819" s="37">
        <v>72.922399999999996</v>
      </c>
      <c r="F1819" s="37">
        <v>-0.32746999999999998</v>
      </c>
      <c r="G1819" s="37">
        <v>-0.23880000000000001</v>
      </c>
      <c r="H1819" s="37">
        <v>718.75</v>
      </c>
      <c r="I1819" s="37">
        <v>52241428.354500003</v>
      </c>
    </row>
    <row r="1820" spans="1:9" x14ac:dyDescent="0.25">
      <c r="A1820" s="38">
        <v>41752</v>
      </c>
      <c r="B1820" s="37" t="s">
        <v>61</v>
      </c>
      <c r="C1820" s="37" t="s">
        <v>58</v>
      </c>
      <c r="D1820" s="37">
        <v>72.922399999999996</v>
      </c>
      <c r="E1820" s="37">
        <v>72.622</v>
      </c>
      <c r="F1820" s="37">
        <v>0.41365000000000002</v>
      </c>
      <c r="G1820" s="37">
        <v>0.3004</v>
      </c>
      <c r="H1820" s="37">
        <v>743.75</v>
      </c>
      <c r="I1820" s="37">
        <v>54236126.152999997</v>
      </c>
    </row>
    <row r="1821" spans="1:9" x14ac:dyDescent="0.25">
      <c r="A1821" s="38">
        <v>41751</v>
      </c>
      <c r="B1821" s="37" t="s">
        <v>61</v>
      </c>
      <c r="C1821" s="37" t="s">
        <v>58</v>
      </c>
      <c r="D1821" s="37">
        <v>72.622</v>
      </c>
      <c r="E1821" s="37">
        <v>72.763199999999998</v>
      </c>
      <c r="F1821" s="37">
        <v>-0.19405</v>
      </c>
      <c r="G1821" s="37">
        <v>-0.14119999999999999</v>
      </c>
      <c r="H1821" s="37">
        <v>743.75</v>
      </c>
      <c r="I1821" s="37">
        <v>54012703.277500004</v>
      </c>
    </row>
    <row r="1822" spans="1:9" x14ac:dyDescent="0.25">
      <c r="A1822" s="38">
        <v>41750</v>
      </c>
      <c r="B1822" s="37" t="s">
        <v>61</v>
      </c>
      <c r="C1822" s="37" t="s">
        <v>58</v>
      </c>
      <c r="D1822" s="37">
        <v>72.763199999999998</v>
      </c>
      <c r="E1822" s="37">
        <v>72.764399999999995</v>
      </c>
      <c r="F1822" s="37">
        <v>-1.65E-3</v>
      </c>
      <c r="G1822" s="37">
        <v>-1.1999999999999999E-3</v>
      </c>
      <c r="H1822" s="37">
        <v>718.75</v>
      </c>
      <c r="I1822" s="37">
        <v>52298640.954000004</v>
      </c>
    </row>
    <row r="1823" spans="1:9" x14ac:dyDescent="0.25">
      <c r="A1823" s="38">
        <v>41746</v>
      </c>
      <c r="B1823" s="37" t="s">
        <v>61</v>
      </c>
      <c r="C1823" s="37" t="s">
        <v>58</v>
      </c>
      <c r="D1823" s="37">
        <v>72.764399999999995</v>
      </c>
      <c r="E1823" s="37">
        <v>72.833200000000005</v>
      </c>
      <c r="F1823" s="37">
        <v>-9.4460000000000002E-2</v>
      </c>
      <c r="G1823" s="37">
        <v>-6.88E-2</v>
      </c>
      <c r="H1823" s="37">
        <v>718.75</v>
      </c>
      <c r="I1823" s="37">
        <v>52299503.455499999</v>
      </c>
    </row>
    <row r="1824" spans="1:9" x14ac:dyDescent="0.25">
      <c r="A1824" s="38">
        <v>41745</v>
      </c>
      <c r="B1824" s="37" t="s">
        <v>61</v>
      </c>
      <c r="C1824" s="37" t="s">
        <v>58</v>
      </c>
      <c r="D1824" s="37">
        <v>72.833200000000005</v>
      </c>
      <c r="E1824" s="37">
        <v>74.089600000000004</v>
      </c>
      <c r="F1824" s="37">
        <v>-1.6957800000000001</v>
      </c>
      <c r="G1824" s="37">
        <v>-1.2564</v>
      </c>
      <c r="H1824" s="37">
        <v>718.75</v>
      </c>
      <c r="I1824" s="37">
        <v>52348953.541500002</v>
      </c>
    </row>
    <row r="1825" spans="1:9" x14ac:dyDescent="0.25">
      <c r="A1825" s="38">
        <v>41744</v>
      </c>
      <c r="B1825" s="37" t="s">
        <v>61</v>
      </c>
      <c r="C1825" s="37" t="s">
        <v>58</v>
      </c>
      <c r="D1825" s="37">
        <v>74.089600000000004</v>
      </c>
      <c r="E1825" s="37">
        <v>74.5124</v>
      </c>
      <c r="F1825" s="37">
        <v>-0.56742000000000004</v>
      </c>
      <c r="G1825" s="37">
        <v>-0.42280000000000001</v>
      </c>
      <c r="H1825" s="37">
        <v>718.75</v>
      </c>
      <c r="I1825" s="37">
        <v>53251992.612000003</v>
      </c>
    </row>
    <row r="1826" spans="1:9" x14ac:dyDescent="0.25">
      <c r="A1826" s="38">
        <v>41743</v>
      </c>
      <c r="B1826" s="37" t="s">
        <v>61</v>
      </c>
      <c r="C1826" s="37" t="s">
        <v>58</v>
      </c>
      <c r="D1826" s="37">
        <v>74.5124</v>
      </c>
      <c r="E1826" s="37">
        <v>74.511600000000001</v>
      </c>
      <c r="F1826" s="37">
        <v>1.07E-3</v>
      </c>
      <c r="G1826" s="37">
        <v>8.0000000000000004E-4</v>
      </c>
      <c r="H1826" s="37">
        <v>718.75</v>
      </c>
      <c r="I1826" s="37">
        <v>53555880.640500002</v>
      </c>
    </row>
    <row r="1827" spans="1:9" x14ac:dyDescent="0.25">
      <c r="A1827" s="38">
        <v>41740</v>
      </c>
      <c r="B1827" s="37" t="s">
        <v>61</v>
      </c>
      <c r="C1827" s="37" t="s">
        <v>58</v>
      </c>
      <c r="D1827" s="37">
        <v>74.511600000000001</v>
      </c>
      <c r="E1827" s="37">
        <v>73.677999999999997</v>
      </c>
      <c r="F1827" s="37">
        <v>1.13141</v>
      </c>
      <c r="G1827" s="37">
        <v>0.83360000000000001</v>
      </c>
      <c r="H1827" s="37">
        <v>743.75</v>
      </c>
      <c r="I1827" s="37">
        <v>55418095.6395</v>
      </c>
    </row>
    <row r="1828" spans="1:9" x14ac:dyDescent="0.25">
      <c r="A1828" s="38">
        <v>41739</v>
      </c>
      <c r="B1828" s="37" t="s">
        <v>61</v>
      </c>
      <c r="C1828" s="37" t="s">
        <v>58</v>
      </c>
      <c r="D1828" s="37">
        <v>73.677999999999997</v>
      </c>
      <c r="E1828" s="37">
        <v>72.326800000000006</v>
      </c>
      <c r="F1828" s="37">
        <v>1.86819</v>
      </c>
      <c r="G1828" s="37">
        <v>1.3512</v>
      </c>
      <c r="H1828" s="37">
        <v>743.75</v>
      </c>
      <c r="I1828" s="37">
        <v>54798104.597499996</v>
      </c>
    </row>
    <row r="1829" spans="1:9" x14ac:dyDescent="0.25">
      <c r="A1829" s="38">
        <v>41738</v>
      </c>
      <c r="B1829" s="37" t="s">
        <v>61</v>
      </c>
      <c r="C1829" s="37" t="s">
        <v>58</v>
      </c>
      <c r="D1829" s="37">
        <v>72.326800000000006</v>
      </c>
      <c r="E1829" s="37">
        <v>72.958799999999997</v>
      </c>
      <c r="F1829" s="37">
        <v>-0.86624000000000001</v>
      </c>
      <c r="G1829" s="37">
        <v>-0.63200000000000001</v>
      </c>
      <c r="H1829" s="37">
        <v>743.75</v>
      </c>
      <c r="I1829" s="37">
        <v>53793147.908500001</v>
      </c>
    </row>
    <row r="1830" spans="1:9" x14ac:dyDescent="0.25">
      <c r="A1830" s="38">
        <v>41737</v>
      </c>
      <c r="B1830" s="37" t="s">
        <v>61</v>
      </c>
      <c r="C1830" s="37" t="s">
        <v>58</v>
      </c>
      <c r="D1830" s="37">
        <v>72.958799999999997</v>
      </c>
      <c r="E1830" s="37">
        <v>73.751999999999995</v>
      </c>
      <c r="F1830" s="37">
        <v>-1.0754999999999999</v>
      </c>
      <c r="G1830" s="37">
        <v>-0.79320000000000002</v>
      </c>
      <c r="H1830" s="37">
        <v>743.75</v>
      </c>
      <c r="I1830" s="37">
        <v>54263198.6985</v>
      </c>
    </row>
    <row r="1831" spans="1:9" x14ac:dyDescent="0.25">
      <c r="A1831" s="38">
        <v>41736</v>
      </c>
      <c r="B1831" s="37" t="s">
        <v>61</v>
      </c>
      <c r="C1831" s="37" t="s">
        <v>58</v>
      </c>
      <c r="D1831" s="37">
        <v>73.751999999999995</v>
      </c>
      <c r="E1831" s="37">
        <v>72.945999999999998</v>
      </c>
      <c r="F1831" s="37">
        <v>1.10493</v>
      </c>
      <c r="G1831" s="37">
        <v>0.80600000000000005</v>
      </c>
      <c r="H1831" s="37">
        <v>743.75</v>
      </c>
      <c r="I1831" s="37">
        <v>54853142.189999998</v>
      </c>
    </row>
    <row r="1832" spans="1:9" x14ac:dyDescent="0.25">
      <c r="A1832" s="38">
        <v>41733</v>
      </c>
      <c r="B1832" s="37" t="s">
        <v>61</v>
      </c>
      <c r="C1832" s="37" t="s">
        <v>58</v>
      </c>
      <c r="D1832" s="37">
        <v>72.945999999999998</v>
      </c>
      <c r="E1832" s="37">
        <v>72.376400000000004</v>
      </c>
      <c r="F1832" s="37">
        <v>0.78700000000000003</v>
      </c>
      <c r="G1832" s="37">
        <v>0.5696</v>
      </c>
      <c r="H1832" s="37">
        <v>743.75</v>
      </c>
      <c r="I1832" s="37">
        <v>54253678.682499997</v>
      </c>
    </row>
    <row r="1833" spans="1:9" x14ac:dyDescent="0.25">
      <c r="A1833" s="38">
        <v>41732</v>
      </c>
      <c r="B1833" s="37" t="s">
        <v>61</v>
      </c>
      <c r="C1833" s="37" t="s">
        <v>58</v>
      </c>
      <c r="D1833" s="37">
        <v>72.376400000000004</v>
      </c>
      <c r="E1833" s="37">
        <v>73.151200000000003</v>
      </c>
      <c r="F1833" s="37">
        <v>-1.05918</v>
      </c>
      <c r="G1833" s="37">
        <v>-0.77480000000000004</v>
      </c>
      <c r="H1833" s="37">
        <v>781.25</v>
      </c>
      <c r="I1833" s="37">
        <v>56544152.9705</v>
      </c>
    </row>
    <row r="1834" spans="1:9" x14ac:dyDescent="0.25">
      <c r="A1834" s="38">
        <v>41731</v>
      </c>
      <c r="B1834" s="37" t="s">
        <v>61</v>
      </c>
      <c r="C1834" s="37" t="s">
        <v>58</v>
      </c>
      <c r="D1834" s="37">
        <v>73.151200000000003</v>
      </c>
      <c r="E1834" s="37">
        <v>72.805599999999998</v>
      </c>
      <c r="F1834" s="37">
        <v>0.47469</v>
      </c>
      <c r="G1834" s="37">
        <v>0.34560000000000002</v>
      </c>
      <c r="H1834" s="37">
        <v>781.25</v>
      </c>
      <c r="I1834" s="37">
        <v>57149466.439000003</v>
      </c>
    </row>
    <row r="1835" spans="1:9" x14ac:dyDescent="0.25">
      <c r="A1835" s="38">
        <v>41730</v>
      </c>
      <c r="B1835" s="37" t="s">
        <v>61</v>
      </c>
      <c r="C1835" s="37" t="s">
        <v>58</v>
      </c>
      <c r="D1835" s="37">
        <v>72.805599999999998</v>
      </c>
      <c r="E1835" s="37">
        <v>73.974400000000003</v>
      </c>
      <c r="F1835" s="37">
        <v>-1.5800099999999999</v>
      </c>
      <c r="G1835" s="37">
        <v>-1.1688000000000001</v>
      </c>
      <c r="H1835" s="37">
        <v>781.25</v>
      </c>
      <c r="I1835" s="37">
        <v>56879466.006999999</v>
      </c>
    </row>
    <row r="1836" spans="1:9" x14ac:dyDescent="0.25">
      <c r="A1836" s="38">
        <v>41729</v>
      </c>
      <c r="B1836" s="37" t="s">
        <v>61</v>
      </c>
      <c r="C1836" s="37" t="s">
        <v>58</v>
      </c>
      <c r="D1836" s="37">
        <v>73.974400000000003</v>
      </c>
      <c r="E1836" s="37">
        <v>75.299599999999998</v>
      </c>
      <c r="F1836" s="37">
        <v>-1.7599</v>
      </c>
      <c r="G1836" s="37">
        <v>-1.3251999999999999</v>
      </c>
      <c r="H1836" s="37">
        <v>781.25</v>
      </c>
      <c r="I1836" s="37">
        <v>57792592.468000002</v>
      </c>
    </row>
    <row r="1837" spans="1:9" x14ac:dyDescent="0.25">
      <c r="A1837" s="38">
        <v>41726</v>
      </c>
      <c r="B1837" s="37" t="s">
        <v>61</v>
      </c>
      <c r="C1837" s="37" t="s">
        <v>58</v>
      </c>
      <c r="D1837" s="37">
        <v>75.299599999999998</v>
      </c>
      <c r="E1837" s="37">
        <v>75.768799999999999</v>
      </c>
      <c r="F1837" s="37">
        <v>-0.61924999999999997</v>
      </c>
      <c r="G1837" s="37">
        <v>-0.46920000000000001</v>
      </c>
      <c r="H1837" s="37">
        <v>781.25</v>
      </c>
      <c r="I1837" s="37">
        <v>58827906.624499999</v>
      </c>
    </row>
    <row r="1838" spans="1:9" x14ac:dyDescent="0.25">
      <c r="A1838" s="38">
        <v>41725</v>
      </c>
      <c r="B1838" s="37" t="s">
        <v>61</v>
      </c>
      <c r="C1838" s="37" t="s">
        <v>58</v>
      </c>
      <c r="D1838" s="37">
        <v>75.768799999999999</v>
      </c>
      <c r="E1838" s="37">
        <v>76.218000000000004</v>
      </c>
      <c r="F1838" s="37">
        <v>-0.58935999999999999</v>
      </c>
      <c r="G1838" s="37">
        <v>-0.44919999999999999</v>
      </c>
      <c r="H1838" s="37">
        <v>781.25</v>
      </c>
      <c r="I1838" s="37">
        <v>59194469.711000003</v>
      </c>
    </row>
    <row r="1839" spans="1:9" x14ac:dyDescent="0.25">
      <c r="A1839" s="38">
        <v>41724</v>
      </c>
      <c r="B1839" s="37" t="s">
        <v>61</v>
      </c>
      <c r="C1839" s="37" t="s">
        <v>58</v>
      </c>
      <c r="D1839" s="37">
        <v>76.218000000000004</v>
      </c>
      <c r="E1839" s="37">
        <v>75.433599999999998</v>
      </c>
      <c r="F1839" s="37">
        <v>1.0398499999999999</v>
      </c>
      <c r="G1839" s="37">
        <v>0.78439999999999999</v>
      </c>
      <c r="H1839" s="37">
        <v>781.25</v>
      </c>
      <c r="I1839" s="37">
        <v>59545407.772500001</v>
      </c>
    </row>
    <row r="1840" spans="1:9" x14ac:dyDescent="0.25">
      <c r="A1840" s="38">
        <v>41723</v>
      </c>
      <c r="B1840" s="37" t="s">
        <v>61</v>
      </c>
      <c r="C1840" s="37" t="s">
        <v>58</v>
      </c>
      <c r="D1840" s="37">
        <v>75.433599999999998</v>
      </c>
      <c r="E1840" s="37">
        <v>75.278000000000006</v>
      </c>
      <c r="F1840" s="37">
        <v>0.20669999999999999</v>
      </c>
      <c r="G1840" s="37">
        <v>0.15559999999999999</v>
      </c>
      <c r="H1840" s="37">
        <v>781.25</v>
      </c>
      <c r="I1840" s="37">
        <v>58932594.292000003</v>
      </c>
    </row>
    <row r="1841" spans="1:9" x14ac:dyDescent="0.25">
      <c r="A1841" s="38">
        <v>41722</v>
      </c>
      <c r="B1841" s="37" t="s">
        <v>61</v>
      </c>
      <c r="C1841" s="37" t="s">
        <v>58</v>
      </c>
      <c r="D1841" s="37">
        <v>75.278000000000006</v>
      </c>
      <c r="E1841" s="37">
        <v>75.283199999999994</v>
      </c>
      <c r="F1841" s="37">
        <v>-6.9100000000000003E-3</v>
      </c>
      <c r="G1841" s="37">
        <v>-5.1999999999999998E-3</v>
      </c>
      <c r="H1841" s="37">
        <v>781.25</v>
      </c>
      <c r="I1841" s="37">
        <v>58811031.597499996</v>
      </c>
    </row>
    <row r="1842" spans="1:9" x14ac:dyDescent="0.25">
      <c r="A1842" s="38">
        <v>41719</v>
      </c>
      <c r="B1842" s="37" t="s">
        <v>61</v>
      </c>
      <c r="C1842" s="37" t="s">
        <v>58</v>
      </c>
      <c r="D1842" s="37">
        <v>75.283199999999994</v>
      </c>
      <c r="E1842" s="37">
        <v>74.740399999999994</v>
      </c>
      <c r="F1842" s="37">
        <v>0.72624999999999995</v>
      </c>
      <c r="G1842" s="37">
        <v>0.54279999999999995</v>
      </c>
      <c r="H1842" s="37">
        <v>781.25</v>
      </c>
      <c r="I1842" s="37">
        <v>58815094.104000002</v>
      </c>
    </row>
    <row r="1843" spans="1:9" x14ac:dyDescent="0.25">
      <c r="A1843" s="38">
        <v>41718</v>
      </c>
      <c r="B1843" s="37" t="s">
        <v>61</v>
      </c>
      <c r="C1843" s="37" t="s">
        <v>58</v>
      </c>
      <c r="D1843" s="37">
        <v>74.740399999999994</v>
      </c>
      <c r="E1843" s="37">
        <v>75.373599999999996</v>
      </c>
      <c r="F1843" s="37">
        <v>-0.84008000000000005</v>
      </c>
      <c r="G1843" s="37">
        <v>-0.63319999999999999</v>
      </c>
      <c r="H1843" s="37">
        <v>781.25</v>
      </c>
      <c r="I1843" s="37">
        <v>58391030.925499998</v>
      </c>
    </row>
    <row r="1844" spans="1:9" x14ac:dyDescent="0.25">
      <c r="A1844" s="38">
        <v>41717</v>
      </c>
      <c r="B1844" s="37" t="s">
        <v>61</v>
      </c>
      <c r="C1844" s="37" t="s">
        <v>58</v>
      </c>
      <c r="D1844" s="37">
        <v>75.373599999999996</v>
      </c>
      <c r="E1844" s="37">
        <v>75.093599999999995</v>
      </c>
      <c r="F1844" s="37">
        <v>0.37286999999999998</v>
      </c>
      <c r="G1844" s="37">
        <v>0.28000000000000003</v>
      </c>
      <c r="H1844" s="37">
        <v>781.25</v>
      </c>
      <c r="I1844" s="37">
        <v>58885719.217</v>
      </c>
    </row>
    <row r="1845" spans="1:9" x14ac:dyDescent="0.25">
      <c r="A1845" s="38">
        <v>41716</v>
      </c>
      <c r="B1845" s="37" t="s">
        <v>61</v>
      </c>
      <c r="C1845" s="37" t="s">
        <v>58</v>
      </c>
      <c r="D1845" s="37">
        <v>75.093599999999995</v>
      </c>
      <c r="E1845" s="37">
        <v>75.804400000000001</v>
      </c>
      <c r="F1845" s="37">
        <v>-0.93767999999999996</v>
      </c>
      <c r="G1845" s="37">
        <v>-0.71079999999999999</v>
      </c>
      <c r="H1845" s="37">
        <v>781.25</v>
      </c>
      <c r="I1845" s="37">
        <v>58666968.866999999</v>
      </c>
    </row>
    <row r="1846" spans="1:9" x14ac:dyDescent="0.25">
      <c r="A1846" s="38">
        <v>41715</v>
      </c>
      <c r="B1846" s="37" t="s">
        <v>61</v>
      </c>
      <c r="C1846" s="37" t="s">
        <v>58</v>
      </c>
      <c r="D1846" s="37">
        <v>75.804400000000001</v>
      </c>
      <c r="E1846" s="37">
        <v>78.177199999999999</v>
      </c>
      <c r="F1846" s="37">
        <v>-3.0351599999999999</v>
      </c>
      <c r="G1846" s="37">
        <v>-2.3727999999999998</v>
      </c>
      <c r="H1846" s="37">
        <v>750</v>
      </c>
      <c r="I1846" s="37">
        <v>56853394.755500004</v>
      </c>
    </row>
    <row r="1847" spans="1:9" x14ac:dyDescent="0.25">
      <c r="A1847" s="38">
        <v>41712</v>
      </c>
      <c r="B1847" s="37" t="s">
        <v>61</v>
      </c>
      <c r="C1847" s="37" t="s">
        <v>58</v>
      </c>
      <c r="D1847" s="37">
        <v>78.177199999999999</v>
      </c>
      <c r="E1847" s="37">
        <v>77.674000000000007</v>
      </c>
      <c r="F1847" s="37">
        <v>0.64783999999999997</v>
      </c>
      <c r="G1847" s="37">
        <v>0.50319999999999998</v>
      </c>
      <c r="H1847" s="37">
        <v>737.5</v>
      </c>
      <c r="I1847" s="37">
        <v>57655782.721500002</v>
      </c>
    </row>
    <row r="1848" spans="1:9" x14ac:dyDescent="0.25">
      <c r="A1848" s="38">
        <v>41711</v>
      </c>
      <c r="B1848" s="37" t="s">
        <v>61</v>
      </c>
      <c r="C1848" s="37" t="s">
        <v>58</v>
      </c>
      <c r="D1848" s="37">
        <v>77.674000000000007</v>
      </c>
      <c r="E1848" s="37">
        <v>76.775999999999996</v>
      </c>
      <c r="F1848" s="37">
        <v>1.16964</v>
      </c>
      <c r="G1848" s="37">
        <v>0.89800000000000002</v>
      </c>
      <c r="H1848" s="37">
        <v>787.5</v>
      </c>
      <c r="I1848" s="37">
        <v>61168372.092500001</v>
      </c>
    </row>
    <row r="1849" spans="1:9" x14ac:dyDescent="0.25">
      <c r="A1849" s="38">
        <v>41710</v>
      </c>
      <c r="B1849" s="37" t="s">
        <v>61</v>
      </c>
      <c r="C1849" s="37" t="s">
        <v>58</v>
      </c>
      <c r="D1849" s="37">
        <v>76.775999999999996</v>
      </c>
      <c r="E1849" s="37">
        <v>76.793599999999998</v>
      </c>
      <c r="F1849" s="37">
        <v>-2.2919999999999999E-2</v>
      </c>
      <c r="G1849" s="37">
        <v>-1.7600000000000001E-2</v>
      </c>
      <c r="H1849" s="37">
        <v>787.5</v>
      </c>
      <c r="I1849" s="37">
        <v>60461195.969999999</v>
      </c>
    </row>
    <row r="1850" spans="1:9" x14ac:dyDescent="0.25">
      <c r="A1850" s="38">
        <v>41709</v>
      </c>
      <c r="B1850" s="37" t="s">
        <v>61</v>
      </c>
      <c r="C1850" s="37" t="s">
        <v>58</v>
      </c>
      <c r="D1850" s="37">
        <v>76.793599999999998</v>
      </c>
      <c r="E1850" s="37">
        <v>76.100399999999993</v>
      </c>
      <c r="F1850" s="37">
        <v>0.91090000000000004</v>
      </c>
      <c r="G1850" s="37">
        <v>0.69320000000000004</v>
      </c>
      <c r="H1850" s="37">
        <v>787.5</v>
      </c>
      <c r="I1850" s="37">
        <v>60475055.991999999</v>
      </c>
    </row>
    <row r="1851" spans="1:9" x14ac:dyDescent="0.25">
      <c r="A1851" s="38">
        <v>41708</v>
      </c>
      <c r="B1851" s="37" t="s">
        <v>61</v>
      </c>
      <c r="C1851" s="37" t="s">
        <v>58</v>
      </c>
      <c r="D1851" s="37">
        <v>76.100399999999993</v>
      </c>
      <c r="E1851" s="37">
        <v>76.132800000000003</v>
      </c>
      <c r="F1851" s="37">
        <v>-4.2560000000000001E-2</v>
      </c>
      <c r="G1851" s="37">
        <v>-3.2399999999999998E-2</v>
      </c>
      <c r="H1851" s="37">
        <v>787.5</v>
      </c>
      <c r="I1851" s="37">
        <v>59929160.125500001</v>
      </c>
    </row>
    <row r="1852" spans="1:9" x14ac:dyDescent="0.25">
      <c r="A1852" s="38">
        <v>41705</v>
      </c>
      <c r="B1852" s="37" t="s">
        <v>61</v>
      </c>
      <c r="C1852" s="37" t="s">
        <v>58</v>
      </c>
      <c r="D1852" s="37">
        <v>76.132800000000003</v>
      </c>
      <c r="E1852" s="37">
        <v>75.562799999999996</v>
      </c>
      <c r="F1852" s="37">
        <v>0.75434000000000001</v>
      </c>
      <c r="G1852" s="37">
        <v>0.56999999999999995</v>
      </c>
      <c r="H1852" s="37">
        <v>775</v>
      </c>
      <c r="I1852" s="37">
        <v>59003015.166000001</v>
      </c>
    </row>
    <row r="1853" spans="1:9" x14ac:dyDescent="0.25">
      <c r="A1853" s="38">
        <v>41704</v>
      </c>
      <c r="B1853" s="37" t="s">
        <v>61</v>
      </c>
      <c r="C1853" s="37" t="s">
        <v>58</v>
      </c>
      <c r="D1853" s="37">
        <v>75.562799999999996</v>
      </c>
      <c r="E1853" s="37">
        <v>76.006799999999998</v>
      </c>
      <c r="F1853" s="37">
        <v>-0.58416000000000001</v>
      </c>
      <c r="G1853" s="37">
        <v>-0.44400000000000001</v>
      </c>
      <c r="H1853" s="37">
        <v>775</v>
      </c>
      <c r="I1853" s="37">
        <v>58561264.453500003</v>
      </c>
    </row>
    <row r="1854" spans="1:9" x14ac:dyDescent="0.25">
      <c r="A1854" s="38">
        <v>41703</v>
      </c>
      <c r="B1854" s="37" t="s">
        <v>61</v>
      </c>
      <c r="C1854" s="37" t="s">
        <v>58</v>
      </c>
      <c r="D1854" s="37">
        <v>76.006799999999998</v>
      </c>
      <c r="E1854" s="37">
        <v>76.0364</v>
      </c>
      <c r="F1854" s="37">
        <v>-3.8929999999999999E-2</v>
      </c>
      <c r="G1854" s="37">
        <v>-2.9600000000000001E-2</v>
      </c>
      <c r="H1854" s="37">
        <v>775</v>
      </c>
      <c r="I1854" s="37">
        <v>58905365.008500002</v>
      </c>
    </row>
    <row r="1855" spans="1:9" x14ac:dyDescent="0.25">
      <c r="A1855" s="38">
        <v>41702</v>
      </c>
      <c r="B1855" s="37" t="s">
        <v>61</v>
      </c>
      <c r="C1855" s="37" t="s">
        <v>58</v>
      </c>
      <c r="D1855" s="37">
        <v>76.0364</v>
      </c>
      <c r="E1855" s="37">
        <v>78.054400000000001</v>
      </c>
      <c r="F1855" s="37">
        <v>-2.5853799999999998</v>
      </c>
      <c r="G1855" s="37">
        <v>-2.0179999999999998</v>
      </c>
      <c r="H1855" s="37">
        <v>775</v>
      </c>
      <c r="I1855" s="37">
        <v>58928305.045500003</v>
      </c>
    </row>
    <row r="1856" spans="1:9" x14ac:dyDescent="0.25">
      <c r="A1856" s="38">
        <v>41701</v>
      </c>
      <c r="B1856" s="37" t="s">
        <v>61</v>
      </c>
      <c r="C1856" s="37" t="s">
        <v>58</v>
      </c>
      <c r="D1856" s="37">
        <v>78.054400000000001</v>
      </c>
      <c r="E1856" s="37">
        <v>76.176000000000002</v>
      </c>
      <c r="F1856" s="37">
        <v>2.4658699999999998</v>
      </c>
      <c r="G1856" s="37">
        <v>1.8784000000000001</v>
      </c>
      <c r="H1856" s="37">
        <v>737.5</v>
      </c>
      <c r="I1856" s="37">
        <v>57565217.568000004</v>
      </c>
    </row>
    <row r="1857" spans="1:9" x14ac:dyDescent="0.25">
      <c r="A1857" s="38">
        <v>41698</v>
      </c>
      <c r="B1857" s="37" t="s">
        <v>61</v>
      </c>
      <c r="C1857" s="37" t="s">
        <v>58</v>
      </c>
      <c r="D1857" s="37">
        <v>76.176000000000002</v>
      </c>
      <c r="E1857" s="37">
        <v>75.701999999999998</v>
      </c>
      <c r="F1857" s="37">
        <v>0.62614000000000003</v>
      </c>
      <c r="G1857" s="37">
        <v>0.47399999999999998</v>
      </c>
      <c r="H1857" s="37">
        <v>737.5</v>
      </c>
      <c r="I1857" s="37">
        <v>56179895.219999999</v>
      </c>
    </row>
    <row r="1858" spans="1:9" x14ac:dyDescent="0.25">
      <c r="A1858" s="38">
        <v>41697</v>
      </c>
      <c r="B1858" s="37" t="s">
        <v>61</v>
      </c>
      <c r="C1858" s="37" t="s">
        <v>58</v>
      </c>
      <c r="D1858" s="37">
        <v>75.701999999999998</v>
      </c>
      <c r="E1858" s="37">
        <v>75.442800000000005</v>
      </c>
      <c r="F1858" s="37">
        <v>0.34356999999999999</v>
      </c>
      <c r="G1858" s="37">
        <v>0.25919999999999999</v>
      </c>
      <c r="H1858" s="37">
        <v>712.5</v>
      </c>
      <c r="I1858" s="37">
        <v>53937769.627499998</v>
      </c>
    </row>
    <row r="1859" spans="1:9" x14ac:dyDescent="0.25">
      <c r="A1859" s="38">
        <v>41696</v>
      </c>
      <c r="B1859" s="37" t="s">
        <v>61</v>
      </c>
      <c r="C1859" s="37" t="s">
        <v>58</v>
      </c>
      <c r="D1859" s="37">
        <v>75.442800000000005</v>
      </c>
      <c r="E1859" s="37">
        <v>74.183599999999998</v>
      </c>
      <c r="F1859" s="37">
        <v>1.6974100000000001</v>
      </c>
      <c r="G1859" s="37">
        <v>1.2592000000000001</v>
      </c>
      <c r="H1859" s="37">
        <v>712.5</v>
      </c>
      <c r="I1859" s="37">
        <v>53753089.303499997</v>
      </c>
    </row>
    <row r="1860" spans="1:9" x14ac:dyDescent="0.25">
      <c r="A1860" s="38">
        <v>41695</v>
      </c>
      <c r="B1860" s="37" t="s">
        <v>61</v>
      </c>
      <c r="C1860" s="37" t="s">
        <v>58</v>
      </c>
      <c r="D1860" s="37">
        <v>74.183599999999998</v>
      </c>
      <c r="E1860" s="37">
        <v>74.475999999999999</v>
      </c>
      <c r="F1860" s="37">
        <v>-0.39261000000000001</v>
      </c>
      <c r="G1860" s="37">
        <v>-0.29239999999999999</v>
      </c>
      <c r="H1860" s="37">
        <v>712.5</v>
      </c>
      <c r="I1860" s="37">
        <v>52855907.729500003</v>
      </c>
    </row>
    <row r="1861" spans="1:9" x14ac:dyDescent="0.25">
      <c r="A1861" s="38">
        <v>41694</v>
      </c>
      <c r="B1861" s="37" t="s">
        <v>61</v>
      </c>
      <c r="C1861" s="37" t="s">
        <v>58</v>
      </c>
      <c r="D1861" s="37">
        <v>74.475999999999999</v>
      </c>
      <c r="E1861" s="37">
        <v>74.392799999999994</v>
      </c>
      <c r="F1861" s="37">
        <v>0.11183999999999999</v>
      </c>
      <c r="G1861" s="37">
        <v>8.3199999999999996E-2</v>
      </c>
      <c r="H1861" s="37">
        <v>712.5</v>
      </c>
      <c r="I1861" s="37">
        <v>53064243.094999999</v>
      </c>
    </row>
    <row r="1862" spans="1:9" x14ac:dyDescent="0.25">
      <c r="A1862" s="38">
        <v>41691</v>
      </c>
      <c r="B1862" s="37" t="s">
        <v>61</v>
      </c>
      <c r="C1862" s="37" t="s">
        <v>58</v>
      </c>
      <c r="D1862" s="37">
        <v>74.392799999999994</v>
      </c>
      <c r="E1862" s="37">
        <v>74.379599999999996</v>
      </c>
      <c r="F1862" s="37">
        <v>1.7749999999999998E-2</v>
      </c>
      <c r="G1862" s="37">
        <v>1.32E-2</v>
      </c>
      <c r="H1862" s="37">
        <v>712.5</v>
      </c>
      <c r="I1862" s="37">
        <v>53004962.990999997</v>
      </c>
    </row>
    <row r="1863" spans="1:9" x14ac:dyDescent="0.25">
      <c r="A1863" s="38">
        <v>41690</v>
      </c>
      <c r="B1863" s="37" t="s">
        <v>61</v>
      </c>
      <c r="C1863" s="37" t="s">
        <v>58</v>
      </c>
      <c r="D1863" s="37">
        <v>74.379599999999996</v>
      </c>
      <c r="E1863" s="37">
        <v>75.319599999999994</v>
      </c>
      <c r="F1863" s="37">
        <v>-1.2480199999999999</v>
      </c>
      <c r="G1863" s="37">
        <v>-0.94</v>
      </c>
      <c r="H1863" s="37">
        <v>750</v>
      </c>
      <c r="I1863" s="37">
        <v>55784792.9745</v>
      </c>
    </row>
    <row r="1864" spans="1:9" x14ac:dyDescent="0.25">
      <c r="A1864" s="38">
        <v>41689</v>
      </c>
      <c r="B1864" s="37" t="s">
        <v>61</v>
      </c>
      <c r="C1864" s="37" t="s">
        <v>58</v>
      </c>
      <c r="D1864" s="37">
        <v>75.319599999999994</v>
      </c>
      <c r="E1864" s="37">
        <v>73.431600000000003</v>
      </c>
      <c r="F1864" s="37">
        <v>2.5710999999999999</v>
      </c>
      <c r="G1864" s="37">
        <v>1.8879999999999999</v>
      </c>
      <c r="H1864" s="37">
        <v>750</v>
      </c>
      <c r="I1864" s="37">
        <v>56489794.149499997</v>
      </c>
    </row>
    <row r="1865" spans="1:9" x14ac:dyDescent="0.25">
      <c r="A1865" s="38">
        <v>41688</v>
      </c>
      <c r="B1865" s="37" t="s">
        <v>61</v>
      </c>
      <c r="C1865" s="37" t="s">
        <v>58</v>
      </c>
      <c r="D1865" s="37">
        <v>73.431600000000003</v>
      </c>
      <c r="E1865" s="37">
        <v>74.818399999999997</v>
      </c>
      <c r="F1865" s="37">
        <v>-1.85355</v>
      </c>
      <c r="G1865" s="37">
        <v>-1.3868</v>
      </c>
      <c r="H1865" s="37">
        <v>750</v>
      </c>
      <c r="I1865" s="37">
        <v>55073791.789499998</v>
      </c>
    </row>
    <row r="1866" spans="1:9" x14ac:dyDescent="0.25">
      <c r="A1866" s="38">
        <v>41684</v>
      </c>
      <c r="B1866" s="37" t="s">
        <v>61</v>
      </c>
      <c r="C1866" s="37" t="s">
        <v>58</v>
      </c>
      <c r="D1866" s="37">
        <v>74.818399999999997</v>
      </c>
      <c r="E1866" s="37">
        <v>75.128</v>
      </c>
      <c r="F1866" s="37">
        <v>-0.41210000000000002</v>
      </c>
      <c r="G1866" s="37">
        <v>-0.30959999999999999</v>
      </c>
      <c r="H1866" s="37">
        <v>750</v>
      </c>
      <c r="I1866" s="37">
        <v>56113893.523000002</v>
      </c>
    </row>
    <row r="1867" spans="1:9" x14ac:dyDescent="0.25">
      <c r="A1867" s="38">
        <v>41683</v>
      </c>
      <c r="B1867" s="37" t="s">
        <v>61</v>
      </c>
      <c r="C1867" s="37" t="s">
        <v>58</v>
      </c>
      <c r="D1867" s="37">
        <v>75.128</v>
      </c>
      <c r="E1867" s="37">
        <v>75.691199999999995</v>
      </c>
      <c r="F1867" s="37">
        <v>-0.74407999999999996</v>
      </c>
      <c r="G1867" s="37">
        <v>-0.56320000000000003</v>
      </c>
      <c r="H1867" s="37">
        <v>750</v>
      </c>
      <c r="I1867" s="37">
        <v>56346093.909999996</v>
      </c>
    </row>
    <row r="1868" spans="1:9" x14ac:dyDescent="0.25">
      <c r="A1868" s="38">
        <v>41682</v>
      </c>
      <c r="B1868" s="37" t="s">
        <v>61</v>
      </c>
      <c r="C1868" s="37" t="s">
        <v>58</v>
      </c>
      <c r="D1868" s="37">
        <v>75.691199999999995</v>
      </c>
      <c r="E1868" s="37">
        <v>75.723600000000005</v>
      </c>
      <c r="F1868" s="37">
        <v>-4.2790000000000002E-2</v>
      </c>
      <c r="G1868" s="37">
        <v>-3.2399999999999998E-2</v>
      </c>
      <c r="H1868" s="37">
        <v>750</v>
      </c>
      <c r="I1868" s="37">
        <v>56768494.614</v>
      </c>
    </row>
    <row r="1869" spans="1:9" x14ac:dyDescent="0.25">
      <c r="A1869" s="38">
        <v>41681</v>
      </c>
      <c r="B1869" s="37" t="s">
        <v>61</v>
      </c>
      <c r="C1869" s="37" t="s">
        <v>58</v>
      </c>
      <c r="D1869" s="37">
        <v>75.723600000000005</v>
      </c>
      <c r="E1869" s="37">
        <v>77.574799999999996</v>
      </c>
      <c r="F1869" s="37">
        <v>-2.3863400000000001</v>
      </c>
      <c r="G1869" s="37">
        <v>-1.8512</v>
      </c>
      <c r="H1869" s="37">
        <v>750</v>
      </c>
      <c r="I1869" s="37">
        <v>56792794.6545</v>
      </c>
    </row>
    <row r="1870" spans="1:9" x14ac:dyDescent="0.25">
      <c r="A1870" s="38">
        <v>41680</v>
      </c>
      <c r="B1870" s="37" t="s">
        <v>61</v>
      </c>
      <c r="C1870" s="37" t="s">
        <v>58</v>
      </c>
      <c r="D1870" s="37">
        <v>77.574799999999996</v>
      </c>
      <c r="E1870" s="37">
        <v>77.726799999999997</v>
      </c>
      <c r="F1870" s="37">
        <v>-0.19556000000000001</v>
      </c>
      <c r="G1870" s="37">
        <v>-0.152</v>
      </c>
      <c r="H1870" s="37">
        <v>750</v>
      </c>
      <c r="I1870" s="37">
        <v>58181196.968500003</v>
      </c>
    </row>
    <row r="1871" spans="1:9" x14ac:dyDescent="0.25">
      <c r="A1871" s="38">
        <v>41677</v>
      </c>
      <c r="B1871" s="37" t="s">
        <v>61</v>
      </c>
      <c r="C1871" s="37" t="s">
        <v>58</v>
      </c>
      <c r="D1871" s="37">
        <v>77.726799999999997</v>
      </c>
      <c r="E1871" s="37">
        <v>80.966399999999993</v>
      </c>
      <c r="F1871" s="37">
        <v>-4.0011700000000001</v>
      </c>
      <c r="G1871" s="37">
        <v>-3.2395999999999998</v>
      </c>
      <c r="H1871" s="37">
        <v>750</v>
      </c>
      <c r="I1871" s="37">
        <v>58295197.158500001</v>
      </c>
    </row>
    <row r="1872" spans="1:9" x14ac:dyDescent="0.25">
      <c r="A1872" s="38">
        <v>41676</v>
      </c>
      <c r="B1872" s="37" t="s">
        <v>61</v>
      </c>
      <c r="C1872" s="37" t="s">
        <v>58</v>
      </c>
      <c r="D1872" s="37">
        <v>80.966399999999993</v>
      </c>
      <c r="E1872" s="37">
        <v>85.561999999999998</v>
      </c>
      <c r="F1872" s="37">
        <v>-5.3710800000000001</v>
      </c>
      <c r="G1872" s="37">
        <v>-4.5956000000000001</v>
      </c>
      <c r="H1872" s="37">
        <v>750</v>
      </c>
      <c r="I1872" s="37">
        <v>60724901.207999997</v>
      </c>
    </row>
    <row r="1873" spans="1:9" x14ac:dyDescent="0.25">
      <c r="A1873" s="38">
        <v>41675</v>
      </c>
      <c r="B1873" s="37" t="s">
        <v>61</v>
      </c>
      <c r="C1873" s="37" t="s">
        <v>58</v>
      </c>
      <c r="D1873" s="37">
        <v>85.561999999999998</v>
      </c>
      <c r="E1873" s="37">
        <v>83.613200000000006</v>
      </c>
      <c r="F1873" s="37">
        <v>2.33073</v>
      </c>
      <c r="G1873" s="37">
        <v>1.9488000000000001</v>
      </c>
      <c r="H1873" s="37">
        <v>750</v>
      </c>
      <c r="I1873" s="37">
        <v>64171606.952500001</v>
      </c>
    </row>
    <row r="1874" spans="1:9" x14ac:dyDescent="0.25">
      <c r="A1874" s="38">
        <v>41674</v>
      </c>
      <c r="B1874" s="37" t="s">
        <v>61</v>
      </c>
      <c r="C1874" s="37" t="s">
        <v>58</v>
      </c>
      <c r="D1874" s="37">
        <v>83.613200000000006</v>
      </c>
      <c r="E1874" s="37">
        <v>83.103200000000001</v>
      </c>
      <c r="F1874" s="37">
        <v>0.61368999999999996</v>
      </c>
      <c r="G1874" s="37">
        <v>0.51</v>
      </c>
      <c r="H1874" s="37">
        <v>750</v>
      </c>
      <c r="I1874" s="37">
        <v>62710004.516500004</v>
      </c>
    </row>
    <row r="1875" spans="1:9" x14ac:dyDescent="0.25">
      <c r="A1875" s="38">
        <v>41673</v>
      </c>
      <c r="B1875" s="37" t="s">
        <v>61</v>
      </c>
      <c r="C1875" s="37" t="s">
        <v>58</v>
      </c>
      <c r="D1875" s="37">
        <v>83.103200000000001</v>
      </c>
      <c r="E1875" s="37">
        <v>79.575599999999994</v>
      </c>
      <c r="F1875" s="37">
        <v>4.43302</v>
      </c>
      <c r="G1875" s="37">
        <v>3.5276000000000001</v>
      </c>
      <c r="H1875" s="37">
        <v>750</v>
      </c>
      <c r="I1875" s="37">
        <v>62327503.879000001</v>
      </c>
    </row>
    <row r="1876" spans="1:9" x14ac:dyDescent="0.25">
      <c r="A1876" s="38">
        <v>41670</v>
      </c>
      <c r="B1876" s="37" t="s">
        <v>61</v>
      </c>
      <c r="C1876" s="37" t="s">
        <v>58</v>
      </c>
      <c r="D1876" s="37">
        <v>79.575599999999994</v>
      </c>
      <c r="E1876" s="37">
        <v>78.903599999999997</v>
      </c>
      <c r="F1876" s="37">
        <v>0.85167000000000004</v>
      </c>
      <c r="G1876" s="37">
        <v>0.67200000000000004</v>
      </c>
      <c r="H1876" s="37">
        <v>750</v>
      </c>
      <c r="I1876" s="37">
        <v>59681799.469499998</v>
      </c>
    </row>
    <row r="1877" spans="1:9" x14ac:dyDescent="0.25">
      <c r="A1877" s="38">
        <v>41669</v>
      </c>
      <c r="B1877" s="37" t="s">
        <v>61</v>
      </c>
      <c r="C1877" s="37" t="s">
        <v>58</v>
      </c>
      <c r="D1877" s="37">
        <v>78.903599999999997</v>
      </c>
      <c r="E1877" s="37">
        <v>78.016800000000003</v>
      </c>
      <c r="F1877" s="37">
        <v>1.1366799999999999</v>
      </c>
      <c r="G1877" s="37">
        <v>0.88680000000000003</v>
      </c>
      <c r="H1877" s="37">
        <v>662.5</v>
      </c>
      <c r="I1877" s="37">
        <v>52273733.629500002</v>
      </c>
    </row>
    <row r="1878" spans="1:9" x14ac:dyDescent="0.25">
      <c r="A1878" s="38">
        <v>41668</v>
      </c>
      <c r="B1878" s="37" t="s">
        <v>61</v>
      </c>
      <c r="C1878" s="37" t="s">
        <v>58</v>
      </c>
      <c r="D1878" s="37">
        <v>78.016800000000003</v>
      </c>
      <c r="E1878" s="37">
        <v>76.382000000000005</v>
      </c>
      <c r="F1878" s="37">
        <v>2.1402899999999998</v>
      </c>
      <c r="G1878" s="37">
        <v>1.6348</v>
      </c>
      <c r="H1878" s="37">
        <v>662.5</v>
      </c>
      <c r="I1878" s="37">
        <v>51686227.520999998</v>
      </c>
    </row>
    <row r="1879" spans="1:9" x14ac:dyDescent="0.25">
      <c r="A1879" s="38">
        <v>41667</v>
      </c>
      <c r="B1879" s="37" t="s">
        <v>61</v>
      </c>
      <c r="C1879" s="37" t="s">
        <v>58</v>
      </c>
      <c r="D1879" s="37">
        <v>76.382000000000005</v>
      </c>
      <c r="E1879" s="37">
        <v>78.498800000000003</v>
      </c>
      <c r="F1879" s="37">
        <v>-2.6966000000000001</v>
      </c>
      <c r="G1879" s="37">
        <v>-2.1168</v>
      </c>
      <c r="H1879" s="37">
        <v>618.75</v>
      </c>
      <c r="I1879" s="37">
        <v>47261457.977499999</v>
      </c>
    </row>
    <row r="1880" spans="1:9" x14ac:dyDescent="0.25">
      <c r="A1880" s="38">
        <v>41666</v>
      </c>
      <c r="B1880" s="37" t="s">
        <v>61</v>
      </c>
      <c r="C1880" s="37" t="s">
        <v>58</v>
      </c>
      <c r="D1880" s="37">
        <v>78.498800000000003</v>
      </c>
      <c r="E1880" s="37">
        <v>79.029600000000002</v>
      </c>
      <c r="F1880" s="37">
        <v>-0.67164999999999997</v>
      </c>
      <c r="G1880" s="37">
        <v>-0.53080000000000005</v>
      </c>
      <c r="H1880" s="37">
        <v>618.75</v>
      </c>
      <c r="I1880" s="37">
        <v>48571230.623499997</v>
      </c>
    </row>
    <row r="1881" spans="1:9" x14ac:dyDescent="0.25">
      <c r="A1881" s="38">
        <v>41663</v>
      </c>
      <c r="B1881" s="37" t="s">
        <v>61</v>
      </c>
      <c r="C1881" s="37" t="s">
        <v>58</v>
      </c>
      <c r="D1881" s="37">
        <v>79.029600000000002</v>
      </c>
      <c r="E1881" s="37">
        <v>75.3536</v>
      </c>
      <c r="F1881" s="37">
        <v>4.8783300000000001</v>
      </c>
      <c r="G1881" s="37">
        <v>3.6760000000000002</v>
      </c>
      <c r="H1881" s="37">
        <v>618.75</v>
      </c>
      <c r="I1881" s="37">
        <v>48899663.787</v>
      </c>
    </row>
    <row r="1882" spans="1:9" x14ac:dyDescent="0.25">
      <c r="A1882" s="38">
        <v>41662</v>
      </c>
      <c r="B1882" s="37" t="s">
        <v>61</v>
      </c>
      <c r="C1882" s="37" t="s">
        <v>58</v>
      </c>
      <c r="D1882" s="37">
        <v>75.3536</v>
      </c>
      <c r="E1882" s="37">
        <v>74.754000000000005</v>
      </c>
      <c r="F1882" s="37">
        <v>0.80210000000000004</v>
      </c>
      <c r="G1882" s="37">
        <v>0.59960000000000002</v>
      </c>
      <c r="H1882" s="37">
        <v>643.75</v>
      </c>
      <c r="I1882" s="37">
        <v>48508974.192000002</v>
      </c>
    </row>
    <row r="1883" spans="1:9" x14ac:dyDescent="0.25">
      <c r="A1883" s="38">
        <v>41661</v>
      </c>
      <c r="B1883" s="37" t="s">
        <v>61</v>
      </c>
      <c r="C1883" s="37" t="s">
        <v>58</v>
      </c>
      <c r="D1883" s="37">
        <v>74.754000000000005</v>
      </c>
      <c r="E1883" s="37">
        <v>76.392799999999994</v>
      </c>
      <c r="F1883" s="37">
        <v>-2.1452300000000002</v>
      </c>
      <c r="G1883" s="37">
        <v>-1.6388</v>
      </c>
      <c r="H1883" s="37">
        <v>631.25</v>
      </c>
      <c r="I1883" s="37">
        <v>47188555.942500003</v>
      </c>
    </row>
    <row r="1884" spans="1:9" x14ac:dyDescent="0.25">
      <c r="A1884" s="38">
        <v>41660</v>
      </c>
      <c r="B1884" s="37" t="s">
        <v>61</v>
      </c>
      <c r="C1884" s="37" t="s">
        <v>58</v>
      </c>
      <c r="D1884" s="37">
        <v>76.392799999999994</v>
      </c>
      <c r="E1884" s="37">
        <v>76.922399999999996</v>
      </c>
      <c r="F1884" s="37">
        <v>-0.68849000000000005</v>
      </c>
      <c r="G1884" s="37">
        <v>-0.52959999999999996</v>
      </c>
      <c r="H1884" s="37">
        <v>631.25</v>
      </c>
      <c r="I1884" s="37">
        <v>48223050.490999997</v>
      </c>
    </row>
    <row r="1885" spans="1:9" x14ac:dyDescent="0.25">
      <c r="A1885" s="38">
        <v>41656</v>
      </c>
      <c r="B1885" s="37" t="s">
        <v>61</v>
      </c>
      <c r="C1885" s="37" t="s">
        <v>58</v>
      </c>
      <c r="D1885" s="37">
        <v>76.922399999999996</v>
      </c>
      <c r="E1885" s="37">
        <v>76.402000000000001</v>
      </c>
      <c r="F1885" s="37">
        <v>0.68113000000000001</v>
      </c>
      <c r="G1885" s="37">
        <v>0.52039999999999997</v>
      </c>
      <c r="H1885" s="37">
        <v>631.25</v>
      </c>
      <c r="I1885" s="37">
        <v>48557361.152999997</v>
      </c>
    </row>
    <row r="1886" spans="1:9" x14ac:dyDescent="0.25">
      <c r="A1886" s="38">
        <v>41655</v>
      </c>
      <c r="B1886" s="37" t="s">
        <v>61</v>
      </c>
      <c r="C1886" s="37" t="s">
        <v>58</v>
      </c>
      <c r="D1886" s="37">
        <v>76.402000000000001</v>
      </c>
      <c r="E1886" s="37">
        <v>76.323599999999999</v>
      </c>
      <c r="F1886" s="37">
        <v>0.10272000000000001</v>
      </c>
      <c r="G1886" s="37">
        <v>7.8399999999999997E-2</v>
      </c>
      <c r="H1886" s="37">
        <v>631.25</v>
      </c>
      <c r="I1886" s="37">
        <v>48228858.002499998</v>
      </c>
    </row>
    <row r="1887" spans="1:9" x14ac:dyDescent="0.25">
      <c r="A1887" s="38">
        <v>41654</v>
      </c>
      <c r="B1887" s="37" t="s">
        <v>61</v>
      </c>
      <c r="C1887" s="37" t="s">
        <v>58</v>
      </c>
      <c r="D1887" s="37">
        <v>76.323599999999999</v>
      </c>
      <c r="E1887" s="37">
        <v>75.890799999999999</v>
      </c>
      <c r="F1887" s="37">
        <v>0.57028999999999996</v>
      </c>
      <c r="G1887" s="37">
        <v>0.43280000000000002</v>
      </c>
      <c r="H1887" s="37">
        <v>631.25</v>
      </c>
      <c r="I1887" s="37">
        <v>48179367.9045</v>
      </c>
    </row>
    <row r="1888" spans="1:9" x14ac:dyDescent="0.25">
      <c r="A1888" s="38">
        <v>41653</v>
      </c>
      <c r="B1888" s="37" t="s">
        <v>61</v>
      </c>
      <c r="C1888" s="37" t="s">
        <v>58</v>
      </c>
      <c r="D1888" s="37">
        <v>75.890799999999999</v>
      </c>
      <c r="E1888" s="37">
        <v>76.511600000000001</v>
      </c>
      <c r="F1888" s="37">
        <v>-0.81137999999999999</v>
      </c>
      <c r="G1888" s="37">
        <v>-0.62080000000000002</v>
      </c>
      <c r="H1888" s="37">
        <v>650</v>
      </c>
      <c r="I1888" s="37">
        <v>49329114.863499999</v>
      </c>
    </row>
    <row r="1889" spans="1:9" x14ac:dyDescent="0.25">
      <c r="A1889" s="38">
        <v>41652</v>
      </c>
      <c r="B1889" s="37" t="s">
        <v>61</v>
      </c>
      <c r="C1889" s="37" t="s">
        <v>58</v>
      </c>
      <c r="D1889" s="37">
        <v>76.511600000000001</v>
      </c>
      <c r="E1889" s="37">
        <v>75.2864</v>
      </c>
      <c r="F1889" s="37">
        <v>1.6273899999999999</v>
      </c>
      <c r="G1889" s="37">
        <v>1.2252000000000001</v>
      </c>
      <c r="H1889" s="37">
        <v>650</v>
      </c>
      <c r="I1889" s="37">
        <v>49732635.6395</v>
      </c>
    </row>
    <row r="1890" spans="1:9" x14ac:dyDescent="0.25">
      <c r="A1890" s="38">
        <v>41649</v>
      </c>
      <c r="B1890" s="37" t="s">
        <v>61</v>
      </c>
      <c r="C1890" s="37" t="s">
        <v>58</v>
      </c>
      <c r="D1890" s="37">
        <v>75.2864</v>
      </c>
      <c r="E1890" s="37">
        <v>75.839200000000005</v>
      </c>
      <c r="F1890" s="37">
        <v>-0.72890999999999995</v>
      </c>
      <c r="G1890" s="37">
        <v>-0.55279999999999996</v>
      </c>
      <c r="H1890" s="37">
        <v>650</v>
      </c>
      <c r="I1890" s="37">
        <v>48936254.108000003</v>
      </c>
    </row>
    <row r="1891" spans="1:9" x14ac:dyDescent="0.25">
      <c r="A1891" s="38">
        <v>41648</v>
      </c>
      <c r="B1891" s="37" t="s">
        <v>61</v>
      </c>
      <c r="C1891" s="37" t="s">
        <v>58</v>
      </c>
      <c r="D1891" s="37">
        <v>75.839200000000005</v>
      </c>
      <c r="E1891" s="37">
        <v>75.315200000000004</v>
      </c>
      <c r="F1891" s="37">
        <v>0.69574000000000003</v>
      </c>
      <c r="G1891" s="37">
        <v>0.52400000000000002</v>
      </c>
      <c r="H1891" s="37">
        <v>675</v>
      </c>
      <c r="I1891" s="37">
        <v>51191554.799000002</v>
      </c>
    </row>
    <row r="1892" spans="1:9" x14ac:dyDescent="0.25">
      <c r="A1892" s="38">
        <v>41647</v>
      </c>
      <c r="B1892" s="37" t="s">
        <v>61</v>
      </c>
      <c r="C1892" s="37" t="s">
        <v>58</v>
      </c>
      <c r="D1892" s="37">
        <v>75.315200000000004</v>
      </c>
      <c r="E1892" s="37">
        <v>75.542000000000002</v>
      </c>
      <c r="F1892" s="37">
        <v>-0.30023</v>
      </c>
      <c r="G1892" s="37">
        <v>-0.2268</v>
      </c>
      <c r="H1892" s="37">
        <v>675</v>
      </c>
      <c r="I1892" s="37">
        <v>50837854.144000001</v>
      </c>
    </row>
    <row r="1893" spans="1:9" x14ac:dyDescent="0.25">
      <c r="A1893" s="38">
        <v>41646</v>
      </c>
      <c r="B1893" s="37" t="s">
        <v>61</v>
      </c>
      <c r="C1893" s="37" t="s">
        <v>58</v>
      </c>
      <c r="D1893" s="37">
        <v>75.542000000000002</v>
      </c>
      <c r="E1893" s="37">
        <v>76.828800000000001</v>
      </c>
      <c r="F1893" s="37">
        <v>-1.67489</v>
      </c>
      <c r="G1893" s="37">
        <v>-1.2867999999999999</v>
      </c>
      <c r="H1893" s="37">
        <v>675</v>
      </c>
      <c r="I1893" s="37">
        <v>50990944.427500002</v>
      </c>
    </row>
    <row r="1894" spans="1:9" x14ac:dyDescent="0.25">
      <c r="A1894" s="38">
        <v>41645</v>
      </c>
      <c r="B1894" s="37" t="s">
        <v>61</v>
      </c>
      <c r="C1894" s="37" t="s">
        <v>58</v>
      </c>
      <c r="D1894" s="37">
        <v>76.828800000000001</v>
      </c>
      <c r="E1894" s="37">
        <v>77.817999999999998</v>
      </c>
      <c r="F1894" s="37">
        <v>-1.2711699999999999</v>
      </c>
      <c r="G1894" s="37">
        <v>-0.98919999999999997</v>
      </c>
      <c r="H1894" s="37">
        <v>662.5</v>
      </c>
      <c r="I1894" s="37">
        <v>50899176.035999998</v>
      </c>
    </row>
    <row r="1895" spans="1:9" x14ac:dyDescent="0.25">
      <c r="A1895" s="38">
        <v>41642</v>
      </c>
      <c r="B1895" s="37" t="s">
        <v>61</v>
      </c>
      <c r="C1895" s="37" t="s">
        <v>58</v>
      </c>
      <c r="D1895" s="37">
        <v>77.817999999999998</v>
      </c>
      <c r="E1895" s="37">
        <v>78.1648</v>
      </c>
      <c r="F1895" s="37">
        <v>-0.44368000000000002</v>
      </c>
      <c r="G1895" s="37">
        <v>-0.3468</v>
      </c>
      <c r="H1895" s="37">
        <v>662.5</v>
      </c>
      <c r="I1895" s="37">
        <v>51554522.272500001</v>
      </c>
    </row>
    <row r="1896" spans="1:9" x14ac:dyDescent="0.25">
      <c r="A1896" s="38">
        <v>41641</v>
      </c>
      <c r="B1896" s="37" t="s">
        <v>61</v>
      </c>
      <c r="C1896" s="37" t="s">
        <v>58</v>
      </c>
      <c r="D1896" s="37">
        <v>78.1648</v>
      </c>
      <c r="E1896" s="37">
        <v>77.194800000000001</v>
      </c>
      <c r="F1896" s="37">
        <v>1.2565599999999999</v>
      </c>
      <c r="G1896" s="37">
        <v>0.97</v>
      </c>
      <c r="H1896" s="37">
        <v>662.5</v>
      </c>
      <c r="I1896" s="37">
        <v>51784277.706</v>
      </c>
    </row>
    <row r="1897" spans="1:9" x14ac:dyDescent="0.25">
      <c r="A1897" s="38">
        <v>41639</v>
      </c>
      <c r="B1897" s="37" t="s">
        <v>61</v>
      </c>
      <c r="C1897" s="37" t="s">
        <v>58</v>
      </c>
      <c r="D1897" s="37">
        <v>77.194800000000001</v>
      </c>
      <c r="E1897" s="37">
        <v>77.986800000000002</v>
      </c>
      <c r="F1897" s="37">
        <v>-1.01556</v>
      </c>
      <c r="G1897" s="37">
        <v>-0.79200000000000004</v>
      </c>
      <c r="H1897" s="37">
        <v>662.5</v>
      </c>
      <c r="I1897" s="37">
        <v>51141651.493500002</v>
      </c>
    </row>
    <row r="1898" spans="1:9" x14ac:dyDescent="0.25">
      <c r="A1898" s="38">
        <v>41638</v>
      </c>
      <c r="B1898" s="37" t="s">
        <v>61</v>
      </c>
      <c r="C1898" s="37" t="s">
        <v>58</v>
      </c>
      <c r="D1898" s="37">
        <v>77.986800000000002</v>
      </c>
      <c r="E1898" s="37">
        <v>77.384</v>
      </c>
      <c r="F1898" s="37">
        <v>0.77897000000000005</v>
      </c>
      <c r="G1898" s="37">
        <v>0.6028</v>
      </c>
      <c r="H1898" s="37">
        <v>712.5</v>
      </c>
      <c r="I1898" s="37">
        <v>55565692.483499996</v>
      </c>
    </row>
    <row r="1899" spans="1:9" x14ac:dyDescent="0.25">
      <c r="A1899" s="38">
        <v>41635</v>
      </c>
      <c r="B1899" s="37" t="s">
        <v>61</v>
      </c>
      <c r="C1899" s="37" t="s">
        <v>58</v>
      </c>
      <c r="D1899" s="37">
        <v>77.384</v>
      </c>
      <c r="E1899" s="37">
        <v>77.025599999999997</v>
      </c>
      <c r="F1899" s="37">
        <v>0.46529999999999999</v>
      </c>
      <c r="G1899" s="37">
        <v>0.3584</v>
      </c>
      <c r="H1899" s="37">
        <v>731.25</v>
      </c>
      <c r="I1899" s="37">
        <v>56587146.729999997</v>
      </c>
    </row>
    <row r="1900" spans="1:9" x14ac:dyDescent="0.25">
      <c r="A1900" s="38">
        <v>41634</v>
      </c>
      <c r="B1900" s="37" t="s">
        <v>61</v>
      </c>
      <c r="C1900" s="37" t="s">
        <v>58</v>
      </c>
      <c r="D1900" s="37">
        <v>77.025599999999997</v>
      </c>
      <c r="E1900" s="37">
        <v>77.149199999999993</v>
      </c>
      <c r="F1900" s="37">
        <v>-0.16020999999999999</v>
      </c>
      <c r="G1900" s="37">
        <v>-0.1236</v>
      </c>
      <c r="H1900" s="37">
        <v>731.25</v>
      </c>
      <c r="I1900" s="37">
        <v>56325066.281999998</v>
      </c>
    </row>
    <row r="1901" spans="1:9" x14ac:dyDescent="0.25">
      <c r="A1901" s="38">
        <v>41632</v>
      </c>
      <c r="B1901" s="37" t="s">
        <v>61</v>
      </c>
      <c r="C1901" s="37" t="s">
        <v>58</v>
      </c>
      <c r="D1901" s="37">
        <v>77.149199999999993</v>
      </c>
      <c r="E1901" s="37">
        <v>78.998000000000005</v>
      </c>
      <c r="F1901" s="37">
        <v>-2.3403100000000001</v>
      </c>
      <c r="G1901" s="37">
        <v>-1.8488</v>
      </c>
      <c r="H1901" s="37">
        <v>731.25</v>
      </c>
      <c r="I1901" s="37">
        <v>56415448.936499998</v>
      </c>
    </row>
    <row r="1902" spans="1:9" x14ac:dyDescent="0.25">
      <c r="A1902" s="38">
        <v>41631</v>
      </c>
      <c r="B1902" s="37" t="s">
        <v>61</v>
      </c>
      <c r="C1902" s="37" t="s">
        <v>58</v>
      </c>
      <c r="D1902" s="37">
        <v>78.998000000000005</v>
      </c>
      <c r="E1902" s="37">
        <v>80.295199999999994</v>
      </c>
      <c r="F1902" s="37">
        <v>-1.61554</v>
      </c>
      <c r="G1902" s="37">
        <v>-1.2971999999999999</v>
      </c>
      <c r="H1902" s="37">
        <v>731.25</v>
      </c>
      <c r="I1902" s="37">
        <v>57767386.247500002</v>
      </c>
    </row>
    <row r="1903" spans="1:9" x14ac:dyDescent="0.25">
      <c r="A1903" s="38">
        <v>41628</v>
      </c>
      <c r="B1903" s="37" t="s">
        <v>61</v>
      </c>
      <c r="C1903" s="37" t="s">
        <v>58</v>
      </c>
      <c r="D1903" s="37">
        <v>80.295199999999994</v>
      </c>
      <c r="E1903" s="37">
        <v>80.823599999999999</v>
      </c>
      <c r="F1903" s="37">
        <v>-0.65376999999999996</v>
      </c>
      <c r="G1903" s="37">
        <v>-0.52839999999999998</v>
      </c>
      <c r="H1903" s="37">
        <v>731.25</v>
      </c>
      <c r="I1903" s="37">
        <v>58715965.369000003</v>
      </c>
    </row>
    <row r="1904" spans="1:9" x14ac:dyDescent="0.25">
      <c r="A1904" s="38">
        <v>41627</v>
      </c>
      <c r="B1904" s="37" t="s">
        <v>61</v>
      </c>
      <c r="C1904" s="37" t="s">
        <v>58</v>
      </c>
      <c r="D1904" s="37">
        <v>80.823599999999999</v>
      </c>
      <c r="E1904" s="37">
        <v>79.986800000000002</v>
      </c>
      <c r="F1904" s="37">
        <v>1.04617</v>
      </c>
      <c r="G1904" s="37">
        <v>0.83679999999999999</v>
      </c>
      <c r="H1904" s="37">
        <v>731.25</v>
      </c>
      <c r="I1904" s="37">
        <v>59102358.5295</v>
      </c>
    </row>
    <row r="1905" spans="1:9" x14ac:dyDescent="0.25">
      <c r="A1905" s="38">
        <v>41626</v>
      </c>
      <c r="B1905" s="37" t="s">
        <v>61</v>
      </c>
      <c r="C1905" s="37" t="s">
        <v>58</v>
      </c>
      <c r="D1905" s="37">
        <v>79.986800000000002</v>
      </c>
      <c r="E1905" s="37">
        <v>82.754400000000004</v>
      </c>
      <c r="F1905" s="37">
        <v>-3.3443499999999999</v>
      </c>
      <c r="G1905" s="37">
        <v>-2.7675999999999998</v>
      </c>
      <c r="H1905" s="37">
        <v>756.25</v>
      </c>
      <c r="I1905" s="37">
        <v>60490117.483499996</v>
      </c>
    </row>
    <row r="1906" spans="1:9" x14ac:dyDescent="0.25">
      <c r="A1906" s="38">
        <v>41625</v>
      </c>
      <c r="B1906" s="37" t="s">
        <v>61</v>
      </c>
      <c r="C1906" s="37" t="s">
        <v>58</v>
      </c>
      <c r="D1906" s="37">
        <v>82.754400000000004</v>
      </c>
      <c r="E1906" s="37">
        <v>83.540400000000005</v>
      </c>
      <c r="F1906" s="37">
        <v>-0.94086000000000003</v>
      </c>
      <c r="G1906" s="37">
        <v>-0.78600000000000003</v>
      </c>
      <c r="H1906" s="37">
        <v>756.25</v>
      </c>
      <c r="I1906" s="37">
        <v>62583118.443000004</v>
      </c>
    </row>
    <row r="1907" spans="1:9" x14ac:dyDescent="0.25">
      <c r="A1907" s="38">
        <v>41624</v>
      </c>
      <c r="B1907" s="37" t="s">
        <v>61</v>
      </c>
      <c r="C1907" s="37" t="s">
        <v>58</v>
      </c>
      <c r="D1907" s="37">
        <v>83.540400000000005</v>
      </c>
      <c r="E1907" s="37">
        <v>83.228800000000007</v>
      </c>
      <c r="F1907" s="37">
        <v>0.37439</v>
      </c>
      <c r="G1907" s="37">
        <v>0.31159999999999999</v>
      </c>
      <c r="H1907" s="37">
        <v>756.25</v>
      </c>
      <c r="I1907" s="37">
        <v>63177531.925499998</v>
      </c>
    </row>
    <row r="1908" spans="1:9" x14ac:dyDescent="0.25">
      <c r="A1908" s="38">
        <v>41621</v>
      </c>
      <c r="B1908" s="37" t="s">
        <v>61</v>
      </c>
      <c r="C1908" s="37" t="s">
        <v>58</v>
      </c>
      <c r="D1908" s="37">
        <v>83.228800000000007</v>
      </c>
      <c r="E1908" s="37">
        <v>83.196799999999996</v>
      </c>
      <c r="F1908" s="37">
        <v>3.8460000000000001E-2</v>
      </c>
      <c r="G1908" s="37">
        <v>3.2000000000000001E-2</v>
      </c>
      <c r="H1908" s="37">
        <v>781.25</v>
      </c>
      <c r="I1908" s="37">
        <v>65022604.035999998</v>
      </c>
    </row>
    <row r="1909" spans="1:9" x14ac:dyDescent="0.25">
      <c r="A1909" s="38">
        <v>41620</v>
      </c>
      <c r="B1909" s="37" t="s">
        <v>61</v>
      </c>
      <c r="C1909" s="37" t="s">
        <v>58</v>
      </c>
      <c r="D1909" s="37">
        <v>83.196799999999996</v>
      </c>
      <c r="E1909" s="37">
        <v>83.061999999999998</v>
      </c>
      <c r="F1909" s="37">
        <v>0.16228999999999999</v>
      </c>
      <c r="G1909" s="37">
        <v>0.1348</v>
      </c>
      <c r="H1909" s="37">
        <v>831.25</v>
      </c>
      <c r="I1909" s="37">
        <v>69157443.996000007</v>
      </c>
    </row>
    <row r="1910" spans="1:9" x14ac:dyDescent="0.25">
      <c r="A1910" s="38">
        <v>41619</v>
      </c>
      <c r="B1910" s="37" t="s">
        <v>61</v>
      </c>
      <c r="C1910" s="37" t="s">
        <v>58</v>
      </c>
      <c r="D1910" s="37">
        <v>83.061999999999998</v>
      </c>
      <c r="E1910" s="37">
        <v>80.958399999999997</v>
      </c>
      <c r="F1910" s="37">
        <v>2.5983700000000001</v>
      </c>
      <c r="G1910" s="37">
        <v>2.1036000000000001</v>
      </c>
      <c r="H1910" s="37">
        <v>831.25</v>
      </c>
      <c r="I1910" s="37">
        <v>69045391.327500001</v>
      </c>
    </row>
    <row r="1911" spans="1:9" x14ac:dyDescent="0.25">
      <c r="A1911" s="38">
        <v>41618</v>
      </c>
      <c r="B1911" s="37" t="s">
        <v>61</v>
      </c>
      <c r="C1911" s="37" t="s">
        <v>58</v>
      </c>
      <c r="D1911" s="37">
        <v>80.958399999999997</v>
      </c>
      <c r="E1911" s="37">
        <v>80.626400000000004</v>
      </c>
      <c r="F1911" s="37">
        <v>0.41177999999999998</v>
      </c>
      <c r="G1911" s="37">
        <v>0.33200000000000002</v>
      </c>
      <c r="H1911" s="37">
        <v>831.25</v>
      </c>
      <c r="I1911" s="37">
        <v>67296771.197999999</v>
      </c>
    </row>
    <row r="1912" spans="1:9" x14ac:dyDescent="0.25">
      <c r="A1912" s="38">
        <v>41617</v>
      </c>
      <c r="B1912" s="37" t="s">
        <v>61</v>
      </c>
      <c r="C1912" s="37" t="s">
        <v>58</v>
      </c>
      <c r="D1912" s="37">
        <v>80.626400000000004</v>
      </c>
      <c r="E1912" s="37">
        <v>81.796800000000005</v>
      </c>
      <c r="F1912" s="37">
        <v>-1.43086</v>
      </c>
      <c r="G1912" s="37">
        <v>-1.1704000000000001</v>
      </c>
      <c r="H1912" s="37">
        <v>831.25</v>
      </c>
      <c r="I1912" s="37">
        <v>67020795.783</v>
      </c>
    </row>
    <row r="1913" spans="1:9" x14ac:dyDescent="0.25">
      <c r="A1913" s="38">
        <v>41614</v>
      </c>
      <c r="B1913" s="37" t="s">
        <v>61</v>
      </c>
      <c r="C1913" s="37" t="s">
        <v>58</v>
      </c>
      <c r="D1913" s="37">
        <v>81.796800000000005</v>
      </c>
      <c r="E1913" s="37">
        <v>83.222800000000007</v>
      </c>
      <c r="F1913" s="37">
        <v>-1.71347</v>
      </c>
      <c r="G1913" s="37">
        <v>-1.4259999999999999</v>
      </c>
      <c r="H1913" s="37">
        <v>793.75</v>
      </c>
      <c r="I1913" s="37">
        <v>64926312.245999999</v>
      </c>
    </row>
    <row r="1914" spans="1:9" x14ac:dyDescent="0.25">
      <c r="A1914" s="38">
        <v>41613</v>
      </c>
      <c r="B1914" s="37" t="s">
        <v>61</v>
      </c>
      <c r="C1914" s="37" t="s">
        <v>58</v>
      </c>
      <c r="D1914" s="37">
        <v>83.222800000000007</v>
      </c>
      <c r="E1914" s="37">
        <v>83.346800000000002</v>
      </c>
      <c r="F1914" s="37">
        <v>-0.14878</v>
      </c>
      <c r="G1914" s="37">
        <v>-0.124</v>
      </c>
      <c r="H1914" s="37">
        <v>793.75</v>
      </c>
      <c r="I1914" s="37">
        <v>66058201.528499998</v>
      </c>
    </row>
    <row r="1915" spans="1:9" x14ac:dyDescent="0.25">
      <c r="A1915" s="38">
        <v>41612</v>
      </c>
      <c r="B1915" s="37" t="s">
        <v>61</v>
      </c>
      <c r="C1915" s="37" t="s">
        <v>58</v>
      </c>
      <c r="D1915" s="37">
        <v>83.346800000000002</v>
      </c>
      <c r="E1915" s="37">
        <v>83.781999999999996</v>
      </c>
      <c r="F1915" s="37">
        <v>-0.51944000000000001</v>
      </c>
      <c r="G1915" s="37">
        <v>-0.43519999999999998</v>
      </c>
      <c r="H1915" s="37">
        <v>812.5</v>
      </c>
      <c r="I1915" s="37">
        <v>67719379.183500007</v>
      </c>
    </row>
    <row r="1916" spans="1:9" x14ac:dyDescent="0.25">
      <c r="A1916" s="38">
        <v>41611</v>
      </c>
      <c r="B1916" s="37" t="s">
        <v>61</v>
      </c>
      <c r="C1916" s="37" t="s">
        <v>58</v>
      </c>
      <c r="D1916" s="37">
        <v>83.781999999999996</v>
      </c>
      <c r="E1916" s="37">
        <v>83.537999999999997</v>
      </c>
      <c r="F1916" s="37">
        <v>0.29208000000000001</v>
      </c>
      <c r="G1916" s="37">
        <v>0.24399999999999999</v>
      </c>
      <c r="H1916" s="37">
        <v>812.5</v>
      </c>
      <c r="I1916" s="37">
        <v>68072979.727500007</v>
      </c>
    </row>
    <row r="1917" spans="1:9" x14ac:dyDescent="0.25">
      <c r="A1917" s="38">
        <v>41610</v>
      </c>
      <c r="B1917" s="37" t="s">
        <v>61</v>
      </c>
      <c r="C1917" s="37" t="s">
        <v>58</v>
      </c>
      <c r="D1917" s="37">
        <v>83.537999999999997</v>
      </c>
      <c r="E1917" s="37">
        <v>83.858800000000002</v>
      </c>
      <c r="F1917" s="37">
        <v>-0.38255</v>
      </c>
      <c r="G1917" s="37">
        <v>-0.32079999999999997</v>
      </c>
      <c r="H1917" s="37">
        <v>850</v>
      </c>
      <c r="I1917" s="37">
        <v>71007404.422499999</v>
      </c>
    </row>
    <row r="1918" spans="1:9" x14ac:dyDescent="0.25">
      <c r="A1918" s="38">
        <v>41607</v>
      </c>
      <c r="B1918" s="37" t="s">
        <v>61</v>
      </c>
      <c r="C1918" s="37" t="s">
        <v>58</v>
      </c>
      <c r="D1918" s="37">
        <v>83.858800000000002</v>
      </c>
      <c r="E1918" s="37">
        <v>83.8352</v>
      </c>
      <c r="F1918" s="37">
        <v>2.8150000000000001E-2</v>
      </c>
      <c r="G1918" s="37">
        <v>2.3599999999999999E-2</v>
      </c>
      <c r="H1918" s="37">
        <v>850</v>
      </c>
      <c r="I1918" s="37">
        <v>71280084.823500007</v>
      </c>
    </row>
    <row r="1919" spans="1:9" x14ac:dyDescent="0.25">
      <c r="A1919" s="38">
        <v>41605</v>
      </c>
      <c r="B1919" s="37" t="s">
        <v>61</v>
      </c>
      <c r="C1919" s="37" t="s">
        <v>58</v>
      </c>
      <c r="D1919" s="37">
        <v>83.8352</v>
      </c>
      <c r="E1919" s="37">
        <v>83.760400000000004</v>
      </c>
      <c r="F1919" s="37">
        <v>8.9300000000000004E-2</v>
      </c>
      <c r="G1919" s="37">
        <v>7.4800000000000005E-2</v>
      </c>
      <c r="H1919" s="37">
        <v>850</v>
      </c>
      <c r="I1919" s="37">
        <v>71260024.794</v>
      </c>
    </row>
    <row r="1920" spans="1:9" x14ac:dyDescent="0.25">
      <c r="A1920" s="38">
        <v>41604</v>
      </c>
      <c r="B1920" s="37" t="s">
        <v>61</v>
      </c>
      <c r="C1920" s="37" t="s">
        <v>58</v>
      </c>
      <c r="D1920" s="37">
        <v>83.760400000000004</v>
      </c>
      <c r="E1920" s="37">
        <v>83.921999999999997</v>
      </c>
      <c r="F1920" s="37">
        <v>-0.19256000000000001</v>
      </c>
      <c r="G1920" s="37">
        <v>-0.16159999999999999</v>
      </c>
      <c r="H1920" s="37">
        <v>837.5</v>
      </c>
      <c r="I1920" s="37">
        <v>70149439.700499997</v>
      </c>
    </row>
    <row r="1921" spans="1:9" x14ac:dyDescent="0.25">
      <c r="A1921" s="38">
        <v>41603</v>
      </c>
      <c r="B1921" s="37" t="s">
        <v>61</v>
      </c>
      <c r="C1921" s="37" t="s">
        <v>58</v>
      </c>
      <c r="D1921" s="37">
        <v>83.921999999999997</v>
      </c>
      <c r="E1921" s="37">
        <v>84.376800000000003</v>
      </c>
      <c r="F1921" s="37">
        <v>-0.53900999999999999</v>
      </c>
      <c r="G1921" s="37">
        <v>-0.45479999999999998</v>
      </c>
      <c r="H1921" s="37">
        <v>837.5</v>
      </c>
      <c r="I1921" s="37">
        <v>70284779.902500004</v>
      </c>
    </row>
    <row r="1922" spans="1:9" x14ac:dyDescent="0.25">
      <c r="A1922" s="38">
        <v>41600</v>
      </c>
      <c r="B1922" s="37" t="s">
        <v>61</v>
      </c>
      <c r="C1922" s="37" t="s">
        <v>58</v>
      </c>
      <c r="D1922" s="37">
        <v>84.376800000000003</v>
      </c>
      <c r="E1922" s="37">
        <v>85.316000000000003</v>
      </c>
      <c r="F1922" s="37">
        <v>-1.1008500000000001</v>
      </c>
      <c r="G1922" s="37">
        <v>-0.93920000000000003</v>
      </c>
      <c r="H1922" s="37">
        <v>837.5</v>
      </c>
      <c r="I1922" s="37">
        <v>70665675.471000001</v>
      </c>
    </row>
    <row r="1923" spans="1:9" x14ac:dyDescent="0.25">
      <c r="A1923" s="38">
        <v>41599</v>
      </c>
      <c r="B1923" s="37" t="s">
        <v>61</v>
      </c>
      <c r="C1923" s="37" t="s">
        <v>58</v>
      </c>
      <c r="D1923" s="37">
        <v>85.316000000000003</v>
      </c>
      <c r="E1923" s="37">
        <v>87.366799999999998</v>
      </c>
      <c r="F1923" s="37">
        <v>-2.34734</v>
      </c>
      <c r="G1923" s="37">
        <v>-2.0508000000000002</v>
      </c>
      <c r="H1923" s="37">
        <v>837.5</v>
      </c>
      <c r="I1923" s="37">
        <v>71452256.644999996</v>
      </c>
    </row>
    <row r="1924" spans="1:9" x14ac:dyDescent="0.25">
      <c r="A1924" s="38">
        <v>41598</v>
      </c>
      <c r="B1924" s="37" t="s">
        <v>61</v>
      </c>
      <c r="C1924" s="37" t="s">
        <v>58</v>
      </c>
      <c r="D1924" s="37">
        <v>87.366799999999998</v>
      </c>
      <c r="E1924" s="37">
        <v>88.555199999999999</v>
      </c>
      <c r="F1924" s="37">
        <v>-1.34199</v>
      </c>
      <c r="G1924" s="37">
        <v>-1.1883999999999999</v>
      </c>
      <c r="H1924" s="37">
        <v>825</v>
      </c>
      <c r="I1924" s="37">
        <v>72077719.208499998</v>
      </c>
    </row>
    <row r="1925" spans="1:9" x14ac:dyDescent="0.25">
      <c r="A1925" s="38">
        <v>41597</v>
      </c>
      <c r="B1925" s="37" t="s">
        <v>61</v>
      </c>
      <c r="C1925" s="37" t="s">
        <v>58</v>
      </c>
      <c r="D1925" s="37">
        <v>88.555199999999999</v>
      </c>
      <c r="E1925" s="37">
        <v>88.233599999999996</v>
      </c>
      <c r="F1925" s="37">
        <v>0.36448999999999998</v>
      </c>
      <c r="G1925" s="37">
        <v>0.3216</v>
      </c>
      <c r="H1925" s="37">
        <v>825</v>
      </c>
      <c r="I1925" s="37">
        <v>73058150.694000006</v>
      </c>
    </row>
    <row r="1926" spans="1:9" x14ac:dyDescent="0.25">
      <c r="A1926" s="38">
        <v>41596</v>
      </c>
      <c r="B1926" s="37" t="s">
        <v>61</v>
      </c>
      <c r="C1926" s="37" t="s">
        <v>58</v>
      </c>
      <c r="D1926" s="37">
        <v>88.233599999999996</v>
      </c>
      <c r="E1926" s="37">
        <v>88.715999999999994</v>
      </c>
      <c r="F1926" s="37">
        <v>-0.54376000000000002</v>
      </c>
      <c r="G1926" s="37">
        <v>-0.4824</v>
      </c>
      <c r="H1926" s="37">
        <v>825</v>
      </c>
      <c r="I1926" s="37">
        <v>72792830.291999996</v>
      </c>
    </row>
    <row r="1927" spans="1:9" x14ac:dyDescent="0.25">
      <c r="A1927" s="38">
        <v>41593</v>
      </c>
      <c r="B1927" s="37" t="s">
        <v>61</v>
      </c>
      <c r="C1927" s="37" t="s">
        <v>58</v>
      </c>
      <c r="D1927" s="37">
        <v>88.715999999999994</v>
      </c>
      <c r="E1927" s="37">
        <v>88.966399999999993</v>
      </c>
      <c r="F1927" s="37">
        <v>-0.28144999999999998</v>
      </c>
      <c r="G1927" s="37">
        <v>-0.25040000000000001</v>
      </c>
      <c r="H1927" s="37">
        <v>825</v>
      </c>
      <c r="I1927" s="37">
        <v>73190810.894999996</v>
      </c>
    </row>
    <row r="1928" spans="1:9" x14ac:dyDescent="0.25">
      <c r="A1928" s="38">
        <v>41592</v>
      </c>
      <c r="B1928" s="37" t="s">
        <v>61</v>
      </c>
      <c r="C1928" s="37" t="s">
        <v>58</v>
      </c>
      <c r="D1928" s="37">
        <v>88.966399999999993</v>
      </c>
      <c r="E1928" s="37">
        <v>88.739599999999996</v>
      </c>
      <c r="F1928" s="37">
        <v>0.25557999999999997</v>
      </c>
      <c r="G1928" s="37">
        <v>0.2268</v>
      </c>
      <c r="H1928" s="37">
        <v>825</v>
      </c>
      <c r="I1928" s="37">
        <v>73397391.208000004</v>
      </c>
    </row>
    <row r="1929" spans="1:9" x14ac:dyDescent="0.25">
      <c r="A1929" s="38">
        <v>41591</v>
      </c>
      <c r="B1929" s="37" t="s">
        <v>61</v>
      </c>
      <c r="C1929" s="37" t="s">
        <v>58</v>
      </c>
      <c r="D1929" s="37">
        <v>88.739599999999996</v>
      </c>
      <c r="E1929" s="37">
        <v>88.061999999999998</v>
      </c>
      <c r="F1929" s="37">
        <v>0.76946000000000003</v>
      </c>
      <c r="G1929" s="37">
        <v>0.67759999999999998</v>
      </c>
      <c r="H1929" s="37">
        <v>825</v>
      </c>
      <c r="I1929" s="37">
        <v>73210280.924500003</v>
      </c>
    </row>
    <row r="1930" spans="1:9" x14ac:dyDescent="0.25">
      <c r="A1930" s="38">
        <v>41590</v>
      </c>
      <c r="B1930" s="37" t="s">
        <v>61</v>
      </c>
      <c r="C1930" s="37" t="s">
        <v>58</v>
      </c>
      <c r="D1930" s="37">
        <v>88.061999999999998</v>
      </c>
      <c r="E1930" s="37">
        <v>87.705200000000005</v>
      </c>
      <c r="F1930" s="37">
        <v>0.40682000000000001</v>
      </c>
      <c r="G1930" s="37">
        <v>0.35680000000000001</v>
      </c>
      <c r="H1930" s="37">
        <v>862.5</v>
      </c>
      <c r="I1930" s="37">
        <v>75953585.077500001</v>
      </c>
    </row>
    <row r="1931" spans="1:9" x14ac:dyDescent="0.25">
      <c r="A1931" s="38">
        <v>41589</v>
      </c>
      <c r="B1931" s="37" t="s">
        <v>61</v>
      </c>
      <c r="C1931" s="37" t="s">
        <v>58</v>
      </c>
      <c r="D1931" s="37">
        <v>87.705200000000005</v>
      </c>
      <c r="E1931" s="37">
        <v>87.290800000000004</v>
      </c>
      <c r="F1931" s="37">
        <v>0.47474</v>
      </c>
      <c r="G1931" s="37">
        <v>0.41439999999999999</v>
      </c>
      <c r="H1931" s="37">
        <v>887.5</v>
      </c>
      <c r="I1931" s="37">
        <v>77838474.631500006</v>
      </c>
    </row>
    <row r="1932" spans="1:9" x14ac:dyDescent="0.25">
      <c r="A1932" s="38">
        <v>41586</v>
      </c>
      <c r="B1932" s="37" t="s">
        <v>61</v>
      </c>
      <c r="C1932" s="37" t="s">
        <v>58</v>
      </c>
      <c r="D1932" s="37">
        <v>87.290800000000004</v>
      </c>
      <c r="E1932" s="37">
        <v>88.840800000000002</v>
      </c>
      <c r="F1932" s="37">
        <v>-1.7446900000000001</v>
      </c>
      <c r="G1932" s="37">
        <v>-1.55</v>
      </c>
      <c r="H1932" s="37">
        <v>850</v>
      </c>
      <c r="I1932" s="37">
        <v>74197289.113499999</v>
      </c>
    </row>
    <row r="1933" spans="1:9" x14ac:dyDescent="0.25">
      <c r="A1933" s="38">
        <v>41585</v>
      </c>
      <c r="B1933" s="37" t="s">
        <v>61</v>
      </c>
      <c r="C1933" s="37" t="s">
        <v>58</v>
      </c>
      <c r="D1933" s="37">
        <v>88.840800000000002</v>
      </c>
      <c r="E1933" s="37">
        <v>87.380399999999995</v>
      </c>
      <c r="F1933" s="37">
        <v>1.6713100000000001</v>
      </c>
      <c r="G1933" s="37">
        <v>1.4603999999999999</v>
      </c>
      <c r="H1933" s="37">
        <v>850</v>
      </c>
      <c r="I1933" s="37">
        <v>75514791.050999999</v>
      </c>
    </row>
    <row r="1934" spans="1:9" x14ac:dyDescent="0.25">
      <c r="A1934" s="38">
        <v>41584</v>
      </c>
      <c r="B1934" s="37" t="s">
        <v>61</v>
      </c>
      <c r="C1934" s="37" t="s">
        <v>58</v>
      </c>
      <c r="D1934" s="37">
        <v>87.380399999999995</v>
      </c>
      <c r="E1934" s="37">
        <v>88.375600000000006</v>
      </c>
      <c r="F1934" s="37">
        <v>-1.1261000000000001</v>
      </c>
      <c r="G1934" s="37">
        <v>-0.99519999999999997</v>
      </c>
      <c r="H1934" s="37">
        <v>875</v>
      </c>
      <c r="I1934" s="37">
        <v>76457959.225500003</v>
      </c>
    </row>
    <row r="1935" spans="1:9" x14ac:dyDescent="0.25">
      <c r="A1935" s="38">
        <v>41583</v>
      </c>
      <c r="B1935" s="37" t="s">
        <v>61</v>
      </c>
      <c r="C1935" s="37" t="s">
        <v>58</v>
      </c>
      <c r="D1935" s="37">
        <v>88.375600000000006</v>
      </c>
      <c r="E1935" s="37">
        <v>87.897199999999998</v>
      </c>
      <c r="F1935" s="37">
        <v>0.54427000000000003</v>
      </c>
      <c r="G1935" s="37">
        <v>0.47839999999999999</v>
      </c>
      <c r="H1935" s="37">
        <v>893.75</v>
      </c>
      <c r="I1935" s="37">
        <v>78985802.969500005</v>
      </c>
    </row>
    <row r="1936" spans="1:9" x14ac:dyDescent="0.25">
      <c r="A1936" s="38">
        <v>41582</v>
      </c>
      <c r="B1936" s="37" t="s">
        <v>61</v>
      </c>
      <c r="C1936" s="37" t="s">
        <v>58</v>
      </c>
      <c r="D1936" s="37">
        <v>87.897199999999998</v>
      </c>
      <c r="E1936" s="37">
        <v>89.183199999999999</v>
      </c>
      <c r="F1936" s="37">
        <v>-1.44198</v>
      </c>
      <c r="G1936" s="37">
        <v>-1.286</v>
      </c>
      <c r="H1936" s="37">
        <v>893.75</v>
      </c>
      <c r="I1936" s="37">
        <v>78558232.3715</v>
      </c>
    </row>
    <row r="1937" spans="1:9" x14ac:dyDescent="0.25">
      <c r="A1937" s="38">
        <v>41579</v>
      </c>
      <c r="B1937" s="37" t="s">
        <v>61</v>
      </c>
      <c r="C1937" s="37" t="s">
        <v>58</v>
      </c>
      <c r="D1937" s="37">
        <v>89.183199999999999</v>
      </c>
      <c r="E1937" s="37">
        <v>88.665599999999998</v>
      </c>
      <c r="F1937" s="37">
        <v>0.58377000000000001</v>
      </c>
      <c r="G1937" s="37">
        <v>0.51759999999999995</v>
      </c>
      <c r="H1937" s="37">
        <v>868.75</v>
      </c>
      <c r="I1937" s="37">
        <v>77478016.479000002</v>
      </c>
    </row>
    <row r="1938" spans="1:9" x14ac:dyDescent="0.25">
      <c r="A1938" s="38">
        <v>41578</v>
      </c>
      <c r="B1938" s="37" t="s">
        <v>61</v>
      </c>
      <c r="C1938" s="37" t="s">
        <v>58</v>
      </c>
      <c r="D1938" s="37">
        <v>88.665599999999998</v>
      </c>
      <c r="E1938" s="37">
        <v>88.588399999999993</v>
      </c>
      <c r="F1938" s="37">
        <v>8.7139999999999995E-2</v>
      </c>
      <c r="G1938" s="37">
        <v>7.7200000000000005E-2</v>
      </c>
      <c r="H1938" s="37">
        <v>868.75</v>
      </c>
      <c r="I1938" s="37">
        <v>77028350.832000002</v>
      </c>
    </row>
    <row r="1939" spans="1:9" x14ac:dyDescent="0.25">
      <c r="A1939" s="38">
        <v>41577</v>
      </c>
      <c r="B1939" s="37" t="s">
        <v>61</v>
      </c>
      <c r="C1939" s="37" t="s">
        <v>58</v>
      </c>
      <c r="D1939" s="37">
        <v>88.588399999999993</v>
      </c>
      <c r="E1939" s="37">
        <v>88.406400000000005</v>
      </c>
      <c r="F1939" s="37">
        <v>0.20587</v>
      </c>
      <c r="G1939" s="37">
        <v>0.182</v>
      </c>
      <c r="H1939" s="37">
        <v>868.75</v>
      </c>
      <c r="I1939" s="37">
        <v>76961283.235499993</v>
      </c>
    </row>
    <row r="1940" spans="1:9" x14ac:dyDescent="0.25">
      <c r="A1940" s="38">
        <v>41576</v>
      </c>
      <c r="B1940" s="37" t="s">
        <v>61</v>
      </c>
      <c r="C1940" s="37" t="s">
        <v>58</v>
      </c>
      <c r="D1940" s="37">
        <v>88.406400000000005</v>
      </c>
      <c r="E1940" s="37">
        <v>88.248800000000003</v>
      </c>
      <c r="F1940" s="37">
        <v>0.17859</v>
      </c>
      <c r="G1940" s="37">
        <v>0.15759999999999999</v>
      </c>
      <c r="H1940" s="37">
        <v>868.75</v>
      </c>
      <c r="I1940" s="37">
        <v>76803170.508000001</v>
      </c>
    </row>
    <row r="1941" spans="1:9" x14ac:dyDescent="0.25">
      <c r="A1941" s="38">
        <v>41575</v>
      </c>
      <c r="B1941" s="37" t="s">
        <v>61</v>
      </c>
      <c r="C1941" s="37" t="s">
        <v>58</v>
      </c>
      <c r="D1941" s="37">
        <v>88.248800000000003</v>
      </c>
      <c r="E1941" s="37">
        <v>87.774000000000001</v>
      </c>
      <c r="F1941" s="37">
        <v>0.54093000000000002</v>
      </c>
      <c r="G1941" s="37">
        <v>0.4748</v>
      </c>
      <c r="H1941" s="37">
        <v>906.25</v>
      </c>
      <c r="I1941" s="37">
        <v>79975585.311000004</v>
      </c>
    </row>
    <row r="1942" spans="1:9" x14ac:dyDescent="0.25">
      <c r="A1942" s="38">
        <v>41572</v>
      </c>
      <c r="B1942" s="37" t="s">
        <v>61</v>
      </c>
      <c r="C1942" s="37" t="s">
        <v>58</v>
      </c>
      <c r="D1942" s="37">
        <v>87.774000000000001</v>
      </c>
      <c r="E1942" s="37">
        <v>87.211600000000004</v>
      </c>
      <c r="F1942" s="37">
        <v>0.64487000000000005</v>
      </c>
      <c r="G1942" s="37">
        <v>0.56240000000000001</v>
      </c>
      <c r="H1942" s="37">
        <v>906.25</v>
      </c>
      <c r="I1942" s="37">
        <v>79545297.217500001</v>
      </c>
    </row>
    <row r="1943" spans="1:9" x14ac:dyDescent="0.25">
      <c r="A1943" s="38">
        <v>41571</v>
      </c>
      <c r="B1943" s="37" t="s">
        <v>61</v>
      </c>
      <c r="C1943" s="37" t="s">
        <v>58</v>
      </c>
      <c r="D1943" s="37">
        <v>87.211600000000004</v>
      </c>
      <c r="E1943" s="37">
        <v>87.659599999999998</v>
      </c>
      <c r="F1943" s="37">
        <v>-0.51107000000000002</v>
      </c>
      <c r="G1943" s="37">
        <v>-0.44800000000000001</v>
      </c>
      <c r="H1943" s="37">
        <v>925</v>
      </c>
      <c r="I1943" s="37">
        <v>80670839.014500007</v>
      </c>
    </row>
    <row r="1944" spans="1:9" x14ac:dyDescent="0.25">
      <c r="A1944" s="38">
        <v>41570</v>
      </c>
      <c r="B1944" s="37" t="s">
        <v>61</v>
      </c>
      <c r="C1944" s="37" t="s">
        <v>58</v>
      </c>
      <c r="D1944" s="37">
        <v>87.659599999999998</v>
      </c>
      <c r="E1944" s="37">
        <v>87.039599999999993</v>
      </c>
      <c r="F1944" s="37">
        <v>0.71231999999999995</v>
      </c>
      <c r="G1944" s="37">
        <v>0.62</v>
      </c>
      <c r="H1944" s="37">
        <v>925</v>
      </c>
      <c r="I1944" s="37">
        <v>81085239.574499995</v>
      </c>
    </row>
    <row r="1945" spans="1:9" x14ac:dyDescent="0.25">
      <c r="A1945" s="38">
        <v>41569</v>
      </c>
      <c r="B1945" s="37" t="s">
        <v>61</v>
      </c>
      <c r="C1945" s="37" t="s">
        <v>58</v>
      </c>
      <c r="D1945" s="37">
        <v>87.039599999999993</v>
      </c>
      <c r="E1945" s="37">
        <v>86.412400000000005</v>
      </c>
      <c r="F1945" s="37">
        <v>0.72582000000000002</v>
      </c>
      <c r="G1945" s="37">
        <v>0.62719999999999998</v>
      </c>
      <c r="H1945" s="37">
        <v>925</v>
      </c>
      <c r="I1945" s="37">
        <v>80511738.799500003</v>
      </c>
    </row>
    <row r="1946" spans="1:9" x14ac:dyDescent="0.25">
      <c r="A1946" s="38">
        <v>41568</v>
      </c>
      <c r="B1946" s="37" t="s">
        <v>61</v>
      </c>
      <c r="C1946" s="37" t="s">
        <v>58</v>
      </c>
      <c r="D1946" s="37">
        <v>86.412400000000005</v>
      </c>
      <c r="E1946" s="37">
        <v>86.408799999999999</v>
      </c>
      <c r="F1946" s="37">
        <v>4.1700000000000001E-3</v>
      </c>
      <c r="G1946" s="37">
        <v>3.5999999999999999E-3</v>
      </c>
      <c r="H1946" s="37">
        <v>975</v>
      </c>
      <c r="I1946" s="37">
        <v>84252198.015499994</v>
      </c>
    </row>
    <row r="1947" spans="1:9" x14ac:dyDescent="0.25">
      <c r="A1947" s="38">
        <v>41565</v>
      </c>
      <c r="B1947" s="37" t="s">
        <v>61</v>
      </c>
      <c r="C1947" s="37" t="s">
        <v>58</v>
      </c>
      <c r="D1947" s="37">
        <v>86.408799999999999</v>
      </c>
      <c r="E1947" s="37">
        <v>87.2072</v>
      </c>
      <c r="F1947" s="37">
        <v>-0.91552</v>
      </c>
      <c r="G1947" s="37">
        <v>-0.7984</v>
      </c>
      <c r="H1947" s="37">
        <v>1012.5</v>
      </c>
      <c r="I1947" s="37">
        <v>87489018.011000007</v>
      </c>
    </row>
    <row r="1948" spans="1:9" x14ac:dyDescent="0.25">
      <c r="A1948" s="38">
        <v>41564</v>
      </c>
      <c r="B1948" s="37" t="s">
        <v>61</v>
      </c>
      <c r="C1948" s="37" t="s">
        <v>58</v>
      </c>
      <c r="D1948" s="37">
        <v>87.2072</v>
      </c>
      <c r="E1948" s="37">
        <v>90.060400000000001</v>
      </c>
      <c r="F1948" s="37">
        <v>-3.1680999999999999</v>
      </c>
      <c r="G1948" s="37">
        <v>-2.8532000000000002</v>
      </c>
      <c r="H1948" s="37">
        <v>1012.5</v>
      </c>
      <c r="I1948" s="37">
        <v>88297399.009000003</v>
      </c>
    </row>
    <row r="1949" spans="1:9" x14ac:dyDescent="0.25">
      <c r="A1949" s="38">
        <v>41563</v>
      </c>
      <c r="B1949" s="37" t="s">
        <v>61</v>
      </c>
      <c r="C1949" s="37" t="s">
        <v>58</v>
      </c>
      <c r="D1949" s="37">
        <v>90.060400000000001</v>
      </c>
      <c r="E1949" s="37">
        <v>92.0976</v>
      </c>
      <c r="F1949" s="37">
        <v>-2.2120000000000002</v>
      </c>
      <c r="G1949" s="37">
        <v>-2.0371999999999999</v>
      </c>
      <c r="H1949" s="37">
        <v>987.5</v>
      </c>
      <c r="I1949" s="37">
        <v>88934757.575499997</v>
      </c>
    </row>
    <row r="1950" spans="1:9" x14ac:dyDescent="0.25">
      <c r="A1950" s="38">
        <v>41562</v>
      </c>
      <c r="B1950" s="37" t="s">
        <v>61</v>
      </c>
      <c r="C1950" s="37" t="s">
        <v>58</v>
      </c>
      <c r="D1950" s="37">
        <v>92.0976</v>
      </c>
      <c r="E1950" s="37">
        <v>90.944000000000003</v>
      </c>
      <c r="F1950" s="37">
        <v>1.26847</v>
      </c>
      <c r="G1950" s="37">
        <v>1.1536</v>
      </c>
      <c r="H1950" s="37">
        <v>1018.75</v>
      </c>
      <c r="I1950" s="37">
        <v>93824545.121999994</v>
      </c>
    </row>
    <row r="1951" spans="1:9" x14ac:dyDescent="0.25">
      <c r="A1951" s="38">
        <v>41561</v>
      </c>
      <c r="B1951" s="37" t="s">
        <v>61</v>
      </c>
      <c r="C1951" s="37" t="s">
        <v>58</v>
      </c>
      <c r="D1951" s="37">
        <v>90.944000000000003</v>
      </c>
      <c r="E1951" s="37">
        <v>90.753200000000007</v>
      </c>
      <c r="F1951" s="37">
        <v>0.21024000000000001</v>
      </c>
      <c r="G1951" s="37">
        <v>0.1908</v>
      </c>
      <c r="H1951" s="37">
        <v>1050</v>
      </c>
      <c r="I1951" s="37">
        <v>95491313.680000007</v>
      </c>
    </row>
    <row r="1952" spans="1:9" x14ac:dyDescent="0.25">
      <c r="A1952" s="38">
        <v>41558</v>
      </c>
      <c r="B1952" s="37" t="s">
        <v>61</v>
      </c>
      <c r="C1952" s="37" t="s">
        <v>58</v>
      </c>
      <c r="D1952" s="37">
        <v>90.753200000000007</v>
      </c>
      <c r="E1952" s="37">
        <v>93.280799999999999</v>
      </c>
      <c r="F1952" s="37">
        <v>-2.70967</v>
      </c>
      <c r="G1952" s="37">
        <v>-2.5276000000000001</v>
      </c>
      <c r="H1952" s="37">
        <v>1050</v>
      </c>
      <c r="I1952" s="37">
        <v>95290973.441499993</v>
      </c>
    </row>
    <row r="1953" spans="1:9" x14ac:dyDescent="0.25">
      <c r="A1953" s="38">
        <v>41557</v>
      </c>
      <c r="B1953" s="37" t="s">
        <v>61</v>
      </c>
      <c r="C1953" s="37" t="s">
        <v>58</v>
      </c>
      <c r="D1953" s="37">
        <v>93.280799999999999</v>
      </c>
      <c r="E1953" s="37">
        <v>98.115200000000002</v>
      </c>
      <c r="F1953" s="37">
        <v>-4.92727</v>
      </c>
      <c r="G1953" s="37">
        <v>-4.8343999999999996</v>
      </c>
      <c r="H1953" s="37">
        <v>1012.5</v>
      </c>
      <c r="I1953" s="37">
        <v>94446926.600999996</v>
      </c>
    </row>
    <row r="1954" spans="1:9" x14ac:dyDescent="0.25">
      <c r="A1954" s="38">
        <v>41556</v>
      </c>
      <c r="B1954" s="37" t="s">
        <v>61</v>
      </c>
      <c r="C1954" s="37" t="s">
        <v>58</v>
      </c>
      <c r="D1954" s="37">
        <v>98.115200000000002</v>
      </c>
      <c r="E1954" s="37">
        <v>98.7012</v>
      </c>
      <c r="F1954" s="37">
        <v>-0.59370999999999996</v>
      </c>
      <c r="G1954" s="37">
        <v>-0.58599999999999997</v>
      </c>
      <c r="H1954" s="37">
        <v>1012.5</v>
      </c>
      <c r="I1954" s="37">
        <v>99341762.643999994</v>
      </c>
    </row>
    <row r="1955" spans="1:9" x14ac:dyDescent="0.25">
      <c r="A1955" s="38">
        <v>41555</v>
      </c>
      <c r="B1955" s="37" t="s">
        <v>61</v>
      </c>
      <c r="C1955" s="37" t="s">
        <v>58</v>
      </c>
      <c r="D1955" s="37">
        <v>98.7012</v>
      </c>
      <c r="E1955" s="37">
        <v>95.335999999999999</v>
      </c>
      <c r="F1955" s="37">
        <v>3.52983</v>
      </c>
      <c r="G1955" s="37">
        <v>3.3652000000000002</v>
      </c>
      <c r="H1955" s="37">
        <v>1012.5</v>
      </c>
      <c r="I1955" s="37">
        <v>99935088.376499996</v>
      </c>
    </row>
    <row r="1956" spans="1:9" x14ac:dyDescent="0.25">
      <c r="A1956" s="38">
        <v>41554</v>
      </c>
      <c r="B1956" s="37" t="s">
        <v>61</v>
      </c>
      <c r="C1956" s="37" t="s">
        <v>58</v>
      </c>
      <c r="D1956" s="37">
        <v>95.335999999999999</v>
      </c>
      <c r="E1956" s="37">
        <v>92.801199999999994</v>
      </c>
      <c r="F1956" s="37">
        <v>2.73143</v>
      </c>
      <c r="G1956" s="37">
        <v>2.5348000000000002</v>
      </c>
      <c r="H1956" s="37">
        <v>1012.5</v>
      </c>
      <c r="I1956" s="37">
        <v>96527819.170000002</v>
      </c>
    </row>
    <row r="1957" spans="1:9" x14ac:dyDescent="0.25">
      <c r="A1957" s="38">
        <v>41551</v>
      </c>
      <c r="B1957" s="37" t="s">
        <v>61</v>
      </c>
      <c r="C1957" s="37" t="s">
        <v>58</v>
      </c>
      <c r="D1957" s="37">
        <v>92.801199999999994</v>
      </c>
      <c r="E1957" s="37">
        <v>93.614000000000004</v>
      </c>
      <c r="F1957" s="37">
        <v>-0.86824999999999997</v>
      </c>
      <c r="G1957" s="37">
        <v>-0.81279999999999997</v>
      </c>
      <c r="H1957" s="37">
        <v>1043.75</v>
      </c>
      <c r="I1957" s="37">
        <v>96861368.501499996</v>
      </c>
    </row>
    <row r="1958" spans="1:9" x14ac:dyDescent="0.25">
      <c r="A1958" s="38">
        <v>41550</v>
      </c>
      <c r="B1958" s="37" t="s">
        <v>61</v>
      </c>
      <c r="C1958" s="37" t="s">
        <v>58</v>
      </c>
      <c r="D1958" s="37">
        <v>93.614000000000004</v>
      </c>
      <c r="E1958" s="37">
        <v>92.440799999999996</v>
      </c>
      <c r="F1958" s="37">
        <v>1.2691399999999999</v>
      </c>
      <c r="G1958" s="37">
        <v>1.1732</v>
      </c>
      <c r="H1958" s="37">
        <v>1043.75</v>
      </c>
      <c r="I1958" s="37">
        <v>97709729.517499998</v>
      </c>
    </row>
    <row r="1959" spans="1:9" x14ac:dyDescent="0.25">
      <c r="A1959" s="38">
        <v>41549</v>
      </c>
      <c r="B1959" s="37" t="s">
        <v>61</v>
      </c>
      <c r="C1959" s="37" t="s">
        <v>58</v>
      </c>
      <c r="D1959" s="37">
        <v>92.440799999999996</v>
      </c>
      <c r="E1959" s="37">
        <v>91.21</v>
      </c>
      <c r="F1959" s="37">
        <v>1.34941</v>
      </c>
      <c r="G1959" s="37">
        <v>1.2307999999999999</v>
      </c>
      <c r="H1959" s="37">
        <v>1068.75</v>
      </c>
      <c r="I1959" s="37">
        <v>98796220.550999999</v>
      </c>
    </row>
    <row r="1960" spans="1:9" x14ac:dyDescent="0.25">
      <c r="A1960" s="38">
        <v>41548</v>
      </c>
      <c r="B1960" s="37" t="s">
        <v>61</v>
      </c>
      <c r="C1960" s="37" t="s">
        <v>58</v>
      </c>
      <c r="D1960" s="37">
        <v>91.21</v>
      </c>
      <c r="E1960" s="37">
        <v>92.708399999999997</v>
      </c>
      <c r="F1960" s="37">
        <v>-1.61625</v>
      </c>
      <c r="G1960" s="37">
        <v>-1.4984</v>
      </c>
      <c r="H1960" s="37">
        <v>1068.75</v>
      </c>
      <c r="I1960" s="37">
        <v>97480801.512500003</v>
      </c>
    </row>
    <row r="1961" spans="1:9" x14ac:dyDescent="0.25">
      <c r="A1961" s="38">
        <v>41547</v>
      </c>
      <c r="B1961" s="37" t="s">
        <v>61</v>
      </c>
      <c r="C1961" s="37" t="s">
        <v>58</v>
      </c>
      <c r="D1961" s="37">
        <v>92.708399999999997</v>
      </c>
      <c r="E1961" s="37">
        <v>91.186000000000007</v>
      </c>
      <c r="F1961" s="37">
        <v>1.6695500000000001</v>
      </c>
      <c r="G1961" s="37">
        <v>1.5224</v>
      </c>
      <c r="H1961" s="37">
        <v>1043.75</v>
      </c>
      <c r="I1961" s="37">
        <v>96764508.385499999</v>
      </c>
    </row>
    <row r="1962" spans="1:9" x14ac:dyDescent="0.25">
      <c r="A1962" s="38">
        <v>41544</v>
      </c>
      <c r="B1962" s="37" t="s">
        <v>61</v>
      </c>
      <c r="C1962" s="37" t="s">
        <v>58</v>
      </c>
      <c r="D1962" s="37">
        <v>91.186000000000007</v>
      </c>
      <c r="E1962" s="37">
        <v>90.201999999999998</v>
      </c>
      <c r="F1962" s="37">
        <v>1.0908800000000001</v>
      </c>
      <c r="G1962" s="37">
        <v>0.98399999999999999</v>
      </c>
      <c r="H1962" s="37">
        <v>1043.75</v>
      </c>
      <c r="I1962" s="37">
        <v>95175501.482500002</v>
      </c>
    </row>
    <row r="1963" spans="1:9" x14ac:dyDescent="0.25">
      <c r="A1963" s="38">
        <v>41543</v>
      </c>
      <c r="B1963" s="37" t="s">
        <v>61</v>
      </c>
      <c r="C1963" s="37" t="s">
        <v>58</v>
      </c>
      <c r="D1963" s="37">
        <v>90.201999999999998</v>
      </c>
      <c r="E1963" s="37">
        <v>91.418000000000006</v>
      </c>
      <c r="F1963" s="37">
        <v>-1.3301499999999999</v>
      </c>
      <c r="G1963" s="37">
        <v>-1.216</v>
      </c>
      <c r="H1963" s="37">
        <v>1043.75</v>
      </c>
      <c r="I1963" s="37">
        <v>94148450.252499998</v>
      </c>
    </row>
    <row r="1964" spans="1:9" x14ac:dyDescent="0.25">
      <c r="A1964" s="38">
        <v>41542</v>
      </c>
      <c r="B1964" s="37" t="s">
        <v>61</v>
      </c>
      <c r="C1964" s="37" t="s">
        <v>58</v>
      </c>
      <c r="D1964" s="37">
        <v>91.418000000000006</v>
      </c>
      <c r="E1964" s="37">
        <v>91.278800000000004</v>
      </c>
      <c r="F1964" s="37">
        <v>0.1525</v>
      </c>
      <c r="G1964" s="37">
        <v>0.13919999999999999</v>
      </c>
      <c r="H1964" s="37">
        <v>1025</v>
      </c>
      <c r="I1964" s="37">
        <v>93703564.272499993</v>
      </c>
    </row>
    <row r="1965" spans="1:9" x14ac:dyDescent="0.25">
      <c r="A1965" s="38">
        <v>41541</v>
      </c>
      <c r="B1965" s="37" t="s">
        <v>61</v>
      </c>
      <c r="C1965" s="37" t="s">
        <v>58</v>
      </c>
      <c r="D1965" s="37">
        <v>91.278800000000004</v>
      </c>
      <c r="E1965" s="37">
        <v>91.843599999999995</v>
      </c>
      <c r="F1965" s="37">
        <v>-0.61495999999999995</v>
      </c>
      <c r="G1965" s="37">
        <v>-0.56479999999999997</v>
      </c>
      <c r="H1965" s="37">
        <v>1025</v>
      </c>
      <c r="I1965" s="37">
        <v>93560884.098499998</v>
      </c>
    </row>
    <row r="1966" spans="1:9" x14ac:dyDescent="0.25">
      <c r="A1966" s="38">
        <v>41540</v>
      </c>
      <c r="B1966" s="37" t="s">
        <v>61</v>
      </c>
      <c r="C1966" s="37" t="s">
        <v>58</v>
      </c>
      <c r="D1966" s="37">
        <v>91.843599999999995</v>
      </c>
      <c r="E1966" s="37">
        <v>91.106800000000007</v>
      </c>
      <c r="F1966" s="37">
        <v>0.80871999999999999</v>
      </c>
      <c r="G1966" s="37">
        <v>0.73680000000000001</v>
      </c>
      <c r="H1966" s="37">
        <v>1050</v>
      </c>
      <c r="I1966" s="37">
        <v>96435894.804499999</v>
      </c>
    </row>
    <row r="1967" spans="1:9" x14ac:dyDescent="0.25">
      <c r="A1967" s="38">
        <v>41537</v>
      </c>
      <c r="B1967" s="37" t="s">
        <v>61</v>
      </c>
      <c r="C1967" s="37" t="s">
        <v>58</v>
      </c>
      <c r="D1967" s="37">
        <v>91.106800000000007</v>
      </c>
      <c r="E1967" s="37">
        <v>88.686000000000007</v>
      </c>
      <c r="F1967" s="37">
        <v>2.7296299999999998</v>
      </c>
      <c r="G1967" s="37">
        <v>2.4207999999999998</v>
      </c>
      <c r="H1967" s="37">
        <v>1050</v>
      </c>
      <c r="I1967" s="37">
        <v>95662253.883499995</v>
      </c>
    </row>
    <row r="1968" spans="1:9" x14ac:dyDescent="0.25">
      <c r="A1968" s="38">
        <v>41536</v>
      </c>
      <c r="B1968" s="37" t="s">
        <v>61</v>
      </c>
      <c r="C1968" s="37" t="s">
        <v>58</v>
      </c>
      <c r="D1968" s="37">
        <v>88.686000000000007</v>
      </c>
      <c r="E1968" s="37">
        <v>88.444800000000001</v>
      </c>
      <c r="F1968" s="37">
        <v>0.27271000000000001</v>
      </c>
      <c r="G1968" s="37">
        <v>0.2412</v>
      </c>
      <c r="H1968" s="37">
        <v>1075</v>
      </c>
      <c r="I1968" s="37">
        <v>95337560.857500002</v>
      </c>
    </row>
    <row r="1969" spans="1:9" x14ac:dyDescent="0.25">
      <c r="A1969" s="38">
        <v>41535</v>
      </c>
      <c r="B1969" s="37" t="s">
        <v>61</v>
      </c>
      <c r="C1969" s="37" t="s">
        <v>58</v>
      </c>
      <c r="D1969" s="37">
        <v>88.444800000000001</v>
      </c>
      <c r="E1969" s="37">
        <v>90.444400000000002</v>
      </c>
      <c r="F1969" s="37">
        <v>-2.2108599999999998</v>
      </c>
      <c r="G1969" s="37">
        <v>-1.9996</v>
      </c>
      <c r="H1969" s="37">
        <v>1050</v>
      </c>
      <c r="I1969" s="37">
        <v>92867150.555999994</v>
      </c>
    </row>
    <row r="1970" spans="1:9" x14ac:dyDescent="0.25">
      <c r="A1970" s="38">
        <v>41534</v>
      </c>
      <c r="B1970" s="37" t="s">
        <v>61</v>
      </c>
      <c r="C1970" s="37" t="s">
        <v>58</v>
      </c>
      <c r="D1970" s="37">
        <v>90.444400000000002</v>
      </c>
      <c r="E1970" s="37">
        <v>91.11</v>
      </c>
      <c r="F1970" s="37">
        <v>-0.73055000000000003</v>
      </c>
      <c r="G1970" s="37">
        <v>-0.66559999999999997</v>
      </c>
      <c r="H1970" s="37">
        <v>1062.5</v>
      </c>
      <c r="I1970" s="37">
        <v>96097288.055500001</v>
      </c>
    </row>
    <row r="1971" spans="1:9" x14ac:dyDescent="0.25">
      <c r="A1971" s="38">
        <v>41533</v>
      </c>
      <c r="B1971" s="37" t="s">
        <v>61</v>
      </c>
      <c r="C1971" s="37" t="s">
        <v>58</v>
      </c>
      <c r="D1971" s="37">
        <v>91.11</v>
      </c>
      <c r="E1971" s="37">
        <v>92.206400000000002</v>
      </c>
      <c r="F1971" s="37">
        <v>-1.1890700000000001</v>
      </c>
      <c r="G1971" s="37">
        <v>-1.0964</v>
      </c>
      <c r="H1971" s="37">
        <v>1062.5</v>
      </c>
      <c r="I1971" s="37">
        <v>96804488.887500003</v>
      </c>
    </row>
    <row r="1972" spans="1:9" x14ac:dyDescent="0.25">
      <c r="A1972" s="38">
        <v>41530</v>
      </c>
      <c r="B1972" s="37" t="s">
        <v>61</v>
      </c>
      <c r="C1972" s="37" t="s">
        <v>58</v>
      </c>
      <c r="D1972" s="37">
        <v>92.206400000000002</v>
      </c>
      <c r="E1972" s="37">
        <v>92.226799999999997</v>
      </c>
      <c r="F1972" s="37">
        <v>-2.2120000000000001E-2</v>
      </c>
      <c r="G1972" s="37">
        <v>-2.0400000000000001E-2</v>
      </c>
      <c r="H1972" s="37">
        <v>1062.5</v>
      </c>
      <c r="I1972" s="37">
        <v>97969415.258000001</v>
      </c>
    </row>
    <row r="1973" spans="1:9" x14ac:dyDescent="0.25">
      <c r="A1973" s="38">
        <v>41529</v>
      </c>
      <c r="B1973" s="37" t="s">
        <v>61</v>
      </c>
      <c r="C1973" s="37" t="s">
        <v>58</v>
      </c>
      <c r="D1973" s="37">
        <v>92.226799999999997</v>
      </c>
      <c r="E1973" s="37">
        <v>91.960400000000007</v>
      </c>
      <c r="F1973" s="37">
        <v>0.28969</v>
      </c>
      <c r="G1973" s="37">
        <v>0.26640000000000003</v>
      </c>
      <c r="H1973" s="37">
        <v>1087.5</v>
      </c>
      <c r="I1973" s="37">
        <v>100296760.2835</v>
      </c>
    </row>
    <row r="1974" spans="1:9" x14ac:dyDescent="0.25">
      <c r="A1974" s="38">
        <v>41528</v>
      </c>
      <c r="B1974" s="37" t="s">
        <v>61</v>
      </c>
      <c r="C1974" s="37" t="s">
        <v>58</v>
      </c>
      <c r="D1974" s="37">
        <v>91.960400000000007</v>
      </c>
      <c r="E1974" s="37">
        <v>93.602400000000003</v>
      </c>
      <c r="F1974" s="37">
        <v>-1.75423</v>
      </c>
      <c r="G1974" s="37">
        <v>-1.6419999999999999</v>
      </c>
      <c r="H1974" s="37">
        <v>1037.5</v>
      </c>
      <c r="I1974" s="37">
        <v>95409029.950499997</v>
      </c>
    </row>
    <row r="1975" spans="1:9" x14ac:dyDescent="0.25">
      <c r="A1975" s="38">
        <v>41527</v>
      </c>
      <c r="B1975" s="37" t="s">
        <v>61</v>
      </c>
      <c r="C1975" s="37" t="s">
        <v>58</v>
      </c>
      <c r="D1975" s="37">
        <v>93.602400000000003</v>
      </c>
      <c r="E1975" s="37">
        <v>95.305599999999998</v>
      </c>
      <c r="F1975" s="37">
        <v>-1.7870900000000001</v>
      </c>
      <c r="G1975" s="37">
        <v>-1.7032</v>
      </c>
      <c r="H1975" s="37">
        <v>1037.5</v>
      </c>
      <c r="I1975" s="37">
        <v>97112607.003000006</v>
      </c>
    </row>
    <row r="1976" spans="1:9" x14ac:dyDescent="0.25">
      <c r="A1976" s="38">
        <v>41526</v>
      </c>
      <c r="B1976" s="37" t="s">
        <v>61</v>
      </c>
      <c r="C1976" s="37" t="s">
        <v>58</v>
      </c>
      <c r="D1976" s="37">
        <v>95.305599999999998</v>
      </c>
      <c r="E1976" s="37">
        <v>97.956400000000002</v>
      </c>
      <c r="F1976" s="37">
        <v>-2.7061000000000002</v>
      </c>
      <c r="G1976" s="37">
        <v>-2.6507999999999998</v>
      </c>
      <c r="H1976" s="37">
        <v>962.5</v>
      </c>
      <c r="I1976" s="37">
        <v>91731759.131999999</v>
      </c>
    </row>
    <row r="1977" spans="1:9" x14ac:dyDescent="0.25">
      <c r="A1977" s="38">
        <v>41523</v>
      </c>
      <c r="B1977" s="37" t="s">
        <v>61</v>
      </c>
      <c r="C1977" s="37" t="s">
        <v>58</v>
      </c>
      <c r="D1977" s="37">
        <v>97.956400000000002</v>
      </c>
      <c r="E1977" s="37">
        <v>97.536799999999999</v>
      </c>
      <c r="F1977" s="37">
        <v>0.43020000000000003</v>
      </c>
      <c r="G1977" s="37">
        <v>0.41959999999999997</v>
      </c>
      <c r="H1977" s="37">
        <v>925</v>
      </c>
      <c r="I1977" s="37">
        <v>90609792.445500001</v>
      </c>
    </row>
    <row r="1978" spans="1:9" x14ac:dyDescent="0.25">
      <c r="A1978" s="38">
        <v>41522</v>
      </c>
      <c r="B1978" s="37" t="s">
        <v>61</v>
      </c>
      <c r="C1978" s="37" t="s">
        <v>58</v>
      </c>
      <c r="D1978" s="37">
        <v>97.536799999999999</v>
      </c>
      <c r="E1978" s="37">
        <v>97.54</v>
      </c>
      <c r="F1978" s="37">
        <v>-3.2799999999999999E-3</v>
      </c>
      <c r="G1978" s="37">
        <v>-3.2000000000000002E-3</v>
      </c>
      <c r="H1978" s="37">
        <v>925</v>
      </c>
      <c r="I1978" s="37">
        <v>90221661.921000004</v>
      </c>
    </row>
    <row r="1979" spans="1:9" x14ac:dyDescent="0.25">
      <c r="A1979" s="38">
        <v>41521</v>
      </c>
      <c r="B1979" s="37" t="s">
        <v>61</v>
      </c>
      <c r="C1979" s="37" t="s">
        <v>58</v>
      </c>
      <c r="D1979" s="37">
        <v>97.54</v>
      </c>
      <c r="E1979" s="37">
        <v>98.099599999999995</v>
      </c>
      <c r="F1979" s="37">
        <v>-0.57043999999999995</v>
      </c>
      <c r="G1979" s="37">
        <v>-0.55959999999999999</v>
      </c>
      <c r="H1979" s="37">
        <v>925</v>
      </c>
      <c r="I1979" s="37">
        <v>90224621.924999997</v>
      </c>
    </row>
    <row r="1980" spans="1:9" x14ac:dyDescent="0.25">
      <c r="A1980" s="38">
        <v>41520</v>
      </c>
      <c r="B1980" s="37" t="s">
        <v>61</v>
      </c>
      <c r="C1980" s="37" t="s">
        <v>58</v>
      </c>
      <c r="D1980" s="37">
        <v>98.099599999999995</v>
      </c>
      <c r="E1980" s="37">
        <v>100.3124</v>
      </c>
      <c r="F1980" s="37">
        <v>-2.2059099999999998</v>
      </c>
      <c r="G1980" s="37">
        <v>-2.2128000000000001</v>
      </c>
      <c r="H1980" s="37">
        <v>925</v>
      </c>
      <c r="I1980" s="37">
        <v>90742252.624500006</v>
      </c>
    </row>
    <row r="1981" spans="1:9" x14ac:dyDescent="0.25">
      <c r="A1981" s="38">
        <v>41516</v>
      </c>
      <c r="B1981" s="37" t="s">
        <v>61</v>
      </c>
      <c r="C1981" s="37" t="s">
        <v>58</v>
      </c>
      <c r="D1981" s="37">
        <v>100.3124</v>
      </c>
      <c r="E1981" s="37">
        <v>99.751999999999995</v>
      </c>
      <c r="F1981" s="37">
        <v>0.56179000000000001</v>
      </c>
      <c r="G1981" s="37">
        <v>0.56040000000000001</v>
      </c>
      <c r="H1981" s="37">
        <v>950</v>
      </c>
      <c r="I1981" s="37">
        <v>95296905.390499994</v>
      </c>
    </row>
    <row r="1982" spans="1:9" x14ac:dyDescent="0.25">
      <c r="A1982" s="38">
        <v>41515</v>
      </c>
      <c r="B1982" s="37" t="s">
        <v>61</v>
      </c>
      <c r="C1982" s="37" t="s">
        <v>58</v>
      </c>
      <c r="D1982" s="37">
        <v>99.751999999999995</v>
      </c>
      <c r="E1982" s="37">
        <v>99.159599999999998</v>
      </c>
      <c r="F1982" s="37">
        <v>0.59741999999999995</v>
      </c>
      <c r="G1982" s="37">
        <v>0.59240000000000004</v>
      </c>
      <c r="H1982" s="37">
        <v>950</v>
      </c>
      <c r="I1982" s="37">
        <v>94764524.689999998</v>
      </c>
    </row>
    <row r="1983" spans="1:9" x14ac:dyDescent="0.25">
      <c r="A1983" s="38">
        <v>41514</v>
      </c>
      <c r="B1983" s="37" t="s">
        <v>61</v>
      </c>
      <c r="C1983" s="37" t="s">
        <v>58</v>
      </c>
      <c r="D1983" s="37">
        <v>99.159599999999998</v>
      </c>
      <c r="E1983" s="37">
        <v>99.126000000000005</v>
      </c>
      <c r="F1983" s="37">
        <v>3.39E-2</v>
      </c>
      <c r="G1983" s="37">
        <v>3.3599999999999998E-2</v>
      </c>
      <c r="H1983" s="37">
        <v>950</v>
      </c>
      <c r="I1983" s="37">
        <v>94201743.949499995</v>
      </c>
    </row>
    <row r="1984" spans="1:9" x14ac:dyDescent="0.25">
      <c r="A1984" s="38">
        <v>41513</v>
      </c>
      <c r="B1984" s="37" t="s">
        <v>61</v>
      </c>
      <c r="C1984" s="37" t="s">
        <v>58</v>
      </c>
      <c r="D1984" s="37">
        <v>99.126000000000005</v>
      </c>
      <c r="E1984" s="37">
        <v>94.341200000000001</v>
      </c>
      <c r="F1984" s="37">
        <v>5.0717999999999996</v>
      </c>
      <c r="G1984" s="37">
        <v>4.7847999999999997</v>
      </c>
      <c r="H1984" s="37">
        <v>950</v>
      </c>
      <c r="I1984" s="37">
        <v>94169823.907499999</v>
      </c>
    </row>
    <row r="1985" spans="1:9" x14ac:dyDescent="0.25">
      <c r="A1985" s="38">
        <v>41512</v>
      </c>
      <c r="B1985" s="37" t="s">
        <v>61</v>
      </c>
      <c r="C1985" s="37" t="s">
        <v>58</v>
      </c>
      <c r="D1985" s="37">
        <v>94.341200000000001</v>
      </c>
      <c r="E1985" s="37">
        <v>92.483599999999996</v>
      </c>
      <c r="F1985" s="37">
        <v>2.0085700000000002</v>
      </c>
      <c r="G1985" s="37">
        <v>1.8575999999999999</v>
      </c>
      <c r="H1985" s="37">
        <v>987.5</v>
      </c>
      <c r="I1985" s="37">
        <v>93162052.926499993</v>
      </c>
    </row>
    <row r="1986" spans="1:9" x14ac:dyDescent="0.25">
      <c r="A1986" s="38">
        <v>41509</v>
      </c>
      <c r="B1986" s="37" t="s">
        <v>61</v>
      </c>
      <c r="C1986" s="37" t="s">
        <v>58</v>
      </c>
      <c r="D1986" s="37">
        <v>92.483599999999996</v>
      </c>
      <c r="E1986" s="37">
        <v>92.981999999999999</v>
      </c>
      <c r="F1986" s="37">
        <v>-0.53602000000000005</v>
      </c>
      <c r="G1986" s="37">
        <v>-0.49840000000000001</v>
      </c>
      <c r="H1986" s="37">
        <v>987.5</v>
      </c>
      <c r="I1986" s="37">
        <v>91327670.604499996</v>
      </c>
    </row>
    <row r="1987" spans="1:9" x14ac:dyDescent="0.25">
      <c r="A1987" s="38">
        <v>41508</v>
      </c>
      <c r="B1987" s="37" t="s">
        <v>61</v>
      </c>
      <c r="C1987" s="37" t="s">
        <v>58</v>
      </c>
      <c r="D1987" s="37">
        <v>92.981999999999999</v>
      </c>
      <c r="E1987" s="37">
        <v>95.825599999999994</v>
      </c>
      <c r="F1987" s="37">
        <v>-2.9674700000000001</v>
      </c>
      <c r="G1987" s="37">
        <v>-2.8435999999999999</v>
      </c>
      <c r="H1987" s="37">
        <v>987.5</v>
      </c>
      <c r="I1987" s="37">
        <v>91819841.227500007</v>
      </c>
    </row>
    <row r="1988" spans="1:9" x14ac:dyDescent="0.25">
      <c r="A1988" s="38">
        <v>41507</v>
      </c>
      <c r="B1988" s="37" t="s">
        <v>61</v>
      </c>
      <c r="C1988" s="37" t="s">
        <v>58</v>
      </c>
      <c r="D1988" s="37">
        <v>95.825599999999994</v>
      </c>
      <c r="E1988" s="37">
        <v>95.747600000000006</v>
      </c>
      <c r="F1988" s="37">
        <v>8.1460000000000005E-2</v>
      </c>
      <c r="G1988" s="37">
        <v>7.8E-2</v>
      </c>
      <c r="H1988" s="37">
        <v>931.25</v>
      </c>
      <c r="I1988" s="37">
        <v>89237709.782000005</v>
      </c>
    </row>
    <row r="1989" spans="1:9" x14ac:dyDescent="0.25">
      <c r="A1989" s="38">
        <v>41506</v>
      </c>
      <c r="B1989" s="37" t="s">
        <v>61</v>
      </c>
      <c r="C1989" s="37" t="s">
        <v>58</v>
      </c>
      <c r="D1989" s="37">
        <v>95.747600000000006</v>
      </c>
      <c r="E1989" s="37">
        <v>97.117599999999996</v>
      </c>
      <c r="F1989" s="37">
        <v>-1.41066</v>
      </c>
      <c r="G1989" s="37">
        <v>-1.37</v>
      </c>
      <c r="H1989" s="37">
        <v>931.25</v>
      </c>
      <c r="I1989" s="37">
        <v>89165072.184499994</v>
      </c>
    </row>
    <row r="1990" spans="1:9" x14ac:dyDescent="0.25">
      <c r="A1990" s="38">
        <v>41505</v>
      </c>
      <c r="B1990" s="37" t="s">
        <v>61</v>
      </c>
      <c r="C1990" s="37" t="s">
        <v>58</v>
      </c>
      <c r="D1990" s="37">
        <v>97.117599999999996</v>
      </c>
      <c r="E1990" s="37">
        <v>96.171999999999997</v>
      </c>
      <c r="F1990" s="37">
        <v>0.98324</v>
      </c>
      <c r="G1990" s="37">
        <v>0.9456</v>
      </c>
      <c r="H1990" s="37">
        <v>931.25</v>
      </c>
      <c r="I1990" s="37">
        <v>90440886.397</v>
      </c>
    </row>
    <row r="1991" spans="1:9" x14ac:dyDescent="0.25">
      <c r="A1991" s="38">
        <v>41502</v>
      </c>
      <c r="B1991" s="37" t="s">
        <v>61</v>
      </c>
      <c r="C1991" s="37" t="s">
        <v>58</v>
      </c>
      <c r="D1991" s="37">
        <v>96.171999999999997</v>
      </c>
      <c r="E1991" s="37">
        <v>96.87</v>
      </c>
      <c r="F1991" s="37">
        <v>-0.72055000000000002</v>
      </c>
      <c r="G1991" s="37">
        <v>-0.69799999999999995</v>
      </c>
      <c r="H1991" s="37">
        <v>875</v>
      </c>
      <c r="I1991" s="37">
        <v>84150620.215000004</v>
      </c>
    </row>
    <row r="1992" spans="1:9" x14ac:dyDescent="0.25">
      <c r="A1992" s="38">
        <v>41501</v>
      </c>
      <c r="B1992" s="37" t="s">
        <v>61</v>
      </c>
      <c r="C1992" s="37" t="s">
        <v>58</v>
      </c>
      <c r="D1992" s="37">
        <v>96.87</v>
      </c>
      <c r="E1992" s="37">
        <v>94.718400000000003</v>
      </c>
      <c r="F1992" s="37">
        <v>2.2715800000000002</v>
      </c>
      <c r="G1992" s="37">
        <v>2.1516000000000002</v>
      </c>
      <c r="H1992" s="37">
        <v>875</v>
      </c>
      <c r="I1992" s="37">
        <v>84761371.087500006</v>
      </c>
    </row>
    <row r="1993" spans="1:9" x14ac:dyDescent="0.25">
      <c r="A1993" s="38">
        <v>41500</v>
      </c>
      <c r="B1993" s="37" t="s">
        <v>61</v>
      </c>
      <c r="C1993" s="37" t="s">
        <v>58</v>
      </c>
      <c r="D1993" s="37">
        <v>94.718400000000003</v>
      </c>
      <c r="E1993" s="37">
        <v>93.598399999999998</v>
      </c>
      <c r="F1993" s="37">
        <v>1.1966000000000001</v>
      </c>
      <c r="G1993" s="37">
        <v>1.1200000000000001</v>
      </c>
      <c r="H1993" s="37">
        <v>843.75</v>
      </c>
      <c r="I1993" s="37">
        <v>79918768.398000002</v>
      </c>
    </row>
    <row r="1994" spans="1:9" x14ac:dyDescent="0.25">
      <c r="A1994" s="38">
        <v>41499</v>
      </c>
      <c r="B1994" s="37" t="s">
        <v>61</v>
      </c>
      <c r="C1994" s="37" t="s">
        <v>58</v>
      </c>
      <c r="D1994" s="37">
        <v>93.598399999999998</v>
      </c>
      <c r="E1994" s="37">
        <v>92.671199999999999</v>
      </c>
      <c r="F1994" s="37">
        <v>1.0005299999999999</v>
      </c>
      <c r="G1994" s="37">
        <v>0.92720000000000002</v>
      </c>
      <c r="H1994" s="37">
        <v>843.75</v>
      </c>
      <c r="I1994" s="37">
        <v>78973766.997999996</v>
      </c>
    </row>
    <row r="1995" spans="1:9" x14ac:dyDescent="0.25">
      <c r="A1995" s="38">
        <v>41498</v>
      </c>
      <c r="B1995" s="37" t="s">
        <v>61</v>
      </c>
      <c r="C1995" s="37" t="s">
        <v>58</v>
      </c>
      <c r="D1995" s="37">
        <v>92.671199999999999</v>
      </c>
      <c r="E1995" s="37">
        <v>92.819199999999995</v>
      </c>
      <c r="F1995" s="37">
        <v>-0.15945000000000001</v>
      </c>
      <c r="G1995" s="37">
        <v>-0.14799999999999999</v>
      </c>
      <c r="H1995" s="37">
        <v>837.5</v>
      </c>
      <c r="I1995" s="37">
        <v>77612245.839000002</v>
      </c>
    </row>
    <row r="1996" spans="1:9" x14ac:dyDescent="0.25">
      <c r="A1996" s="38">
        <v>41495</v>
      </c>
      <c r="B1996" s="37" t="s">
        <v>61</v>
      </c>
      <c r="C1996" s="37" t="s">
        <v>58</v>
      </c>
      <c r="D1996" s="37">
        <v>92.819199999999995</v>
      </c>
      <c r="E1996" s="37">
        <v>91.750399999999999</v>
      </c>
      <c r="F1996" s="37">
        <v>1.1649</v>
      </c>
      <c r="G1996" s="37">
        <v>1.0688</v>
      </c>
      <c r="H1996" s="37">
        <v>837.5</v>
      </c>
      <c r="I1996" s="37">
        <v>77736196.024000004</v>
      </c>
    </row>
    <row r="1997" spans="1:9" x14ac:dyDescent="0.25">
      <c r="A1997" s="38">
        <v>41494</v>
      </c>
      <c r="B1997" s="37" t="s">
        <v>61</v>
      </c>
      <c r="C1997" s="37" t="s">
        <v>58</v>
      </c>
      <c r="D1997" s="37">
        <v>91.750399999999999</v>
      </c>
      <c r="E1997" s="37">
        <v>92.360399999999998</v>
      </c>
      <c r="F1997" s="37">
        <v>-0.66046000000000005</v>
      </c>
      <c r="G1997" s="37">
        <v>-0.61</v>
      </c>
      <c r="H1997" s="37">
        <v>775</v>
      </c>
      <c r="I1997" s="37">
        <v>71106674.687999994</v>
      </c>
    </row>
    <row r="1998" spans="1:9" x14ac:dyDescent="0.25">
      <c r="A1998" s="38">
        <v>41493</v>
      </c>
      <c r="B1998" s="37" t="s">
        <v>61</v>
      </c>
      <c r="C1998" s="37" t="s">
        <v>58</v>
      </c>
      <c r="D1998" s="37">
        <v>92.360399999999998</v>
      </c>
      <c r="E1998" s="37">
        <v>92.203999999999994</v>
      </c>
      <c r="F1998" s="37">
        <v>0.16961999999999999</v>
      </c>
      <c r="G1998" s="37">
        <v>0.15640000000000001</v>
      </c>
      <c r="H1998" s="37">
        <v>750</v>
      </c>
      <c r="I1998" s="37">
        <v>69270415.450499997</v>
      </c>
    </row>
    <row r="1999" spans="1:9" x14ac:dyDescent="0.25">
      <c r="A1999" s="38">
        <v>41492</v>
      </c>
      <c r="B1999" s="37" t="s">
        <v>61</v>
      </c>
      <c r="C1999" s="37" t="s">
        <v>58</v>
      </c>
      <c r="D1999" s="37">
        <v>92.203999999999994</v>
      </c>
      <c r="E1999" s="37">
        <v>90.4208</v>
      </c>
      <c r="F1999" s="37">
        <v>1.97211</v>
      </c>
      <c r="G1999" s="37">
        <v>1.7831999999999999</v>
      </c>
      <c r="H1999" s="37">
        <v>750</v>
      </c>
      <c r="I1999" s="37">
        <v>69153115.254999995</v>
      </c>
    </row>
    <row r="2000" spans="1:9" x14ac:dyDescent="0.25">
      <c r="A2000" s="38">
        <v>41491</v>
      </c>
      <c r="B2000" s="37" t="s">
        <v>61</v>
      </c>
      <c r="C2000" s="37" t="s">
        <v>58</v>
      </c>
      <c r="D2000" s="37">
        <v>90.4208</v>
      </c>
      <c r="E2000" s="37">
        <v>91.425600000000003</v>
      </c>
      <c r="F2000" s="37">
        <v>-1.09904</v>
      </c>
      <c r="G2000" s="37">
        <v>-1.0047999999999999</v>
      </c>
      <c r="H2000" s="37">
        <v>737.5</v>
      </c>
      <c r="I2000" s="37">
        <v>66685453.026000001</v>
      </c>
    </row>
    <row r="2001" spans="1:9" x14ac:dyDescent="0.25">
      <c r="A2001" s="38">
        <v>41488</v>
      </c>
      <c r="B2001" s="37" t="s">
        <v>61</v>
      </c>
      <c r="C2001" s="37" t="s">
        <v>58</v>
      </c>
      <c r="D2001" s="37">
        <v>91.425600000000003</v>
      </c>
      <c r="E2001" s="37">
        <v>92.882000000000005</v>
      </c>
      <c r="F2001" s="37">
        <v>-1.5680099999999999</v>
      </c>
      <c r="G2001" s="37">
        <v>-1.4563999999999999</v>
      </c>
      <c r="H2001" s="37">
        <v>700</v>
      </c>
      <c r="I2001" s="37">
        <v>63998034.281999998</v>
      </c>
    </row>
    <row r="2002" spans="1:9" x14ac:dyDescent="0.25">
      <c r="A2002" s="38">
        <v>41487</v>
      </c>
      <c r="B2002" s="37" t="s">
        <v>61</v>
      </c>
      <c r="C2002" s="37" t="s">
        <v>58</v>
      </c>
      <c r="D2002" s="37">
        <v>92.882000000000005</v>
      </c>
      <c r="E2002" s="37">
        <v>94.244799999999998</v>
      </c>
      <c r="F2002" s="37">
        <v>-1.4460200000000001</v>
      </c>
      <c r="G2002" s="37">
        <v>-1.3628</v>
      </c>
      <c r="H2002" s="37">
        <v>668.75</v>
      </c>
      <c r="I2002" s="37">
        <v>62114953.602499999</v>
      </c>
    </row>
    <row r="2003" spans="1:9" x14ac:dyDescent="0.25">
      <c r="A2003" s="38">
        <v>41486</v>
      </c>
      <c r="B2003" s="37" t="s">
        <v>61</v>
      </c>
      <c r="C2003" s="37" t="s">
        <v>58</v>
      </c>
      <c r="D2003" s="37">
        <v>94.244799999999998</v>
      </c>
      <c r="E2003" s="37">
        <v>96.050799999999995</v>
      </c>
      <c r="F2003" s="37">
        <v>-1.88026</v>
      </c>
      <c r="G2003" s="37">
        <v>-1.806</v>
      </c>
      <c r="H2003" s="37">
        <v>668.75</v>
      </c>
      <c r="I2003" s="37">
        <v>63026327.806000002</v>
      </c>
    </row>
    <row r="2004" spans="1:9" x14ac:dyDescent="0.25">
      <c r="A2004" s="38">
        <v>41485</v>
      </c>
      <c r="B2004" s="37" t="s">
        <v>61</v>
      </c>
      <c r="C2004" s="37" t="s">
        <v>58</v>
      </c>
      <c r="D2004" s="37">
        <v>96.050799999999995</v>
      </c>
      <c r="E2004" s="37">
        <v>96.954800000000006</v>
      </c>
      <c r="F2004" s="37">
        <v>-0.93239000000000005</v>
      </c>
      <c r="G2004" s="37">
        <v>-0.90400000000000003</v>
      </c>
      <c r="H2004" s="37">
        <v>662.5</v>
      </c>
      <c r="I2004" s="37">
        <v>63633775.063500002</v>
      </c>
    </row>
    <row r="2005" spans="1:9" x14ac:dyDescent="0.25">
      <c r="A2005" s="38">
        <v>41484</v>
      </c>
      <c r="B2005" s="37" t="s">
        <v>61</v>
      </c>
      <c r="C2005" s="37" t="s">
        <v>58</v>
      </c>
      <c r="D2005" s="37">
        <v>96.954800000000006</v>
      </c>
      <c r="E2005" s="37">
        <v>96.990399999999994</v>
      </c>
      <c r="F2005" s="37">
        <v>-3.6700000000000003E-2</v>
      </c>
      <c r="G2005" s="37">
        <v>-3.56E-2</v>
      </c>
      <c r="H2005" s="37">
        <v>662.5</v>
      </c>
      <c r="I2005" s="37">
        <v>64232676.193499997</v>
      </c>
    </row>
    <row r="2006" spans="1:9" x14ac:dyDescent="0.25">
      <c r="A2006" s="38">
        <v>41481</v>
      </c>
      <c r="B2006" s="37" t="s">
        <v>61</v>
      </c>
      <c r="C2006" s="37" t="s">
        <v>58</v>
      </c>
      <c r="D2006" s="37">
        <v>96.990399999999994</v>
      </c>
      <c r="E2006" s="37">
        <v>97.520799999999994</v>
      </c>
      <c r="F2006" s="37">
        <v>-0.54388000000000003</v>
      </c>
      <c r="G2006" s="37">
        <v>-0.53039999999999998</v>
      </c>
      <c r="H2006" s="37">
        <v>631.25</v>
      </c>
      <c r="I2006" s="37">
        <v>61225311.237999998</v>
      </c>
    </row>
    <row r="2007" spans="1:9" x14ac:dyDescent="0.25">
      <c r="A2007" s="38">
        <v>41480</v>
      </c>
      <c r="B2007" s="37" t="s">
        <v>61</v>
      </c>
      <c r="C2007" s="37" t="s">
        <v>58</v>
      </c>
      <c r="D2007" s="37">
        <v>97.520799999999994</v>
      </c>
      <c r="E2007" s="37">
        <v>98.714399999999998</v>
      </c>
      <c r="F2007" s="37">
        <v>-1.2091400000000001</v>
      </c>
      <c r="G2007" s="37">
        <v>-1.1936</v>
      </c>
      <c r="H2007" s="37">
        <v>631.25</v>
      </c>
      <c r="I2007" s="37">
        <v>61560126.901000001</v>
      </c>
    </row>
    <row r="2008" spans="1:9" x14ac:dyDescent="0.25">
      <c r="A2008" s="38">
        <v>41479</v>
      </c>
      <c r="B2008" s="37" t="s">
        <v>61</v>
      </c>
      <c r="C2008" s="37" t="s">
        <v>58</v>
      </c>
      <c r="D2008" s="37">
        <v>98.714399999999998</v>
      </c>
      <c r="E2008" s="37">
        <v>98.628399999999999</v>
      </c>
      <c r="F2008" s="37">
        <v>8.72E-2</v>
      </c>
      <c r="G2008" s="37">
        <v>8.5999999999999993E-2</v>
      </c>
      <c r="H2008" s="37">
        <v>631.25</v>
      </c>
      <c r="I2008" s="37">
        <v>62313588.392999999</v>
      </c>
    </row>
    <row r="2009" spans="1:9" x14ac:dyDescent="0.25">
      <c r="A2009" s="38">
        <v>41478</v>
      </c>
      <c r="B2009" s="37" t="s">
        <v>61</v>
      </c>
      <c r="C2009" s="37" t="s">
        <v>58</v>
      </c>
      <c r="D2009" s="37">
        <v>98.628399999999999</v>
      </c>
      <c r="E2009" s="37">
        <v>99.277199999999993</v>
      </c>
      <c r="F2009" s="37">
        <v>-0.65351999999999999</v>
      </c>
      <c r="G2009" s="37">
        <v>-0.64880000000000004</v>
      </c>
      <c r="H2009" s="37">
        <v>631.25</v>
      </c>
      <c r="I2009" s="37">
        <v>62259300.785499997</v>
      </c>
    </row>
    <row r="2010" spans="1:9" x14ac:dyDescent="0.25">
      <c r="A2010" s="38">
        <v>41477</v>
      </c>
      <c r="B2010" s="37" t="s">
        <v>61</v>
      </c>
      <c r="C2010" s="37" t="s">
        <v>58</v>
      </c>
      <c r="D2010" s="37">
        <v>99.277199999999993</v>
      </c>
      <c r="E2010" s="37">
        <v>100.3244</v>
      </c>
      <c r="F2010" s="37">
        <v>-1.0438099999999999</v>
      </c>
      <c r="G2010" s="37">
        <v>-1.0471999999999999</v>
      </c>
      <c r="H2010" s="37">
        <v>631.25</v>
      </c>
      <c r="I2010" s="37">
        <v>62668856.596500002</v>
      </c>
    </row>
    <row r="2011" spans="1:9" x14ac:dyDescent="0.25">
      <c r="A2011" s="38">
        <v>41474</v>
      </c>
      <c r="B2011" s="37" t="s">
        <v>61</v>
      </c>
      <c r="C2011" s="37" t="s">
        <v>58</v>
      </c>
      <c r="D2011" s="37">
        <v>100.3244</v>
      </c>
      <c r="E2011" s="37">
        <v>100.842</v>
      </c>
      <c r="F2011" s="37">
        <v>-0.51327999999999996</v>
      </c>
      <c r="G2011" s="37">
        <v>-0.51759999999999995</v>
      </c>
      <c r="H2011" s="37">
        <v>631.25</v>
      </c>
      <c r="I2011" s="37">
        <v>63329902.905500002</v>
      </c>
    </row>
    <row r="2012" spans="1:9" x14ac:dyDescent="0.25">
      <c r="A2012" s="38">
        <v>41473</v>
      </c>
      <c r="B2012" s="37" t="s">
        <v>61</v>
      </c>
      <c r="C2012" s="37" t="s">
        <v>58</v>
      </c>
      <c r="D2012" s="37">
        <v>100.842</v>
      </c>
      <c r="E2012" s="37">
        <v>101.28919999999999</v>
      </c>
      <c r="F2012" s="37">
        <v>-0.44151000000000001</v>
      </c>
      <c r="G2012" s="37">
        <v>-0.44719999999999999</v>
      </c>
      <c r="H2012" s="37">
        <v>631.25</v>
      </c>
      <c r="I2012" s="37">
        <v>63656638.552500002</v>
      </c>
    </row>
    <row r="2013" spans="1:9" x14ac:dyDescent="0.25">
      <c r="A2013" s="38">
        <v>41472</v>
      </c>
      <c r="B2013" s="37" t="s">
        <v>61</v>
      </c>
      <c r="C2013" s="37" t="s">
        <v>58</v>
      </c>
      <c r="D2013" s="37">
        <v>101.28919999999999</v>
      </c>
      <c r="E2013" s="37">
        <v>103.5132</v>
      </c>
      <c r="F2013" s="37">
        <v>-2.14852</v>
      </c>
      <c r="G2013" s="37">
        <v>-2.2240000000000002</v>
      </c>
      <c r="H2013" s="37">
        <v>612.5</v>
      </c>
      <c r="I2013" s="37">
        <v>62039761.611500002</v>
      </c>
    </row>
    <row r="2014" spans="1:9" x14ac:dyDescent="0.25">
      <c r="A2014" s="38">
        <v>41471</v>
      </c>
      <c r="B2014" s="37" t="s">
        <v>61</v>
      </c>
      <c r="C2014" s="37" t="s">
        <v>58</v>
      </c>
      <c r="D2014" s="37">
        <v>103.5132</v>
      </c>
      <c r="E2014" s="37">
        <v>100.31959999999999</v>
      </c>
      <c r="F2014" s="37">
        <v>3.18343</v>
      </c>
      <c r="G2014" s="37">
        <v>3.1936</v>
      </c>
      <c r="H2014" s="37">
        <v>612.5</v>
      </c>
      <c r="I2014" s="37">
        <v>63401964.391500004</v>
      </c>
    </row>
    <row r="2015" spans="1:9" x14ac:dyDescent="0.25">
      <c r="A2015" s="38">
        <v>41470</v>
      </c>
      <c r="B2015" s="37" t="s">
        <v>61</v>
      </c>
      <c r="C2015" s="37" t="s">
        <v>58</v>
      </c>
      <c r="D2015" s="37">
        <v>100.31959999999999</v>
      </c>
      <c r="E2015" s="37">
        <v>102.1844</v>
      </c>
      <c r="F2015" s="37">
        <v>-1.82494</v>
      </c>
      <c r="G2015" s="37">
        <v>-1.8648</v>
      </c>
      <c r="H2015" s="37">
        <v>612.5</v>
      </c>
      <c r="I2015" s="37">
        <v>61445880.399499997</v>
      </c>
    </row>
    <row r="2016" spans="1:9" x14ac:dyDescent="0.25">
      <c r="A2016" s="38">
        <v>41467</v>
      </c>
      <c r="B2016" s="37" t="s">
        <v>61</v>
      </c>
      <c r="C2016" s="37" t="s">
        <v>58</v>
      </c>
      <c r="D2016" s="37">
        <v>102.1844</v>
      </c>
      <c r="E2016" s="37">
        <v>101.5488</v>
      </c>
      <c r="F2016" s="37">
        <v>0.62590999999999997</v>
      </c>
      <c r="G2016" s="37">
        <v>0.63560000000000005</v>
      </c>
      <c r="H2016" s="37">
        <v>656.25</v>
      </c>
      <c r="I2016" s="37">
        <v>67058640.230499998</v>
      </c>
    </row>
    <row r="2017" spans="1:9" x14ac:dyDescent="0.25">
      <c r="A2017" s="38">
        <v>41466</v>
      </c>
      <c r="B2017" s="37" t="s">
        <v>61</v>
      </c>
      <c r="C2017" s="37" t="s">
        <v>58</v>
      </c>
      <c r="D2017" s="37">
        <v>101.5488</v>
      </c>
      <c r="E2017" s="37">
        <v>103.0008</v>
      </c>
      <c r="F2017" s="37">
        <v>-1.4097</v>
      </c>
      <c r="G2017" s="37">
        <v>-1.452</v>
      </c>
      <c r="H2017" s="37">
        <v>681.25</v>
      </c>
      <c r="I2017" s="37">
        <v>69180246.936000004</v>
      </c>
    </row>
    <row r="2018" spans="1:9" x14ac:dyDescent="0.25">
      <c r="A2018" s="38">
        <v>41465</v>
      </c>
      <c r="B2018" s="37" t="s">
        <v>61</v>
      </c>
      <c r="C2018" s="37" t="s">
        <v>58</v>
      </c>
      <c r="D2018" s="37">
        <v>103.0008</v>
      </c>
      <c r="E2018" s="37">
        <v>104.794</v>
      </c>
      <c r="F2018" s="37">
        <v>-1.7111700000000001</v>
      </c>
      <c r="G2018" s="37">
        <v>-1.7931999999999999</v>
      </c>
      <c r="H2018" s="37">
        <v>681.25</v>
      </c>
      <c r="I2018" s="37">
        <v>70169423.751000002</v>
      </c>
    </row>
    <row r="2019" spans="1:9" x14ac:dyDescent="0.25">
      <c r="A2019" s="38">
        <v>41464</v>
      </c>
      <c r="B2019" s="37" t="s">
        <v>61</v>
      </c>
      <c r="C2019" s="37" t="s">
        <v>58</v>
      </c>
      <c r="D2019" s="37">
        <v>104.794</v>
      </c>
      <c r="E2019" s="37">
        <v>105.6948</v>
      </c>
      <c r="F2019" s="37">
        <v>-0.85226999999999997</v>
      </c>
      <c r="G2019" s="37">
        <v>-0.90080000000000005</v>
      </c>
      <c r="H2019" s="37">
        <v>681.25</v>
      </c>
      <c r="I2019" s="37">
        <v>71391043.492500007</v>
      </c>
    </row>
    <row r="2020" spans="1:9" x14ac:dyDescent="0.25">
      <c r="A2020" s="38">
        <v>41463</v>
      </c>
      <c r="B2020" s="37" t="s">
        <v>61</v>
      </c>
      <c r="C2020" s="37" t="s">
        <v>58</v>
      </c>
      <c r="D2020" s="37">
        <v>105.6948</v>
      </c>
      <c r="E2020" s="37">
        <v>109.45</v>
      </c>
      <c r="F2020" s="37">
        <v>-3.4309699999999999</v>
      </c>
      <c r="G2020" s="37">
        <v>-3.7551999999999999</v>
      </c>
      <c r="H2020" s="37">
        <v>668.75</v>
      </c>
      <c r="I2020" s="37">
        <v>70683529.618499994</v>
      </c>
    </row>
    <row r="2021" spans="1:9" x14ac:dyDescent="0.25">
      <c r="A2021" s="38">
        <v>41460</v>
      </c>
      <c r="B2021" s="37" t="s">
        <v>61</v>
      </c>
      <c r="C2021" s="37" t="s">
        <v>58</v>
      </c>
      <c r="D2021" s="37">
        <v>109.45</v>
      </c>
      <c r="E2021" s="37">
        <v>111.78319999999999</v>
      </c>
      <c r="F2021" s="37">
        <v>-2.08725</v>
      </c>
      <c r="G2021" s="37">
        <v>-2.3332000000000002</v>
      </c>
      <c r="H2021" s="37">
        <v>650</v>
      </c>
      <c r="I2021" s="37">
        <v>71142636.8125</v>
      </c>
    </row>
    <row r="2022" spans="1:9" x14ac:dyDescent="0.25">
      <c r="A2022" s="38">
        <v>41458</v>
      </c>
      <c r="B2022" s="37" t="s">
        <v>61</v>
      </c>
      <c r="C2022" s="37" t="s">
        <v>58</v>
      </c>
      <c r="D2022" s="37">
        <v>111.78319999999999</v>
      </c>
      <c r="E2022" s="37">
        <v>112.1816</v>
      </c>
      <c r="F2022" s="37">
        <v>-0.35514000000000001</v>
      </c>
      <c r="G2022" s="37">
        <v>-0.39839999999999998</v>
      </c>
      <c r="H2022" s="37">
        <v>650</v>
      </c>
      <c r="I2022" s="37">
        <v>72659219.729000002</v>
      </c>
    </row>
    <row r="2023" spans="1:9" x14ac:dyDescent="0.25">
      <c r="A2023" s="38">
        <v>41457</v>
      </c>
      <c r="B2023" s="37" t="s">
        <v>61</v>
      </c>
      <c r="C2023" s="37" t="s">
        <v>58</v>
      </c>
      <c r="D2023" s="37">
        <v>112.1816</v>
      </c>
      <c r="E2023" s="37">
        <v>111.3296</v>
      </c>
      <c r="F2023" s="37">
        <v>0.76529999999999998</v>
      </c>
      <c r="G2023" s="37">
        <v>0.85199999999999998</v>
      </c>
      <c r="H2023" s="37">
        <v>650</v>
      </c>
      <c r="I2023" s="37">
        <v>72918180.226999998</v>
      </c>
    </row>
    <row r="2024" spans="1:9" x14ac:dyDescent="0.25">
      <c r="A2024" s="38">
        <v>41456</v>
      </c>
      <c r="B2024" s="37" t="s">
        <v>61</v>
      </c>
      <c r="C2024" s="37" t="s">
        <v>58</v>
      </c>
      <c r="D2024" s="37">
        <v>111.3296</v>
      </c>
      <c r="E2024" s="37">
        <v>113.1564</v>
      </c>
      <c r="F2024" s="37">
        <v>-1.6144000000000001</v>
      </c>
      <c r="G2024" s="37">
        <v>-1.8268</v>
      </c>
      <c r="H2024" s="37">
        <v>637.5</v>
      </c>
      <c r="I2024" s="37">
        <v>70972759.162</v>
      </c>
    </row>
    <row r="2025" spans="1:9" x14ac:dyDescent="0.25">
      <c r="A2025" s="38">
        <v>41453</v>
      </c>
      <c r="B2025" s="37" t="s">
        <v>61</v>
      </c>
      <c r="C2025" s="37" t="s">
        <v>58</v>
      </c>
      <c r="D2025" s="37">
        <v>113.1564</v>
      </c>
      <c r="E2025" s="37">
        <v>113.4876</v>
      </c>
      <c r="F2025" s="37">
        <v>-0.29183999999999999</v>
      </c>
      <c r="G2025" s="37">
        <v>-0.33119999999999999</v>
      </c>
      <c r="H2025" s="37">
        <v>637.5</v>
      </c>
      <c r="I2025" s="37">
        <v>72137346.445500001</v>
      </c>
    </row>
    <row r="2026" spans="1:9" x14ac:dyDescent="0.25">
      <c r="A2026" s="38">
        <v>41452</v>
      </c>
      <c r="B2026" s="37" t="s">
        <v>61</v>
      </c>
      <c r="C2026" s="37" t="s">
        <v>58</v>
      </c>
      <c r="D2026" s="37">
        <v>113.4876</v>
      </c>
      <c r="E2026" s="37">
        <v>115.3652</v>
      </c>
      <c r="F2026" s="37">
        <v>-1.6275299999999999</v>
      </c>
      <c r="G2026" s="37">
        <v>-1.8775999999999999</v>
      </c>
      <c r="H2026" s="37">
        <v>618.75</v>
      </c>
      <c r="I2026" s="37">
        <v>70220594.359500006</v>
      </c>
    </row>
    <row r="2027" spans="1:9" x14ac:dyDescent="0.25">
      <c r="A2027" s="38">
        <v>41451</v>
      </c>
      <c r="B2027" s="37" t="s">
        <v>61</v>
      </c>
      <c r="C2027" s="37" t="s">
        <v>58</v>
      </c>
      <c r="D2027" s="37">
        <v>115.3652</v>
      </c>
      <c r="E2027" s="37">
        <v>115.324</v>
      </c>
      <c r="F2027" s="37">
        <v>3.5729999999999998E-2</v>
      </c>
      <c r="G2027" s="37">
        <v>4.1200000000000001E-2</v>
      </c>
      <c r="H2027" s="37">
        <v>618.75</v>
      </c>
      <c r="I2027" s="37">
        <v>71382361.706499994</v>
      </c>
    </row>
    <row r="2028" spans="1:9" x14ac:dyDescent="0.25">
      <c r="A2028" s="38">
        <v>41450</v>
      </c>
      <c r="B2028" s="37" t="s">
        <v>61</v>
      </c>
      <c r="C2028" s="37" t="s">
        <v>58</v>
      </c>
      <c r="D2028" s="37">
        <v>115.324</v>
      </c>
      <c r="E2028" s="37">
        <v>115.724</v>
      </c>
      <c r="F2028" s="37">
        <v>-0.34565000000000001</v>
      </c>
      <c r="G2028" s="37">
        <v>-0.4</v>
      </c>
      <c r="H2028" s="37">
        <v>618.75</v>
      </c>
      <c r="I2028" s="37">
        <v>71356869.155000001</v>
      </c>
    </row>
    <row r="2029" spans="1:9" x14ac:dyDescent="0.25">
      <c r="A2029" s="38">
        <v>41449</v>
      </c>
      <c r="B2029" s="37" t="s">
        <v>61</v>
      </c>
      <c r="C2029" s="37" t="s">
        <v>58</v>
      </c>
      <c r="D2029" s="37">
        <v>115.724</v>
      </c>
      <c r="E2029" s="37">
        <v>112.4504</v>
      </c>
      <c r="F2029" s="37">
        <v>2.9111500000000001</v>
      </c>
      <c r="G2029" s="37">
        <v>3.2736000000000001</v>
      </c>
      <c r="H2029" s="37">
        <v>637.5</v>
      </c>
      <c r="I2029" s="37">
        <v>73774194.655000001</v>
      </c>
    </row>
    <row r="2030" spans="1:9" x14ac:dyDescent="0.25">
      <c r="A2030" s="38">
        <v>41446</v>
      </c>
      <c r="B2030" s="37" t="s">
        <v>61</v>
      </c>
      <c r="C2030" s="37" t="s">
        <v>58</v>
      </c>
      <c r="D2030" s="37">
        <v>112.4504</v>
      </c>
      <c r="E2030" s="37">
        <v>112.7976</v>
      </c>
      <c r="F2030" s="37">
        <v>-0.30780999999999997</v>
      </c>
      <c r="G2030" s="37">
        <v>-0.34720000000000001</v>
      </c>
      <c r="H2030" s="37">
        <v>637.5</v>
      </c>
      <c r="I2030" s="37">
        <v>71687270.562999994</v>
      </c>
    </row>
    <row r="2031" spans="1:9" x14ac:dyDescent="0.25">
      <c r="A2031" s="38">
        <v>41445</v>
      </c>
      <c r="B2031" s="37" t="s">
        <v>61</v>
      </c>
      <c r="C2031" s="37" t="s">
        <v>58</v>
      </c>
      <c r="D2031" s="37">
        <v>112.7976</v>
      </c>
      <c r="E2031" s="37">
        <v>108.8184</v>
      </c>
      <c r="F2031" s="37">
        <v>3.65673</v>
      </c>
      <c r="G2031" s="37">
        <v>3.9792000000000001</v>
      </c>
      <c r="H2031" s="37">
        <v>637.5</v>
      </c>
      <c r="I2031" s="37">
        <v>71908610.996999994</v>
      </c>
    </row>
    <row r="2032" spans="1:9" x14ac:dyDescent="0.25">
      <c r="A2032" s="38">
        <v>41444</v>
      </c>
      <c r="B2032" s="37" t="s">
        <v>61</v>
      </c>
      <c r="C2032" s="37" t="s">
        <v>58</v>
      </c>
      <c r="D2032" s="37">
        <v>108.8184</v>
      </c>
      <c r="E2032" s="37">
        <v>108.7308</v>
      </c>
      <c r="F2032" s="37">
        <v>8.0570000000000003E-2</v>
      </c>
      <c r="G2032" s="37">
        <v>8.7599999999999997E-2</v>
      </c>
      <c r="H2032" s="37">
        <v>637.5</v>
      </c>
      <c r="I2032" s="37">
        <v>69371866.023000002</v>
      </c>
    </row>
    <row r="2033" spans="1:9" x14ac:dyDescent="0.25">
      <c r="A2033" s="38">
        <v>41443</v>
      </c>
      <c r="B2033" s="37" t="s">
        <v>61</v>
      </c>
      <c r="C2033" s="37" t="s">
        <v>58</v>
      </c>
      <c r="D2033" s="37">
        <v>108.7308</v>
      </c>
      <c r="E2033" s="37">
        <v>108.9264</v>
      </c>
      <c r="F2033" s="37">
        <v>-0.17957000000000001</v>
      </c>
      <c r="G2033" s="37">
        <v>-0.1956</v>
      </c>
      <c r="H2033" s="37">
        <v>606.25</v>
      </c>
      <c r="I2033" s="37">
        <v>65918183.413500004</v>
      </c>
    </row>
    <row r="2034" spans="1:9" x14ac:dyDescent="0.25">
      <c r="A2034" s="38">
        <v>41442</v>
      </c>
      <c r="B2034" s="37" t="s">
        <v>61</v>
      </c>
      <c r="C2034" s="37" t="s">
        <v>58</v>
      </c>
      <c r="D2034" s="37">
        <v>108.9264</v>
      </c>
      <c r="E2034" s="37">
        <v>110.06</v>
      </c>
      <c r="F2034" s="37">
        <v>-1.0299799999999999</v>
      </c>
      <c r="G2034" s="37">
        <v>-1.1335999999999999</v>
      </c>
      <c r="H2034" s="37">
        <v>606.25</v>
      </c>
      <c r="I2034" s="37">
        <v>66036766.158</v>
      </c>
    </row>
    <row r="2035" spans="1:9" x14ac:dyDescent="0.25">
      <c r="A2035" s="38">
        <v>41439</v>
      </c>
      <c r="B2035" s="37" t="s">
        <v>61</v>
      </c>
      <c r="C2035" s="37" t="s">
        <v>58</v>
      </c>
      <c r="D2035" s="37">
        <v>110.06</v>
      </c>
      <c r="E2035" s="37">
        <v>107.4256</v>
      </c>
      <c r="F2035" s="37">
        <v>2.4523000000000001</v>
      </c>
      <c r="G2035" s="37">
        <v>2.6343999999999999</v>
      </c>
      <c r="H2035" s="37">
        <v>606.25</v>
      </c>
      <c r="I2035" s="37">
        <v>66724012.575000003</v>
      </c>
    </row>
    <row r="2036" spans="1:9" x14ac:dyDescent="0.25">
      <c r="A2036" s="38">
        <v>41438</v>
      </c>
      <c r="B2036" s="37" t="s">
        <v>61</v>
      </c>
      <c r="C2036" s="37" t="s">
        <v>58</v>
      </c>
      <c r="D2036" s="37">
        <v>107.4256</v>
      </c>
      <c r="E2036" s="37">
        <v>109.53360000000001</v>
      </c>
      <c r="F2036" s="37">
        <v>-1.92452</v>
      </c>
      <c r="G2036" s="37">
        <v>-2.1080000000000001</v>
      </c>
      <c r="H2036" s="37">
        <v>606.25</v>
      </c>
      <c r="I2036" s="37">
        <v>65126904.281999998</v>
      </c>
    </row>
    <row r="2037" spans="1:9" x14ac:dyDescent="0.25">
      <c r="A2037" s="38">
        <v>41437</v>
      </c>
      <c r="B2037" s="37" t="s">
        <v>61</v>
      </c>
      <c r="C2037" s="37" t="s">
        <v>58</v>
      </c>
      <c r="D2037" s="37">
        <v>109.53360000000001</v>
      </c>
      <c r="E2037" s="37">
        <v>106.4996</v>
      </c>
      <c r="F2037" s="37">
        <v>2.84884</v>
      </c>
      <c r="G2037" s="37">
        <v>3.0339999999999998</v>
      </c>
      <c r="H2037" s="37">
        <v>606.25</v>
      </c>
      <c r="I2037" s="37">
        <v>66404881.917000003</v>
      </c>
    </row>
    <row r="2038" spans="1:9" x14ac:dyDescent="0.25">
      <c r="A2038" s="38">
        <v>41436</v>
      </c>
      <c r="B2038" s="37" t="s">
        <v>61</v>
      </c>
      <c r="C2038" s="37" t="s">
        <v>58</v>
      </c>
      <c r="D2038" s="37">
        <v>106.4996</v>
      </c>
      <c r="E2038" s="37">
        <v>103.4832</v>
      </c>
      <c r="F2038" s="37">
        <v>2.9148700000000001</v>
      </c>
      <c r="G2038" s="37">
        <v>3.0164</v>
      </c>
      <c r="H2038" s="37">
        <v>612.5</v>
      </c>
      <c r="I2038" s="37">
        <v>65231138.124499999</v>
      </c>
    </row>
    <row r="2039" spans="1:9" x14ac:dyDescent="0.25">
      <c r="A2039" s="38">
        <v>41435</v>
      </c>
      <c r="B2039" s="37" t="s">
        <v>61</v>
      </c>
      <c r="C2039" s="37" t="s">
        <v>58</v>
      </c>
      <c r="D2039" s="37">
        <v>103.4832</v>
      </c>
      <c r="E2039" s="37">
        <v>104.8664</v>
      </c>
      <c r="F2039" s="37">
        <v>-1.31901</v>
      </c>
      <c r="G2039" s="37">
        <v>-1.3832</v>
      </c>
      <c r="H2039" s="37">
        <v>643.75</v>
      </c>
      <c r="I2039" s="37">
        <v>66617439.354000002</v>
      </c>
    </row>
    <row r="2040" spans="1:9" x14ac:dyDescent="0.25">
      <c r="A2040" s="38">
        <v>41432</v>
      </c>
      <c r="B2040" s="37" t="s">
        <v>61</v>
      </c>
      <c r="C2040" s="37" t="s">
        <v>58</v>
      </c>
      <c r="D2040" s="37">
        <v>104.8664</v>
      </c>
      <c r="E2040" s="37">
        <v>105.7732</v>
      </c>
      <c r="F2040" s="37">
        <v>-0.85731000000000002</v>
      </c>
      <c r="G2040" s="37">
        <v>-0.90680000000000005</v>
      </c>
      <c r="H2040" s="37">
        <v>643.75</v>
      </c>
      <c r="I2040" s="37">
        <v>67507876.083000004</v>
      </c>
    </row>
    <row r="2041" spans="1:9" x14ac:dyDescent="0.25">
      <c r="A2041" s="38">
        <v>41431</v>
      </c>
      <c r="B2041" s="37" t="s">
        <v>61</v>
      </c>
      <c r="C2041" s="37" t="s">
        <v>58</v>
      </c>
      <c r="D2041" s="37">
        <v>105.7732</v>
      </c>
      <c r="E2041" s="37">
        <v>106.4224</v>
      </c>
      <c r="F2041" s="37">
        <v>-0.61002000000000001</v>
      </c>
      <c r="G2041" s="37">
        <v>-0.6492</v>
      </c>
      <c r="H2041" s="37">
        <v>643.75</v>
      </c>
      <c r="I2041" s="37">
        <v>68091629.716499999</v>
      </c>
    </row>
    <row r="2042" spans="1:9" x14ac:dyDescent="0.25">
      <c r="A2042" s="38">
        <v>41430</v>
      </c>
      <c r="B2042" s="37" t="s">
        <v>61</v>
      </c>
      <c r="C2042" s="37" t="s">
        <v>58</v>
      </c>
      <c r="D2042" s="37">
        <v>106.4224</v>
      </c>
      <c r="E2042" s="37">
        <v>104.99079999999999</v>
      </c>
      <c r="F2042" s="37">
        <v>1.36355</v>
      </c>
      <c r="G2042" s="37">
        <v>1.4316</v>
      </c>
      <c r="H2042" s="37">
        <v>643.75</v>
      </c>
      <c r="I2042" s="37">
        <v>68509553.027999997</v>
      </c>
    </row>
    <row r="2043" spans="1:9" x14ac:dyDescent="0.25">
      <c r="A2043" s="38">
        <v>41429</v>
      </c>
      <c r="B2043" s="37" t="s">
        <v>61</v>
      </c>
      <c r="C2043" s="37" t="s">
        <v>58</v>
      </c>
      <c r="D2043" s="37">
        <v>104.99079999999999</v>
      </c>
      <c r="E2043" s="37">
        <v>104.718</v>
      </c>
      <c r="F2043" s="37">
        <v>0.26051000000000002</v>
      </c>
      <c r="G2043" s="37">
        <v>0.27279999999999999</v>
      </c>
      <c r="H2043" s="37">
        <v>643.75</v>
      </c>
      <c r="I2043" s="37">
        <v>67587958.738499999</v>
      </c>
    </row>
    <row r="2044" spans="1:9" x14ac:dyDescent="0.25">
      <c r="A2044" s="38">
        <v>41428</v>
      </c>
      <c r="B2044" s="37" t="s">
        <v>61</v>
      </c>
      <c r="C2044" s="37" t="s">
        <v>58</v>
      </c>
      <c r="D2044" s="37">
        <v>104.718</v>
      </c>
      <c r="E2044" s="37">
        <v>104.38079999999999</v>
      </c>
      <c r="F2044" s="37">
        <v>0.32305</v>
      </c>
      <c r="G2044" s="37">
        <v>0.3372</v>
      </c>
      <c r="H2044" s="37">
        <v>643.75</v>
      </c>
      <c r="I2044" s="37">
        <v>67412343.397499993</v>
      </c>
    </row>
    <row r="2045" spans="1:9" x14ac:dyDescent="0.25">
      <c r="A2045" s="38">
        <v>41425</v>
      </c>
      <c r="B2045" s="37" t="s">
        <v>61</v>
      </c>
      <c r="C2045" s="37" t="s">
        <v>58</v>
      </c>
      <c r="D2045" s="37">
        <v>104.38079999999999</v>
      </c>
      <c r="E2045" s="37">
        <v>102.06480000000001</v>
      </c>
      <c r="F2045" s="37">
        <v>2.2691499999999998</v>
      </c>
      <c r="G2045" s="37">
        <v>2.3159999999999998</v>
      </c>
      <c r="H2045" s="37">
        <v>643.75</v>
      </c>
      <c r="I2045" s="37">
        <v>67195270.475999996</v>
      </c>
    </row>
    <row r="2046" spans="1:9" x14ac:dyDescent="0.25">
      <c r="A2046" s="38">
        <v>41424</v>
      </c>
      <c r="B2046" s="37" t="s">
        <v>61</v>
      </c>
      <c r="C2046" s="37" t="s">
        <v>58</v>
      </c>
      <c r="D2046" s="37">
        <v>102.06480000000001</v>
      </c>
      <c r="E2046" s="37">
        <v>101.69799999999999</v>
      </c>
      <c r="F2046" s="37">
        <v>0.36068</v>
      </c>
      <c r="G2046" s="37">
        <v>0.36680000000000001</v>
      </c>
      <c r="H2046" s="37">
        <v>643.75</v>
      </c>
      <c r="I2046" s="37">
        <v>65704342.581</v>
      </c>
    </row>
    <row r="2047" spans="1:9" x14ac:dyDescent="0.25">
      <c r="A2047" s="38">
        <v>41423</v>
      </c>
      <c r="B2047" s="37" t="s">
        <v>61</v>
      </c>
      <c r="C2047" s="37" t="s">
        <v>58</v>
      </c>
      <c r="D2047" s="37">
        <v>101.69799999999999</v>
      </c>
      <c r="E2047" s="37">
        <v>101.7684</v>
      </c>
      <c r="F2047" s="37">
        <v>-6.9180000000000005E-2</v>
      </c>
      <c r="G2047" s="37">
        <v>-7.0400000000000004E-2</v>
      </c>
      <c r="H2047" s="37">
        <v>587.5</v>
      </c>
      <c r="I2047" s="37">
        <v>59747702.122500002</v>
      </c>
    </row>
    <row r="2048" spans="1:9" x14ac:dyDescent="0.25">
      <c r="A2048" s="38">
        <v>41422</v>
      </c>
      <c r="B2048" s="37" t="s">
        <v>61</v>
      </c>
      <c r="C2048" s="37" t="s">
        <v>58</v>
      </c>
      <c r="D2048" s="37">
        <v>101.7684</v>
      </c>
      <c r="E2048" s="37">
        <v>102.5184</v>
      </c>
      <c r="F2048" s="37">
        <v>-0.73158000000000001</v>
      </c>
      <c r="G2048" s="37">
        <v>-0.75</v>
      </c>
      <c r="H2048" s="37">
        <v>587.5</v>
      </c>
      <c r="I2048" s="37">
        <v>59789062.210500002</v>
      </c>
    </row>
    <row r="2049" spans="1:9" x14ac:dyDescent="0.25">
      <c r="A2049" s="38">
        <v>41418</v>
      </c>
      <c r="B2049" s="37" t="s">
        <v>61</v>
      </c>
      <c r="C2049" s="37" t="s">
        <v>58</v>
      </c>
      <c r="D2049" s="37">
        <v>102.5184</v>
      </c>
      <c r="E2049" s="37">
        <v>102.6144</v>
      </c>
      <c r="F2049" s="37">
        <v>-9.3549999999999994E-2</v>
      </c>
      <c r="G2049" s="37">
        <v>-9.6000000000000002E-2</v>
      </c>
      <c r="H2049" s="37">
        <v>568.75</v>
      </c>
      <c r="I2049" s="37">
        <v>58307468.148000002</v>
      </c>
    </row>
    <row r="2050" spans="1:9" x14ac:dyDescent="0.25">
      <c r="A2050" s="38">
        <v>41417</v>
      </c>
      <c r="B2050" s="37" t="s">
        <v>61</v>
      </c>
      <c r="C2050" s="37" t="s">
        <v>58</v>
      </c>
      <c r="D2050" s="37">
        <v>102.6144</v>
      </c>
      <c r="E2050" s="37">
        <v>101.6956</v>
      </c>
      <c r="F2050" s="37">
        <v>0.90347999999999995</v>
      </c>
      <c r="G2050" s="37">
        <v>0.91879999999999995</v>
      </c>
      <c r="H2050" s="37">
        <v>568.75</v>
      </c>
      <c r="I2050" s="37">
        <v>58362068.267999999</v>
      </c>
    </row>
    <row r="2051" spans="1:9" x14ac:dyDescent="0.25">
      <c r="A2051" s="38">
        <v>41416</v>
      </c>
      <c r="B2051" s="37" t="s">
        <v>61</v>
      </c>
      <c r="C2051" s="37" t="s">
        <v>58</v>
      </c>
      <c r="D2051" s="37">
        <v>101.6956</v>
      </c>
      <c r="E2051" s="37">
        <v>102.2504</v>
      </c>
      <c r="F2051" s="37">
        <v>-0.54259000000000002</v>
      </c>
      <c r="G2051" s="37">
        <v>-0.55479999999999996</v>
      </c>
      <c r="H2051" s="37">
        <v>568.75</v>
      </c>
      <c r="I2051" s="37">
        <v>57839499.619499996</v>
      </c>
    </row>
    <row r="2052" spans="1:9" x14ac:dyDescent="0.25">
      <c r="A2052" s="38">
        <v>41415</v>
      </c>
      <c r="B2052" s="37" t="s">
        <v>61</v>
      </c>
      <c r="C2052" s="37" t="s">
        <v>58</v>
      </c>
      <c r="D2052" s="37">
        <v>102.2504</v>
      </c>
      <c r="E2052" s="37">
        <v>100.6836</v>
      </c>
      <c r="F2052" s="37">
        <v>1.55616</v>
      </c>
      <c r="G2052" s="37">
        <v>1.5668</v>
      </c>
      <c r="H2052" s="37">
        <v>568.75</v>
      </c>
      <c r="I2052" s="37">
        <v>58155042.813000001</v>
      </c>
    </row>
    <row r="2053" spans="1:9" x14ac:dyDescent="0.25">
      <c r="A2053" s="38">
        <v>41414</v>
      </c>
      <c r="B2053" s="37" t="s">
        <v>61</v>
      </c>
      <c r="C2053" s="37" t="s">
        <v>58</v>
      </c>
      <c r="D2053" s="37">
        <v>100.6836</v>
      </c>
      <c r="E2053" s="37">
        <v>99.6892</v>
      </c>
      <c r="F2053" s="37">
        <v>0.99750000000000005</v>
      </c>
      <c r="G2053" s="37">
        <v>0.99439999999999995</v>
      </c>
      <c r="H2053" s="37">
        <v>556.25</v>
      </c>
      <c r="I2053" s="37">
        <v>56005378.354500003</v>
      </c>
    </row>
    <row r="2054" spans="1:9" x14ac:dyDescent="0.25">
      <c r="A2054" s="38">
        <v>41411</v>
      </c>
      <c r="B2054" s="37" t="s">
        <v>61</v>
      </c>
      <c r="C2054" s="37" t="s">
        <v>58</v>
      </c>
      <c r="D2054" s="37">
        <v>99.6892</v>
      </c>
      <c r="E2054" s="37">
        <v>100.6208</v>
      </c>
      <c r="F2054" s="37">
        <v>-0.92584999999999995</v>
      </c>
      <c r="G2054" s="37">
        <v>-0.93159999999999998</v>
      </c>
      <c r="H2054" s="37">
        <v>556.25</v>
      </c>
      <c r="I2054" s="37">
        <v>55452242.111500002</v>
      </c>
    </row>
    <row r="2055" spans="1:9" x14ac:dyDescent="0.25">
      <c r="A2055" s="38">
        <v>41410</v>
      </c>
      <c r="B2055" s="37" t="s">
        <v>61</v>
      </c>
      <c r="C2055" s="37" t="s">
        <v>58</v>
      </c>
      <c r="D2055" s="37">
        <v>100.6208</v>
      </c>
      <c r="E2055" s="37">
        <v>99.642399999999995</v>
      </c>
      <c r="F2055" s="37">
        <v>0.98190999999999995</v>
      </c>
      <c r="G2055" s="37">
        <v>0.97840000000000005</v>
      </c>
      <c r="H2055" s="37">
        <v>606.25</v>
      </c>
      <c r="I2055" s="37">
        <v>61001485.776000001</v>
      </c>
    </row>
    <row r="2056" spans="1:9" x14ac:dyDescent="0.25">
      <c r="A2056" s="38">
        <v>41409</v>
      </c>
      <c r="B2056" s="37" t="s">
        <v>61</v>
      </c>
      <c r="C2056" s="37" t="s">
        <v>58</v>
      </c>
      <c r="D2056" s="37">
        <v>99.642399999999995</v>
      </c>
      <c r="E2056" s="37">
        <v>99.028800000000004</v>
      </c>
      <c r="F2056" s="37">
        <v>0.61961999999999995</v>
      </c>
      <c r="G2056" s="37">
        <v>0.61360000000000003</v>
      </c>
      <c r="H2056" s="37">
        <v>606.25</v>
      </c>
      <c r="I2056" s="37">
        <v>60408329.553000003</v>
      </c>
    </row>
    <row r="2057" spans="1:9" x14ac:dyDescent="0.25">
      <c r="A2057" s="38">
        <v>41408</v>
      </c>
      <c r="B2057" s="37" t="s">
        <v>61</v>
      </c>
      <c r="C2057" s="37" t="s">
        <v>58</v>
      </c>
      <c r="D2057" s="37">
        <v>99.028800000000004</v>
      </c>
      <c r="E2057" s="37">
        <v>99.311999999999998</v>
      </c>
      <c r="F2057" s="37">
        <v>-0.28516000000000002</v>
      </c>
      <c r="G2057" s="37">
        <v>-0.28320000000000001</v>
      </c>
      <c r="H2057" s="37">
        <v>606.25</v>
      </c>
      <c r="I2057" s="37">
        <v>60036333.785999998</v>
      </c>
    </row>
    <row r="2058" spans="1:9" x14ac:dyDescent="0.25">
      <c r="A2058" s="38">
        <v>41407</v>
      </c>
      <c r="B2058" s="37" t="s">
        <v>61</v>
      </c>
      <c r="C2058" s="37" t="s">
        <v>58</v>
      </c>
      <c r="D2058" s="37">
        <v>99.311999999999998</v>
      </c>
      <c r="E2058" s="37">
        <v>98.783600000000007</v>
      </c>
      <c r="F2058" s="37">
        <v>0.53491</v>
      </c>
      <c r="G2058" s="37">
        <v>0.52839999999999998</v>
      </c>
      <c r="H2058" s="37">
        <v>600</v>
      </c>
      <c r="I2058" s="37">
        <v>59587324.140000001</v>
      </c>
    </row>
    <row r="2059" spans="1:9" x14ac:dyDescent="0.25">
      <c r="A2059" s="38">
        <v>41404</v>
      </c>
      <c r="B2059" s="37" t="s">
        <v>61</v>
      </c>
      <c r="C2059" s="37" t="s">
        <v>58</v>
      </c>
      <c r="D2059" s="37">
        <v>98.783600000000007</v>
      </c>
      <c r="E2059" s="37">
        <v>98.001199999999997</v>
      </c>
      <c r="F2059" s="37">
        <v>0.79835999999999996</v>
      </c>
      <c r="G2059" s="37">
        <v>0.78239999999999998</v>
      </c>
      <c r="H2059" s="37">
        <v>593.75</v>
      </c>
      <c r="I2059" s="37">
        <v>58652885.979500003</v>
      </c>
    </row>
    <row r="2060" spans="1:9" x14ac:dyDescent="0.25">
      <c r="A2060" s="38">
        <v>41403</v>
      </c>
      <c r="B2060" s="37" t="s">
        <v>61</v>
      </c>
      <c r="C2060" s="37" t="s">
        <v>58</v>
      </c>
      <c r="D2060" s="37">
        <v>98.001199999999997</v>
      </c>
      <c r="E2060" s="37">
        <v>96.87</v>
      </c>
      <c r="F2060" s="37">
        <v>1.1677500000000001</v>
      </c>
      <c r="G2060" s="37">
        <v>1.1312</v>
      </c>
      <c r="H2060" s="37">
        <v>593.75</v>
      </c>
      <c r="I2060" s="37">
        <v>58188335.001500003</v>
      </c>
    </row>
    <row r="2061" spans="1:9" x14ac:dyDescent="0.25">
      <c r="A2061" s="38">
        <v>41402</v>
      </c>
      <c r="B2061" s="37" t="s">
        <v>61</v>
      </c>
      <c r="C2061" s="37" t="s">
        <v>58</v>
      </c>
      <c r="D2061" s="37">
        <v>96.87</v>
      </c>
      <c r="E2061" s="37">
        <v>96.271199999999993</v>
      </c>
      <c r="F2061" s="37">
        <v>0.62199000000000004</v>
      </c>
      <c r="G2061" s="37">
        <v>0.5988</v>
      </c>
      <c r="H2061" s="37">
        <v>587.5</v>
      </c>
      <c r="I2061" s="37">
        <v>56911246.087499999</v>
      </c>
    </row>
    <row r="2062" spans="1:9" x14ac:dyDescent="0.25">
      <c r="A2062" s="38">
        <v>41401</v>
      </c>
      <c r="B2062" s="37" t="s">
        <v>61</v>
      </c>
      <c r="C2062" s="37" t="s">
        <v>58</v>
      </c>
      <c r="D2062" s="37">
        <v>96.271199999999993</v>
      </c>
      <c r="E2062" s="37">
        <v>96.919200000000004</v>
      </c>
      <c r="F2062" s="37">
        <v>-0.66859999999999997</v>
      </c>
      <c r="G2062" s="37">
        <v>-0.64800000000000002</v>
      </c>
      <c r="H2062" s="37">
        <v>587.5</v>
      </c>
      <c r="I2062" s="37">
        <v>56559450.339000002</v>
      </c>
    </row>
    <row r="2063" spans="1:9" x14ac:dyDescent="0.25">
      <c r="A2063" s="38">
        <v>41400</v>
      </c>
      <c r="B2063" s="37" t="s">
        <v>61</v>
      </c>
      <c r="C2063" s="37" t="s">
        <v>58</v>
      </c>
      <c r="D2063" s="37">
        <v>96.919200000000004</v>
      </c>
      <c r="E2063" s="37">
        <v>98.623599999999996</v>
      </c>
      <c r="F2063" s="37">
        <v>-1.7281899999999999</v>
      </c>
      <c r="G2063" s="37">
        <v>-1.7043999999999999</v>
      </c>
      <c r="H2063" s="37">
        <v>587.5</v>
      </c>
      <c r="I2063" s="37">
        <v>56940151.148999996</v>
      </c>
    </row>
    <row r="2064" spans="1:9" x14ac:dyDescent="0.25">
      <c r="A2064" s="38">
        <v>41397</v>
      </c>
      <c r="B2064" s="37" t="s">
        <v>61</v>
      </c>
      <c r="C2064" s="37" t="s">
        <v>58</v>
      </c>
      <c r="D2064" s="37">
        <v>98.623599999999996</v>
      </c>
      <c r="E2064" s="37">
        <v>99.755600000000001</v>
      </c>
      <c r="F2064" s="37">
        <v>-1.1347700000000001</v>
      </c>
      <c r="G2064" s="37">
        <v>-1.1319999999999999</v>
      </c>
      <c r="H2064" s="37">
        <v>581.25</v>
      </c>
      <c r="I2064" s="37">
        <v>57325090.7795</v>
      </c>
    </row>
    <row r="2065" spans="1:9" x14ac:dyDescent="0.25">
      <c r="A2065" s="38">
        <v>41396</v>
      </c>
      <c r="B2065" s="37" t="s">
        <v>61</v>
      </c>
      <c r="C2065" s="37" t="s">
        <v>58</v>
      </c>
      <c r="D2065" s="37">
        <v>99.755600000000001</v>
      </c>
      <c r="E2065" s="37">
        <v>100.6296</v>
      </c>
      <c r="F2065" s="37">
        <v>-0.86853000000000002</v>
      </c>
      <c r="G2065" s="37">
        <v>-0.874</v>
      </c>
      <c r="H2065" s="37">
        <v>581.25</v>
      </c>
      <c r="I2065" s="37">
        <v>57983067.194499999</v>
      </c>
    </row>
    <row r="2066" spans="1:9" x14ac:dyDescent="0.25">
      <c r="A2066" s="38">
        <v>41395</v>
      </c>
      <c r="B2066" s="37" t="s">
        <v>61</v>
      </c>
      <c r="C2066" s="37" t="s">
        <v>58</v>
      </c>
      <c r="D2066" s="37">
        <v>100.6296</v>
      </c>
      <c r="E2066" s="37">
        <v>98.573999999999998</v>
      </c>
      <c r="F2066" s="37">
        <v>2.08534</v>
      </c>
      <c r="G2066" s="37">
        <v>2.0556000000000001</v>
      </c>
      <c r="H2066" s="37">
        <v>568.75</v>
      </c>
      <c r="I2066" s="37">
        <v>57233210.787</v>
      </c>
    </row>
    <row r="2067" spans="1:9" x14ac:dyDescent="0.25">
      <c r="A2067" s="38">
        <v>41394</v>
      </c>
      <c r="B2067" s="37" t="s">
        <v>61</v>
      </c>
      <c r="C2067" s="37" t="s">
        <v>58</v>
      </c>
      <c r="D2067" s="37">
        <v>98.573999999999998</v>
      </c>
      <c r="E2067" s="37">
        <v>99.282399999999996</v>
      </c>
      <c r="F2067" s="37">
        <v>-0.71352000000000004</v>
      </c>
      <c r="G2067" s="37">
        <v>-0.70840000000000003</v>
      </c>
      <c r="H2067" s="37">
        <v>568.75</v>
      </c>
      <c r="I2067" s="37">
        <v>56064085.717500001</v>
      </c>
    </row>
    <row r="2068" spans="1:9" x14ac:dyDescent="0.25">
      <c r="A2068" s="38">
        <v>41393</v>
      </c>
      <c r="B2068" s="37" t="s">
        <v>61</v>
      </c>
      <c r="C2068" s="37" t="s">
        <v>58</v>
      </c>
      <c r="D2068" s="37">
        <v>99.282399999999996</v>
      </c>
      <c r="E2068" s="37">
        <v>99.89</v>
      </c>
      <c r="F2068" s="37">
        <v>-0.60826999999999998</v>
      </c>
      <c r="G2068" s="37">
        <v>-0.60760000000000003</v>
      </c>
      <c r="H2068" s="37">
        <v>568.75</v>
      </c>
      <c r="I2068" s="37">
        <v>56466989.103</v>
      </c>
    </row>
    <row r="2069" spans="1:9" x14ac:dyDescent="0.25">
      <c r="A2069" s="38">
        <v>41390</v>
      </c>
      <c r="B2069" s="37" t="s">
        <v>61</v>
      </c>
      <c r="C2069" s="37" t="s">
        <v>58</v>
      </c>
      <c r="D2069" s="37">
        <v>99.89</v>
      </c>
      <c r="E2069" s="37">
        <v>99.714399999999998</v>
      </c>
      <c r="F2069" s="37">
        <v>0.17610000000000001</v>
      </c>
      <c r="G2069" s="37">
        <v>0.17560000000000001</v>
      </c>
      <c r="H2069" s="37">
        <v>581.25</v>
      </c>
      <c r="I2069" s="37">
        <v>58061187.362499997</v>
      </c>
    </row>
    <row r="2070" spans="1:9" x14ac:dyDescent="0.25">
      <c r="A2070" s="38">
        <v>41389</v>
      </c>
      <c r="B2070" s="37" t="s">
        <v>61</v>
      </c>
      <c r="C2070" s="37" t="s">
        <v>58</v>
      </c>
      <c r="D2070" s="37">
        <v>99.714399999999998</v>
      </c>
      <c r="E2070" s="37">
        <v>99.644800000000004</v>
      </c>
      <c r="F2070" s="37">
        <v>6.9849999999999995E-2</v>
      </c>
      <c r="G2070" s="37">
        <v>6.9599999999999995E-2</v>
      </c>
      <c r="H2070" s="37">
        <v>581.25</v>
      </c>
      <c r="I2070" s="37">
        <v>57959119.642999999</v>
      </c>
    </row>
    <row r="2071" spans="1:9" x14ac:dyDescent="0.25">
      <c r="A2071" s="38">
        <v>41388</v>
      </c>
      <c r="B2071" s="37" t="s">
        <v>61</v>
      </c>
      <c r="C2071" s="37" t="s">
        <v>58</v>
      </c>
      <c r="D2071" s="37">
        <v>99.644800000000004</v>
      </c>
      <c r="E2071" s="37">
        <v>99.745599999999996</v>
      </c>
      <c r="F2071" s="37">
        <v>-0.10106</v>
      </c>
      <c r="G2071" s="37">
        <v>-0.1008</v>
      </c>
      <c r="H2071" s="37">
        <v>581.25</v>
      </c>
      <c r="I2071" s="37">
        <v>57918664.556000002</v>
      </c>
    </row>
    <row r="2072" spans="1:9" x14ac:dyDescent="0.25">
      <c r="A2072" s="38">
        <v>41387</v>
      </c>
      <c r="B2072" s="37" t="s">
        <v>61</v>
      </c>
      <c r="C2072" s="37" t="s">
        <v>58</v>
      </c>
      <c r="D2072" s="37">
        <v>99.745599999999996</v>
      </c>
      <c r="E2072" s="37">
        <v>103.5044</v>
      </c>
      <c r="F2072" s="37">
        <v>-3.6315400000000002</v>
      </c>
      <c r="G2072" s="37">
        <v>-3.7587999999999999</v>
      </c>
      <c r="H2072" s="37">
        <v>575</v>
      </c>
      <c r="I2072" s="37">
        <v>57353844.681999996</v>
      </c>
    </row>
    <row r="2073" spans="1:9" x14ac:dyDescent="0.25">
      <c r="A2073" s="38">
        <v>41386</v>
      </c>
      <c r="B2073" s="37" t="s">
        <v>61</v>
      </c>
      <c r="C2073" s="37" t="s">
        <v>58</v>
      </c>
      <c r="D2073" s="37">
        <v>103.5044</v>
      </c>
      <c r="E2073" s="37">
        <v>106.91119999999999</v>
      </c>
      <c r="F2073" s="37">
        <v>-3.1865700000000001</v>
      </c>
      <c r="G2073" s="37">
        <v>-3.4068000000000001</v>
      </c>
      <c r="H2073" s="37">
        <v>587.5</v>
      </c>
      <c r="I2073" s="37">
        <v>60808964.380500004</v>
      </c>
    </row>
    <row r="2074" spans="1:9" x14ac:dyDescent="0.25">
      <c r="A2074" s="38">
        <v>41383</v>
      </c>
      <c r="B2074" s="37" t="s">
        <v>61</v>
      </c>
      <c r="C2074" s="37" t="s">
        <v>58</v>
      </c>
      <c r="D2074" s="37">
        <v>106.91119999999999</v>
      </c>
      <c r="E2074" s="37">
        <v>106.288</v>
      </c>
      <c r="F2074" s="37">
        <v>0.58633000000000002</v>
      </c>
      <c r="G2074" s="37">
        <v>0.62319999999999998</v>
      </c>
      <c r="H2074" s="37">
        <v>587.5</v>
      </c>
      <c r="I2074" s="37">
        <v>62810463.638999999</v>
      </c>
    </row>
    <row r="2075" spans="1:9" x14ac:dyDescent="0.25">
      <c r="A2075" s="38">
        <v>41382</v>
      </c>
      <c r="B2075" s="37" t="s">
        <v>61</v>
      </c>
      <c r="C2075" s="37" t="s">
        <v>58</v>
      </c>
      <c r="D2075" s="37">
        <v>106.288</v>
      </c>
      <c r="E2075" s="37">
        <v>102.8844</v>
      </c>
      <c r="F2075" s="37">
        <v>3.3081800000000001</v>
      </c>
      <c r="G2075" s="37">
        <v>3.4036</v>
      </c>
      <c r="H2075" s="37">
        <v>612.5</v>
      </c>
      <c r="I2075" s="37">
        <v>65101532.859999999</v>
      </c>
    </row>
    <row r="2076" spans="1:9" x14ac:dyDescent="0.25">
      <c r="A2076" s="38">
        <v>41381</v>
      </c>
      <c r="B2076" s="37" t="s">
        <v>61</v>
      </c>
      <c r="C2076" s="37" t="s">
        <v>58</v>
      </c>
      <c r="D2076" s="37">
        <v>102.8844</v>
      </c>
      <c r="E2076" s="37">
        <v>101.2636</v>
      </c>
      <c r="F2076" s="37">
        <v>1.6005799999999999</v>
      </c>
      <c r="G2076" s="37">
        <v>1.6208</v>
      </c>
      <c r="H2076" s="37">
        <v>600</v>
      </c>
      <c r="I2076" s="37">
        <v>61730768.605499998</v>
      </c>
    </row>
    <row r="2077" spans="1:9" x14ac:dyDescent="0.25">
      <c r="A2077" s="38">
        <v>41380</v>
      </c>
      <c r="B2077" s="37" t="s">
        <v>61</v>
      </c>
      <c r="C2077" s="37" t="s">
        <v>58</v>
      </c>
      <c r="D2077" s="37">
        <v>101.2636</v>
      </c>
      <c r="E2077" s="37">
        <v>105.9996</v>
      </c>
      <c r="F2077" s="37">
        <v>-4.4679399999999996</v>
      </c>
      <c r="G2077" s="37">
        <v>-4.7359999999999998</v>
      </c>
      <c r="H2077" s="37">
        <v>600</v>
      </c>
      <c r="I2077" s="37">
        <v>60758286.579499997</v>
      </c>
    </row>
    <row r="2078" spans="1:9" x14ac:dyDescent="0.25">
      <c r="A2078" s="38">
        <v>41379</v>
      </c>
      <c r="B2078" s="37" t="s">
        <v>61</v>
      </c>
      <c r="C2078" s="37" t="s">
        <v>58</v>
      </c>
      <c r="D2078" s="37">
        <v>105.9996</v>
      </c>
      <c r="E2078" s="37">
        <v>99.565200000000004</v>
      </c>
      <c r="F2078" s="37">
        <v>6.4625000000000004</v>
      </c>
      <c r="G2078" s="37">
        <v>6.4344000000000001</v>
      </c>
      <c r="H2078" s="37">
        <v>600</v>
      </c>
      <c r="I2078" s="37">
        <v>63599892.499499999</v>
      </c>
    </row>
    <row r="2079" spans="1:9" x14ac:dyDescent="0.25">
      <c r="A2079" s="38">
        <v>41376</v>
      </c>
      <c r="B2079" s="37" t="s">
        <v>61</v>
      </c>
      <c r="C2079" s="37" t="s">
        <v>58</v>
      </c>
      <c r="D2079" s="37">
        <v>99.565200000000004</v>
      </c>
      <c r="E2079" s="37">
        <v>100.8476</v>
      </c>
      <c r="F2079" s="37">
        <v>-1.27162</v>
      </c>
      <c r="G2079" s="37">
        <v>-1.2824</v>
      </c>
      <c r="H2079" s="37">
        <v>600</v>
      </c>
      <c r="I2079" s="37">
        <v>59739244.456500001</v>
      </c>
    </row>
    <row r="2080" spans="1:9" x14ac:dyDescent="0.25">
      <c r="A2080" s="38">
        <v>41375</v>
      </c>
      <c r="B2080" s="37" t="s">
        <v>61</v>
      </c>
      <c r="C2080" s="37" t="s">
        <v>58</v>
      </c>
      <c r="D2080" s="37">
        <v>100.8476</v>
      </c>
      <c r="E2080" s="37">
        <v>101.3596</v>
      </c>
      <c r="F2080" s="37">
        <v>-0.50512999999999997</v>
      </c>
      <c r="G2080" s="37">
        <v>-0.51200000000000001</v>
      </c>
      <c r="H2080" s="37">
        <v>600</v>
      </c>
      <c r="I2080" s="37">
        <v>60508686.059500001</v>
      </c>
    </row>
    <row r="2081" spans="1:9" x14ac:dyDescent="0.25">
      <c r="A2081" s="38">
        <v>41374</v>
      </c>
      <c r="B2081" s="37" t="s">
        <v>61</v>
      </c>
      <c r="C2081" s="37" t="s">
        <v>58</v>
      </c>
      <c r="D2081" s="37">
        <v>101.3596</v>
      </c>
      <c r="E2081" s="37">
        <v>102.6664</v>
      </c>
      <c r="F2081" s="37">
        <v>-1.2728600000000001</v>
      </c>
      <c r="G2081" s="37">
        <v>-1.3068</v>
      </c>
      <c r="H2081" s="37">
        <v>600</v>
      </c>
      <c r="I2081" s="37">
        <v>60815886.699500002</v>
      </c>
    </row>
    <row r="2082" spans="1:9" x14ac:dyDescent="0.25">
      <c r="A2082" s="38">
        <v>41373</v>
      </c>
      <c r="B2082" s="37" t="s">
        <v>61</v>
      </c>
      <c r="C2082" s="37" t="s">
        <v>58</v>
      </c>
      <c r="D2082" s="37">
        <v>102.6664</v>
      </c>
      <c r="E2082" s="37">
        <v>103.60039999999999</v>
      </c>
      <c r="F2082" s="37">
        <v>-0.90154000000000001</v>
      </c>
      <c r="G2082" s="37">
        <v>-0.93400000000000005</v>
      </c>
      <c r="H2082" s="37">
        <v>631.25</v>
      </c>
      <c r="I2082" s="37">
        <v>64808293.332999997</v>
      </c>
    </row>
    <row r="2083" spans="1:9" x14ac:dyDescent="0.25">
      <c r="A2083" s="38">
        <v>41372</v>
      </c>
      <c r="B2083" s="37" t="s">
        <v>61</v>
      </c>
      <c r="C2083" s="37" t="s">
        <v>58</v>
      </c>
      <c r="D2083" s="37">
        <v>103.60039999999999</v>
      </c>
      <c r="E2083" s="37">
        <v>106.0004</v>
      </c>
      <c r="F2083" s="37">
        <v>-2.2641399999999998</v>
      </c>
      <c r="G2083" s="37">
        <v>-2.4</v>
      </c>
      <c r="H2083" s="37">
        <v>631.25</v>
      </c>
      <c r="I2083" s="37">
        <v>65397882.000500001</v>
      </c>
    </row>
    <row r="2084" spans="1:9" x14ac:dyDescent="0.25">
      <c r="A2084" s="38">
        <v>41369</v>
      </c>
      <c r="B2084" s="37" t="s">
        <v>61</v>
      </c>
      <c r="C2084" s="37" t="s">
        <v>58</v>
      </c>
      <c r="D2084" s="37">
        <v>106.0004</v>
      </c>
      <c r="E2084" s="37">
        <v>105.60120000000001</v>
      </c>
      <c r="F2084" s="37">
        <v>0.37802999999999998</v>
      </c>
      <c r="G2084" s="37">
        <v>0.3992</v>
      </c>
      <c r="H2084" s="37">
        <v>612.5</v>
      </c>
      <c r="I2084" s="37">
        <v>64925377.500500001</v>
      </c>
    </row>
    <row r="2085" spans="1:9" x14ac:dyDescent="0.25">
      <c r="A2085" s="38">
        <v>41368</v>
      </c>
      <c r="B2085" s="37" t="s">
        <v>61</v>
      </c>
      <c r="C2085" s="37" t="s">
        <v>58</v>
      </c>
      <c r="D2085" s="37">
        <v>105.60120000000001</v>
      </c>
      <c r="E2085" s="37">
        <v>105.8952</v>
      </c>
      <c r="F2085" s="37">
        <v>-0.27762999999999999</v>
      </c>
      <c r="G2085" s="37">
        <v>-0.29399999999999998</v>
      </c>
      <c r="H2085" s="37">
        <v>612.5</v>
      </c>
      <c r="I2085" s="37">
        <v>64680867.001500003</v>
      </c>
    </row>
    <row r="2086" spans="1:9" x14ac:dyDescent="0.25">
      <c r="A2086" s="38">
        <v>41367</v>
      </c>
      <c r="B2086" s="37" t="s">
        <v>61</v>
      </c>
      <c r="C2086" s="37" t="s">
        <v>58</v>
      </c>
      <c r="D2086" s="37">
        <v>105.8952</v>
      </c>
      <c r="E2086" s="37">
        <v>105.0688</v>
      </c>
      <c r="F2086" s="37">
        <v>0.78652999999999995</v>
      </c>
      <c r="G2086" s="37">
        <v>0.82640000000000002</v>
      </c>
      <c r="H2086" s="37">
        <v>612.5</v>
      </c>
      <c r="I2086" s="37">
        <v>64860942.369000003</v>
      </c>
    </row>
    <row r="2087" spans="1:9" x14ac:dyDescent="0.25">
      <c r="A2087" s="38">
        <v>41366</v>
      </c>
      <c r="B2087" s="37" t="s">
        <v>61</v>
      </c>
      <c r="C2087" s="37" t="s">
        <v>58</v>
      </c>
      <c r="D2087" s="37">
        <v>105.0688</v>
      </c>
      <c r="E2087" s="37">
        <v>106.9444</v>
      </c>
      <c r="F2087" s="37">
        <v>-1.7538100000000001</v>
      </c>
      <c r="G2087" s="37">
        <v>-1.8755999999999999</v>
      </c>
      <c r="H2087" s="37">
        <v>612.5</v>
      </c>
      <c r="I2087" s="37">
        <v>64354771.336000003</v>
      </c>
    </row>
    <row r="2088" spans="1:9" x14ac:dyDescent="0.25">
      <c r="A2088" s="38">
        <v>41365</v>
      </c>
      <c r="B2088" s="37" t="s">
        <v>61</v>
      </c>
      <c r="C2088" s="37" t="s">
        <v>58</v>
      </c>
      <c r="D2088" s="37">
        <v>106.9444</v>
      </c>
      <c r="E2088" s="37">
        <v>105.74679999999999</v>
      </c>
      <c r="F2088" s="37">
        <v>1.13252</v>
      </c>
      <c r="G2088" s="37">
        <v>1.1976</v>
      </c>
      <c r="H2088" s="37">
        <v>612.5</v>
      </c>
      <c r="I2088" s="37">
        <v>65503578.680500001</v>
      </c>
    </row>
    <row r="2089" spans="1:9" x14ac:dyDescent="0.25">
      <c r="A2089" s="38">
        <v>41361</v>
      </c>
      <c r="B2089" s="37" t="s">
        <v>61</v>
      </c>
      <c r="C2089" s="37" t="s">
        <v>58</v>
      </c>
      <c r="D2089" s="37">
        <v>105.74679999999999</v>
      </c>
      <c r="E2089" s="37">
        <v>105.4576</v>
      </c>
      <c r="F2089" s="37">
        <v>0.27422999999999997</v>
      </c>
      <c r="G2089" s="37">
        <v>0.28920000000000001</v>
      </c>
      <c r="H2089" s="37">
        <v>643.75</v>
      </c>
      <c r="I2089" s="37">
        <v>68074634.683500007</v>
      </c>
    </row>
    <row r="2090" spans="1:9" x14ac:dyDescent="0.25">
      <c r="A2090" s="38">
        <v>41360</v>
      </c>
      <c r="B2090" s="37" t="s">
        <v>61</v>
      </c>
      <c r="C2090" s="37" t="s">
        <v>58</v>
      </c>
      <c r="D2090" s="37">
        <v>105.4576</v>
      </c>
      <c r="E2090" s="37">
        <v>105.1664</v>
      </c>
      <c r="F2090" s="37">
        <v>0.27689000000000002</v>
      </c>
      <c r="G2090" s="37">
        <v>0.29120000000000001</v>
      </c>
      <c r="H2090" s="37">
        <v>643.75</v>
      </c>
      <c r="I2090" s="37">
        <v>67888461.821999997</v>
      </c>
    </row>
    <row r="2091" spans="1:9" x14ac:dyDescent="0.25">
      <c r="A2091" s="38">
        <v>41359</v>
      </c>
      <c r="B2091" s="37" t="s">
        <v>61</v>
      </c>
      <c r="C2091" s="37" t="s">
        <v>58</v>
      </c>
      <c r="D2091" s="37">
        <v>105.1664</v>
      </c>
      <c r="E2091" s="37">
        <v>105.53959999999999</v>
      </c>
      <c r="F2091" s="37">
        <v>-0.35360999999999998</v>
      </c>
      <c r="G2091" s="37">
        <v>-0.37319999999999998</v>
      </c>
      <c r="H2091" s="37">
        <v>643.75</v>
      </c>
      <c r="I2091" s="37">
        <v>67701001.458000004</v>
      </c>
    </row>
    <row r="2092" spans="1:9" x14ac:dyDescent="0.25">
      <c r="A2092" s="38">
        <v>41358</v>
      </c>
      <c r="B2092" s="37" t="s">
        <v>61</v>
      </c>
      <c r="C2092" s="37" t="s">
        <v>58</v>
      </c>
      <c r="D2092" s="37">
        <v>105.53959999999999</v>
      </c>
      <c r="E2092" s="37">
        <v>107.7252</v>
      </c>
      <c r="F2092" s="37">
        <v>-2.02887</v>
      </c>
      <c r="G2092" s="37">
        <v>-2.1856</v>
      </c>
      <c r="H2092" s="37">
        <v>643.75</v>
      </c>
      <c r="I2092" s="37">
        <v>67941249.424500003</v>
      </c>
    </row>
    <row r="2093" spans="1:9" x14ac:dyDescent="0.25">
      <c r="A2093" s="38">
        <v>41355</v>
      </c>
      <c r="B2093" s="37" t="s">
        <v>61</v>
      </c>
      <c r="C2093" s="37" t="s">
        <v>58</v>
      </c>
      <c r="D2093" s="37">
        <v>107.7252</v>
      </c>
      <c r="E2093" s="37">
        <v>107.2264</v>
      </c>
      <c r="F2093" s="37">
        <v>0.46517999999999998</v>
      </c>
      <c r="G2093" s="37">
        <v>0.49880000000000002</v>
      </c>
      <c r="H2093" s="37">
        <v>637.5</v>
      </c>
      <c r="I2093" s="37">
        <v>68674949.656499997</v>
      </c>
    </row>
    <row r="2094" spans="1:9" x14ac:dyDescent="0.25">
      <c r="A2094" s="38">
        <v>41354</v>
      </c>
      <c r="B2094" s="37" t="s">
        <v>61</v>
      </c>
      <c r="C2094" s="37" t="s">
        <v>58</v>
      </c>
      <c r="D2094" s="37">
        <v>107.2264</v>
      </c>
      <c r="E2094" s="37">
        <v>107.0364</v>
      </c>
      <c r="F2094" s="37">
        <v>0.17751</v>
      </c>
      <c r="G2094" s="37">
        <v>0.19</v>
      </c>
      <c r="H2094" s="37">
        <v>637.5</v>
      </c>
      <c r="I2094" s="37">
        <v>68356964.033000007</v>
      </c>
    </row>
    <row r="2095" spans="1:9" x14ac:dyDescent="0.25">
      <c r="A2095" s="38">
        <v>41353</v>
      </c>
      <c r="B2095" s="37" t="s">
        <v>61</v>
      </c>
      <c r="C2095" s="37" t="s">
        <v>58</v>
      </c>
      <c r="D2095" s="37">
        <v>107.0364</v>
      </c>
      <c r="E2095" s="37">
        <v>107.5312</v>
      </c>
      <c r="F2095" s="37">
        <v>-0.46015</v>
      </c>
      <c r="G2095" s="37">
        <v>-0.49480000000000002</v>
      </c>
      <c r="H2095" s="37">
        <v>637.5</v>
      </c>
      <c r="I2095" s="37">
        <v>68235838.795499995</v>
      </c>
    </row>
    <row r="2096" spans="1:9" x14ac:dyDescent="0.25">
      <c r="A2096" s="38">
        <v>41352</v>
      </c>
      <c r="B2096" s="37" t="s">
        <v>61</v>
      </c>
      <c r="C2096" s="37" t="s">
        <v>58</v>
      </c>
      <c r="D2096" s="37">
        <v>107.5312</v>
      </c>
      <c r="E2096" s="37">
        <v>107.2432</v>
      </c>
      <c r="F2096" s="37">
        <v>0.26855000000000001</v>
      </c>
      <c r="G2096" s="37">
        <v>0.28799999999999998</v>
      </c>
      <c r="H2096" s="37">
        <v>625</v>
      </c>
      <c r="I2096" s="37">
        <v>67207134.414000005</v>
      </c>
    </row>
    <row r="2097" spans="1:9" x14ac:dyDescent="0.25">
      <c r="A2097" s="38">
        <v>41351</v>
      </c>
      <c r="B2097" s="37" t="s">
        <v>61</v>
      </c>
      <c r="C2097" s="37" t="s">
        <v>58</v>
      </c>
      <c r="D2097" s="37">
        <v>107.2432</v>
      </c>
      <c r="E2097" s="37">
        <v>105.758</v>
      </c>
      <c r="F2097" s="37">
        <v>1.4043399999999999</v>
      </c>
      <c r="G2097" s="37">
        <v>1.4852000000000001</v>
      </c>
      <c r="H2097" s="37">
        <v>612.5</v>
      </c>
      <c r="I2097" s="37">
        <v>65686594.053999998</v>
      </c>
    </row>
    <row r="2098" spans="1:9" x14ac:dyDescent="0.25">
      <c r="A2098" s="38">
        <v>41348</v>
      </c>
      <c r="B2098" s="37" t="s">
        <v>61</v>
      </c>
      <c r="C2098" s="37" t="s">
        <v>58</v>
      </c>
      <c r="D2098" s="37">
        <v>105.758</v>
      </c>
      <c r="E2098" s="37">
        <v>105.4388</v>
      </c>
      <c r="F2098" s="37">
        <v>0.30273</v>
      </c>
      <c r="G2098" s="37">
        <v>0.31919999999999998</v>
      </c>
      <c r="H2098" s="37">
        <v>612.5</v>
      </c>
      <c r="I2098" s="37">
        <v>64776907.197499998</v>
      </c>
    </row>
    <row r="2099" spans="1:9" x14ac:dyDescent="0.25">
      <c r="A2099" s="38">
        <v>41347</v>
      </c>
      <c r="B2099" s="37" t="s">
        <v>61</v>
      </c>
      <c r="C2099" s="37" t="s">
        <v>58</v>
      </c>
      <c r="D2099" s="37">
        <v>105.4388</v>
      </c>
      <c r="E2099" s="37">
        <v>106.03279999999999</v>
      </c>
      <c r="F2099" s="37">
        <v>-0.56020000000000003</v>
      </c>
      <c r="G2099" s="37">
        <v>-0.59399999999999997</v>
      </c>
      <c r="H2099" s="37">
        <v>612.5</v>
      </c>
      <c r="I2099" s="37">
        <v>64581396.798500001</v>
      </c>
    </row>
    <row r="2100" spans="1:9" x14ac:dyDescent="0.25">
      <c r="A2100" s="38">
        <v>41346</v>
      </c>
      <c r="B2100" s="37" t="s">
        <v>61</v>
      </c>
      <c r="C2100" s="37" t="s">
        <v>58</v>
      </c>
      <c r="D2100" s="37">
        <v>106.03279999999999</v>
      </c>
      <c r="E2100" s="37">
        <v>105.46080000000001</v>
      </c>
      <c r="F2100" s="37">
        <v>0.54237999999999997</v>
      </c>
      <c r="G2100" s="37">
        <v>0.57199999999999995</v>
      </c>
      <c r="H2100" s="37">
        <v>612.5</v>
      </c>
      <c r="I2100" s="37">
        <v>64945222.541000001</v>
      </c>
    </row>
    <row r="2101" spans="1:9" x14ac:dyDescent="0.25">
      <c r="A2101" s="38">
        <v>41345</v>
      </c>
      <c r="B2101" s="37" t="s">
        <v>61</v>
      </c>
      <c r="C2101" s="37" t="s">
        <v>58</v>
      </c>
      <c r="D2101" s="37">
        <v>105.46080000000001</v>
      </c>
      <c r="E2101" s="37">
        <v>104.5684</v>
      </c>
      <c r="F2101" s="37">
        <v>0.85341</v>
      </c>
      <c r="G2101" s="37">
        <v>0.89239999999999997</v>
      </c>
      <c r="H2101" s="37">
        <v>587.5</v>
      </c>
      <c r="I2101" s="37">
        <v>61958351.825999998</v>
      </c>
    </row>
    <row r="2102" spans="1:9" x14ac:dyDescent="0.25">
      <c r="A2102" s="38">
        <v>41344</v>
      </c>
      <c r="B2102" s="37" t="s">
        <v>61</v>
      </c>
      <c r="C2102" s="37" t="s">
        <v>58</v>
      </c>
      <c r="D2102" s="37">
        <v>104.5684</v>
      </c>
      <c r="E2102" s="37">
        <v>105.19</v>
      </c>
      <c r="F2102" s="37">
        <v>-0.59092999999999996</v>
      </c>
      <c r="G2102" s="37">
        <v>-0.62160000000000004</v>
      </c>
      <c r="H2102" s="37">
        <v>587.5</v>
      </c>
      <c r="I2102" s="37">
        <v>61434065.710500002</v>
      </c>
    </row>
    <row r="2103" spans="1:9" x14ac:dyDescent="0.25">
      <c r="A2103" s="38">
        <v>41341</v>
      </c>
      <c r="B2103" s="37" t="s">
        <v>61</v>
      </c>
      <c r="C2103" s="37" t="s">
        <v>58</v>
      </c>
      <c r="D2103" s="37">
        <v>105.19</v>
      </c>
      <c r="E2103" s="37">
        <v>105.8236</v>
      </c>
      <c r="F2103" s="37">
        <v>-0.59872999999999998</v>
      </c>
      <c r="G2103" s="37">
        <v>-0.63360000000000005</v>
      </c>
      <c r="H2103" s="37">
        <v>587.5</v>
      </c>
      <c r="I2103" s="37">
        <v>61799256.487499997</v>
      </c>
    </row>
    <row r="2104" spans="1:9" x14ac:dyDescent="0.25">
      <c r="A2104" s="38">
        <v>41340</v>
      </c>
      <c r="B2104" s="37" t="s">
        <v>61</v>
      </c>
      <c r="C2104" s="37" t="s">
        <v>58</v>
      </c>
      <c r="D2104" s="37">
        <v>105.8236</v>
      </c>
      <c r="E2104" s="37">
        <v>105.97920000000001</v>
      </c>
      <c r="F2104" s="37">
        <v>-0.14682000000000001</v>
      </c>
      <c r="G2104" s="37">
        <v>-0.15559999999999999</v>
      </c>
      <c r="H2104" s="37">
        <v>587.5</v>
      </c>
      <c r="I2104" s="37">
        <v>62171497.2795</v>
      </c>
    </row>
    <row r="2105" spans="1:9" x14ac:dyDescent="0.25">
      <c r="A2105" s="38">
        <v>41339</v>
      </c>
      <c r="B2105" s="37" t="s">
        <v>61</v>
      </c>
      <c r="C2105" s="37" t="s">
        <v>58</v>
      </c>
      <c r="D2105" s="37">
        <v>105.97920000000001</v>
      </c>
      <c r="E2105" s="37">
        <v>105.9392</v>
      </c>
      <c r="F2105" s="37">
        <v>3.7760000000000002E-2</v>
      </c>
      <c r="G2105" s="37">
        <v>0.04</v>
      </c>
      <c r="H2105" s="37">
        <v>587.5</v>
      </c>
      <c r="I2105" s="37">
        <v>62262912.473999999</v>
      </c>
    </row>
    <row r="2106" spans="1:9" x14ac:dyDescent="0.25">
      <c r="A2106" s="38">
        <v>41338</v>
      </c>
      <c r="B2106" s="37" t="s">
        <v>61</v>
      </c>
      <c r="C2106" s="37" t="s">
        <v>58</v>
      </c>
      <c r="D2106" s="37">
        <v>105.9392</v>
      </c>
      <c r="E2106" s="37">
        <v>108.0596</v>
      </c>
      <c r="F2106" s="37">
        <v>-1.96225</v>
      </c>
      <c r="G2106" s="37">
        <v>-2.1204000000000001</v>
      </c>
      <c r="H2106" s="37">
        <v>606.25</v>
      </c>
      <c r="I2106" s="37">
        <v>64225772.424000002</v>
      </c>
    </row>
    <row r="2107" spans="1:9" x14ac:dyDescent="0.25">
      <c r="A2107" s="38">
        <v>41337</v>
      </c>
      <c r="B2107" s="37" t="s">
        <v>61</v>
      </c>
      <c r="C2107" s="37" t="s">
        <v>58</v>
      </c>
      <c r="D2107" s="37">
        <v>108.0596</v>
      </c>
      <c r="E2107" s="37">
        <v>109.9692</v>
      </c>
      <c r="F2107" s="37">
        <v>-1.7364900000000001</v>
      </c>
      <c r="G2107" s="37">
        <v>-1.9096</v>
      </c>
      <c r="H2107" s="37">
        <v>606.25</v>
      </c>
      <c r="I2107" s="37">
        <v>65511267.574500002</v>
      </c>
    </row>
    <row r="2108" spans="1:9" x14ac:dyDescent="0.25">
      <c r="A2108" s="38">
        <v>41334</v>
      </c>
      <c r="B2108" s="37" t="s">
        <v>61</v>
      </c>
      <c r="C2108" s="37" t="s">
        <v>58</v>
      </c>
      <c r="D2108" s="37">
        <v>109.9692</v>
      </c>
      <c r="E2108" s="37">
        <v>109.36839999999999</v>
      </c>
      <c r="F2108" s="37">
        <v>0.54934000000000005</v>
      </c>
      <c r="G2108" s="37">
        <v>0.6008</v>
      </c>
      <c r="H2108" s="37">
        <v>606.25</v>
      </c>
      <c r="I2108" s="37">
        <v>66668964.961499996</v>
      </c>
    </row>
    <row r="2109" spans="1:9" x14ac:dyDescent="0.25">
      <c r="A2109" s="38">
        <v>41333</v>
      </c>
      <c r="B2109" s="37" t="s">
        <v>61</v>
      </c>
      <c r="C2109" s="37" t="s">
        <v>58</v>
      </c>
      <c r="D2109" s="37">
        <v>109.36839999999999</v>
      </c>
      <c r="E2109" s="37">
        <v>107.5792</v>
      </c>
      <c r="F2109" s="37">
        <v>1.6631499999999999</v>
      </c>
      <c r="G2109" s="37">
        <v>1.7891999999999999</v>
      </c>
      <c r="H2109" s="37">
        <v>593.75</v>
      </c>
      <c r="I2109" s="37">
        <v>64937624.210500002</v>
      </c>
    </row>
    <row r="2110" spans="1:9" x14ac:dyDescent="0.25">
      <c r="A2110" s="38">
        <v>41332</v>
      </c>
      <c r="B2110" s="37" t="s">
        <v>61</v>
      </c>
      <c r="C2110" s="37" t="s">
        <v>58</v>
      </c>
      <c r="D2110" s="37">
        <v>107.5792</v>
      </c>
      <c r="E2110" s="37">
        <v>111.55200000000001</v>
      </c>
      <c r="F2110" s="37">
        <v>-3.5613899999999998</v>
      </c>
      <c r="G2110" s="37">
        <v>-3.9727999999999999</v>
      </c>
      <c r="H2110" s="37">
        <v>593.75</v>
      </c>
      <c r="I2110" s="37">
        <v>63875284.473999999</v>
      </c>
    </row>
    <row r="2111" spans="1:9" x14ac:dyDescent="0.25">
      <c r="A2111" s="38">
        <v>41331</v>
      </c>
      <c r="B2111" s="37" t="s">
        <v>61</v>
      </c>
      <c r="C2111" s="37" t="s">
        <v>58</v>
      </c>
      <c r="D2111" s="37">
        <v>111.55200000000001</v>
      </c>
      <c r="E2111" s="37">
        <v>111.48439999999999</v>
      </c>
      <c r="F2111" s="37">
        <v>6.0639999999999999E-2</v>
      </c>
      <c r="G2111" s="37">
        <v>6.7599999999999993E-2</v>
      </c>
      <c r="H2111" s="37">
        <v>506.25</v>
      </c>
      <c r="I2111" s="37">
        <v>56473339.439999998</v>
      </c>
    </row>
    <row r="2112" spans="1:9" x14ac:dyDescent="0.25">
      <c r="A2112" s="38">
        <v>41330</v>
      </c>
      <c r="B2112" s="37" t="s">
        <v>61</v>
      </c>
      <c r="C2112" s="37" t="s">
        <v>58</v>
      </c>
      <c r="D2112" s="37">
        <v>111.48439999999999</v>
      </c>
      <c r="E2112" s="37">
        <v>107.8424</v>
      </c>
      <c r="F2112" s="37">
        <v>3.3771499999999999</v>
      </c>
      <c r="G2112" s="37">
        <v>3.6419999999999999</v>
      </c>
      <c r="H2112" s="37">
        <v>506.25</v>
      </c>
      <c r="I2112" s="37">
        <v>56439116.855499998</v>
      </c>
    </row>
    <row r="2113" spans="1:9" x14ac:dyDescent="0.25">
      <c r="A2113" s="38">
        <v>41327</v>
      </c>
      <c r="B2113" s="37" t="s">
        <v>61</v>
      </c>
      <c r="C2113" s="37" t="s">
        <v>58</v>
      </c>
      <c r="D2113" s="37">
        <v>107.8424</v>
      </c>
      <c r="E2113" s="37">
        <v>109.63760000000001</v>
      </c>
      <c r="F2113" s="37">
        <v>-1.6373899999999999</v>
      </c>
      <c r="G2113" s="37">
        <v>-1.7951999999999999</v>
      </c>
      <c r="H2113" s="37">
        <v>456.25</v>
      </c>
      <c r="I2113" s="37">
        <v>49203229.803000003</v>
      </c>
    </row>
    <row r="2114" spans="1:9" x14ac:dyDescent="0.25">
      <c r="A2114" s="38">
        <v>41326</v>
      </c>
      <c r="B2114" s="37" t="s">
        <v>61</v>
      </c>
      <c r="C2114" s="37" t="s">
        <v>58</v>
      </c>
      <c r="D2114" s="37">
        <v>109.63760000000001</v>
      </c>
      <c r="E2114" s="37">
        <v>108.6288</v>
      </c>
      <c r="F2114" s="37">
        <v>0.92867</v>
      </c>
      <c r="G2114" s="37">
        <v>1.0087999999999999</v>
      </c>
      <c r="H2114" s="37">
        <v>456.25</v>
      </c>
      <c r="I2114" s="37">
        <v>50022292.046999998</v>
      </c>
    </row>
    <row r="2115" spans="1:9" x14ac:dyDescent="0.25">
      <c r="A2115" s="38">
        <v>41325</v>
      </c>
      <c r="B2115" s="37" t="s">
        <v>61</v>
      </c>
      <c r="C2115" s="37" t="s">
        <v>58</v>
      </c>
      <c r="D2115" s="37">
        <v>108.6288</v>
      </c>
      <c r="E2115" s="37">
        <v>105.5604</v>
      </c>
      <c r="F2115" s="37">
        <v>2.9067699999999999</v>
      </c>
      <c r="G2115" s="37">
        <v>3.0684</v>
      </c>
      <c r="H2115" s="37">
        <v>468.75</v>
      </c>
      <c r="I2115" s="37">
        <v>50919885.785999998</v>
      </c>
    </row>
    <row r="2116" spans="1:9" x14ac:dyDescent="0.25">
      <c r="A2116" s="38">
        <v>41324</v>
      </c>
      <c r="B2116" s="37" t="s">
        <v>61</v>
      </c>
      <c r="C2116" s="37" t="s">
        <v>58</v>
      </c>
      <c r="D2116" s="37">
        <v>105.5604</v>
      </c>
      <c r="E2116" s="37">
        <v>108.4704</v>
      </c>
      <c r="F2116" s="37">
        <v>-2.68276</v>
      </c>
      <c r="G2116" s="37">
        <v>-2.91</v>
      </c>
      <c r="H2116" s="37">
        <v>468.75</v>
      </c>
      <c r="I2116" s="37">
        <v>49481569.450499997</v>
      </c>
    </row>
    <row r="2117" spans="1:9" x14ac:dyDescent="0.25">
      <c r="A2117" s="38">
        <v>41320</v>
      </c>
      <c r="B2117" s="37" t="s">
        <v>61</v>
      </c>
      <c r="C2117" s="37" t="s">
        <v>58</v>
      </c>
      <c r="D2117" s="37">
        <v>108.4704</v>
      </c>
      <c r="E2117" s="37">
        <v>108.1504</v>
      </c>
      <c r="F2117" s="37">
        <v>0.29587999999999998</v>
      </c>
      <c r="G2117" s="37">
        <v>0.32</v>
      </c>
      <c r="H2117" s="37">
        <v>468.75</v>
      </c>
      <c r="I2117" s="37">
        <v>50845635.588</v>
      </c>
    </row>
    <row r="2118" spans="1:9" x14ac:dyDescent="0.25">
      <c r="A2118" s="38">
        <v>41319</v>
      </c>
      <c r="B2118" s="37" t="s">
        <v>61</v>
      </c>
      <c r="C2118" s="37" t="s">
        <v>58</v>
      </c>
      <c r="D2118" s="37">
        <v>108.1504</v>
      </c>
      <c r="E2118" s="37">
        <v>107.74639999999999</v>
      </c>
      <c r="F2118" s="37">
        <v>0.37495000000000001</v>
      </c>
      <c r="G2118" s="37">
        <v>0.40400000000000003</v>
      </c>
      <c r="H2118" s="37">
        <v>456.25</v>
      </c>
      <c r="I2118" s="37">
        <v>49343755.188000001</v>
      </c>
    </row>
    <row r="2119" spans="1:9" x14ac:dyDescent="0.25">
      <c r="A2119" s="38">
        <v>41318</v>
      </c>
      <c r="B2119" s="37" t="s">
        <v>61</v>
      </c>
      <c r="C2119" s="37" t="s">
        <v>58</v>
      </c>
      <c r="D2119" s="37">
        <v>107.74639999999999</v>
      </c>
      <c r="E2119" s="37">
        <v>108.15519999999999</v>
      </c>
      <c r="F2119" s="37">
        <v>-0.37797999999999998</v>
      </c>
      <c r="G2119" s="37">
        <v>-0.4088</v>
      </c>
      <c r="H2119" s="37">
        <v>456.25</v>
      </c>
      <c r="I2119" s="37">
        <v>49159429.682999998</v>
      </c>
    </row>
    <row r="2120" spans="1:9" x14ac:dyDescent="0.25">
      <c r="A2120" s="38">
        <v>41317</v>
      </c>
      <c r="B2120" s="37" t="s">
        <v>61</v>
      </c>
      <c r="C2120" s="37" t="s">
        <v>58</v>
      </c>
      <c r="D2120" s="37">
        <v>108.15519999999999</v>
      </c>
      <c r="E2120" s="37">
        <v>108.666</v>
      </c>
      <c r="F2120" s="37">
        <v>-0.47005999999999998</v>
      </c>
      <c r="G2120" s="37">
        <v>-0.51080000000000003</v>
      </c>
      <c r="H2120" s="37">
        <v>456.25</v>
      </c>
      <c r="I2120" s="37">
        <v>49345945.193999998</v>
      </c>
    </row>
    <row r="2121" spans="1:9" x14ac:dyDescent="0.25">
      <c r="A2121" s="38">
        <v>41316</v>
      </c>
      <c r="B2121" s="37" t="s">
        <v>61</v>
      </c>
      <c r="C2121" s="37" t="s">
        <v>58</v>
      </c>
      <c r="D2121" s="37">
        <v>108.666</v>
      </c>
      <c r="E2121" s="37">
        <v>109.91119999999999</v>
      </c>
      <c r="F2121" s="37">
        <v>-1.1329100000000001</v>
      </c>
      <c r="G2121" s="37">
        <v>-1.2452000000000001</v>
      </c>
      <c r="H2121" s="37">
        <v>450</v>
      </c>
      <c r="I2121" s="37">
        <v>48899835.832500003</v>
      </c>
    </row>
    <row r="2122" spans="1:9" x14ac:dyDescent="0.25">
      <c r="A2122" s="38">
        <v>41313</v>
      </c>
      <c r="B2122" s="37" t="s">
        <v>61</v>
      </c>
      <c r="C2122" s="37" t="s">
        <v>58</v>
      </c>
      <c r="D2122" s="37">
        <v>109.91119999999999</v>
      </c>
      <c r="E2122" s="37">
        <v>111.4508</v>
      </c>
      <c r="F2122" s="37">
        <v>-1.3814200000000001</v>
      </c>
      <c r="G2122" s="37">
        <v>-1.5396000000000001</v>
      </c>
      <c r="H2122" s="37">
        <v>443.75</v>
      </c>
      <c r="I2122" s="37">
        <v>48773232.388999999</v>
      </c>
    </row>
    <row r="2123" spans="1:9" x14ac:dyDescent="0.25">
      <c r="A2123" s="38">
        <v>41312</v>
      </c>
      <c r="B2123" s="37" t="s">
        <v>61</v>
      </c>
      <c r="C2123" s="37" t="s">
        <v>58</v>
      </c>
      <c r="D2123" s="37">
        <v>111.4508</v>
      </c>
      <c r="E2123" s="37">
        <v>111.8608</v>
      </c>
      <c r="F2123" s="37">
        <v>-0.36653000000000002</v>
      </c>
      <c r="G2123" s="37">
        <v>-0.41</v>
      </c>
      <c r="H2123" s="37">
        <v>443.75</v>
      </c>
      <c r="I2123" s="37">
        <v>49456431.813500002</v>
      </c>
    </row>
    <row r="2124" spans="1:9" x14ac:dyDescent="0.25">
      <c r="A2124" s="38">
        <v>41311</v>
      </c>
      <c r="B2124" s="37" t="s">
        <v>61</v>
      </c>
      <c r="C2124" s="37" t="s">
        <v>58</v>
      </c>
      <c r="D2124" s="37">
        <v>111.8608</v>
      </c>
      <c r="E2124" s="37">
        <v>112.80759999999999</v>
      </c>
      <c r="F2124" s="37">
        <v>-0.83931</v>
      </c>
      <c r="G2124" s="37">
        <v>-0.94679999999999997</v>
      </c>
      <c r="H2124" s="37">
        <v>443.75</v>
      </c>
      <c r="I2124" s="37">
        <v>49638369.825999998</v>
      </c>
    </row>
    <row r="2125" spans="1:9" x14ac:dyDescent="0.25">
      <c r="A2125" s="38">
        <v>41310</v>
      </c>
      <c r="B2125" s="37" t="s">
        <v>61</v>
      </c>
      <c r="C2125" s="37" t="s">
        <v>58</v>
      </c>
      <c r="D2125" s="37">
        <v>112.80759999999999</v>
      </c>
      <c r="E2125" s="37">
        <v>113.324</v>
      </c>
      <c r="F2125" s="37">
        <v>-0.45567999999999997</v>
      </c>
      <c r="G2125" s="37">
        <v>-0.51639999999999997</v>
      </c>
      <c r="H2125" s="37">
        <v>431.25</v>
      </c>
      <c r="I2125" s="37">
        <v>48648418.509499997</v>
      </c>
    </row>
    <row r="2126" spans="1:9" x14ac:dyDescent="0.25">
      <c r="A2126" s="38">
        <v>41309</v>
      </c>
      <c r="B2126" s="37" t="s">
        <v>61</v>
      </c>
      <c r="C2126" s="37" t="s">
        <v>58</v>
      </c>
      <c r="D2126" s="37">
        <v>113.324</v>
      </c>
      <c r="E2126" s="37">
        <v>112.42919999999999</v>
      </c>
      <c r="F2126" s="37">
        <v>0.79588000000000003</v>
      </c>
      <c r="G2126" s="37">
        <v>0.89480000000000004</v>
      </c>
      <c r="H2126" s="37">
        <v>412.5</v>
      </c>
      <c r="I2126" s="37">
        <v>46746291.655000001</v>
      </c>
    </row>
    <row r="2127" spans="1:9" x14ac:dyDescent="0.25">
      <c r="A2127" s="38">
        <v>41306</v>
      </c>
      <c r="B2127" s="37" t="s">
        <v>61</v>
      </c>
      <c r="C2127" s="37" t="s">
        <v>58</v>
      </c>
      <c r="D2127" s="37">
        <v>112.42919999999999</v>
      </c>
      <c r="E2127" s="37">
        <v>112.9064</v>
      </c>
      <c r="F2127" s="37">
        <v>-0.42265000000000003</v>
      </c>
      <c r="G2127" s="37">
        <v>-0.47720000000000001</v>
      </c>
      <c r="H2127" s="37">
        <v>412.5</v>
      </c>
      <c r="I2127" s="37">
        <v>46377185.536499999</v>
      </c>
    </row>
    <row r="2128" spans="1:9" x14ac:dyDescent="0.25">
      <c r="A2128" s="38">
        <v>41305</v>
      </c>
      <c r="B2128" s="37" t="s">
        <v>61</v>
      </c>
      <c r="C2128" s="37" t="s">
        <v>58</v>
      </c>
      <c r="D2128" s="37">
        <v>112.9064</v>
      </c>
      <c r="E2128" s="37">
        <v>112.2388</v>
      </c>
      <c r="F2128" s="37">
        <v>0.5948</v>
      </c>
      <c r="G2128" s="37">
        <v>0.66759999999999997</v>
      </c>
      <c r="H2128" s="37">
        <v>412.5</v>
      </c>
      <c r="I2128" s="37">
        <v>46574031.133000001</v>
      </c>
    </row>
    <row r="2129" spans="1:9" x14ac:dyDescent="0.25">
      <c r="A2129" s="38">
        <v>41304</v>
      </c>
      <c r="B2129" s="37" t="s">
        <v>61</v>
      </c>
      <c r="C2129" s="37" t="s">
        <v>58</v>
      </c>
      <c r="D2129" s="37">
        <v>112.2388</v>
      </c>
      <c r="E2129" s="37">
        <v>110.03400000000001</v>
      </c>
      <c r="F2129" s="37">
        <v>2.0037400000000001</v>
      </c>
      <c r="G2129" s="37">
        <v>2.2048000000000001</v>
      </c>
      <c r="H2129" s="37">
        <v>368.75</v>
      </c>
      <c r="I2129" s="37">
        <v>41388197.798500001</v>
      </c>
    </row>
    <row r="2130" spans="1:9" x14ac:dyDescent="0.25">
      <c r="A2130" s="38">
        <v>41303</v>
      </c>
      <c r="B2130" s="37" t="s">
        <v>61</v>
      </c>
      <c r="C2130" s="37" t="s">
        <v>58</v>
      </c>
      <c r="D2130" s="37">
        <v>110.03400000000001</v>
      </c>
      <c r="E2130" s="37">
        <v>111.05</v>
      </c>
      <c r="F2130" s="37">
        <v>-0.91490000000000005</v>
      </c>
      <c r="G2130" s="37">
        <v>-1.016</v>
      </c>
      <c r="H2130" s="37">
        <v>368.75</v>
      </c>
      <c r="I2130" s="37">
        <v>40575175.042499997</v>
      </c>
    </row>
    <row r="2131" spans="1:9" x14ac:dyDescent="0.25">
      <c r="A2131" s="38">
        <v>41302</v>
      </c>
      <c r="B2131" s="37" t="s">
        <v>61</v>
      </c>
      <c r="C2131" s="37" t="s">
        <v>58</v>
      </c>
      <c r="D2131" s="37">
        <v>111.05</v>
      </c>
      <c r="E2131" s="37">
        <v>110.50839999999999</v>
      </c>
      <c r="F2131" s="37">
        <v>0.49009999999999998</v>
      </c>
      <c r="G2131" s="37">
        <v>0.54159999999999997</v>
      </c>
      <c r="H2131" s="37">
        <v>325</v>
      </c>
      <c r="I2131" s="37">
        <v>36091388.8125</v>
      </c>
    </row>
    <row r="2132" spans="1:9" x14ac:dyDescent="0.25">
      <c r="A2132" s="38">
        <v>41299</v>
      </c>
      <c r="B2132" s="37" t="s">
        <v>61</v>
      </c>
      <c r="C2132" s="37" t="s">
        <v>58</v>
      </c>
      <c r="D2132" s="37">
        <v>110.50839999999999</v>
      </c>
      <c r="E2132" s="37">
        <v>111.13679999999999</v>
      </c>
      <c r="F2132" s="37">
        <v>-0.56542999999999999</v>
      </c>
      <c r="G2132" s="37">
        <v>-0.62839999999999996</v>
      </c>
      <c r="H2132" s="37">
        <v>325</v>
      </c>
      <c r="I2132" s="37">
        <v>35915368.135499999</v>
      </c>
    </row>
    <row r="2133" spans="1:9" x14ac:dyDescent="0.25">
      <c r="A2133" s="38">
        <v>41298</v>
      </c>
      <c r="B2133" s="37" t="s">
        <v>61</v>
      </c>
      <c r="C2133" s="37" t="s">
        <v>58</v>
      </c>
      <c r="D2133" s="37">
        <v>111.13679999999999</v>
      </c>
      <c r="E2133" s="37">
        <v>111.4504</v>
      </c>
      <c r="F2133" s="37">
        <v>-0.28138000000000002</v>
      </c>
      <c r="G2133" s="37">
        <v>-0.31359999999999999</v>
      </c>
      <c r="H2133" s="37">
        <v>325</v>
      </c>
      <c r="I2133" s="37">
        <v>36119598.920999996</v>
      </c>
    </row>
    <row r="2134" spans="1:9" x14ac:dyDescent="0.25">
      <c r="A2134" s="38">
        <v>41297</v>
      </c>
      <c r="B2134" s="37" t="s">
        <v>61</v>
      </c>
      <c r="C2134" s="37" t="s">
        <v>58</v>
      </c>
      <c r="D2134" s="37">
        <v>111.4504</v>
      </c>
      <c r="E2134" s="37">
        <v>112.8796</v>
      </c>
      <c r="F2134" s="37">
        <v>-1.26613</v>
      </c>
      <c r="G2134" s="37">
        <v>-1.4292</v>
      </c>
      <c r="H2134" s="37">
        <v>325</v>
      </c>
      <c r="I2134" s="37">
        <v>36221519.313000001</v>
      </c>
    </row>
    <row r="2135" spans="1:9" x14ac:dyDescent="0.25">
      <c r="A2135" s="38">
        <v>41296</v>
      </c>
      <c r="B2135" s="37" t="s">
        <v>61</v>
      </c>
      <c r="C2135" s="37" t="s">
        <v>58</v>
      </c>
      <c r="D2135" s="37">
        <v>112.8796</v>
      </c>
      <c r="E2135" s="37">
        <v>117.134</v>
      </c>
      <c r="F2135" s="37">
        <v>-3.6320800000000002</v>
      </c>
      <c r="G2135" s="37">
        <v>-4.2544000000000004</v>
      </c>
      <c r="H2135" s="37">
        <v>325</v>
      </c>
      <c r="I2135" s="37">
        <v>36686011.0995</v>
      </c>
    </row>
    <row r="2136" spans="1:9" x14ac:dyDescent="0.25">
      <c r="A2136" s="38">
        <v>41292</v>
      </c>
      <c r="B2136" s="37" t="s">
        <v>61</v>
      </c>
      <c r="C2136" s="37" t="s">
        <v>58</v>
      </c>
      <c r="D2136" s="37">
        <v>117.134</v>
      </c>
      <c r="E2136" s="37">
        <v>121.224</v>
      </c>
      <c r="F2136" s="37">
        <v>-3.37392</v>
      </c>
      <c r="G2136" s="37">
        <v>-4.09</v>
      </c>
      <c r="H2136" s="37">
        <v>318.75</v>
      </c>
      <c r="I2136" s="37">
        <v>37336608.917499997</v>
      </c>
    </row>
    <row r="2137" spans="1:9" x14ac:dyDescent="0.25">
      <c r="A2137" s="38">
        <v>41291</v>
      </c>
      <c r="B2137" s="37" t="s">
        <v>61</v>
      </c>
      <c r="C2137" s="37" t="s">
        <v>58</v>
      </c>
      <c r="D2137" s="37">
        <v>121.224</v>
      </c>
      <c r="E2137" s="37">
        <v>122.61199999999999</v>
      </c>
      <c r="F2137" s="37">
        <v>-1.1320300000000001</v>
      </c>
      <c r="G2137" s="37">
        <v>-1.3879999999999999</v>
      </c>
      <c r="H2137" s="37">
        <v>300</v>
      </c>
      <c r="I2137" s="37">
        <v>36367351.530000001</v>
      </c>
    </row>
    <row r="2138" spans="1:9" x14ac:dyDescent="0.25">
      <c r="A2138" s="38">
        <v>41290</v>
      </c>
      <c r="B2138" s="37" t="s">
        <v>61</v>
      </c>
      <c r="C2138" s="37" t="s">
        <v>58</v>
      </c>
      <c r="D2138" s="37">
        <v>122.61199999999999</v>
      </c>
      <c r="E2138" s="37">
        <v>123.9696</v>
      </c>
      <c r="F2138" s="37">
        <v>-1.09511</v>
      </c>
      <c r="G2138" s="37">
        <v>-1.3575999999999999</v>
      </c>
      <c r="H2138" s="37">
        <v>300</v>
      </c>
      <c r="I2138" s="37">
        <v>36783753.265000001</v>
      </c>
    </row>
    <row r="2139" spans="1:9" x14ac:dyDescent="0.25">
      <c r="A2139" s="38">
        <v>41289</v>
      </c>
      <c r="B2139" s="37" t="s">
        <v>61</v>
      </c>
      <c r="C2139" s="37" t="s">
        <v>58</v>
      </c>
      <c r="D2139" s="37">
        <v>123.9696</v>
      </c>
      <c r="E2139" s="37">
        <v>123.75879999999999</v>
      </c>
      <c r="F2139" s="37">
        <v>0.17033000000000001</v>
      </c>
      <c r="G2139" s="37">
        <v>0.21079999999999999</v>
      </c>
      <c r="H2139" s="37">
        <v>287.5</v>
      </c>
      <c r="I2139" s="37">
        <v>35641414.961999997</v>
      </c>
    </row>
    <row r="2140" spans="1:9" x14ac:dyDescent="0.25">
      <c r="A2140" s="38">
        <v>41288</v>
      </c>
      <c r="B2140" s="37" t="s">
        <v>61</v>
      </c>
      <c r="C2140" s="37" t="s">
        <v>58</v>
      </c>
      <c r="D2140" s="37">
        <v>123.75879999999999</v>
      </c>
      <c r="E2140" s="37">
        <v>125.1328</v>
      </c>
      <c r="F2140" s="37">
        <v>-1.0980300000000001</v>
      </c>
      <c r="G2140" s="37">
        <v>-1.3740000000000001</v>
      </c>
      <c r="H2140" s="37">
        <v>250</v>
      </c>
      <c r="I2140" s="37">
        <v>30939854.6985</v>
      </c>
    </row>
    <row r="2141" spans="1:9" x14ac:dyDescent="0.25">
      <c r="A2141" s="38">
        <v>41285</v>
      </c>
      <c r="B2141" s="37" t="s">
        <v>61</v>
      </c>
      <c r="C2141" s="37" t="s">
        <v>58</v>
      </c>
      <c r="D2141" s="37">
        <v>125.1328</v>
      </c>
      <c r="E2141" s="37">
        <v>125.648</v>
      </c>
      <c r="F2141" s="37">
        <v>-0.41003000000000001</v>
      </c>
      <c r="G2141" s="37">
        <v>-0.51519999999999999</v>
      </c>
      <c r="H2141" s="37">
        <v>231.25</v>
      </c>
      <c r="I2141" s="37">
        <v>28937116.416000001</v>
      </c>
    </row>
    <row r="2142" spans="1:9" x14ac:dyDescent="0.25">
      <c r="A2142" s="38">
        <v>41284</v>
      </c>
      <c r="B2142" s="37" t="s">
        <v>61</v>
      </c>
      <c r="C2142" s="37" t="s">
        <v>58</v>
      </c>
      <c r="D2142" s="37">
        <v>125.648</v>
      </c>
      <c r="E2142" s="37">
        <v>127.41160000000001</v>
      </c>
      <c r="F2142" s="37">
        <v>-1.38418</v>
      </c>
      <c r="G2142" s="37">
        <v>-1.7636000000000001</v>
      </c>
      <c r="H2142" s="37">
        <v>231.25</v>
      </c>
      <c r="I2142" s="37">
        <v>29056257.059999999</v>
      </c>
    </row>
    <row r="2143" spans="1:9" x14ac:dyDescent="0.25">
      <c r="A2143" s="38">
        <v>41283</v>
      </c>
      <c r="B2143" s="37" t="s">
        <v>61</v>
      </c>
      <c r="C2143" s="37" t="s">
        <v>58</v>
      </c>
      <c r="D2143" s="37">
        <v>127.41160000000001</v>
      </c>
      <c r="E2143" s="37">
        <v>128.1788</v>
      </c>
      <c r="F2143" s="37">
        <v>-0.59853999999999996</v>
      </c>
      <c r="G2143" s="37">
        <v>-0.76719999999999999</v>
      </c>
      <c r="H2143" s="37">
        <v>231.25</v>
      </c>
      <c r="I2143" s="37">
        <v>29464091.7645</v>
      </c>
    </row>
    <row r="2144" spans="1:9" x14ac:dyDescent="0.25">
      <c r="A2144" s="38">
        <v>41282</v>
      </c>
      <c r="B2144" s="37" t="s">
        <v>61</v>
      </c>
      <c r="C2144" s="37" t="s">
        <v>58</v>
      </c>
      <c r="D2144" s="37">
        <v>128.1788</v>
      </c>
      <c r="E2144" s="37">
        <v>128.9716</v>
      </c>
      <c r="F2144" s="37">
        <v>-0.61470999999999998</v>
      </c>
      <c r="G2144" s="37">
        <v>-0.79279999999999995</v>
      </c>
      <c r="H2144" s="37">
        <v>231.25</v>
      </c>
      <c r="I2144" s="37">
        <v>29641507.723499998</v>
      </c>
    </row>
    <row r="2145" spans="1:9" x14ac:dyDescent="0.25">
      <c r="A2145" s="38">
        <v>41281</v>
      </c>
      <c r="B2145" s="37" t="s">
        <v>61</v>
      </c>
      <c r="C2145" s="37" t="s">
        <v>58</v>
      </c>
      <c r="D2145" s="37">
        <v>128.9716</v>
      </c>
      <c r="E2145" s="37">
        <v>128.5496</v>
      </c>
      <c r="F2145" s="37">
        <v>0.32828000000000002</v>
      </c>
      <c r="G2145" s="37">
        <v>0.42199999999999999</v>
      </c>
      <c r="H2145" s="37">
        <v>231.25</v>
      </c>
      <c r="I2145" s="37">
        <v>29824843.714499999</v>
      </c>
    </row>
    <row r="2146" spans="1:9" x14ac:dyDescent="0.25">
      <c r="A2146" s="38">
        <v>41278</v>
      </c>
      <c r="B2146" s="37" t="s">
        <v>61</v>
      </c>
      <c r="C2146" s="37" t="s">
        <v>58</v>
      </c>
      <c r="D2146" s="37">
        <v>128.5496</v>
      </c>
      <c r="E2146" s="37">
        <v>129.47040000000001</v>
      </c>
      <c r="F2146" s="37">
        <v>-0.71121000000000001</v>
      </c>
      <c r="G2146" s="37">
        <v>-0.92079999999999995</v>
      </c>
      <c r="H2146" s="37">
        <v>250</v>
      </c>
      <c r="I2146" s="37">
        <v>32137560.686999999</v>
      </c>
    </row>
    <row r="2147" spans="1:9" x14ac:dyDescent="0.25">
      <c r="A2147" s="38">
        <v>41277</v>
      </c>
      <c r="B2147" s="37" t="s">
        <v>61</v>
      </c>
      <c r="C2147" s="37" t="s">
        <v>58</v>
      </c>
      <c r="D2147" s="37">
        <v>129.47040000000001</v>
      </c>
      <c r="E2147" s="37">
        <v>129.42359999999999</v>
      </c>
      <c r="F2147" s="37">
        <v>3.6159999999999998E-2</v>
      </c>
      <c r="G2147" s="37">
        <v>4.6800000000000001E-2</v>
      </c>
      <c r="H2147" s="37">
        <v>250</v>
      </c>
      <c r="I2147" s="37">
        <v>32367761.838</v>
      </c>
    </row>
    <row r="2148" spans="1:9" x14ac:dyDescent="0.25">
      <c r="A2148" s="38">
        <v>41276</v>
      </c>
      <c r="B2148" s="37" t="s">
        <v>61</v>
      </c>
      <c r="C2148" s="37" t="s">
        <v>58</v>
      </c>
      <c r="D2148" s="37">
        <v>129.42359999999999</v>
      </c>
      <c r="E2148" s="37">
        <v>138.78880000000001</v>
      </c>
      <c r="F2148" s="37">
        <v>-6.7478100000000003</v>
      </c>
      <c r="G2148" s="37">
        <v>-9.3651999999999997</v>
      </c>
      <c r="H2148" s="37">
        <v>250</v>
      </c>
      <c r="I2148" s="37">
        <v>32356061.7795</v>
      </c>
    </row>
    <row r="2149" spans="1:9" x14ac:dyDescent="0.25">
      <c r="A2149" s="38">
        <v>41274</v>
      </c>
      <c r="B2149" s="37" t="s">
        <v>61</v>
      </c>
      <c r="C2149" s="37" t="s">
        <v>58</v>
      </c>
      <c r="D2149" s="37">
        <v>138.78880000000001</v>
      </c>
      <c r="E2149" s="37">
        <v>145.9076</v>
      </c>
      <c r="F2149" s="37">
        <v>-4.8789800000000003</v>
      </c>
      <c r="G2149" s="37">
        <v>-7.1188000000000002</v>
      </c>
      <c r="H2149" s="37">
        <v>268.75</v>
      </c>
      <c r="I2149" s="37">
        <v>37299663.486000001</v>
      </c>
    </row>
    <row r="2150" spans="1:9" x14ac:dyDescent="0.25">
      <c r="A2150" s="38">
        <v>41271</v>
      </c>
      <c r="B2150" s="37" t="s">
        <v>61</v>
      </c>
      <c r="C2150" s="37" t="s">
        <v>58</v>
      </c>
      <c r="D2150" s="37">
        <v>145.9076</v>
      </c>
      <c r="E2150" s="37">
        <v>138.4836</v>
      </c>
      <c r="F2150" s="37">
        <v>5.3609200000000001</v>
      </c>
      <c r="G2150" s="37">
        <v>7.4240000000000004</v>
      </c>
      <c r="H2150" s="37">
        <v>268.75</v>
      </c>
      <c r="I2150" s="37">
        <v>39212849.884499997</v>
      </c>
    </row>
    <row r="2151" spans="1:9" x14ac:dyDescent="0.25">
      <c r="A2151" s="38">
        <v>41270</v>
      </c>
      <c r="B2151" s="37" t="s">
        <v>61</v>
      </c>
      <c r="C2151" s="37" t="s">
        <v>58</v>
      </c>
      <c r="D2151" s="37">
        <v>138.4836</v>
      </c>
      <c r="E2151" s="37">
        <v>140.876</v>
      </c>
      <c r="F2151" s="37">
        <v>-1.6982299999999999</v>
      </c>
      <c r="G2151" s="37">
        <v>-2.3923999999999999</v>
      </c>
      <c r="H2151" s="37">
        <v>318.75</v>
      </c>
      <c r="I2151" s="37">
        <v>44141820.604500003</v>
      </c>
    </row>
    <row r="2152" spans="1:9" x14ac:dyDescent="0.25">
      <c r="A2152" s="38">
        <v>41269</v>
      </c>
      <c r="B2152" s="37" t="s">
        <v>61</v>
      </c>
      <c r="C2152" s="37" t="s">
        <v>58</v>
      </c>
      <c r="D2152" s="37">
        <v>140.876</v>
      </c>
      <c r="E2152" s="37">
        <v>138.59</v>
      </c>
      <c r="F2152" s="37">
        <v>1.64947</v>
      </c>
      <c r="G2152" s="37">
        <v>2.286</v>
      </c>
      <c r="H2152" s="37">
        <v>631.25</v>
      </c>
      <c r="I2152" s="37">
        <v>88928151.094999999</v>
      </c>
    </row>
    <row r="2153" spans="1:9" x14ac:dyDescent="0.25">
      <c r="A2153" s="38">
        <v>41267</v>
      </c>
      <c r="B2153" s="37" t="s">
        <v>61</v>
      </c>
      <c r="C2153" s="37" t="s">
        <v>58</v>
      </c>
      <c r="D2153" s="37">
        <v>138.59</v>
      </c>
      <c r="E2153" s="37">
        <v>138.7816</v>
      </c>
      <c r="F2153" s="37">
        <v>-0.13805999999999999</v>
      </c>
      <c r="G2153" s="37">
        <v>-0.19159999999999999</v>
      </c>
      <c r="H2153" s="37">
        <v>631.25</v>
      </c>
      <c r="I2153" s="37">
        <v>87485110.737499997</v>
      </c>
    </row>
    <row r="2154" spans="1:9" x14ac:dyDescent="0.25">
      <c r="A2154" s="38">
        <v>41264</v>
      </c>
      <c r="B2154" s="37" t="s">
        <v>61</v>
      </c>
      <c r="C2154" s="37" t="s">
        <v>58</v>
      </c>
      <c r="D2154" s="37">
        <v>138.7816</v>
      </c>
      <c r="E2154" s="37">
        <v>134.76439999999999</v>
      </c>
      <c r="F2154" s="37">
        <v>2.9809100000000002</v>
      </c>
      <c r="G2154" s="37">
        <v>4.0171999999999999</v>
      </c>
      <c r="H2154" s="37">
        <v>631.25</v>
      </c>
      <c r="I2154" s="37">
        <v>87606058.476999998</v>
      </c>
    </row>
    <row r="2155" spans="1:9" x14ac:dyDescent="0.25">
      <c r="A2155" s="38">
        <v>41263</v>
      </c>
      <c r="B2155" s="37" t="s">
        <v>61</v>
      </c>
      <c r="C2155" s="37" t="s">
        <v>58</v>
      </c>
      <c r="D2155" s="37">
        <v>134.76439999999999</v>
      </c>
      <c r="E2155" s="37">
        <v>133.79079999999999</v>
      </c>
      <c r="F2155" s="37">
        <v>0.72770000000000001</v>
      </c>
      <c r="G2155" s="37">
        <v>0.97360000000000002</v>
      </c>
      <c r="H2155" s="37">
        <v>631.25</v>
      </c>
      <c r="I2155" s="37">
        <v>85070195.955500007</v>
      </c>
    </row>
    <row r="2156" spans="1:9" x14ac:dyDescent="0.25">
      <c r="A2156" s="38">
        <v>41262</v>
      </c>
      <c r="B2156" s="37" t="s">
        <v>61</v>
      </c>
      <c r="C2156" s="37" t="s">
        <v>58</v>
      </c>
      <c r="D2156" s="37">
        <v>133.79079999999999</v>
      </c>
      <c r="E2156" s="37">
        <v>131.16480000000001</v>
      </c>
      <c r="F2156" s="37">
        <v>2.0020600000000002</v>
      </c>
      <c r="G2156" s="37">
        <v>2.6259999999999999</v>
      </c>
      <c r="H2156" s="37">
        <v>650</v>
      </c>
      <c r="I2156" s="37">
        <v>86964187.238499999</v>
      </c>
    </row>
    <row r="2157" spans="1:9" x14ac:dyDescent="0.25">
      <c r="A2157" s="38">
        <v>41261</v>
      </c>
      <c r="B2157" s="37" t="s">
        <v>61</v>
      </c>
      <c r="C2157" s="37" t="s">
        <v>58</v>
      </c>
      <c r="D2157" s="37">
        <v>131.16480000000001</v>
      </c>
      <c r="E2157" s="37">
        <v>134.03039999999999</v>
      </c>
      <c r="F2157" s="37">
        <v>-2.13802</v>
      </c>
      <c r="G2157" s="37">
        <v>-2.8656000000000001</v>
      </c>
      <c r="H2157" s="37">
        <v>650</v>
      </c>
      <c r="I2157" s="37">
        <v>85257283.956</v>
      </c>
    </row>
    <row r="2158" spans="1:9" x14ac:dyDescent="0.25">
      <c r="A2158" s="38">
        <v>41260</v>
      </c>
      <c r="B2158" s="37" t="s">
        <v>61</v>
      </c>
      <c r="C2158" s="37" t="s">
        <v>58</v>
      </c>
      <c r="D2158" s="37">
        <v>134.03039999999999</v>
      </c>
      <c r="E2158" s="37">
        <v>138.6748</v>
      </c>
      <c r="F2158" s="37">
        <v>-3.3491300000000002</v>
      </c>
      <c r="G2158" s="37">
        <v>-4.6444000000000001</v>
      </c>
      <c r="H2158" s="37">
        <v>650</v>
      </c>
      <c r="I2158" s="37">
        <v>87119927.538000003</v>
      </c>
    </row>
    <row r="2159" spans="1:9" x14ac:dyDescent="0.25">
      <c r="A2159" s="38">
        <v>41257</v>
      </c>
      <c r="B2159" s="37" t="s">
        <v>61</v>
      </c>
      <c r="C2159" s="37" t="s">
        <v>58</v>
      </c>
      <c r="D2159" s="37">
        <v>138.6748</v>
      </c>
      <c r="E2159" s="37">
        <v>138.66040000000001</v>
      </c>
      <c r="F2159" s="37">
        <v>1.039E-2</v>
      </c>
      <c r="G2159" s="37">
        <v>1.44E-2</v>
      </c>
      <c r="H2159" s="37">
        <v>650</v>
      </c>
      <c r="I2159" s="37">
        <v>90138793.343500003</v>
      </c>
    </row>
    <row r="2160" spans="1:9" x14ac:dyDescent="0.25">
      <c r="A2160" s="38">
        <v>41256</v>
      </c>
      <c r="B2160" s="37" t="s">
        <v>61</v>
      </c>
      <c r="C2160" s="37" t="s">
        <v>58</v>
      </c>
      <c r="D2160" s="37">
        <v>138.66040000000001</v>
      </c>
      <c r="E2160" s="37">
        <v>136.23079999999999</v>
      </c>
      <c r="F2160" s="37">
        <v>1.7834399999999999</v>
      </c>
      <c r="G2160" s="37">
        <v>2.4296000000000002</v>
      </c>
      <c r="H2160" s="37">
        <v>650</v>
      </c>
      <c r="I2160" s="37">
        <v>90129433.325499997</v>
      </c>
    </row>
    <row r="2161" spans="1:9" x14ac:dyDescent="0.25">
      <c r="A2161" s="38">
        <v>41255</v>
      </c>
      <c r="B2161" s="37" t="s">
        <v>61</v>
      </c>
      <c r="C2161" s="37" t="s">
        <v>58</v>
      </c>
      <c r="D2161" s="37">
        <v>136.23079999999999</v>
      </c>
      <c r="E2161" s="37">
        <v>134.73320000000001</v>
      </c>
      <c r="F2161" s="37">
        <v>1.1115299999999999</v>
      </c>
      <c r="G2161" s="37">
        <v>1.4976</v>
      </c>
      <c r="H2161" s="37">
        <v>650</v>
      </c>
      <c r="I2161" s="37">
        <v>88550190.288499996</v>
      </c>
    </row>
    <row r="2162" spans="1:9" x14ac:dyDescent="0.25">
      <c r="A2162" s="38">
        <v>41254</v>
      </c>
      <c r="B2162" s="37" t="s">
        <v>61</v>
      </c>
      <c r="C2162" s="37" t="s">
        <v>58</v>
      </c>
      <c r="D2162" s="37">
        <v>134.73320000000001</v>
      </c>
      <c r="E2162" s="37">
        <v>136.5848</v>
      </c>
      <c r="F2162" s="37">
        <v>-1.35564</v>
      </c>
      <c r="G2162" s="37">
        <v>-1.8515999999999999</v>
      </c>
      <c r="H2162" s="37">
        <v>650</v>
      </c>
      <c r="I2162" s="37">
        <v>87576748.416500002</v>
      </c>
    </row>
    <row r="2163" spans="1:9" x14ac:dyDescent="0.25">
      <c r="A2163" s="38">
        <v>41253</v>
      </c>
      <c r="B2163" s="37" t="s">
        <v>61</v>
      </c>
      <c r="C2163" s="37" t="s">
        <v>58</v>
      </c>
      <c r="D2163" s="37">
        <v>136.5848</v>
      </c>
      <c r="E2163" s="37">
        <v>137.86000000000001</v>
      </c>
      <c r="F2163" s="37">
        <v>-0.92500000000000004</v>
      </c>
      <c r="G2163" s="37">
        <v>-1.2751999999999999</v>
      </c>
      <c r="H2163" s="37">
        <v>643.75</v>
      </c>
      <c r="I2163" s="37">
        <v>87926635.731000006</v>
      </c>
    </row>
    <row r="2164" spans="1:9" x14ac:dyDescent="0.25">
      <c r="A2164" s="38">
        <v>41250</v>
      </c>
      <c r="B2164" s="37" t="s">
        <v>61</v>
      </c>
      <c r="C2164" s="37" t="s">
        <v>58</v>
      </c>
      <c r="D2164" s="37">
        <v>137.86000000000001</v>
      </c>
      <c r="E2164" s="37">
        <v>139.58680000000001</v>
      </c>
      <c r="F2164" s="37">
        <v>-1.23708</v>
      </c>
      <c r="G2164" s="37">
        <v>-1.7267999999999999</v>
      </c>
      <c r="H2164" s="37">
        <v>643.75</v>
      </c>
      <c r="I2164" s="37">
        <v>88747547.325000003</v>
      </c>
    </row>
    <row r="2165" spans="1:9" x14ac:dyDescent="0.25">
      <c r="A2165" s="38">
        <v>41249</v>
      </c>
      <c r="B2165" s="37" t="s">
        <v>61</v>
      </c>
      <c r="C2165" s="37" t="s">
        <v>58</v>
      </c>
      <c r="D2165" s="37">
        <v>139.58680000000001</v>
      </c>
      <c r="E2165" s="37">
        <v>139.0316</v>
      </c>
      <c r="F2165" s="37">
        <v>0.39933000000000002</v>
      </c>
      <c r="G2165" s="37">
        <v>0.55520000000000003</v>
      </c>
      <c r="H2165" s="37">
        <v>643.75</v>
      </c>
      <c r="I2165" s="37">
        <v>89859176.983500004</v>
      </c>
    </row>
    <row r="2166" spans="1:9" x14ac:dyDescent="0.25">
      <c r="A2166" s="38">
        <v>41248</v>
      </c>
      <c r="B2166" s="37" t="s">
        <v>61</v>
      </c>
      <c r="C2166" s="37" t="s">
        <v>58</v>
      </c>
      <c r="D2166" s="37">
        <v>139.0316</v>
      </c>
      <c r="E2166" s="37">
        <v>142.74080000000001</v>
      </c>
      <c r="F2166" s="37">
        <v>-2.59856</v>
      </c>
      <c r="G2166" s="37">
        <v>-3.7092000000000001</v>
      </c>
      <c r="H2166" s="37">
        <v>643.75</v>
      </c>
      <c r="I2166" s="37">
        <v>89501766.289499998</v>
      </c>
    </row>
    <row r="2167" spans="1:9" x14ac:dyDescent="0.25">
      <c r="A2167" s="38">
        <v>41247</v>
      </c>
      <c r="B2167" s="37" t="s">
        <v>61</v>
      </c>
      <c r="C2167" s="37" t="s">
        <v>58</v>
      </c>
      <c r="D2167" s="37">
        <v>142.74080000000001</v>
      </c>
      <c r="E2167" s="37">
        <v>142.48400000000001</v>
      </c>
      <c r="F2167" s="37">
        <v>0.18023</v>
      </c>
      <c r="G2167" s="37">
        <v>0.25679999999999997</v>
      </c>
      <c r="H2167" s="37">
        <v>643.75</v>
      </c>
      <c r="I2167" s="37">
        <v>91889568.425999999</v>
      </c>
    </row>
    <row r="2168" spans="1:9" x14ac:dyDescent="0.25">
      <c r="A2168" s="38">
        <v>41246</v>
      </c>
      <c r="B2168" s="37" t="s">
        <v>61</v>
      </c>
      <c r="C2168" s="37" t="s">
        <v>58</v>
      </c>
      <c r="D2168" s="37">
        <v>142.48400000000001</v>
      </c>
      <c r="E2168" s="37">
        <v>139.5284</v>
      </c>
      <c r="F2168" s="37">
        <v>2.1182799999999999</v>
      </c>
      <c r="G2168" s="37">
        <v>2.9556</v>
      </c>
      <c r="H2168" s="37">
        <v>643.75</v>
      </c>
      <c r="I2168" s="37">
        <v>91724253.105000004</v>
      </c>
    </row>
    <row r="2169" spans="1:9" x14ac:dyDescent="0.25">
      <c r="A2169" s="38">
        <v>41243</v>
      </c>
      <c r="B2169" s="37" t="s">
        <v>61</v>
      </c>
      <c r="C2169" s="37" t="s">
        <v>58</v>
      </c>
      <c r="D2169" s="37">
        <v>139.5284</v>
      </c>
      <c r="E2169" s="37">
        <v>138.63480000000001</v>
      </c>
      <c r="F2169" s="37">
        <v>0.64456999999999998</v>
      </c>
      <c r="G2169" s="37">
        <v>0.89359999999999995</v>
      </c>
      <c r="H2169" s="37">
        <v>643.75</v>
      </c>
      <c r="I2169" s="37">
        <v>89821581.910500005</v>
      </c>
    </row>
    <row r="2170" spans="1:9" x14ac:dyDescent="0.25">
      <c r="A2170" s="38">
        <v>41242</v>
      </c>
      <c r="B2170" s="37" t="s">
        <v>61</v>
      </c>
      <c r="C2170" s="37" t="s">
        <v>58</v>
      </c>
      <c r="D2170" s="37">
        <v>138.63480000000001</v>
      </c>
      <c r="E2170" s="37">
        <v>141.21</v>
      </c>
      <c r="F2170" s="37">
        <v>-1.8236699999999999</v>
      </c>
      <c r="G2170" s="37">
        <v>-2.5752000000000002</v>
      </c>
      <c r="H2170" s="37">
        <v>643.75</v>
      </c>
      <c r="I2170" s="37">
        <v>89246325.793500006</v>
      </c>
    </row>
    <row r="2171" spans="1:9" x14ac:dyDescent="0.25">
      <c r="A2171" s="38">
        <v>41241</v>
      </c>
      <c r="B2171" s="37" t="s">
        <v>61</v>
      </c>
      <c r="C2171" s="37" t="s">
        <v>58</v>
      </c>
      <c r="D2171" s="37">
        <v>141.21</v>
      </c>
      <c r="E2171" s="37">
        <v>142.3904</v>
      </c>
      <c r="F2171" s="37">
        <v>-0.82899</v>
      </c>
      <c r="G2171" s="37">
        <v>-1.1803999999999999</v>
      </c>
      <c r="H2171" s="37">
        <v>656.25</v>
      </c>
      <c r="I2171" s="37">
        <v>92669239.012500003</v>
      </c>
    </row>
    <row r="2172" spans="1:9" x14ac:dyDescent="0.25">
      <c r="A2172" s="38">
        <v>41240</v>
      </c>
      <c r="B2172" s="37" t="s">
        <v>61</v>
      </c>
      <c r="C2172" s="37" t="s">
        <v>58</v>
      </c>
      <c r="D2172" s="37">
        <v>142.3904</v>
      </c>
      <c r="E2172" s="37">
        <v>141.30000000000001</v>
      </c>
      <c r="F2172" s="37">
        <v>0.77168999999999999</v>
      </c>
      <c r="G2172" s="37">
        <v>1.0904</v>
      </c>
      <c r="H2172" s="37">
        <v>656.25</v>
      </c>
      <c r="I2172" s="37">
        <v>93443877.988000005</v>
      </c>
    </row>
    <row r="2173" spans="1:9" x14ac:dyDescent="0.25">
      <c r="A2173" s="38">
        <v>41239</v>
      </c>
      <c r="B2173" s="37" t="s">
        <v>61</v>
      </c>
      <c r="C2173" s="37" t="s">
        <v>58</v>
      </c>
      <c r="D2173" s="37">
        <v>141.30000000000001</v>
      </c>
      <c r="E2173" s="37">
        <v>142.744</v>
      </c>
      <c r="F2173" s="37">
        <v>-1.0116000000000001</v>
      </c>
      <c r="G2173" s="37">
        <v>-1.444</v>
      </c>
      <c r="H2173" s="37">
        <v>656.25</v>
      </c>
      <c r="I2173" s="37">
        <v>92728301.625</v>
      </c>
    </row>
    <row r="2174" spans="1:9" x14ac:dyDescent="0.25">
      <c r="A2174" s="38">
        <v>41236</v>
      </c>
      <c r="B2174" s="37" t="s">
        <v>61</v>
      </c>
      <c r="C2174" s="37" t="s">
        <v>58</v>
      </c>
      <c r="D2174" s="37">
        <v>142.744</v>
      </c>
      <c r="E2174" s="37">
        <v>145.16720000000001</v>
      </c>
      <c r="F2174" s="37">
        <v>-1.6692499999999999</v>
      </c>
      <c r="G2174" s="37">
        <v>-2.4232</v>
      </c>
      <c r="H2174" s="37">
        <v>675</v>
      </c>
      <c r="I2174" s="37">
        <v>96352378.430000007</v>
      </c>
    </row>
    <row r="2175" spans="1:9" x14ac:dyDescent="0.25">
      <c r="A2175" s="38">
        <v>41234</v>
      </c>
      <c r="B2175" s="37" t="s">
        <v>61</v>
      </c>
      <c r="C2175" s="37" t="s">
        <v>58</v>
      </c>
      <c r="D2175" s="37">
        <v>145.16720000000001</v>
      </c>
      <c r="E2175" s="37">
        <v>144.59960000000001</v>
      </c>
      <c r="F2175" s="37">
        <v>0.39252999999999999</v>
      </c>
      <c r="G2175" s="37">
        <v>0.56759999999999999</v>
      </c>
      <c r="H2175" s="37">
        <v>675</v>
      </c>
      <c r="I2175" s="37">
        <v>97988041.459000006</v>
      </c>
    </row>
    <row r="2176" spans="1:9" x14ac:dyDescent="0.25">
      <c r="A2176" s="38">
        <v>41233</v>
      </c>
      <c r="B2176" s="37" t="s">
        <v>61</v>
      </c>
      <c r="C2176" s="37" t="s">
        <v>58</v>
      </c>
      <c r="D2176" s="37">
        <v>144.59960000000001</v>
      </c>
      <c r="E2176" s="37">
        <v>146.7988</v>
      </c>
      <c r="F2176" s="37">
        <v>-1.4981</v>
      </c>
      <c r="G2176" s="37">
        <v>-2.1991999999999998</v>
      </c>
      <c r="H2176" s="37">
        <v>675</v>
      </c>
      <c r="I2176" s="37">
        <v>97604910.749500006</v>
      </c>
    </row>
    <row r="2177" spans="1:9" x14ac:dyDescent="0.25">
      <c r="A2177" s="38">
        <v>41232</v>
      </c>
      <c r="B2177" s="37" t="s">
        <v>61</v>
      </c>
      <c r="C2177" s="37" t="s">
        <v>58</v>
      </c>
      <c r="D2177" s="37">
        <v>146.7988</v>
      </c>
      <c r="E2177" s="37">
        <v>152.93559999999999</v>
      </c>
      <c r="F2177" s="37">
        <v>-4.01267</v>
      </c>
      <c r="G2177" s="37">
        <v>-6.1368</v>
      </c>
      <c r="H2177" s="37">
        <v>675</v>
      </c>
      <c r="I2177" s="37">
        <v>99089373.498500004</v>
      </c>
    </row>
    <row r="2178" spans="1:9" x14ac:dyDescent="0.25">
      <c r="A2178" s="38">
        <v>41229</v>
      </c>
      <c r="B2178" s="37" t="s">
        <v>61</v>
      </c>
      <c r="C2178" s="37" t="s">
        <v>58</v>
      </c>
      <c r="D2178" s="37">
        <v>152.93559999999999</v>
      </c>
      <c r="E2178" s="37">
        <v>156.2388</v>
      </c>
      <c r="F2178" s="37">
        <v>-2.1141999999999999</v>
      </c>
      <c r="G2178" s="37">
        <v>-3.3031999999999999</v>
      </c>
      <c r="H2178" s="37">
        <v>675</v>
      </c>
      <c r="I2178" s="37">
        <v>103231721.16949999</v>
      </c>
    </row>
    <row r="2179" spans="1:9" x14ac:dyDescent="0.25">
      <c r="A2179" s="38">
        <v>41228</v>
      </c>
      <c r="B2179" s="37" t="s">
        <v>61</v>
      </c>
      <c r="C2179" s="37" t="s">
        <v>58</v>
      </c>
      <c r="D2179" s="37">
        <v>156.2388</v>
      </c>
      <c r="E2179" s="37">
        <v>155.1472</v>
      </c>
      <c r="F2179" s="37">
        <v>0.70359000000000005</v>
      </c>
      <c r="G2179" s="37">
        <v>1.0915999999999999</v>
      </c>
      <c r="H2179" s="37">
        <v>675</v>
      </c>
      <c r="I2179" s="37">
        <v>105461385.2985</v>
      </c>
    </row>
    <row r="2180" spans="1:9" x14ac:dyDescent="0.25">
      <c r="A2180" s="38">
        <v>41227</v>
      </c>
      <c r="B2180" s="37" t="s">
        <v>61</v>
      </c>
      <c r="C2180" s="37" t="s">
        <v>58</v>
      </c>
      <c r="D2180" s="37">
        <v>155.1472</v>
      </c>
      <c r="E2180" s="37">
        <v>151.76840000000001</v>
      </c>
      <c r="F2180" s="37">
        <v>2.2262900000000001</v>
      </c>
      <c r="G2180" s="37">
        <v>3.3788</v>
      </c>
      <c r="H2180" s="37">
        <v>675</v>
      </c>
      <c r="I2180" s="37">
        <v>104724553.934</v>
      </c>
    </row>
    <row r="2181" spans="1:9" x14ac:dyDescent="0.25">
      <c r="A2181" s="38">
        <v>41226</v>
      </c>
      <c r="B2181" s="37" t="s">
        <v>61</v>
      </c>
      <c r="C2181" s="37" t="s">
        <v>58</v>
      </c>
      <c r="D2181" s="37">
        <v>151.76840000000001</v>
      </c>
      <c r="E2181" s="37">
        <v>152.40639999999999</v>
      </c>
      <c r="F2181" s="37">
        <v>-0.41861999999999999</v>
      </c>
      <c r="G2181" s="37">
        <v>-0.63800000000000001</v>
      </c>
      <c r="H2181" s="37">
        <v>675</v>
      </c>
      <c r="I2181" s="37">
        <v>102443859.7105</v>
      </c>
    </row>
    <row r="2182" spans="1:9" x14ac:dyDescent="0.25">
      <c r="A2182" s="38">
        <v>41225</v>
      </c>
      <c r="B2182" s="37" t="s">
        <v>61</v>
      </c>
      <c r="C2182" s="37" t="s">
        <v>58</v>
      </c>
      <c r="D2182" s="37">
        <v>152.40639999999999</v>
      </c>
      <c r="E2182" s="37">
        <v>157.1952</v>
      </c>
      <c r="F2182" s="37">
        <v>-3.0464000000000002</v>
      </c>
      <c r="G2182" s="37">
        <v>-4.7888000000000002</v>
      </c>
      <c r="H2182" s="37">
        <v>675</v>
      </c>
      <c r="I2182" s="37">
        <v>102874510.508</v>
      </c>
    </row>
    <row r="2183" spans="1:9" x14ac:dyDescent="0.25">
      <c r="A2183" s="38">
        <v>41222</v>
      </c>
      <c r="B2183" s="37" t="s">
        <v>61</v>
      </c>
      <c r="C2183" s="37" t="s">
        <v>58</v>
      </c>
      <c r="D2183" s="37">
        <v>157.1952</v>
      </c>
      <c r="E2183" s="37">
        <v>154.73840000000001</v>
      </c>
      <c r="F2183" s="37">
        <v>1.58771</v>
      </c>
      <c r="G2183" s="37">
        <v>2.4567999999999999</v>
      </c>
      <c r="H2183" s="37">
        <v>662.5</v>
      </c>
      <c r="I2183" s="37">
        <v>104142016.494</v>
      </c>
    </row>
    <row r="2184" spans="1:9" x14ac:dyDescent="0.25">
      <c r="A2184" s="38">
        <v>41221</v>
      </c>
      <c r="B2184" s="37" t="s">
        <v>61</v>
      </c>
      <c r="C2184" s="37" t="s">
        <v>58</v>
      </c>
      <c r="D2184" s="37">
        <v>154.73840000000001</v>
      </c>
      <c r="E2184" s="37">
        <v>154.01400000000001</v>
      </c>
      <c r="F2184" s="37">
        <v>0.47034999999999999</v>
      </c>
      <c r="G2184" s="37">
        <v>0.72440000000000004</v>
      </c>
      <c r="H2184" s="37">
        <v>662.5</v>
      </c>
      <c r="I2184" s="37">
        <v>102514383.42299999</v>
      </c>
    </row>
    <row r="2185" spans="1:9" x14ac:dyDescent="0.25">
      <c r="A2185" s="38">
        <v>41220</v>
      </c>
      <c r="B2185" s="37" t="s">
        <v>61</v>
      </c>
      <c r="C2185" s="37" t="s">
        <v>58</v>
      </c>
      <c r="D2185" s="37">
        <v>154.01400000000001</v>
      </c>
      <c r="E2185" s="37">
        <v>149.54560000000001</v>
      </c>
      <c r="F2185" s="37">
        <v>2.9879799999999999</v>
      </c>
      <c r="G2185" s="37">
        <v>4.4683999999999999</v>
      </c>
      <c r="H2185" s="37">
        <v>662.5</v>
      </c>
      <c r="I2185" s="37">
        <v>102034467.5175</v>
      </c>
    </row>
    <row r="2186" spans="1:9" x14ac:dyDescent="0.25">
      <c r="A2186" s="38">
        <v>41219</v>
      </c>
      <c r="B2186" s="37" t="s">
        <v>61</v>
      </c>
      <c r="C2186" s="37" t="s">
        <v>58</v>
      </c>
      <c r="D2186" s="37">
        <v>149.54560000000001</v>
      </c>
      <c r="E2186" s="37">
        <v>154.40960000000001</v>
      </c>
      <c r="F2186" s="37">
        <v>-3.1500599999999999</v>
      </c>
      <c r="G2186" s="37">
        <v>-4.8639999999999999</v>
      </c>
      <c r="H2186" s="37">
        <v>643.75</v>
      </c>
      <c r="I2186" s="37">
        <v>96270166.931999996</v>
      </c>
    </row>
    <row r="2187" spans="1:9" x14ac:dyDescent="0.25">
      <c r="A2187" s="38">
        <v>41218</v>
      </c>
      <c r="B2187" s="37" t="s">
        <v>61</v>
      </c>
      <c r="C2187" s="37" t="s">
        <v>58</v>
      </c>
      <c r="D2187" s="37">
        <v>154.40960000000001</v>
      </c>
      <c r="E2187" s="37">
        <v>153.20359999999999</v>
      </c>
      <c r="F2187" s="37">
        <v>0.78718999999999995</v>
      </c>
      <c r="G2187" s="37">
        <v>1.206</v>
      </c>
      <c r="H2187" s="37">
        <v>656.25</v>
      </c>
      <c r="I2187" s="37">
        <v>101331493.01199999</v>
      </c>
    </row>
    <row r="2188" spans="1:9" x14ac:dyDescent="0.25">
      <c r="A2188" s="38">
        <v>41215</v>
      </c>
      <c r="B2188" s="37" t="s">
        <v>61</v>
      </c>
      <c r="C2188" s="37" t="s">
        <v>58</v>
      </c>
      <c r="D2188" s="37">
        <v>153.20359999999999</v>
      </c>
      <c r="E2188" s="37">
        <v>148.83920000000001</v>
      </c>
      <c r="F2188" s="37">
        <v>2.9322900000000001</v>
      </c>
      <c r="G2188" s="37">
        <v>4.3643999999999998</v>
      </c>
      <c r="H2188" s="37">
        <v>650</v>
      </c>
      <c r="I2188" s="37">
        <v>99582531.504500002</v>
      </c>
    </row>
    <row r="2189" spans="1:9" x14ac:dyDescent="0.25">
      <c r="A2189" s="38">
        <v>41214</v>
      </c>
      <c r="B2189" s="37" t="s">
        <v>61</v>
      </c>
      <c r="C2189" s="37" t="s">
        <v>58</v>
      </c>
      <c r="D2189" s="37">
        <v>148.83920000000001</v>
      </c>
      <c r="E2189" s="37">
        <v>156.22479999999999</v>
      </c>
      <c r="F2189" s="37">
        <v>-4.7275499999999999</v>
      </c>
      <c r="G2189" s="37">
        <v>-7.3856000000000002</v>
      </c>
      <c r="H2189" s="37">
        <v>631.25</v>
      </c>
      <c r="I2189" s="37">
        <v>93954931.048999995</v>
      </c>
    </row>
    <row r="2190" spans="1:9" x14ac:dyDescent="0.25">
      <c r="A2190" s="38">
        <v>41213</v>
      </c>
      <c r="B2190" s="37" t="s">
        <v>61</v>
      </c>
      <c r="C2190" s="37" t="s">
        <v>58</v>
      </c>
      <c r="D2190" s="37">
        <v>156.22479999999999</v>
      </c>
      <c r="E2190" s="37">
        <v>154.09639999999999</v>
      </c>
      <c r="F2190" s="37">
        <v>1.38121</v>
      </c>
      <c r="G2190" s="37">
        <v>2.1284000000000001</v>
      </c>
      <c r="H2190" s="37">
        <v>631.25</v>
      </c>
      <c r="I2190" s="37">
        <v>98617100.281000003</v>
      </c>
    </row>
    <row r="2191" spans="1:9" x14ac:dyDescent="0.25">
      <c r="A2191" s="38">
        <v>41208</v>
      </c>
      <c r="B2191" s="37" t="s">
        <v>61</v>
      </c>
      <c r="C2191" s="37" t="s">
        <v>58</v>
      </c>
      <c r="D2191" s="37">
        <v>154.09639999999999</v>
      </c>
      <c r="E2191" s="37">
        <v>154.21719999999999</v>
      </c>
      <c r="F2191" s="37">
        <v>-7.8329999999999997E-2</v>
      </c>
      <c r="G2191" s="37">
        <v>-0.1208</v>
      </c>
      <c r="H2191" s="37">
        <v>656.25</v>
      </c>
      <c r="I2191" s="37">
        <v>101125955.1205</v>
      </c>
    </row>
    <row r="2192" spans="1:9" x14ac:dyDescent="0.25">
      <c r="A2192" s="38">
        <v>41207</v>
      </c>
      <c r="B2192" s="37" t="s">
        <v>61</v>
      </c>
      <c r="C2192" s="37" t="s">
        <v>58</v>
      </c>
      <c r="D2192" s="37">
        <v>154.21719999999999</v>
      </c>
      <c r="E2192" s="37">
        <v>155.18799999999999</v>
      </c>
      <c r="F2192" s="37">
        <v>-0.62556</v>
      </c>
      <c r="G2192" s="37">
        <v>-0.9708</v>
      </c>
      <c r="H2192" s="37">
        <v>656.25</v>
      </c>
      <c r="I2192" s="37">
        <v>101205230.27150001</v>
      </c>
    </row>
    <row r="2193" spans="1:9" x14ac:dyDescent="0.25">
      <c r="A2193" s="38">
        <v>41206</v>
      </c>
      <c r="B2193" s="37" t="s">
        <v>61</v>
      </c>
      <c r="C2193" s="37" t="s">
        <v>58</v>
      </c>
      <c r="D2193" s="37">
        <v>155.18799999999999</v>
      </c>
      <c r="E2193" s="37">
        <v>157.05000000000001</v>
      </c>
      <c r="F2193" s="37">
        <v>-1.1856100000000001</v>
      </c>
      <c r="G2193" s="37">
        <v>-1.8620000000000001</v>
      </c>
      <c r="H2193" s="37">
        <v>650</v>
      </c>
      <c r="I2193" s="37">
        <v>100872393.985</v>
      </c>
    </row>
    <row r="2194" spans="1:9" x14ac:dyDescent="0.25">
      <c r="A2194" s="38">
        <v>41205</v>
      </c>
      <c r="B2194" s="37" t="s">
        <v>61</v>
      </c>
      <c r="C2194" s="37" t="s">
        <v>58</v>
      </c>
      <c r="D2194" s="37">
        <v>157.05000000000001</v>
      </c>
      <c r="E2194" s="37">
        <v>153.4744</v>
      </c>
      <c r="F2194" s="37">
        <v>2.3297699999999999</v>
      </c>
      <c r="G2194" s="37">
        <v>3.5756000000000001</v>
      </c>
      <c r="H2194" s="37">
        <v>650</v>
      </c>
      <c r="I2194" s="37">
        <v>102082696.3125</v>
      </c>
    </row>
    <row r="2195" spans="1:9" x14ac:dyDescent="0.25">
      <c r="A2195" s="38">
        <v>41204</v>
      </c>
      <c r="B2195" s="37" t="s">
        <v>61</v>
      </c>
      <c r="C2195" s="37" t="s">
        <v>58</v>
      </c>
      <c r="D2195" s="37">
        <v>153.4744</v>
      </c>
      <c r="E2195" s="37">
        <v>155.24160000000001</v>
      </c>
      <c r="F2195" s="37">
        <v>-1.13835</v>
      </c>
      <c r="G2195" s="37">
        <v>-1.7672000000000001</v>
      </c>
      <c r="H2195" s="37">
        <v>650</v>
      </c>
      <c r="I2195" s="37">
        <v>99758551.842999995</v>
      </c>
    </row>
    <row r="2196" spans="1:9" x14ac:dyDescent="0.25">
      <c r="A2196" s="38">
        <v>41201</v>
      </c>
      <c r="B2196" s="37" t="s">
        <v>61</v>
      </c>
      <c r="C2196" s="37" t="s">
        <v>58</v>
      </c>
      <c r="D2196" s="37">
        <v>155.24160000000001</v>
      </c>
      <c r="E2196" s="37">
        <v>151.494</v>
      </c>
      <c r="F2196" s="37">
        <v>2.47376</v>
      </c>
      <c r="G2196" s="37">
        <v>3.7475999999999998</v>
      </c>
      <c r="H2196" s="37">
        <v>650</v>
      </c>
      <c r="I2196" s="37">
        <v>100907234.052</v>
      </c>
    </row>
    <row r="2197" spans="1:9" x14ac:dyDescent="0.25">
      <c r="A2197" s="38">
        <v>41200</v>
      </c>
      <c r="B2197" s="37" t="s">
        <v>61</v>
      </c>
      <c r="C2197" s="37" t="s">
        <v>58</v>
      </c>
      <c r="D2197" s="37">
        <v>151.494</v>
      </c>
      <c r="E2197" s="37">
        <v>150.6704</v>
      </c>
      <c r="F2197" s="37">
        <v>0.54661999999999999</v>
      </c>
      <c r="G2197" s="37">
        <v>0.8236</v>
      </c>
      <c r="H2197" s="37">
        <v>650</v>
      </c>
      <c r="I2197" s="37">
        <v>98471289.367500007</v>
      </c>
    </row>
    <row r="2198" spans="1:9" x14ac:dyDescent="0.25">
      <c r="A2198" s="38">
        <v>41199</v>
      </c>
      <c r="B2198" s="37" t="s">
        <v>61</v>
      </c>
      <c r="C2198" s="37" t="s">
        <v>58</v>
      </c>
      <c r="D2198" s="37">
        <v>150.6704</v>
      </c>
      <c r="E2198" s="37">
        <v>152.452</v>
      </c>
      <c r="F2198" s="37">
        <v>-1.1686300000000001</v>
      </c>
      <c r="G2198" s="37">
        <v>-1.7816000000000001</v>
      </c>
      <c r="H2198" s="37">
        <v>650</v>
      </c>
      <c r="I2198" s="37">
        <v>97935948.338</v>
      </c>
    </row>
    <row r="2199" spans="1:9" x14ac:dyDescent="0.25">
      <c r="A2199" s="38">
        <v>41198</v>
      </c>
      <c r="B2199" s="37" t="s">
        <v>61</v>
      </c>
      <c r="C2199" s="37" t="s">
        <v>58</v>
      </c>
      <c r="D2199" s="37">
        <v>152.452</v>
      </c>
      <c r="E2199" s="37">
        <v>154.97399999999999</v>
      </c>
      <c r="F2199" s="37">
        <v>-1.62737</v>
      </c>
      <c r="G2199" s="37">
        <v>-2.5219999999999998</v>
      </c>
      <c r="H2199" s="37">
        <v>650</v>
      </c>
      <c r="I2199" s="37">
        <v>99093990.564999998</v>
      </c>
    </row>
    <row r="2200" spans="1:9" x14ac:dyDescent="0.25">
      <c r="A2200" s="38">
        <v>41197</v>
      </c>
      <c r="B2200" s="37" t="s">
        <v>61</v>
      </c>
      <c r="C2200" s="37" t="s">
        <v>58</v>
      </c>
      <c r="D2200" s="37">
        <v>154.97399999999999</v>
      </c>
      <c r="E2200" s="37">
        <v>156.3648</v>
      </c>
      <c r="F2200" s="37">
        <v>-0.88946000000000003</v>
      </c>
      <c r="G2200" s="37">
        <v>-1.3908</v>
      </c>
      <c r="H2200" s="37">
        <v>650</v>
      </c>
      <c r="I2200" s="37">
        <v>100733293.7175</v>
      </c>
    </row>
    <row r="2201" spans="1:9" x14ac:dyDescent="0.25">
      <c r="A2201" s="38">
        <v>41194</v>
      </c>
      <c r="B2201" s="37" t="s">
        <v>61</v>
      </c>
      <c r="C2201" s="37" t="s">
        <v>58</v>
      </c>
      <c r="D2201" s="37">
        <v>156.3648</v>
      </c>
      <c r="E2201" s="37">
        <v>157.98079999999999</v>
      </c>
      <c r="F2201" s="37">
        <v>-1.02291</v>
      </c>
      <c r="G2201" s="37">
        <v>-1.6160000000000001</v>
      </c>
      <c r="H2201" s="37">
        <v>643.75</v>
      </c>
      <c r="I2201" s="37">
        <v>100660035.456</v>
      </c>
    </row>
    <row r="2202" spans="1:9" x14ac:dyDescent="0.25">
      <c r="A2202" s="38">
        <v>41193</v>
      </c>
      <c r="B2202" s="37" t="s">
        <v>61</v>
      </c>
      <c r="C2202" s="37" t="s">
        <v>58</v>
      </c>
      <c r="D2202" s="37">
        <v>157.98079999999999</v>
      </c>
      <c r="E2202" s="37">
        <v>160.95240000000001</v>
      </c>
      <c r="F2202" s="37">
        <v>-1.84626</v>
      </c>
      <c r="G2202" s="37">
        <v>-2.9716</v>
      </c>
      <c r="H2202" s="37">
        <v>643.75</v>
      </c>
      <c r="I2202" s="37">
        <v>101700337.476</v>
      </c>
    </row>
    <row r="2203" spans="1:9" x14ac:dyDescent="0.25">
      <c r="A2203" s="38">
        <v>41192</v>
      </c>
      <c r="B2203" s="37" t="s">
        <v>61</v>
      </c>
      <c r="C2203" s="37" t="s">
        <v>58</v>
      </c>
      <c r="D2203" s="37">
        <v>160.95240000000001</v>
      </c>
      <c r="E2203" s="37">
        <v>160.2612</v>
      </c>
      <c r="F2203" s="37">
        <v>0.43130000000000002</v>
      </c>
      <c r="G2203" s="37">
        <v>0.69120000000000004</v>
      </c>
      <c r="H2203" s="37">
        <v>643.75</v>
      </c>
      <c r="I2203" s="37">
        <v>103613308.69050001</v>
      </c>
    </row>
    <row r="2204" spans="1:9" x14ac:dyDescent="0.25">
      <c r="A2204" s="38">
        <v>41191</v>
      </c>
      <c r="B2204" s="37" t="s">
        <v>61</v>
      </c>
      <c r="C2204" s="37" t="s">
        <v>58</v>
      </c>
      <c r="D2204" s="37">
        <v>160.2612</v>
      </c>
      <c r="E2204" s="37">
        <v>158.5924</v>
      </c>
      <c r="F2204" s="37">
        <v>1.05226</v>
      </c>
      <c r="G2204" s="37">
        <v>1.6688000000000001</v>
      </c>
      <c r="H2204" s="37">
        <v>643.75</v>
      </c>
      <c r="I2204" s="37">
        <v>103168347.8265</v>
      </c>
    </row>
    <row r="2205" spans="1:9" x14ac:dyDescent="0.25">
      <c r="A2205" s="38">
        <v>41190</v>
      </c>
      <c r="B2205" s="37" t="s">
        <v>61</v>
      </c>
      <c r="C2205" s="37" t="s">
        <v>58</v>
      </c>
      <c r="D2205" s="37">
        <v>158.5924</v>
      </c>
      <c r="E2205" s="37">
        <v>158.8432</v>
      </c>
      <c r="F2205" s="37">
        <v>-0.15789</v>
      </c>
      <c r="G2205" s="37">
        <v>-0.25080000000000002</v>
      </c>
      <c r="H2205" s="37">
        <v>625</v>
      </c>
      <c r="I2205" s="37">
        <v>99120448.240500003</v>
      </c>
    </row>
    <row r="2206" spans="1:9" x14ac:dyDescent="0.25">
      <c r="A2206" s="38">
        <v>41187</v>
      </c>
      <c r="B2206" s="37" t="s">
        <v>61</v>
      </c>
      <c r="C2206" s="37" t="s">
        <v>58</v>
      </c>
      <c r="D2206" s="37">
        <v>158.8432</v>
      </c>
      <c r="E2206" s="37">
        <v>159.49520000000001</v>
      </c>
      <c r="F2206" s="37">
        <v>-0.40878999999999999</v>
      </c>
      <c r="G2206" s="37">
        <v>-0.65200000000000002</v>
      </c>
      <c r="H2206" s="37">
        <v>625</v>
      </c>
      <c r="I2206" s="37">
        <v>99277198.554000005</v>
      </c>
    </row>
    <row r="2207" spans="1:9" x14ac:dyDescent="0.25">
      <c r="A2207" s="38">
        <v>41186</v>
      </c>
      <c r="B2207" s="37" t="s">
        <v>61</v>
      </c>
      <c r="C2207" s="37" t="s">
        <v>58</v>
      </c>
      <c r="D2207" s="37">
        <v>159.49520000000001</v>
      </c>
      <c r="E2207" s="37">
        <v>163.2612</v>
      </c>
      <c r="F2207" s="37">
        <v>-2.3067299999999999</v>
      </c>
      <c r="G2207" s="37">
        <v>-3.766</v>
      </c>
      <c r="H2207" s="37">
        <v>625</v>
      </c>
      <c r="I2207" s="37">
        <v>99684699.369000003</v>
      </c>
    </row>
    <row r="2208" spans="1:9" x14ac:dyDescent="0.25">
      <c r="A2208" s="38">
        <v>41185</v>
      </c>
      <c r="B2208" s="37" t="s">
        <v>61</v>
      </c>
      <c r="C2208" s="37" t="s">
        <v>58</v>
      </c>
      <c r="D2208" s="37">
        <v>163.2612</v>
      </c>
      <c r="E2208" s="37">
        <v>165.0916</v>
      </c>
      <c r="F2208" s="37">
        <v>-1.1087199999999999</v>
      </c>
      <c r="G2208" s="37">
        <v>-1.8304</v>
      </c>
      <c r="H2208" s="37">
        <v>606.25</v>
      </c>
      <c r="I2208" s="37">
        <v>98977306.576499999</v>
      </c>
    </row>
    <row r="2209" spans="1:9" x14ac:dyDescent="0.25">
      <c r="A2209" s="38">
        <v>41184</v>
      </c>
      <c r="B2209" s="37" t="s">
        <v>61</v>
      </c>
      <c r="C2209" s="37" t="s">
        <v>58</v>
      </c>
      <c r="D2209" s="37">
        <v>165.0916</v>
      </c>
      <c r="E2209" s="37">
        <v>166.31720000000001</v>
      </c>
      <c r="F2209" s="37">
        <v>-0.73690999999999995</v>
      </c>
      <c r="G2209" s="37">
        <v>-1.2256</v>
      </c>
      <c r="H2209" s="37">
        <v>606.25</v>
      </c>
      <c r="I2209" s="37">
        <v>100086988.8645</v>
      </c>
    </row>
    <row r="2210" spans="1:9" x14ac:dyDescent="0.25">
      <c r="A2210" s="38">
        <v>41183</v>
      </c>
      <c r="B2210" s="37" t="s">
        <v>61</v>
      </c>
      <c r="C2210" s="37" t="s">
        <v>58</v>
      </c>
      <c r="D2210" s="37">
        <v>166.31720000000001</v>
      </c>
      <c r="E2210" s="37">
        <v>166.02440000000001</v>
      </c>
      <c r="F2210" s="37">
        <v>0.17635999999999999</v>
      </c>
      <c r="G2210" s="37">
        <v>0.2928</v>
      </c>
      <c r="H2210" s="37">
        <v>606.25</v>
      </c>
      <c r="I2210" s="37">
        <v>100830010.39650001</v>
      </c>
    </row>
    <row r="2211" spans="1:9" x14ac:dyDescent="0.25">
      <c r="A2211" s="38">
        <v>41180</v>
      </c>
      <c r="B2211" s="37" t="s">
        <v>61</v>
      </c>
      <c r="C2211" s="37" t="s">
        <v>58</v>
      </c>
      <c r="D2211" s="37">
        <v>166.02440000000001</v>
      </c>
      <c r="E2211" s="37">
        <v>165.2116</v>
      </c>
      <c r="F2211" s="37">
        <v>0.49197999999999997</v>
      </c>
      <c r="G2211" s="37">
        <v>0.81279999999999997</v>
      </c>
      <c r="H2211" s="37">
        <v>606.25</v>
      </c>
      <c r="I2211" s="37">
        <v>100652500.03049999</v>
      </c>
    </row>
    <row r="2212" spans="1:9" x14ac:dyDescent="0.25">
      <c r="A2212" s="38">
        <v>41179</v>
      </c>
      <c r="B2212" s="37" t="s">
        <v>61</v>
      </c>
      <c r="C2212" s="37" t="s">
        <v>58</v>
      </c>
      <c r="D2212" s="37">
        <v>165.2116</v>
      </c>
      <c r="E2212" s="37">
        <v>169.41079999999999</v>
      </c>
      <c r="F2212" s="37">
        <v>-2.47871</v>
      </c>
      <c r="G2212" s="37">
        <v>-4.1992000000000003</v>
      </c>
      <c r="H2212" s="37">
        <v>568.75</v>
      </c>
      <c r="I2212" s="37">
        <v>93964304.014500007</v>
      </c>
    </row>
    <row r="2213" spans="1:9" x14ac:dyDescent="0.25">
      <c r="A2213" s="38">
        <v>41178</v>
      </c>
      <c r="B2213" s="37" t="s">
        <v>61</v>
      </c>
      <c r="C2213" s="37" t="s">
        <v>58</v>
      </c>
      <c r="D2213" s="37">
        <v>169.41079999999999</v>
      </c>
      <c r="E2213" s="37">
        <v>167.96440000000001</v>
      </c>
      <c r="F2213" s="37">
        <v>0.86112999999999995</v>
      </c>
      <c r="G2213" s="37">
        <v>1.4463999999999999</v>
      </c>
      <c r="H2213" s="37">
        <v>568.75</v>
      </c>
      <c r="I2213" s="37">
        <v>96352604.263500005</v>
      </c>
    </row>
    <row r="2214" spans="1:9" x14ac:dyDescent="0.25">
      <c r="A2214" s="38">
        <v>41177</v>
      </c>
      <c r="B2214" s="37" t="s">
        <v>61</v>
      </c>
      <c r="C2214" s="37" t="s">
        <v>58</v>
      </c>
      <c r="D2214" s="37">
        <v>167.96440000000001</v>
      </c>
      <c r="E2214" s="37">
        <v>165.81280000000001</v>
      </c>
      <c r="F2214" s="37">
        <v>1.2976099999999999</v>
      </c>
      <c r="G2214" s="37">
        <v>2.1516000000000002</v>
      </c>
      <c r="H2214" s="37">
        <v>575</v>
      </c>
      <c r="I2214" s="37">
        <v>96579739.955500007</v>
      </c>
    </row>
    <row r="2215" spans="1:9" x14ac:dyDescent="0.25">
      <c r="A2215" s="38">
        <v>41176</v>
      </c>
      <c r="B2215" s="37" t="s">
        <v>61</v>
      </c>
      <c r="C2215" s="37" t="s">
        <v>58</v>
      </c>
      <c r="D2215" s="37">
        <v>165.81280000000001</v>
      </c>
      <c r="E2215" s="37">
        <v>167.64760000000001</v>
      </c>
      <c r="F2215" s="37">
        <v>-1.0944400000000001</v>
      </c>
      <c r="G2215" s="37">
        <v>-1.8348</v>
      </c>
      <c r="H2215" s="37">
        <v>575</v>
      </c>
      <c r="I2215" s="37">
        <v>95342567.266000003</v>
      </c>
    </row>
    <row r="2216" spans="1:9" x14ac:dyDescent="0.25">
      <c r="A2216" s="38">
        <v>41173</v>
      </c>
      <c r="B2216" s="37" t="s">
        <v>61</v>
      </c>
      <c r="C2216" s="37" t="s">
        <v>58</v>
      </c>
      <c r="D2216" s="37">
        <v>167.64760000000001</v>
      </c>
      <c r="E2216" s="37">
        <v>166.63159999999999</v>
      </c>
      <c r="F2216" s="37">
        <v>0.60972999999999999</v>
      </c>
      <c r="G2216" s="37">
        <v>1.016</v>
      </c>
      <c r="H2216" s="37">
        <v>562.5</v>
      </c>
      <c r="I2216" s="37">
        <v>94301984.559499994</v>
      </c>
    </row>
    <row r="2217" spans="1:9" x14ac:dyDescent="0.25">
      <c r="A2217" s="38">
        <v>41172</v>
      </c>
      <c r="B2217" s="37" t="s">
        <v>61</v>
      </c>
      <c r="C2217" s="37" t="s">
        <v>58</v>
      </c>
      <c r="D2217" s="37">
        <v>166.63159999999999</v>
      </c>
      <c r="E2217" s="37">
        <v>166.64</v>
      </c>
      <c r="F2217" s="37">
        <v>-5.0400000000000002E-3</v>
      </c>
      <c r="G2217" s="37">
        <v>-8.3999999999999995E-3</v>
      </c>
      <c r="H2217" s="37">
        <v>562.5</v>
      </c>
      <c r="I2217" s="37">
        <v>93730483.289499998</v>
      </c>
    </row>
    <row r="2218" spans="1:9" x14ac:dyDescent="0.25">
      <c r="A2218" s="38">
        <v>41171</v>
      </c>
      <c r="B2218" s="37" t="s">
        <v>61</v>
      </c>
      <c r="C2218" s="37" t="s">
        <v>58</v>
      </c>
      <c r="D2218" s="37">
        <v>166.64</v>
      </c>
      <c r="E2218" s="37">
        <v>168.39599999999999</v>
      </c>
      <c r="F2218" s="37">
        <v>-1.04278</v>
      </c>
      <c r="G2218" s="37">
        <v>-1.756</v>
      </c>
      <c r="H2218" s="37">
        <v>562.5</v>
      </c>
      <c r="I2218" s="37">
        <v>93735208.299999997</v>
      </c>
    </row>
    <row r="2219" spans="1:9" x14ac:dyDescent="0.25">
      <c r="A2219" s="38">
        <v>41170</v>
      </c>
      <c r="B2219" s="37" t="s">
        <v>61</v>
      </c>
      <c r="C2219" s="37" t="s">
        <v>58</v>
      </c>
      <c r="D2219" s="37">
        <v>168.39599999999999</v>
      </c>
      <c r="E2219" s="37">
        <v>171.51</v>
      </c>
      <c r="F2219" s="37">
        <v>-1.8156399999999999</v>
      </c>
      <c r="G2219" s="37">
        <v>-3.1139999999999999</v>
      </c>
      <c r="H2219" s="37">
        <v>562.5</v>
      </c>
      <c r="I2219" s="37">
        <v>94722960.495000005</v>
      </c>
    </row>
    <row r="2220" spans="1:9" x14ac:dyDescent="0.25">
      <c r="A2220" s="38">
        <v>41169</v>
      </c>
      <c r="B2220" s="37" t="s">
        <v>61</v>
      </c>
      <c r="C2220" s="37" t="s">
        <v>58</v>
      </c>
      <c r="D2220" s="37">
        <v>171.51</v>
      </c>
      <c r="E2220" s="37">
        <v>173.50280000000001</v>
      </c>
      <c r="F2220" s="37">
        <v>-1.1485700000000001</v>
      </c>
      <c r="G2220" s="37">
        <v>-1.9927999999999999</v>
      </c>
      <c r="H2220" s="37">
        <v>562.5</v>
      </c>
      <c r="I2220" s="37">
        <v>96474589.387500003</v>
      </c>
    </row>
    <row r="2221" spans="1:9" x14ac:dyDescent="0.25">
      <c r="A2221" s="38">
        <v>41166</v>
      </c>
      <c r="B2221" s="37" t="s">
        <v>61</v>
      </c>
      <c r="C2221" s="37" t="s">
        <v>58</v>
      </c>
      <c r="D2221" s="37">
        <v>173.50280000000001</v>
      </c>
      <c r="E2221" s="37">
        <v>172.83840000000001</v>
      </c>
      <c r="F2221" s="37">
        <v>0.38440999999999997</v>
      </c>
      <c r="G2221" s="37">
        <v>0.66439999999999999</v>
      </c>
      <c r="H2221" s="37">
        <v>562.5</v>
      </c>
      <c r="I2221" s="37">
        <v>97595541.8785</v>
      </c>
    </row>
    <row r="2222" spans="1:9" x14ac:dyDescent="0.25">
      <c r="A2222" s="38">
        <v>41165</v>
      </c>
      <c r="B2222" s="37" t="s">
        <v>61</v>
      </c>
      <c r="C2222" s="37" t="s">
        <v>58</v>
      </c>
      <c r="D2222" s="37">
        <v>172.83840000000001</v>
      </c>
      <c r="E2222" s="37">
        <v>180.5592</v>
      </c>
      <c r="F2222" s="37">
        <v>-4.2760499999999997</v>
      </c>
      <c r="G2222" s="37">
        <v>-7.7207999999999997</v>
      </c>
      <c r="H2222" s="37">
        <v>575</v>
      </c>
      <c r="I2222" s="37">
        <v>99382296.047999993</v>
      </c>
    </row>
    <row r="2223" spans="1:9" x14ac:dyDescent="0.25">
      <c r="A2223" s="38">
        <v>41164</v>
      </c>
      <c r="B2223" s="37" t="s">
        <v>61</v>
      </c>
      <c r="C2223" s="37" t="s">
        <v>58</v>
      </c>
      <c r="D2223" s="37">
        <v>180.5592</v>
      </c>
      <c r="E2223" s="37">
        <v>186.05680000000001</v>
      </c>
      <c r="F2223" s="37">
        <v>-2.9548000000000001</v>
      </c>
      <c r="G2223" s="37">
        <v>-5.4976000000000003</v>
      </c>
      <c r="H2223" s="37">
        <v>575</v>
      </c>
      <c r="I2223" s="37">
        <v>103821765.699</v>
      </c>
    </row>
    <row r="2224" spans="1:9" x14ac:dyDescent="0.25">
      <c r="A2224" s="38">
        <v>41163</v>
      </c>
      <c r="B2224" s="37" t="s">
        <v>61</v>
      </c>
      <c r="C2224" s="37" t="s">
        <v>58</v>
      </c>
      <c r="D2224" s="37">
        <v>186.05680000000001</v>
      </c>
      <c r="E2224" s="37">
        <v>188.24119999999999</v>
      </c>
      <c r="F2224" s="37">
        <v>-1.1604300000000001</v>
      </c>
      <c r="G2224" s="37">
        <v>-2.1844000000000001</v>
      </c>
      <c r="H2224" s="37">
        <v>575</v>
      </c>
      <c r="I2224" s="37">
        <v>106982892.57099999</v>
      </c>
    </row>
    <row r="2225" spans="1:9" x14ac:dyDescent="0.25">
      <c r="A2225" s="38">
        <v>41162</v>
      </c>
      <c r="B2225" s="37" t="s">
        <v>61</v>
      </c>
      <c r="C2225" s="37" t="s">
        <v>58</v>
      </c>
      <c r="D2225" s="37">
        <v>188.24119999999999</v>
      </c>
      <c r="E2225" s="37">
        <v>185.33519999999999</v>
      </c>
      <c r="F2225" s="37">
        <v>1.5679700000000001</v>
      </c>
      <c r="G2225" s="37">
        <v>2.9060000000000001</v>
      </c>
      <c r="H2225" s="37">
        <v>550</v>
      </c>
      <c r="I2225" s="37">
        <v>103532895.30149999</v>
      </c>
    </row>
    <row r="2226" spans="1:9" x14ac:dyDescent="0.25">
      <c r="A2226" s="38">
        <v>41159</v>
      </c>
      <c r="B2226" s="37" t="s">
        <v>61</v>
      </c>
      <c r="C2226" s="37" t="s">
        <v>58</v>
      </c>
      <c r="D2226" s="37">
        <v>185.33519999999999</v>
      </c>
      <c r="E2226" s="37">
        <v>190.61959999999999</v>
      </c>
      <c r="F2226" s="37">
        <v>-2.7722199999999999</v>
      </c>
      <c r="G2226" s="37">
        <v>-5.2843999999999998</v>
      </c>
      <c r="H2226" s="37">
        <v>550</v>
      </c>
      <c r="I2226" s="37">
        <v>101934591.669</v>
      </c>
    </row>
    <row r="2227" spans="1:9" x14ac:dyDescent="0.25">
      <c r="A2227" s="38">
        <v>41158</v>
      </c>
      <c r="B2227" s="37" t="s">
        <v>61</v>
      </c>
      <c r="C2227" s="37" t="s">
        <v>58</v>
      </c>
      <c r="D2227" s="37">
        <v>190.61959999999999</v>
      </c>
      <c r="E2227" s="37">
        <v>198.624</v>
      </c>
      <c r="F2227" s="37">
        <v>-4.0299300000000002</v>
      </c>
      <c r="G2227" s="37">
        <v>-8.0044000000000004</v>
      </c>
      <c r="H2227" s="37">
        <v>556.25</v>
      </c>
      <c r="I2227" s="37">
        <v>106032390.7745</v>
      </c>
    </row>
    <row r="2228" spans="1:9" x14ac:dyDescent="0.25">
      <c r="A2228" s="38">
        <v>41157</v>
      </c>
      <c r="B2228" s="37" t="s">
        <v>61</v>
      </c>
      <c r="C2228" s="37" t="s">
        <v>58</v>
      </c>
      <c r="D2228" s="37">
        <v>198.624</v>
      </c>
      <c r="E2228" s="37">
        <v>202.07159999999999</v>
      </c>
      <c r="F2228" s="37">
        <v>-1.7061299999999999</v>
      </c>
      <c r="G2228" s="37">
        <v>-3.4476</v>
      </c>
      <c r="H2228" s="37">
        <v>556.25</v>
      </c>
      <c r="I2228" s="37">
        <v>110484848.28</v>
      </c>
    </row>
    <row r="2229" spans="1:9" x14ac:dyDescent="0.25">
      <c r="A2229" s="38">
        <v>41156</v>
      </c>
      <c r="B2229" s="37" t="s">
        <v>61</v>
      </c>
      <c r="C2229" s="37" t="s">
        <v>58</v>
      </c>
      <c r="D2229" s="37">
        <v>202.07159999999999</v>
      </c>
      <c r="E2229" s="37">
        <v>202.07599999999999</v>
      </c>
      <c r="F2229" s="37">
        <v>-2.1800000000000001E-3</v>
      </c>
      <c r="G2229" s="37">
        <v>-4.4000000000000003E-3</v>
      </c>
      <c r="H2229" s="37">
        <v>556.25</v>
      </c>
      <c r="I2229" s="37">
        <v>112402580.0895</v>
      </c>
    </row>
    <row r="2230" spans="1:9" x14ac:dyDescent="0.25">
      <c r="A2230" s="38">
        <v>41152</v>
      </c>
      <c r="B2230" s="37" t="s">
        <v>61</v>
      </c>
      <c r="C2230" s="37" t="s">
        <v>58</v>
      </c>
      <c r="D2230" s="37">
        <v>202.07599999999999</v>
      </c>
      <c r="E2230" s="37">
        <v>205.58959999999999</v>
      </c>
      <c r="F2230" s="37">
        <v>-1.7090399999999999</v>
      </c>
      <c r="G2230" s="37">
        <v>-3.5135999999999998</v>
      </c>
      <c r="H2230" s="37">
        <v>556.25</v>
      </c>
      <c r="I2230" s="37">
        <v>112405027.595</v>
      </c>
    </row>
    <row r="2231" spans="1:9" x14ac:dyDescent="0.25">
      <c r="A2231" s="38">
        <v>41151</v>
      </c>
      <c r="B2231" s="37" t="s">
        <v>61</v>
      </c>
      <c r="C2231" s="37" t="s">
        <v>58</v>
      </c>
      <c r="D2231" s="37">
        <v>205.58959999999999</v>
      </c>
      <c r="E2231" s="37">
        <v>204.23920000000001</v>
      </c>
      <c r="F2231" s="37">
        <v>0.66119000000000006</v>
      </c>
      <c r="G2231" s="37">
        <v>1.3504</v>
      </c>
      <c r="H2231" s="37">
        <v>556.25</v>
      </c>
      <c r="I2231" s="37">
        <v>114359471.987</v>
      </c>
    </row>
    <row r="2232" spans="1:9" x14ac:dyDescent="0.25">
      <c r="A2232" s="38">
        <v>41150</v>
      </c>
      <c r="B2232" s="37" t="s">
        <v>61</v>
      </c>
      <c r="C2232" s="37" t="s">
        <v>58</v>
      </c>
      <c r="D2232" s="37">
        <v>204.23920000000001</v>
      </c>
      <c r="E2232" s="37">
        <v>203.42400000000001</v>
      </c>
      <c r="F2232" s="37">
        <v>0.40073999999999999</v>
      </c>
      <c r="G2232" s="37">
        <v>0.81520000000000004</v>
      </c>
      <c r="H2232" s="37">
        <v>556.25</v>
      </c>
      <c r="I2232" s="37">
        <v>113608310.29899999</v>
      </c>
    </row>
    <row r="2233" spans="1:9" x14ac:dyDescent="0.25">
      <c r="A2233" s="38">
        <v>41149</v>
      </c>
      <c r="B2233" s="37" t="s">
        <v>61</v>
      </c>
      <c r="C2233" s="37" t="s">
        <v>58</v>
      </c>
      <c r="D2233" s="37">
        <v>203.42400000000001</v>
      </c>
      <c r="E2233" s="37">
        <v>202.5924</v>
      </c>
      <c r="F2233" s="37">
        <v>0.41048000000000001</v>
      </c>
      <c r="G2233" s="37">
        <v>0.83160000000000001</v>
      </c>
      <c r="H2233" s="37">
        <v>550</v>
      </c>
      <c r="I2233" s="37">
        <v>111883454.28</v>
      </c>
    </row>
    <row r="2234" spans="1:9" x14ac:dyDescent="0.25">
      <c r="A2234" s="38">
        <v>41148</v>
      </c>
      <c r="B2234" s="37" t="s">
        <v>61</v>
      </c>
      <c r="C2234" s="37" t="s">
        <v>58</v>
      </c>
      <c r="D2234" s="37">
        <v>202.5924</v>
      </c>
      <c r="E2234" s="37">
        <v>204.31960000000001</v>
      </c>
      <c r="F2234" s="37">
        <v>-0.84533999999999998</v>
      </c>
      <c r="G2234" s="37">
        <v>-1.7272000000000001</v>
      </c>
      <c r="H2234" s="37">
        <v>550</v>
      </c>
      <c r="I2234" s="37">
        <v>111426073.2405</v>
      </c>
    </row>
    <row r="2235" spans="1:9" x14ac:dyDescent="0.25">
      <c r="A2235" s="38">
        <v>41145</v>
      </c>
      <c r="B2235" s="37" t="s">
        <v>61</v>
      </c>
      <c r="C2235" s="37" t="s">
        <v>58</v>
      </c>
      <c r="D2235" s="37">
        <v>204.31960000000001</v>
      </c>
      <c r="E2235" s="37">
        <v>205.5608</v>
      </c>
      <c r="F2235" s="37">
        <v>-0.60380999999999996</v>
      </c>
      <c r="G2235" s="37">
        <v>-1.2412000000000001</v>
      </c>
      <c r="H2235" s="37">
        <v>550</v>
      </c>
      <c r="I2235" s="37">
        <v>112376035.3995</v>
      </c>
    </row>
    <row r="2236" spans="1:9" x14ac:dyDescent="0.25">
      <c r="A2236" s="38">
        <v>41144</v>
      </c>
      <c r="B2236" s="37" t="s">
        <v>61</v>
      </c>
      <c r="C2236" s="37" t="s">
        <v>58</v>
      </c>
      <c r="D2236" s="37">
        <v>205.5608</v>
      </c>
      <c r="E2236" s="37">
        <v>202.82079999999999</v>
      </c>
      <c r="F2236" s="37">
        <v>1.3509500000000001</v>
      </c>
      <c r="G2236" s="37">
        <v>2.74</v>
      </c>
      <c r="H2236" s="37">
        <v>550</v>
      </c>
      <c r="I2236" s="37">
        <v>113058696.95100001</v>
      </c>
    </row>
    <row r="2237" spans="1:9" x14ac:dyDescent="0.25">
      <c r="A2237" s="38">
        <v>41143</v>
      </c>
      <c r="B2237" s="37" t="s">
        <v>61</v>
      </c>
      <c r="C2237" s="37" t="s">
        <v>58</v>
      </c>
      <c r="D2237" s="37">
        <v>202.82079999999999</v>
      </c>
      <c r="E2237" s="37">
        <v>203.09440000000001</v>
      </c>
      <c r="F2237" s="37">
        <v>-0.13472000000000001</v>
      </c>
      <c r="G2237" s="37">
        <v>-0.27360000000000001</v>
      </c>
      <c r="H2237" s="37">
        <v>512.5</v>
      </c>
      <c r="I2237" s="37">
        <v>103945913.52599999</v>
      </c>
    </row>
    <row r="2238" spans="1:9" x14ac:dyDescent="0.25">
      <c r="A2238" s="38">
        <v>41142</v>
      </c>
      <c r="B2238" s="37" t="s">
        <v>61</v>
      </c>
      <c r="C2238" s="37" t="s">
        <v>58</v>
      </c>
      <c r="D2238" s="37">
        <v>203.09440000000001</v>
      </c>
      <c r="E2238" s="37">
        <v>199.6464</v>
      </c>
      <c r="F2238" s="37">
        <v>1.72705</v>
      </c>
      <c r="G2238" s="37">
        <v>3.448</v>
      </c>
      <c r="H2238" s="37">
        <v>512.5</v>
      </c>
      <c r="I2238" s="37">
        <v>104086133.868</v>
      </c>
    </row>
    <row r="2239" spans="1:9" x14ac:dyDescent="0.25">
      <c r="A2239" s="38">
        <v>41141</v>
      </c>
      <c r="B2239" s="37" t="s">
        <v>61</v>
      </c>
      <c r="C2239" s="37" t="s">
        <v>58</v>
      </c>
      <c r="D2239" s="37">
        <v>199.6464</v>
      </c>
      <c r="E2239" s="37">
        <v>196.75800000000001</v>
      </c>
      <c r="F2239" s="37">
        <v>1.468</v>
      </c>
      <c r="G2239" s="37">
        <v>2.8883999999999999</v>
      </c>
      <c r="H2239" s="37">
        <v>512.5</v>
      </c>
      <c r="I2239" s="37">
        <v>102319029.558</v>
      </c>
    </row>
    <row r="2240" spans="1:9" x14ac:dyDescent="0.25">
      <c r="A2240" s="38">
        <v>41138</v>
      </c>
      <c r="B2240" s="37" t="s">
        <v>61</v>
      </c>
      <c r="C2240" s="37" t="s">
        <v>58</v>
      </c>
      <c r="D2240" s="37">
        <v>196.75800000000001</v>
      </c>
      <c r="E2240" s="37">
        <v>198.18199999999999</v>
      </c>
      <c r="F2240" s="37">
        <v>-0.71853</v>
      </c>
      <c r="G2240" s="37">
        <v>-1.4239999999999999</v>
      </c>
      <c r="H2240" s="37">
        <v>506.25</v>
      </c>
      <c r="I2240" s="37">
        <v>99608983.447500005</v>
      </c>
    </row>
    <row r="2241" spans="1:9" x14ac:dyDescent="0.25">
      <c r="A2241" s="38">
        <v>41137</v>
      </c>
      <c r="B2241" s="37" t="s">
        <v>61</v>
      </c>
      <c r="C2241" s="37" t="s">
        <v>58</v>
      </c>
      <c r="D2241" s="37">
        <v>198.18199999999999</v>
      </c>
      <c r="E2241" s="37">
        <v>199.078</v>
      </c>
      <c r="F2241" s="37">
        <v>-0.45007000000000003</v>
      </c>
      <c r="G2241" s="37">
        <v>-0.89600000000000002</v>
      </c>
      <c r="H2241" s="37">
        <v>506.25</v>
      </c>
      <c r="I2241" s="37">
        <v>100329885.22750001</v>
      </c>
    </row>
    <row r="2242" spans="1:9" x14ac:dyDescent="0.25">
      <c r="A2242" s="38">
        <v>41136</v>
      </c>
      <c r="B2242" s="37" t="s">
        <v>61</v>
      </c>
      <c r="C2242" s="37" t="s">
        <v>58</v>
      </c>
      <c r="D2242" s="37">
        <v>199.078</v>
      </c>
      <c r="E2242" s="37">
        <v>198.92320000000001</v>
      </c>
      <c r="F2242" s="37">
        <v>7.782E-2</v>
      </c>
      <c r="G2242" s="37">
        <v>0.15479999999999999</v>
      </c>
      <c r="H2242" s="37">
        <v>506.25</v>
      </c>
      <c r="I2242" s="37">
        <v>100783486.3475</v>
      </c>
    </row>
    <row r="2243" spans="1:9" x14ac:dyDescent="0.25">
      <c r="A2243" s="38">
        <v>41135</v>
      </c>
      <c r="B2243" s="37" t="s">
        <v>61</v>
      </c>
      <c r="C2243" s="37" t="s">
        <v>58</v>
      </c>
      <c r="D2243" s="37">
        <v>198.92320000000001</v>
      </c>
      <c r="E2243" s="37">
        <v>195.5</v>
      </c>
      <c r="F2243" s="37">
        <v>1.7509999999999999</v>
      </c>
      <c r="G2243" s="37">
        <v>3.4232</v>
      </c>
      <c r="H2243" s="37">
        <v>493.75</v>
      </c>
      <c r="I2243" s="37">
        <v>98218578.653999999</v>
      </c>
    </row>
    <row r="2244" spans="1:9" x14ac:dyDescent="0.25">
      <c r="A2244" s="38">
        <v>41134</v>
      </c>
      <c r="B2244" s="37" t="s">
        <v>61</v>
      </c>
      <c r="C2244" s="37" t="s">
        <v>58</v>
      </c>
      <c r="D2244" s="37">
        <v>195.5</v>
      </c>
      <c r="E2244" s="37">
        <v>196.5368</v>
      </c>
      <c r="F2244" s="37">
        <v>-0.52753000000000005</v>
      </c>
      <c r="G2244" s="37">
        <v>-1.0367999999999999</v>
      </c>
      <c r="H2244" s="37">
        <v>493.75</v>
      </c>
      <c r="I2244" s="37">
        <v>96528369.375</v>
      </c>
    </row>
    <row r="2245" spans="1:9" x14ac:dyDescent="0.25">
      <c r="A2245" s="38">
        <v>41131</v>
      </c>
      <c r="B2245" s="37" t="s">
        <v>61</v>
      </c>
      <c r="C2245" s="37" t="s">
        <v>58</v>
      </c>
      <c r="D2245" s="37">
        <v>196.5368</v>
      </c>
      <c r="E2245" s="37">
        <v>198.16560000000001</v>
      </c>
      <c r="F2245" s="37">
        <v>-0.82194</v>
      </c>
      <c r="G2245" s="37">
        <v>-1.6288</v>
      </c>
      <c r="H2245" s="37">
        <v>493.75</v>
      </c>
      <c r="I2245" s="37">
        <v>97040290.671000004</v>
      </c>
    </row>
    <row r="2246" spans="1:9" x14ac:dyDescent="0.25">
      <c r="A2246" s="38">
        <v>41130</v>
      </c>
      <c r="B2246" s="37" t="s">
        <v>61</v>
      </c>
      <c r="C2246" s="37" t="s">
        <v>58</v>
      </c>
      <c r="D2246" s="37">
        <v>198.16560000000001</v>
      </c>
      <c r="E2246" s="37">
        <v>198.858</v>
      </c>
      <c r="F2246" s="37">
        <v>-0.34819</v>
      </c>
      <c r="G2246" s="37">
        <v>-0.69240000000000002</v>
      </c>
      <c r="H2246" s="37">
        <v>493.75</v>
      </c>
      <c r="I2246" s="37">
        <v>97844512.707000002</v>
      </c>
    </row>
    <row r="2247" spans="1:9" x14ac:dyDescent="0.25">
      <c r="A2247" s="38">
        <v>41129</v>
      </c>
      <c r="B2247" s="37" t="s">
        <v>61</v>
      </c>
      <c r="C2247" s="37" t="s">
        <v>58</v>
      </c>
      <c r="D2247" s="37">
        <v>198.858</v>
      </c>
      <c r="E2247" s="37">
        <v>201.38720000000001</v>
      </c>
      <c r="F2247" s="37">
        <v>-1.25589</v>
      </c>
      <c r="G2247" s="37">
        <v>-2.5291999999999999</v>
      </c>
      <c r="H2247" s="37">
        <v>487.5</v>
      </c>
      <c r="I2247" s="37">
        <v>96943523.572500005</v>
      </c>
    </row>
    <row r="2248" spans="1:9" x14ac:dyDescent="0.25">
      <c r="A2248" s="38">
        <v>41128</v>
      </c>
      <c r="B2248" s="37" t="s">
        <v>61</v>
      </c>
      <c r="C2248" s="37" t="s">
        <v>58</v>
      </c>
      <c r="D2248" s="37">
        <v>201.38720000000001</v>
      </c>
      <c r="E2248" s="37">
        <v>199.70079999999999</v>
      </c>
      <c r="F2248" s="37">
        <v>0.84445999999999999</v>
      </c>
      <c r="G2248" s="37">
        <v>1.6863999999999999</v>
      </c>
      <c r="H2248" s="37">
        <v>487.5</v>
      </c>
      <c r="I2248" s="37">
        <v>98176511.733999997</v>
      </c>
    </row>
    <row r="2249" spans="1:9" x14ac:dyDescent="0.25">
      <c r="A2249" s="38">
        <v>41127</v>
      </c>
      <c r="B2249" s="37" t="s">
        <v>61</v>
      </c>
      <c r="C2249" s="37" t="s">
        <v>58</v>
      </c>
      <c r="D2249" s="37">
        <v>199.70079999999999</v>
      </c>
      <c r="E2249" s="37">
        <v>200.52879999999999</v>
      </c>
      <c r="F2249" s="37">
        <v>-0.41291</v>
      </c>
      <c r="G2249" s="37">
        <v>-0.82799999999999996</v>
      </c>
      <c r="H2249" s="37">
        <v>487.5</v>
      </c>
      <c r="I2249" s="37">
        <v>97354389.626000002</v>
      </c>
    </row>
    <row r="2250" spans="1:9" x14ac:dyDescent="0.25">
      <c r="A2250" s="38">
        <v>41124</v>
      </c>
      <c r="B2250" s="37" t="s">
        <v>61</v>
      </c>
      <c r="C2250" s="37" t="s">
        <v>58</v>
      </c>
      <c r="D2250" s="37">
        <v>200.52879999999999</v>
      </c>
      <c r="E2250" s="37">
        <v>207.57640000000001</v>
      </c>
      <c r="F2250" s="37">
        <v>-3.3951799999999999</v>
      </c>
      <c r="G2250" s="37">
        <v>-7.0476000000000001</v>
      </c>
      <c r="H2250" s="37">
        <v>487.5</v>
      </c>
      <c r="I2250" s="37">
        <v>97758040.660999998</v>
      </c>
    </row>
    <row r="2251" spans="1:9" x14ac:dyDescent="0.25">
      <c r="A2251" s="38">
        <v>41123</v>
      </c>
      <c r="B2251" s="37" t="s">
        <v>61</v>
      </c>
      <c r="C2251" s="37" t="s">
        <v>58</v>
      </c>
      <c r="D2251" s="37">
        <v>207.57640000000001</v>
      </c>
      <c r="E2251" s="37">
        <v>208.8424</v>
      </c>
      <c r="F2251" s="37">
        <v>-0.60619999999999996</v>
      </c>
      <c r="G2251" s="37">
        <v>-1.266</v>
      </c>
      <c r="H2251" s="37">
        <v>487.5</v>
      </c>
      <c r="I2251" s="37">
        <v>101193754.47050001</v>
      </c>
    </row>
    <row r="2252" spans="1:9" x14ac:dyDescent="0.25">
      <c r="A2252" s="38">
        <v>41122</v>
      </c>
      <c r="B2252" s="37" t="s">
        <v>61</v>
      </c>
      <c r="C2252" s="37" t="s">
        <v>58</v>
      </c>
      <c r="D2252" s="37">
        <v>208.8424</v>
      </c>
      <c r="E2252" s="37">
        <v>207.44880000000001</v>
      </c>
      <c r="F2252" s="37">
        <v>0.67178000000000004</v>
      </c>
      <c r="G2252" s="37">
        <v>1.3935999999999999</v>
      </c>
      <c r="H2252" s="37">
        <v>487.5</v>
      </c>
      <c r="I2252" s="37">
        <v>101810931.053</v>
      </c>
    </row>
    <row r="2253" spans="1:9" x14ac:dyDescent="0.25">
      <c r="A2253" s="38">
        <v>41121</v>
      </c>
      <c r="B2253" s="37" t="s">
        <v>61</v>
      </c>
      <c r="C2253" s="37" t="s">
        <v>58</v>
      </c>
      <c r="D2253" s="37">
        <v>207.44880000000001</v>
      </c>
      <c r="E2253" s="37">
        <v>205.29599999999999</v>
      </c>
      <c r="F2253" s="37">
        <v>1.04863</v>
      </c>
      <c r="G2253" s="37">
        <v>2.1528</v>
      </c>
      <c r="H2253" s="37">
        <v>487.5</v>
      </c>
      <c r="I2253" s="37">
        <v>101131549.311</v>
      </c>
    </row>
    <row r="2254" spans="1:9" x14ac:dyDescent="0.25">
      <c r="A2254" s="38">
        <v>41120</v>
      </c>
      <c r="B2254" s="37" t="s">
        <v>61</v>
      </c>
      <c r="C2254" s="37" t="s">
        <v>58</v>
      </c>
      <c r="D2254" s="37">
        <v>205.29599999999999</v>
      </c>
      <c r="E2254" s="37">
        <v>203.56880000000001</v>
      </c>
      <c r="F2254" s="37">
        <v>0.84845999999999999</v>
      </c>
      <c r="G2254" s="37">
        <v>1.7272000000000001</v>
      </c>
      <c r="H2254" s="37">
        <v>487.5</v>
      </c>
      <c r="I2254" s="37">
        <v>100082056.62</v>
      </c>
    </row>
    <row r="2255" spans="1:9" x14ac:dyDescent="0.25">
      <c r="A2255" s="38">
        <v>41117</v>
      </c>
      <c r="B2255" s="37" t="s">
        <v>61</v>
      </c>
      <c r="C2255" s="37" t="s">
        <v>58</v>
      </c>
      <c r="D2255" s="37">
        <v>203.56880000000001</v>
      </c>
      <c r="E2255" s="37">
        <v>202.90559999999999</v>
      </c>
      <c r="F2255" s="37">
        <v>0.32684999999999997</v>
      </c>
      <c r="G2255" s="37">
        <v>0.66320000000000001</v>
      </c>
      <c r="H2255" s="37">
        <v>387.5</v>
      </c>
      <c r="I2255" s="37">
        <v>78883164.460999995</v>
      </c>
    </row>
    <row r="2256" spans="1:9" x14ac:dyDescent="0.25">
      <c r="A2256" s="38">
        <v>41116</v>
      </c>
      <c r="B2256" s="37" t="s">
        <v>61</v>
      </c>
      <c r="C2256" s="37" t="s">
        <v>58</v>
      </c>
      <c r="D2256" s="37">
        <v>202.90559999999999</v>
      </c>
      <c r="E2256" s="37">
        <v>212.0292</v>
      </c>
      <c r="F2256" s="37">
        <v>-4.3029900000000003</v>
      </c>
      <c r="G2256" s="37">
        <v>-9.1235999999999997</v>
      </c>
      <c r="H2256" s="37">
        <v>387.5</v>
      </c>
      <c r="I2256" s="37">
        <v>78626173.631999999</v>
      </c>
    </row>
    <row r="2257" spans="1:9" x14ac:dyDescent="0.25">
      <c r="A2257" s="38">
        <v>41115</v>
      </c>
      <c r="B2257" s="37" t="s">
        <v>61</v>
      </c>
      <c r="C2257" s="37" t="s">
        <v>58</v>
      </c>
      <c r="D2257" s="37">
        <v>212.0292</v>
      </c>
      <c r="E2257" s="37">
        <v>214.542</v>
      </c>
      <c r="F2257" s="37">
        <v>-1.1712400000000001</v>
      </c>
      <c r="G2257" s="37">
        <v>-2.5127999999999999</v>
      </c>
      <c r="H2257" s="37">
        <v>387.5</v>
      </c>
      <c r="I2257" s="37">
        <v>82161580.036500007</v>
      </c>
    </row>
    <row r="2258" spans="1:9" x14ac:dyDescent="0.25">
      <c r="A2258" s="38">
        <v>41114</v>
      </c>
      <c r="B2258" s="37" t="s">
        <v>61</v>
      </c>
      <c r="C2258" s="37" t="s">
        <v>58</v>
      </c>
      <c r="D2258" s="37">
        <v>214.542</v>
      </c>
      <c r="E2258" s="37">
        <v>211.34200000000001</v>
      </c>
      <c r="F2258" s="37">
        <v>1.51413</v>
      </c>
      <c r="G2258" s="37">
        <v>3.2</v>
      </c>
      <c r="H2258" s="37">
        <v>387.5</v>
      </c>
      <c r="I2258" s="37">
        <v>83135293.177499995</v>
      </c>
    </row>
    <row r="2259" spans="1:9" x14ac:dyDescent="0.25">
      <c r="A2259" s="38">
        <v>41113</v>
      </c>
      <c r="B2259" s="37" t="s">
        <v>61</v>
      </c>
      <c r="C2259" s="37" t="s">
        <v>58</v>
      </c>
      <c r="D2259" s="37">
        <v>211.34200000000001</v>
      </c>
      <c r="E2259" s="37">
        <v>203.42240000000001</v>
      </c>
      <c r="F2259" s="37">
        <v>3.8931800000000001</v>
      </c>
      <c r="G2259" s="37">
        <v>7.9196</v>
      </c>
      <c r="H2259" s="37">
        <v>387.5</v>
      </c>
      <c r="I2259" s="37">
        <v>81895289.177499995</v>
      </c>
    </row>
    <row r="2260" spans="1:9" x14ac:dyDescent="0.25">
      <c r="A2260" s="38">
        <v>41110</v>
      </c>
      <c r="B2260" s="37" t="s">
        <v>61</v>
      </c>
      <c r="C2260" s="37" t="s">
        <v>58</v>
      </c>
      <c r="D2260" s="37">
        <v>203.42240000000001</v>
      </c>
      <c r="E2260" s="37">
        <v>200.13720000000001</v>
      </c>
      <c r="F2260" s="37">
        <v>1.64147</v>
      </c>
      <c r="G2260" s="37">
        <v>3.2852000000000001</v>
      </c>
      <c r="H2260" s="37">
        <v>387.5</v>
      </c>
      <c r="I2260" s="37">
        <v>78826434.277999997</v>
      </c>
    </row>
    <row r="2261" spans="1:9" x14ac:dyDescent="0.25">
      <c r="A2261" s="38">
        <v>41109</v>
      </c>
      <c r="B2261" s="37" t="s">
        <v>61</v>
      </c>
      <c r="C2261" s="37" t="s">
        <v>58</v>
      </c>
      <c r="D2261" s="37">
        <v>200.13720000000001</v>
      </c>
      <c r="E2261" s="37">
        <v>201.7876</v>
      </c>
      <c r="F2261" s="37">
        <v>-0.81789000000000001</v>
      </c>
      <c r="G2261" s="37">
        <v>-1.6504000000000001</v>
      </c>
      <c r="H2261" s="37">
        <v>387.5</v>
      </c>
      <c r="I2261" s="37">
        <v>77553415.171499997</v>
      </c>
    </row>
    <row r="2262" spans="1:9" x14ac:dyDescent="0.25">
      <c r="A2262" s="38">
        <v>41108</v>
      </c>
      <c r="B2262" s="37" t="s">
        <v>61</v>
      </c>
      <c r="C2262" s="37" t="s">
        <v>58</v>
      </c>
      <c r="D2262" s="37">
        <v>201.7876</v>
      </c>
      <c r="E2262" s="37">
        <v>200.54079999999999</v>
      </c>
      <c r="F2262" s="37">
        <v>0.62172000000000005</v>
      </c>
      <c r="G2262" s="37">
        <v>1.2467999999999999</v>
      </c>
      <c r="H2262" s="37">
        <v>387.5</v>
      </c>
      <c r="I2262" s="37">
        <v>78192947.234500006</v>
      </c>
    </row>
    <row r="2263" spans="1:9" x14ac:dyDescent="0.25">
      <c r="A2263" s="38">
        <v>41107</v>
      </c>
      <c r="B2263" s="37" t="s">
        <v>61</v>
      </c>
      <c r="C2263" s="37" t="s">
        <v>58</v>
      </c>
      <c r="D2263" s="37">
        <v>200.54079999999999</v>
      </c>
      <c r="E2263" s="37">
        <v>205.29679999999999</v>
      </c>
      <c r="F2263" s="37">
        <v>-2.3166500000000001</v>
      </c>
      <c r="G2263" s="37">
        <v>-4.7560000000000002</v>
      </c>
      <c r="H2263" s="37">
        <v>387.5</v>
      </c>
      <c r="I2263" s="37">
        <v>77709810.675999999</v>
      </c>
    </row>
    <row r="2264" spans="1:9" x14ac:dyDescent="0.25">
      <c r="A2264" s="38">
        <v>41106</v>
      </c>
      <c r="B2264" s="37" t="s">
        <v>61</v>
      </c>
      <c r="C2264" s="37" t="s">
        <v>58</v>
      </c>
      <c r="D2264" s="37">
        <v>205.29679999999999</v>
      </c>
      <c r="E2264" s="37">
        <v>204.76679999999999</v>
      </c>
      <c r="F2264" s="37">
        <v>0.25883</v>
      </c>
      <c r="G2264" s="37">
        <v>0.53</v>
      </c>
      <c r="H2264" s="37">
        <v>387.5</v>
      </c>
      <c r="I2264" s="37">
        <v>79552766.621000007</v>
      </c>
    </row>
    <row r="2265" spans="1:9" x14ac:dyDescent="0.25">
      <c r="A2265" s="38">
        <v>41103</v>
      </c>
      <c r="B2265" s="37" t="s">
        <v>61</v>
      </c>
      <c r="C2265" s="37" t="s">
        <v>58</v>
      </c>
      <c r="D2265" s="37">
        <v>204.76679999999999</v>
      </c>
      <c r="E2265" s="37">
        <v>209.46360000000001</v>
      </c>
      <c r="F2265" s="37">
        <v>-2.2423000000000002</v>
      </c>
      <c r="G2265" s="37">
        <v>-4.6967999999999996</v>
      </c>
      <c r="H2265" s="37">
        <v>387.5</v>
      </c>
      <c r="I2265" s="37">
        <v>79347390.958499998</v>
      </c>
    </row>
    <row r="2266" spans="1:9" x14ac:dyDescent="0.25">
      <c r="A2266" s="38">
        <v>41102</v>
      </c>
      <c r="B2266" s="37" t="s">
        <v>61</v>
      </c>
      <c r="C2266" s="37" t="s">
        <v>58</v>
      </c>
      <c r="D2266" s="37">
        <v>209.46360000000001</v>
      </c>
      <c r="E2266" s="37">
        <v>208.428</v>
      </c>
      <c r="F2266" s="37">
        <v>0.49686000000000002</v>
      </c>
      <c r="G2266" s="37">
        <v>1.0356000000000001</v>
      </c>
      <c r="H2266" s="37">
        <v>387.5</v>
      </c>
      <c r="I2266" s="37">
        <v>81167406.829500005</v>
      </c>
    </row>
    <row r="2267" spans="1:9" x14ac:dyDescent="0.25">
      <c r="A2267" s="38">
        <v>41101</v>
      </c>
      <c r="B2267" s="37" t="s">
        <v>61</v>
      </c>
      <c r="C2267" s="37" t="s">
        <v>58</v>
      </c>
      <c r="D2267" s="37">
        <v>208.428</v>
      </c>
      <c r="E2267" s="37">
        <v>211.13800000000001</v>
      </c>
      <c r="F2267" s="37">
        <v>-1.28352</v>
      </c>
      <c r="G2267" s="37">
        <v>-2.71</v>
      </c>
      <c r="H2267" s="37">
        <v>387.5</v>
      </c>
      <c r="I2267" s="37">
        <v>80766110.534999996</v>
      </c>
    </row>
    <row r="2268" spans="1:9" x14ac:dyDescent="0.25">
      <c r="A2268" s="38">
        <v>41100</v>
      </c>
      <c r="B2268" s="37" t="s">
        <v>61</v>
      </c>
      <c r="C2268" s="37" t="s">
        <v>58</v>
      </c>
      <c r="D2268" s="37">
        <v>211.13800000000001</v>
      </c>
      <c r="E2268" s="37">
        <v>209.65479999999999</v>
      </c>
      <c r="F2268" s="37">
        <v>0.70745000000000002</v>
      </c>
      <c r="G2268" s="37">
        <v>1.4832000000000001</v>
      </c>
      <c r="H2268" s="37">
        <v>387.5</v>
      </c>
      <c r="I2268" s="37">
        <v>81816238.922499999</v>
      </c>
    </row>
    <row r="2269" spans="1:9" x14ac:dyDescent="0.25">
      <c r="A2269" s="38">
        <v>41099</v>
      </c>
      <c r="B2269" s="37" t="s">
        <v>61</v>
      </c>
      <c r="C2269" s="37" t="s">
        <v>58</v>
      </c>
      <c r="D2269" s="37">
        <v>209.65479999999999</v>
      </c>
      <c r="E2269" s="37">
        <v>210.286</v>
      </c>
      <c r="F2269" s="37">
        <v>-0.30015999999999998</v>
      </c>
      <c r="G2269" s="37">
        <v>-0.63119999999999998</v>
      </c>
      <c r="H2269" s="37">
        <v>387.5</v>
      </c>
      <c r="I2269" s="37">
        <v>81241497.068499997</v>
      </c>
    </row>
    <row r="2270" spans="1:9" x14ac:dyDescent="0.25">
      <c r="A2270" s="38">
        <v>41096</v>
      </c>
      <c r="B2270" s="37" t="s">
        <v>61</v>
      </c>
      <c r="C2270" s="37" t="s">
        <v>58</v>
      </c>
      <c r="D2270" s="37">
        <v>210.286</v>
      </c>
      <c r="E2270" s="37">
        <v>213.18879999999999</v>
      </c>
      <c r="F2270" s="37">
        <v>-1.36161</v>
      </c>
      <c r="G2270" s="37">
        <v>-2.9028</v>
      </c>
      <c r="H2270" s="37">
        <v>387.5</v>
      </c>
      <c r="I2270" s="37">
        <v>81486087.857500002</v>
      </c>
    </row>
    <row r="2271" spans="1:9" x14ac:dyDescent="0.25">
      <c r="A2271" s="38">
        <v>41095</v>
      </c>
      <c r="B2271" s="37" t="s">
        <v>61</v>
      </c>
      <c r="C2271" s="37" t="s">
        <v>58</v>
      </c>
      <c r="D2271" s="37">
        <v>213.18879999999999</v>
      </c>
      <c r="E2271" s="37">
        <v>210.672</v>
      </c>
      <c r="F2271" s="37">
        <v>1.19465</v>
      </c>
      <c r="G2271" s="37">
        <v>2.5167999999999999</v>
      </c>
      <c r="H2271" s="37">
        <v>387.5</v>
      </c>
      <c r="I2271" s="37">
        <v>82610926.486000001</v>
      </c>
    </row>
    <row r="2272" spans="1:9" x14ac:dyDescent="0.25">
      <c r="A2272" s="38">
        <v>41093</v>
      </c>
      <c r="B2272" s="37" t="s">
        <v>61</v>
      </c>
      <c r="C2272" s="37" t="s">
        <v>58</v>
      </c>
      <c r="D2272" s="37">
        <v>210.672</v>
      </c>
      <c r="E2272" s="37">
        <v>215.5864</v>
      </c>
      <c r="F2272" s="37">
        <v>-2.27955</v>
      </c>
      <c r="G2272" s="37">
        <v>-4.9143999999999997</v>
      </c>
      <c r="H2272" s="37">
        <v>387.5</v>
      </c>
      <c r="I2272" s="37">
        <v>81635663.340000004</v>
      </c>
    </row>
    <row r="2273" spans="1:9" x14ac:dyDescent="0.25">
      <c r="A2273" s="38">
        <v>41092</v>
      </c>
      <c r="B2273" s="37" t="s">
        <v>61</v>
      </c>
      <c r="C2273" s="37" t="s">
        <v>58</v>
      </c>
      <c r="D2273" s="37">
        <v>215.5864</v>
      </c>
      <c r="E2273" s="37">
        <v>220.142</v>
      </c>
      <c r="F2273" s="37">
        <v>-2.0693899999999998</v>
      </c>
      <c r="G2273" s="37">
        <v>-4.5556000000000001</v>
      </c>
      <c r="H2273" s="37">
        <v>387.5</v>
      </c>
      <c r="I2273" s="37">
        <v>83539999.482999995</v>
      </c>
    </row>
    <row r="2274" spans="1:9" x14ac:dyDescent="0.25">
      <c r="A2274" s="38">
        <v>41089</v>
      </c>
      <c r="B2274" s="37" t="s">
        <v>61</v>
      </c>
      <c r="C2274" s="37" t="s">
        <v>58</v>
      </c>
      <c r="D2274" s="37">
        <v>220.142</v>
      </c>
      <c r="E2274" s="37">
        <v>228.0692</v>
      </c>
      <c r="F2274" s="37">
        <v>-3.4757899999999999</v>
      </c>
      <c r="G2274" s="37">
        <v>-7.9272</v>
      </c>
      <c r="H2274" s="37">
        <v>387.5</v>
      </c>
      <c r="I2274" s="37">
        <v>85305300.177499995</v>
      </c>
    </row>
    <row r="2275" spans="1:9" x14ac:dyDescent="0.25">
      <c r="A2275" s="38">
        <v>41088</v>
      </c>
      <c r="B2275" s="37" t="s">
        <v>61</v>
      </c>
      <c r="C2275" s="37" t="s">
        <v>58</v>
      </c>
      <c r="D2275" s="37">
        <v>228.0692</v>
      </c>
      <c r="E2275" s="37">
        <v>230.7372</v>
      </c>
      <c r="F2275" s="37">
        <v>-1.15629</v>
      </c>
      <c r="G2275" s="37">
        <v>-2.6680000000000001</v>
      </c>
      <c r="H2275" s="37">
        <v>387.5</v>
      </c>
      <c r="I2275" s="37">
        <v>88377100.086500004</v>
      </c>
    </row>
    <row r="2276" spans="1:9" x14ac:dyDescent="0.25">
      <c r="A2276" s="38">
        <v>41087</v>
      </c>
      <c r="B2276" s="37" t="s">
        <v>61</v>
      </c>
      <c r="C2276" s="37" t="s">
        <v>58</v>
      </c>
      <c r="D2276" s="37">
        <v>230.7372</v>
      </c>
      <c r="E2276" s="37">
        <v>233.292</v>
      </c>
      <c r="F2276" s="37">
        <v>-1.09511</v>
      </c>
      <c r="G2276" s="37">
        <v>-2.5548000000000002</v>
      </c>
      <c r="H2276" s="37">
        <v>387.5</v>
      </c>
      <c r="I2276" s="37">
        <v>89410953.421499997</v>
      </c>
    </row>
    <row r="2277" spans="1:9" x14ac:dyDescent="0.25">
      <c r="A2277" s="38">
        <v>41086</v>
      </c>
      <c r="B2277" s="37" t="s">
        <v>61</v>
      </c>
      <c r="C2277" s="37" t="s">
        <v>58</v>
      </c>
      <c r="D2277" s="37">
        <v>233.292</v>
      </c>
      <c r="E2277" s="37">
        <v>237.37639999999999</v>
      </c>
      <c r="F2277" s="37">
        <v>-1.7206399999999999</v>
      </c>
      <c r="G2277" s="37">
        <v>-4.0843999999999996</v>
      </c>
      <c r="H2277" s="37">
        <v>387.5</v>
      </c>
      <c r="I2277" s="37">
        <v>90400941.614999995</v>
      </c>
    </row>
    <row r="2278" spans="1:9" x14ac:dyDescent="0.25">
      <c r="A2278" s="38">
        <v>41085</v>
      </c>
      <c r="B2278" s="37" t="s">
        <v>61</v>
      </c>
      <c r="C2278" s="37" t="s">
        <v>58</v>
      </c>
      <c r="D2278" s="37">
        <v>237.37639999999999</v>
      </c>
      <c r="E2278" s="37">
        <v>235.44399999999999</v>
      </c>
      <c r="F2278" s="37">
        <v>0.82074999999999998</v>
      </c>
      <c r="G2278" s="37">
        <v>1.9323999999999999</v>
      </c>
      <c r="H2278" s="37">
        <v>381.25</v>
      </c>
      <c r="I2278" s="37">
        <v>90500049.220500007</v>
      </c>
    </row>
    <row r="2279" spans="1:9" x14ac:dyDescent="0.25">
      <c r="A2279" s="38">
        <v>41082</v>
      </c>
      <c r="B2279" s="37" t="s">
        <v>61</v>
      </c>
      <c r="C2279" s="37" t="s">
        <v>58</v>
      </c>
      <c r="D2279" s="37">
        <v>235.44399999999999</v>
      </c>
      <c r="E2279" s="37">
        <v>238.4468</v>
      </c>
      <c r="F2279" s="37">
        <v>-1.25932</v>
      </c>
      <c r="G2279" s="37">
        <v>-3.0028000000000001</v>
      </c>
      <c r="H2279" s="37">
        <v>381.25</v>
      </c>
      <c r="I2279" s="37">
        <v>89763319.305000007</v>
      </c>
    </row>
    <row r="2280" spans="1:9" x14ac:dyDescent="0.25">
      <c r="A2280" s="38">
        <v>41081</v>
      </c>
      <c r="B2280" s="37" t="s">
        <v>61</v>
      </c>
      <c r="C2280" s="37" t="s">
        <v>58</v>
      </c>
      <c r="D2280" s="37">
        <v>238.4468</v>
      </c>
      <c r="E2280" s="37">
        <v>229.268</v>
      </c>
      <c r="F2280" s="37">
        <v>4.00352</v>
      </c>
      <c r="G2280" s="37">
        <v>9.1788000000000007</v>
      </c>
      <c r="H2280" s="37">
        <v>381.25</v>
      </c>
      <c r="I2280" s="37">
        <v>90908140.558500007</v>
      </c>
    </row>
    <row r="2281" spans="1:9" x14ac:dyDescent="0.25">
      <c r="A2281" s="38">
        <v>41080</v>
      </c>
      <c r="B2281" s="37" t="s">
        <v>61</v>
      </c>
      <c r="C2281" s="37" t="s">
        <v>58</v>
      </c>
      <c r="D2281" s="37">
        <v>229.268</v>
      </c>
      <c r="E2281" s="37">
        <v>237.36920000000001</v>
      </c>
      <c r="F2281" s="37">
        <v>-3.4129100000000001</v>
      </c>
      <c r="G2281" s="37">
        <v>-8.1012000000000004</v>
      </c>
      <c r="H2281" s="37">
        <v>381.25</v>
      </c>
      <c r="I2281" s="37">
        <v>87408711.584999993</v>
      </c>
    </row>
    <row r="2282" spans="1:9" x14ac:dyDescent="0.25">
      <c r="A2282" s="38">
        <v>41079</v>
      </c>
      <c r="B2282" s="37" t="s">
        <v>61</v>
      </c>
      <c r="C2282" s="37" t="s">
        <v>58</v>
      </c>
      <c r="D2282" s="37">
        <v>237.36920000000001</v>
      </c>
      <c r="E2282" s="37">
        <v>237.9716</v>
      </c>
      <c r="F2282" s="37">
        <v>-0.25313999999999998</v>
      </c>
      <c r="G2282" s="37">
        <v>-0.60240000000000005</v>
      </c>
      <c r="H2282" s="37">
        <v>381.25</v>
      </c>
      <c r="I2282" s="37">
        <v>90497304.211500004</v>
      </c>
    </row>
    <row r="2283" spans="1:9" x14ac:dyDescent="0.25">
      <c r="A2283" s="38">
        <v>41078</v>
      </c>
      <c r="B2283" s="37" t="s">
        <v>61</v>
      </c>
      <c r="C2283" s="37" t="s">
        <v>58</v>
      </c>
      <c r="D2283" s="37">
        <v>237.9716</v>
      </c>
      <c r="E2283" s="37">
        <v>242.59440000000001</v>
      </c>
      <c r="F2283" s="37">
        <v>-1.90557</v>
      </c>
      <c r="G2283" s="37">
        <v>-4.6227999999999998</v>
      </c>
      <c r="H2283" s="37">
        <v>381.25</v>
      </c>
      <c r="I2283" s="37">
        <v>90726969.964499995</v>
      </c>
    </row>
    <row r="2284" spans="1:9" x14ac:dyDescent="0.25">
      <c r="A2284" s="38">
        <v>41075</v>
      </c>
      <c r="B2284" s="37" t="s">
        <v>61</v>
      </c>
      <c r="C2284" s="37" t="s">
        <v>58</v>
      </c>
      <c r="D2284" s="37">
        <v>242.59440000000001</v>
      </c>
      <c r="E2284" s="37">
        <v>254.316</v>
      </c>
      <c r="F2284" s="37">
        <v>-4.60907</v>
      </c>
      <c r="G2284" s="37">
        <v>-11.7216</v>
      </c>
      <c r="H2284" s="37">
        <v>381.25</v>
      </c>
      <c r="I2284" s="37">
        <v>92489418.243000001</v>
      </c>
    </row>
    <row r="2285" spans="1:9" x14ac:dyDescent="0.25">
      <c r="A2285" s="38">
        <v>41074</v>
      </c>
      <c r="B2285" s="37" t="s">
        <v>61</v>
      </c>
      <c r="C2285" s="37" t="s">
        <v>58</v>
      </c>
      <c r="D2285" s="37">
        <v>254.316</v>
      </c>
      <c r="E2285" s="37">
        <v>263.81</v>
      </c>
      <c r="F2285" s="37">
        <v>-3.5988000000000002</v>
      </c>
      <c r="G2285" s="37">
        <v>-9.4939999999999998</v>
      </c>
      <c r="H2285" s="37">
        <v>381.25</v>
      </c>
      <c r="I2285" s="37">
        <v>96958292.894999996</v>
      </c>
    </row>
    <row r="2286" spans="1:9" x14ac:dyDescent="0.25">
      <c r="A2286" s="38">
        <v>41073</v>
      </c>
      <c r="B2286" s="37" t="s">
        <v>61</v>
      </c>
      <c r="C2286" s="37" t="s">
        <v>58</v>
      </c>
      <c r="D2286" s="37">
        <v>263.81</v>
      </c>
      <c r="E2286" s="37">
        <v>256.01839999999999</v>
      </c>
      <c r="F2286" s="37">
        <v>3.04338</v>
      </c>
      <c r="G2286" s="37">
        <v>7.7915999999999999</v>
      </c>
      <c r="H2286" s="37">
        <v>381.25</v>
      </c>
      <c r="I2286" s="37">
        <v>100577892.2625</v>
      </c>
    </row>
    <row r="2287" spans="1:9" x14ac:dyDescent="0.25">
      <c r="A2287" s="38">
        <v>41072</v>
      </c>
      <c r="B2287" s="37" t="s">
        <v>61</v>
      </c>
      <c r="C2287" s="37" t="s">
        <v>58</v>
      </c>
      <c r="D2287" s="37">
        <v>256.01839999999999</v>
      </c>
      <c r="E2287" s="37">
        <v>258.9316</v>
      </c>
      <c r="F2287" s="37">
        <v>-1.1250800000000001</v>
      </c>
      <c r="G2287" s="37">
        <v>-2.9131999999999998</v>
      </c>
      <c r="H2287" s="37">
        <v>381.25</v>
      </c>
      <c r="I2287" s="37">
        <v>97607335.023000002</v>
      </c>
    </row>
    <row r="2288" spans="1:9" x14ac:dyDescent="0.25">
      <c r="A2288" s="38">
        <v>41071</v>
      </c>
      <c r="B2288" s="37" t="s">
        <v>61</v>
      </c>
      <c r="C2288" s="37" t="s">
        <v>58</v>
      </c>
      <c r="D2288" s="37">
        <v>258.9316</v>
      </c>
      <c r="E2288" s="37">
        <v>239.36840000000001</v>
      </c>
      <c r="F2288" s="37">
        <v>8.1728400000000008</v>
      </c>
      <c r="G2288" s="37">
        <v>19.563199999999998</v>
      </c>
      <c r="H2288" s="37">
        <v>381.25</v>
      </c>
      <c r="I2288" s="37">
        <v>98717996.164499998</v>
      </c>
    </row>
    <row r="2289" spans="1:9" x14ac:dyDescent="0.25">
      <c r="A2289" s="38">
        <v>41068</v>
      </c>
      <c r="B2289" s="37" t="s">
        <v>61</v>
      </c>
      <c r="C2289" s="37" t="s">
        <v>58</v>
      </c>
      <c r="D2289" s="37">
        <v>239.36840000000001</v>
      </c>
      <c r="E2289" s="37">
        <v>250.32320000000001</v>
      </c>
      <c r="F2289" s="37">
        <v>-4.3762600000000003</v>
      </c>
      <c r="G2289" s="37">
        <v>-10.954800000000001</v>
      </c>
      <c r="H2289" s="37">
        <v>381.25</v>
      </c>
      <c r="I2289" s="37">
        <v>91259501.710500002</v>
      </c>
    </row>
    <row r="2290" spans="1:9" x14ac:dyDescent="0.25">
      <c r="A2290" s="38">
        <v>41067</v>
      </c>
      <c r="B2290" s="37" t="s">
        <v>61</v>
      </c>
      <c r="C2290" s="37" t="s">
        <v>58</v>
      </c>
      <c r="D2290" s="37">
        <v>250.32320000000001</v>
      </c>
      <c r="E2290" s="37">
        <v>251.696</v>
      </c>
      <c r="F2290" s="37">
        <v>-0.54542000000000002</v>
      </c>
      <c r="G2290" s="37">
        <v>-1.3728</v>
      </c>
      <c r="H2290" s="37">
        <v>381.25</v>
      </c>
      <c r="I2290" s="37">
        <v>95436032.903999999</v>
      </c>
    </row>
    <row r="2291" spans="1:9" x14ac:dyDescent="0.25">
      <c r="A2291" s="38">
        <v>41066</v>
      </c>
      <c r="B2291" s="37" t="s">
        <v>61</v>
      </c>
      <c r="C2291" s="37" t="s">
        <v>58</v>
      </c>
      <c r="D2291" s="37">
        <v>251.696</v>
      </c>
      <c r="E2291" s="37">
        <v>259.15120000000002</v>
      </c>
      <c r="F2291" s="37">
        <v>-2.8767800000000001</v>
      </c>
      <c r="G2291" s="37">
        <v>-7.4551999999999996</v>
      </c>
      <c r="H2291" s="37">
        <v>381.25</v>
      </c>
      <c r="I2291" s="37">
        <v>95959414.620000005</v>
      </c>
    </row>
    <row r="2292" spans="1:9" x14ac:dyDescent="0.25">
      <c r="A2292" s="38">
        <v>41065</v>
      </c>
      <c r="B2292" s="37" t="s">
        <v>61</v>
      </c>
      <c r="C2292" s="37" t="s">
        <v>58</v>
      </c>
      <c r="D2292" s="37">
        <v>259.15120000000002</v>
      </c>
      <c r="E2292" s="37">
        <v>264.666</v>
      </c>
      <c r="F2292" s="37">
        <v>-2.0836800000000002</v>
      </c>
      <c r="G2292" s="37">
        <v>-5.5148000000000001</v>
      </c>
      <c r="H2292" s="37">
        <v>381.25</v>
      </c>
      <c r="I2292" s="37">
        <v>98801718.938999996</v>
      </c>
    </row>
    <row r="2293" spans="1:9" x14ac:dyDescent="0.25">
      <c r="A2293" s="38">
        <v>41064</v>
      </c>
      <c r="B2293" s="37" t="s">
        <v>61</v>
      </c>
      <c r="C2293" s="37" t="s">
        <v>58</v>
      </c>
      <c r="D2293" s="37">
        <v>264.666</v>
      </c>
      <c r="E2293" s="37">
        <v>262.1284</v>
      </c>
      <c r="F2293" s="37">
        <v>0.96808000000000005</v>
      </c>
      <c r="G2293" s="37">
        <v>2.5375999999999999</v>
      </c>
      <c r="H2293" s="37">
        <v>437.5</v>
      </c>
      <c r="I2293" s="37">
        <v>115791705.8325</v>
      </c>
    </row>
    <row r="2294" spans="1:9" x14ac:dyDescent="0.25">
      <c r="A2294" s="38">
        <v>41061</v>
      </c>
      <c r="B2294" s="37" t="s">
        <v>61</v>
      </c>
      <c r="C2294" s="37" t="s">
        <v>58</v>
      </c>
      <c r="D2294" s="37">
        <v>262.1284</v>
      </c>
      <c r="E2294" s="37">
        <v>251.01</v>
      </c>
      <c r="F2294" s="37">
        <v>4.4294599999999997</v>
      </c>
      <c r="G2294" s="37">
        <v>11.118399999999999</v>
      </c>
      <c r="H2294" s="37">
        <v>437.5</v>
      </c>
      <c r="I2294" s="37">
        <v>114681502.6605</v>
      </c>
    </row>
    <row r="2295" spans="1:9" x14ac:dyDescent="0.25">
      <c r="A2295" s="38">
        <v>41060</v>
      </c>
      <c r="B2295" s="37" t="s">
        <v>61</v>
      </c>
      <c r="C2295" s="37" t="s">
        <v>58</v>
      </c>
      <c r="D2295" s="37">
        <v>251.01</v>
      </c>
      <c r="E2295" s="37">
        <v>247.48439999999999</v>
      </c>
      <c r="F2295" s="37">
        <v>1.4245699999999999</v>
      </c>
      <c r="G2295" s="37">
        <v>3.5255999999999998</v>
      </c>
      <c r="H2295" s="37">
        <v>437.5</v>
      </c>
      <c r="I2295" s="37">
        <v>109817188.7625</v>
      </c>
    </row>
    <row r="2296" spans="1:9" x14ac:dyDescent="0.25">
      <c r="A2296" s="38">
        <v>41059</v>
      </c>
      <c r="B2296" s="37" t="s">
        <v>61</v>
      </c>
      <c r="C2296" s="37" t="s">
        <v>58</v>
      </c>
      <c r="D2296" s="37">
        <v>247.48439999999999</v>
      </c>
      <c r="E2296" s="37">
        <v>239.21119999999999</v>
      </c>
      <c r="F2296" s="37">
        <v>3.4585300000000001</v>
      </c>
      <c r="G2296" s="37">
        <v>8.2731999999999992</v>
      </c>
      <c r="H2296" s="37">
        <v>437.5</v>
      </c>
      <c r="I2296" s="37">
        <v>108274734.3555</v>
      </c>
    </row>
    <row r="2297" spans="1:9" x14ac:dyDescent="0.25">
      <c r="A2297" s="38">
        <v>41058</v>
      </c>
      <c r="B2297" s="37" t="s">
        <v>61</v>
      </c>
      <c r="C2297" s="37" t="s">
        <v>58</v>
      </c>
      <c r="D2297" s="37">
        <v>239.21119999999999</v>
      </c>
      <c r="E2297" s="37">
        <v>243.8124</v>
      </c>
      <c r="F2297" s="37">
        <v>-1.8871899999999999</v>
      </c>
      <c r="G2297" s="37">
        <v>-4.6012000000000004</v>
      </c>
      <c r="H2297" s="37">
        <v>437.5</v>
      </c>
      <c r="I2297" s="37">
        <v>104655199.014</v>
      </c>
    </row>
    <row r="2298" spans="1:9" x14ac:dyDescent="0.25">
      <c r="A2298" s="38">
        <v>41054</v>
      </c>
      <c r="B2298" s="37" t="s">
        <v>61</v>
      </c>
      <c r="C2298" s="37" t="s">
        <v>58</v>
      </c>
      <c r="D2298" s="37">
        <v>243.8124</v>
      </c>
      <c r="E2298" s="37">
        <v>247.66200000000001</v>
      </c>
      <c r="F2298" s="37">
        <v>-1.5543800000000001</v>
      </c>
      <c r="G2298" s="37">
        <v>-3.8496000000000001</v>
      </c>
      <c r="H2298" s="37">
        <v>437.5</v>
      </c>
      <c r="I2298" s="37">
        <v>106668229.76549999</v>
      </c>
    </row>
    <row r="2299" spans="1:9" x14ac:dyDescent="0.25">
      <c r="A2299" s="38">
        <v>41053</v>
      </c>
      <c r="B2299" s="37" t="s">
        <v>61</v>
      </c>
      <c r="C2299" s="37" t="s">
        <v>58</v>
      </c>
      <c r="D2299" s="37">
        <v>247.66200000000001</v>
      </c>
      <c r="E2299" s="37">
        <v>247.95160000000001</v>
      </c>
      <c r="F2299" s="37">
        <v>-0.1168</v>
      </c>
      <c r="G2299" s="37">
        <v>-0.28960000000000002</v>
      </c>
      <c r="H2299" s="37">
        <v>450</v>
      </c>
      <c r="I2299" s="37">
        <v>111448209.5775</v>
      </c>
    </row>
    <row r="2300" spans="1:9" x14ac:dyDescent="0.25">
      <c r="A2300" s="38">
        <v>41052</v>
      </c>
      <c r="B2300" s="37" t="s">
        <v>61</v>
      </c>
      <c r="C2300" s="37" t="s">
        <v>58</v>
      </c>
      <c r="D2300" s="37">
        <v>247.95160000000001</v>
      </c>
      <c r="E2300" s="37">
        <v>251.97200000000001</v>
      </c>
      <c r="F2300" s="37">
        <v>-1.5955699999999999</v>
      </c>
      <c r="G2300" s="37">
        <v>-4.0204000000000004</v>
      </c>
      <c r="H2300" s="37">
        <v>450</v>
      </c>
      <c r="I2300" s="37">
        <v>111578529.9395</v>
      </c>
    </row>
    <row r="2301" spans="1:9" x14ac:dyDescent="0.25">
      <c r="A2301" s="38">
        <v>41051</v>
      </c>
      <c r="B2301" s="37" t="s">
        <v>61</v>
      </c>
      <c r="C2301" s="37" t="s">
        <v>58</v>
      </c>
      <c r="D2301" s="37">
        <v>251.97200000000001</v>
      </c>
      <c r="E2301" s="37">
        <v>248.72880000000001</v>
      </c>
      <c r="F2301" s="37">
        <v>1.3039099999999999</v>
      </c>
      <c r="G2301" s="37">
        <v>3.2431999999999999</v>
      </c>
      <c r="H2301" s="37">
        <v>450</v>
      </c>
      <c r="I2301" s="37">
        <v>113387714.965</v>
      </c>
    </row>
    <row r="2302" spans="1:9" x14ac:dyDescent="0.25">
      <c r="A2302" s="38">
        <v>41050</v>
      </c>
      <c r="B2302" s="37" t="s">
        <v>61</v>
      </c>
      <c r="C2302" s="37" t="s">
        <v>58</v>
      </c>
      <c r="D2302" s="37">
        <v>248.72880000000001</v>
      </c>
      <c r="E2302" s="37">
        <v>257.8064</v>
      </c>
      <c r="F2302" s="37">
        <v>-3.5210900000000001</v>
      </c>
      <c r="G2302" s="37">
        <v>-9.0776000000000003</v>
      </c>
      <c r="H2302" s="37">
        <v>468.75</v>
      </c>
      <c r="I2302" s="37">
        <v>116591935.911</v>
      </c>
    </row>
    <row r="2303" spans="1:9" x14ac:dyDescent="0.25">
      <c r="A2303" s="38">
        <v>41047</v>
      </c>
      <c r="B2303" s="37" t="s">
        <v>61</v>
      </c>
      <c r="C2303" s="37" t="s">
        <v>58</v>
      </c>
      <c r="D2303" s="37">
        <v>257.8064</v>
      </c>
      <c r="E2303" s="37">
        <v>249.07839999999999</v>
      </c>
      <c r="F2303" s="37">
        <v>3.5041199999999999</v>
      </c>
      <c r="G2303" s="37">
        <v>8.7279999999999998</v>
      </c>
      <c r="H2303" s="37">
        <v>468.75</v>
      </c>
      <c r="I2303" s="37">
        <v>120847072.258</v>
      </c>
    </row>
    <row r="2304" spans="1:9" x14ac:dyDescent="0.25">
      <c r="A2304" s="38">
        <v>41046</v>
      </c>
      <c r="B2304" s="37" t="s">
        <v>61</v>
      </c>
      <c r="C2304" s="37" t="s">
        <v>58</v>
      </c>
      <c r="D2304" s="37">
        <v>249.07839999999999</v>
      </c>
      <c r="E2304" s="37">
        <v>246.624</v>
      </c>
      <c r="F2304" s="37">
        <v>0.99519999999999997</v>
      </c>
      <c r="G2304" s="37">
        <v>2.4544000000000001</v>
      </c>
      <c r="H2304" s="37">
        <v>468.75</v>
      </c>
      <c r="I2304" s="37">
        <v>116755811.348</v>
      </c>
    </row>
    <row r="2305" spans="1:9" x14ac:dyDescent="0.25">
      <c r="A2305" s="38">
        <v>41045</v>
      </c>
      <c r="B2305" s="37" t="s">
        <v>61</v>
      </c>
      <c r="C2305" s="37" t="s">
        <v>58</v>
      </c>
      <c r="D2305" s="37">
        <v>246.624</v>
      </c>
      <c r="E2305" s="37">
        <v>242.2176</v>
      </c>
      <c r="F2305" s="37">
        <v>1.8191900000000001</v>
      </c>
      <c r="G2305" s="37">
        <v>4.4063999999999997</v>
      </c>
      <c r="H2305" s="37">
        <v>468.75</v>
      </c>
      <c r="I2305" s="37">
        <v>115605308.28</v>
      </c>
    </row>
    <row r="2306" spans="1:9" x14ac:dyDescent="0.25">
      <c r="A2306" s="38">
        <v>41044</v>
      </c>
      <c r="B2306" s="37" t="s">
        <v>61</v>
      </c>
      <c r="C2306" s="37" t="s">
        <v>58</v>
      </c>
      <c r="D2306" s="37">
        <v>242.2176</v>
      </c>
      <c r="E2306" s="37">
        <v>236.29400000000001</v>
      </c>
      <c r="F2306" s="37">
        <v>2.5068800000000002</v>
      </c>
      <c r="G2306" s="37">
        <v>5.9236000000000004</v>
      </c>
      <c r="H2306" s="37">
        <v>481.25</v>
      </c>
      <c r="I2306" s="37">
        <v>116567522.772</v>
      </c>
    </row>
    <row r="2307" spans="1:9" x14ac:dyDescent="0.25">
      <c r="A2307" s="38">
        <v>41043</v>
      </c>
      <c r="B2307" s="37" t="s">
        <v>61</v>
      </c>
      <c r="C2307" s="37" t="s">
        <v>58</v>
      </c>
      <c r="D2307" s="37">
        <v>236.29400000000001</v>
      </c>
      <c r="E2307" s="37">
        <v>227.30359999999999</v>
      </c>
      <c r="F2307" s="37">
        <v>3.9552399999999999</v>
      </c>
      <c r="G2307" s="37">
        <v>8.9903999999999993</v>
      </c>
      <c r="H2307" s="37">
        <v>481.25</v>
      </c>
      <c r="I2307" s="37">
        <v>113716782.86750001</v>
      </c>
    </row>
    <row r="2308" spans="1:9" x14ac:dyDescent="0.25">
      <c r="A2308" s="38">
        <v>41040</v>
      </c>
      <c r="B2308" s="37" t="s">
        <v>61</v>
      </c>
      <c r="C2308" s="37" t="s">
        <v>58</v>
      </c>
      <c r="D2308" s="37">
        <v>227.30359999999999</v>
      </c>
      <c r="E2308" s="37">
        <v>222.62</v>
      </c>
      <c r="F2308" s="37">
        <v>2.10385</v>
      </c>
      <c r="G2308" s="37">
        <v>4.6836000000000002</v>
      </c>
      <c r="H2308" s="37">
        <v>481.25</v>
      </c>
      <c r="I2308" s="37">
        <v>109390141.6295</v>
      </c>
    </row>
    <row r="2309" spans="1:9" x14ac:dyDescent="0.25">
      <c r="A2309" s="38">
        <v>41039</v>
      </c>
      <c r="B2309" s="37" t="s">
        <v>61</v>
      </c>
      <c r="C2309" s="37" t="s">
        <v>58</v>
      </c>
      <c r="D2309" s="37">
        <v>222.62</v>
      </c>
      <c r="E2309" s="37">
        <v>226.86799999999999</v>
      </c>
      <c r="F2309" s="37">
        <v>-1.8724499999999999</v>
      </c>
      <c r="G2309" s="37">
        <v>-4.2480000000000002</v>
      </c>
      <c r="H2309" s="37">
        <v>481.25</v>
      </c>
      <c r="I2309" s="37">
        <v>107136153.27500001</v>
      </c>
    </row>
    <row r="2310" spans="1:9" x14ac:dyDescent="0.25">
      <c r="A2310" s="38">
        <v>41038</v>
      </c>
      <c r="B2310" s="37" t="s">
        <v>61</v>
      </c>
      <c r="C2310" s="37" t="s">
        <v>58</v>
      </c>
      <c r="D2310" s="37">
        <v>226.864</v>
      </c>
      <c r="E2310" s="37">
        <v>222.792</v>
      </c>
      <c r="F2310" s="37">
        <v>1.8277099999999999</v>
      </c>
      <c r="G2310" s="37">
        <v>4.0720000000000001</v>
      </c>
      <c r="H2310" s="37">
        <v>481.25</v>
      </c>
      <c r="I2310" s="37">
        <v>109178583.58</v>
      </c>
    </row>
    <row r="2311" spans="1:9" x14ac:dyDescent="0.25">
      <c r="A2311" s="38">
        <v>41037</v>
      </c>
      <c r="B2311" s="37" t="s">
        <v>61</v>
      </c>
      <c r="C2311" s="37" t="s">
        <v>58</v>
      </c>
      <c r="D2311" s="37">
        <v>222.792</v>
      </c>
      <c r="E2311" s="37">
        <v>220.27199999999999</v>
      </c>
      <c r="F2311" s="37">
        <v>1.1440399999999999</v>
      </c>
      <c r="G2311" s="37">
        <v>2.52</v>
      </c>
      <c r="H2311" s="37">
        <v>481.25</v>
      </c>
      <c r="I2311" s="37">
        <v>107218928.48999999</v>
      </c>
    </row>
    <row r="2312" spans="1:9" x14ac:dyDescent="0.25">
      <c r="A2312" s="38">
        <v>41036</v>
      </c>
      <c r="B2312" s="37" t="s">
        <v>61</v>
      </c>
      <c r="C2312" s="37" t="s">
        <v>58</v>
      </c>
      <c r="D2312" s="37">
        <v>220.27600000000001</v>
      </c>
      <c r="E2312" s="37">
        <v>223.52799999999999</v>
      </c>
      <c r="F2312" s="37">
        <v>-1.45485</v>
      </c>
      <c r="G2312" s="37">
        <v>-3.2519999999999998</v>
      </c>
      <c r="H2312" s="37">
        <v>481.25</v>
      </c>
      <c r="I2312" s="37">
        <v>106008100.345</v>
      </c>
    </row>
    <row r="2313" spans="1:9" x14ac:dyDescent="0.25">
      <c r="A2313" s="38">
        <v>41033</v>
      </c>
      <c r="B2313" s="37" t="s">
        <v>61</v>
      </c>
      <c r="C2313" s="37" t="s">
        <v>58</v>
      </c>
      <c r="D2313" s="37">
        <v>223.52799999999999</v>
      </c>
      <c r="E2313" s="37">
        <v>219.75200000000001</v>
      </c>
      <c r="F2313" s="37">
        <v>1.7182999999999999</v>
      </c>
      <c r="G2313" s="37">
        <v>3.7759999999999998</v>
      </c>
      <c r="H2313" s="37">
        <v>481.25</v>
      </c>
      <c r="I2313" s="37">
        <v>107573129.41</v>
      </c>
    </row>
    <row r="2314" spans="1:9" x14ac:dyDescent="0.25">
      <c r="A2314" s="38">
        <v>41032</v>
      </c>
      <c r="B2314" s="37" t="s">
        <v>61</v>
      </c>
      <c r="C2314" s="37" t="s">
        <v>58</v>
      </c>
      <c r="D2314" s="37">
        <v>219.75200000000001</v>
      </c>
      <c r="E2314" s="37">
        <v>217.74799999999999</v>
      </c>
      <c r="F2314" s="37">
        <v>0.92032999999999998</v>
      </c>
      <c r="G2314" s="37">
        <v>2.004</v>
      </c>
      <c r="H2314" s="37">
        <v>481.25</v>
      </c>
      <c r="I2314" s="37">
        <v>105755924.69</v>
      </c>
    </row>
    <row r="2315" spans="1:9" x14ac:dyDescent="0.25">
      <c r="A2315" s="38">
        <v>41031</v>
      </c>
      <c r="B2315" s="37" t="s">
        <v>61</v>
      </c>
      <c r="C2315" s="37" t="s">
        <v>58</v>
      </c>
      <c r="D2315" s="37">
        <v>217.74799999999999</v>
      </c>
      <c r="E2315" s="37">
        <v>220.21199999999999</v>
      </c>
      <c r="F2315" s="37">
        <v>-1.1189199999999999</v>
      </c>
      <c r="G2315" s="37">
        <v>-2.464</v>
      </c>
      <c r="H2315" s="37">
        <v>481.25</v>
      </c>
      <c r="I2315" s="37">
        <v>104791497.185</v>
      </c>
    </row>
    <row r="2316" spans="1:9" x14ac:dyDescent="0.25">
      <c r="A2316" s="38">
        <v>41030</v>
      </c>
      <c r="B2316" s="37" t="s">
        <v>61</v>
      </c>
      <c r="C2316" s="37" t="s">
        <v>58</v>
      </c>
      <c r="D2316" s="37">
        <v>220.21199999999999</v>
      </c>
      <c r="E2316" s="37">
        <v>221.93600000000001</v>
      </c>
      <c r="F2316" s="37">
        <v>-0.77680000000000005</v>
      </c>
      <c r="G2316" s="37">
        <v>-1.724</v>
      </c>
      <c r="H2316" s="37">
        <v>481.25</v>
      </c>
      <c r="I2316" s="37">
        <v>105977300.265</v>
      </c>
    </row>
    <row r="2317" spans="1:9" x14ac:dyDescent="0.25">
      <c r="A2317" s="38">
        <v>41029</v>
      </c>
      <c r="B2317" s="37" t="s">
        <v>61</v>
      </c>
      <c r="C2317" s="37" t="s">
        <v>58</v>
      </c>
      <c r="D2317" s="37">
        <v>221.93600000000001</v>
      </c>
      <c r="E2317" s="37">
        <v>221.04</v>
      </c>
      <c r="F2317" s="37">
        <v>0.40536</v>
      </c>
      <c r="G2317" s="37">
        <v>0.89600000000000002</v>
      </c>
      <c r="H2317" s="37">
        <v>481.25</v>
      </c>
      <c r="I2317" s="37">
        <v>106806977.42</v>
      </c>
    </row>
    <row r="2318" spans="1:9" x14ac:dyDescent="0.25">
      <c r="A2318" s="38">
        <v>41026</v>
      </c>
      <c r="B2318" s="37" t="s">
        <v>61</v>
      </c>
      <c r="C2318" s="37" t="s">
        <v>58</v>
      </c>
      <c r="D2318" s="37">
        <v>221.04</v>
      </c>
      <c r="E2318" s="37">
        <v>222.84399999999999</v>
      </c>
      <c r="F2318" s="37">
        <v>-0.80952999999999997</v>
      </c>
      <c r="G2318" s="37">
        <v>-1.804</v>
      </c>
      <c r="H2318" s="37">
        <v>468.75</v>
      </c>
      <c r="I2318" s="37">
        <v>103612776.3</v>
      </c>
    </row>
    <row r="2319" spans="1:9" x14ac:dyDescent="0.25">
      <c r="A2319" s="38">
        <v>41025</v>
      </c>
      <c r="B2319" s="37" t="s">
        <v>61</v>
      </c>
      <c r="C2319" s="37" t="s">
        <v>58</v>
      </c>
      <c r="D2319" s="37">
        <v>222.84399999999999</v>
      </c>
      <c r="E2319" s="37">
        <v>225.13200000000001</v>
      </c>
      <c r="F2319" s="37">
        <v>-1.0162899999999999</v>
      </c>
      <c r="G2319" s="37">
        <v>-2.2879999999999998</v>
      </c>
      <c r="H2319" s="37">
        <v>468.75</v>
      </c>
      <c r="I2319" s="37">
        <v>104458403.55500001</v>
      </c>
    </row>
    <row r="2320" spans="1:9" x14ac:dyDescent="0.25">
      <c r="A2320" s="38">
        <v>41024</v>
      </c>
      <c r="B2320" s="37" t="s">
        <v>61</v>
      </c>
      <c r="C2320" s="37" t="s">
        <v>58</v>
      </c>
      <c r="D2320" s="37">
        <v>225.13200000000001</v>
      </c>
      <c r="E2320" s="37">
        <v>233.892</v>
      </c>
      <c r="F2320" s="37">
        <v>-3.74532</v>
      </c>
      <c r="G2320" s="37">
        <v>-8.76</v>
      </c>
      <c r="H2320" s="37">
        <v>468.75</v>
      </c>
      <c r="I2320" s="37">
        <v>105530906.41500001</v>
      </c>
    </row>
    <row r="2321" spans="1:9" x14ac:dyDescent="0.25">
      <c r="A2321" s="38">
        <v>41023</v>
      </c>
      <c r="B2321" s="37" t="s">
        <v>61</v>
      </c>
      <c r="C2321" s="37" t="s">
        <v>58</v>
      </c>
      <c r="D2321" s="37">
        <v>233.892</v>
      </c>
      <c r="E2321" s="37">
        <v>236.036</v>
      </c>
      <c r="F2321" s="37">
        <v>-0.90834000000000004</v>
      </c>
      <c r="G2321" s="37">
        <v>-2.1440000000000001</v>
      </c>
      <c r="H2321" s="37">
        <v>468.75</v>
      </c>
      <c r="I2321" s="37">
        <v>109637167.36499999</v>
      </c>
    </row>
    <row r="2322" spans="1:9" x14ac:dyDescent="0.25">
      <c r="A2322" s="38">
        <v>41022</v>
      </c>
      <c r="B2322" s="37" t="s">
        <v>61</v>
      </c>
      <c r="C2322" s="37" t="s">
        <v>58</v>
      </c>
      <c r="D2322" s="37">
        <v>236.036</v>
      </c>
      <c r="E2322" s="37">
        <v>230.75200000000001</v>
      </c>
      <c r="F2322" s="37">
        <v>2.2898999999999998</v>
      </c>
      <c r="G2322" s="37">
        <v>5.2839999999999998</v>
      </c>
      <c r="H2322" s="37">
        <v>468.75</v>
      </c>
      <c r="I2322" s="37">
        <v>110642170.045</v>
      </c>
    </row>
    <row r="2323" spans="1:9" x14ac:dyDescent="0.25">
      <c r="A2323" s="38">
        <v>41019</v>
      </c>
      <c r="B2323" s="37" t="s">
        <v>61</v>
      </c>
      <c r="C2323" s="37" t="s">
        <v>58</v>
      </c>
      <c r="D2323" s="37">
        <v>230.75200000000001</v>
      </c>
      <c r="E2323" s="37">
        <v>235.15600000000001</v>
      </c>
      <c r="F2323" s="37">
        <v>-1.8728</v>
      </c>
      <c r="G2323" s="37">
        <v>-4.4039999999999999</v>
      </c>
      <c r="H2323" s="37">
        <v>468.75</v>
      </c>
      <c r="I2323" s="37">
        <v>108165288.44</v>
      </c>
    </row>
    <row r="2324" spans="1:9" x14ac:dyDescent="0.25">
      <c r="A2324" s="38">
        <v>41018</v>
      </c>
      <c r="B2324" s="37" t="s">
        <v>61</v>
      </c>
      <c r="C2324" s="37" t="s">
        <v>58</v>
      </c>
      <c r="D2324" s="37">
        <v>235.15600000000001</v>
      </c>
      <c r="E2324" s="37">
        <v>236.21199999999999</v>
      </c>
      <c r="F2324" s="37">
        <v>-0.44706000000000001</v>
      </c>
      <c r="G2324" s="37">
        <v>-1.056</v>
      </c>
      <c r="H2324" s="37">
        <v>468.75</v>
      </c>
      <c r="I2324" s="37">
        <v>110229668.94499999</v>
      </c>
    </row>
    <row r="2325" spans="1:9" x14ac:dyDescent="0.25">
      <c r="A2325" s="38">
        <v>41017</v>
      </c>
      <c r="B2325" s="37" t="s">
        <v>61</v>
      </c>
      <c r="C2325" s="37" t="s">
        <v>58</v>
      </c>
      <c r="D2325" s="37">
        <v>236.21199999999999</v>
      </c>
      <c r="E2325" s="37">
        <v>235.292</v>
      </c>
      <c r="F2325" s="37">
        <v>0.39100000000000001</v>
      </c>
      <c r="G2325" s="37">
        <v>0.92</v>
      </c>
      <c r="H2325" s="37">
        <v>468.75</v>
      </c>
      <c r="I2325" s="37">
        <v>110724670.265</v>
      </c>
    </row>
    <row r="2326" spans="1:9" x14ac:dyDescent="0.25">
      <c r="A2326" s="38">
        <v>41016</v>
      </c>
      <c r="B2326" s="37" t="s">
        <v>61</v>
      </c>
      <c r="C2326" s="37" t="s">
        <v>58</v>
      </c>
      <c r="D2326" s="37">
        <v>235.292</v>
      </c>
      <c r="E2326" s="37">
        <v>240.05199999999999</v>
      </c>
      <c r="F2326" s="37">
        <v>-1.9829000000000001</v>
      </c>
      <c r="G2326" s="37">
        <v>-4.76</v>
      </c>
      <c r="H2326" s="37">
        <v>468.75</v>
      </c>
      <c r="I2326" s="37">
        <v>110293419.11499999</v>
      </c>
    </row>
    <row r="2327" spans="1:9" x14ac:dyDescent="0.25">
      <c r="A2327" s="38">
        <v>41015</v>
      </c>
      <c r="B2327" s="37" t="s">
        <v>61</v>
      </c>
      <c r="C2327" s="37" t="s">
        <v>58</v>
      </c>
      <c r="D2327" s="37">
        <v>240.05199999999999</v>
      </c>
      <c r="E2327" s="37">
        <v>242.65199999999999</v>
      </c>
      <c r="F2327" s="37">
        <v>-1.0714900000000001</v>
      </c>
      <c r="G2327" s="37">
        <v>-2.6</v>
      </c>
      <c r="H2327" s="37">
        <v>468.75</v>
      </c>
      <c r="I2327" s="37">
        <v>112524675.065</v>
      </c>
    </row>
    <row r="2328" spans="1:9" x14ac:dyDescent="0.25">
      <c r="A2328" s="38">
        <v>41012</v>
      </c>
      <c r="B2328" s="37" t="s">
        <v>61</v>
      </c>
      <c r="C2328" s="37" t="s">
        <v>58</v>
      </c>
      <c r="D2328" s="37">
        <v>242.65199999999999</v>
      </c>
      <c r="E2328" s="37">
        <v>232.916</v>
      </c>
      <c r="F2328" s="37">
        <v>4.1800499999999996</v>
      </c>
      <c r="G2328" s="37">
        <v>9.7360000000000007</v>
      </c>
      <c r="H2328" s="37">
        <v>468.75</v>
      </c>
      <c r="I2328" s="37">
        <v>113743428.315</v>
      </c>
    </row>
    <row r="2329" spans="1:9" x14ac:dyDescent="0.25">
      <c r="A2329" s="38">
        <v>41011</v>
      </c>
      <c r="B2329" s="37" t="s">
        <v>61</v>
      </c>
      <c r="C2329" s="37" t="s">
        <v>58</v>
      </c>
      <c r="D2329" s="37">
        <v>232.916</v>
      </c>
      <c r="E2329" s="37">
        <v>246.56</v>
      </c>
      <c r="F2329" s="37">
        <v>-5.5337399999999999</v>
      </c>
      <c r="G2329" s="37">
        <v>-13.644</v>
      </c>
      <c r="H2329" s="37">
        <v>468.75</v>
      </c>
      <c r="I2329" s="37">
        <v>109179666.145</v>
      </c>
    </row>
    <row r="2330" spans="1:9" x14ac:dyDescent="0.25">
      <c r="A2330" s="38">
        <v>41010</v>
      </c>
      <c r="B2330" s="37" t="s">
        <v>61</v>
      </c>
      <c r="C2330" s="37" t="s">
        <v>58</v>
      </c>
      <c r="D2330" s="37">
        <v>246.56</v>
      </c>
      <c r="E2330" s="37">
        <v>245.80799999999999</v>
      </c>
      <c r="F2330" s="37">
        <v>0.30592999999999998</v>
      </c>
      <c r="G2330" s="37">
        <v>0.752</v>
      </c>
      <c r="H2330" s="37">
        <v>456.25</v>
      </c>
      <c r="I2330" s="37">
        <v>112493308.2</v>
      </c>
    </row>
    <row r="2331" spans="1:9" x14ac:dyDescent="0.25">
      <c r="A2331" s="38">
        <v>41009</v>
      </c>
      <c r="B2331" s="37" t="s">
        <v>61</v>
      </c>
      <c r="C2331" s="37" t="s">
        <v>58</v>
      </c>
      <c r="D2331" s="37">
        <v>245.80799999999999</v>
      </c>
      <c r="E2331" s="37">
        <v>236.816</v>
      </c>
      <c r="F2331" s="37">
        <v>3.79704</v>
      </c>
      <c r="G2331" s="37">
        <v>8.9920000000000009</v>
      </c>
      <c r="H2331" s="37">
        <v>456.25</v>
      </c>
      <c r="I2331" s="37">
        <v>112150207.26000001</v>
      </c>
    </row>
    <row r="2332" spans="1:9" x14ac:dyDescent="0.25">
      <c r="A2332" s="38">
        <v>41008</v>
      </c>
      <c r="B2332" s="37" t="s">
        <v>61</v>
      </c>
      <c r="C2332" s="37" t="s">
        <v>58</v>
      </c>
      <c r="D2332" s="37">
        <v>236.816</v>
      </c>
      <c r="E2332" s="37">
        <v>229.7</v>
      </c>
      <c r="F2332" s="37">
        <v>3.09795</v>
      </c>
      <c r="G2332" s="37">
        <v>7.1159999999999997</v>
      </c>
      <c r="H2332" s="37">
        <v>456.25</v>
      </c>
      <c r="I2332" s="37">
        <v>108047596.02</v>
      </c>
    </row>
    <row r="2333" spans="1:9" x14ac:dyDescent="0.25">
      <c r="A2333" s="38">
        <v>41004</v>
      </c>
      <c r="B2333" s="37" t="s">
        <v>61</v>
      </c>
      <c r="C2333" s="37" t="s">
        <v>58</v>
      </c>
      <c r="D2333" s="37">
        <v>229.7</v>
      </c>
      <c r="E2333" s="37">
        <v>226.03200000000001</v>
      </c>
      <c r="F2333" s="37">
        <v>1.6227799999999999</v>
      </c>
      <c r="G2333" s="37">
        <v>3.6680000000000001</v>
      </c>
      <c r="H2333" s="37">
        <v>456.25</v>
      </c>
      <c r="I2333" s="37">
        <v>104800912.125</v>
      </c>
    </row>
    <row r="2334" spans="1:9" x14ac:dyDescent="0.25">
      <c r="A2334" s="38">
        <v>41003</v>
      </c>
      <c r="B2334" s="37" t="s">
        <v>61</v>
      </c>
      <c r="C2334" s="37" t="s">
        <v>58</v>
      </c>
      <c r="D2334" s="37">
        <v>226.03200000000001</v>
      </c>
      <c r="E2334" s="37">
        <v>224.512</v>
      </c>
      <c r="F2334" s="37">
        <v>0.67701999999999996</v>
      </c>
      <c r="G2334" s="37">
        <v>1.52</v>
      </c>
      <c r="H2334" s="37">
        <v>456.25</v>
      </c>
      <c r="I2334" s="37">
        <v>103127382.54000001</v>
      </c>
    </row>
    <row r="2335" spans="1:9" x14ac:dyDescent="0.25">
      <c r="A2335" s="38">
        <v>41002</v>
      </c>
      <c r="B2335" s="37" t="s">
        <v>61</v>
      </c>
      <c r="C2335" s="37" t="s">
        <v>58</v>
      </c>
      <c r="D2335" s="37">
        <v>224.512</v>
      </c>
      <c r="E2335" s="37">
        <v>224.48</v>
      </c>
      <c r="F2335" s="37">
        <v>1.426E-2</v>
      </c>
      <c r="G2335" s="37">
        <v>3.2000000000000001E-2</v>
      </c>
      <c r="H2335" s="37">
        <v>456.25</v>
      </c>
      <c r="I2335" s="37">
        <v>102433880.64</v>
      </c>
    </row>
    <row r="2336" spans="1:9" x14ac:dyDescent="0.25">
      <c r="A2336" s="38">
        <v>41001</v>
      </c>
      <c r="B2336" s="37" t="s">
        <v>61</v>
      </c>
      <c r="C2336" s="37" t="s">
        <v>58</v>
      </c>
      <c r="D2336" s="37">
        <v>224.48</v>
      </c>
      <c r="E2336" s="37">
        <v>223.792</v>
      </c>
      <c r="F2336" s="37">
        <v>0.30742999999999998</v>
      </c>
      <c r="G2336" s="37">
        <v>0.68799999999999994</v>
      </c>
      <c r="H2336" s="37">
        <v>456.25</v>
      </c>
      <c r="I2336" s="37">
        <v>102419280.59999999</v>
      </c>
    </row>
    <row r="2337" spans="1:9" x14ac:dyDescent="0.25">
      <c r="A2337" s="38">
        <v>40998</v>
      </c>
      <c r="B2337" s="37" t="s">
        <v>61</v>
      </c>
      <c r="C2337" s="37" t="s">
        <v>58</v>
      </c>
      <c r="D2337" s="37">
        <v>223.79599999999999</v>
      </c>
      <c r="E2337" s="37">
        <v>229.53200000000001</v>
      </c>
      <c r="F2337" s="37">
        <v>-2.4990000000000001</v>
      </c>
      <c r="G2337" s="37">
        <v>-5.7359999999999998</v>
      </c>
      <c r="H2337" s="37">
        <v>456.25</v>
      </c>
      <c r="I2337" s="37">
        <v>102107204.745</v>
      </c>
    </row>
    <row r="2338" spans="1:9" x14ac:dyDescent="0.25">
      <c r="A2338" s="38">
        <v>40997</v>
      </c>
      <c r="B2338" s="37" t="s">
        <v>61</v>
      </c>
      <c r="C2338" s="37" t="s">
        <v>58</v>
      </c>
      <c r="D2338" s="37">
        <v>229.52799999999999</v>
      </c>
      <c r="E2338" s="37">
        <v>229.48400000000001</v>
      </c>
      <c r="F2338" s="37">
        <v>1.917E-2</v>
      </c>
      <c r="G2338" s="37">
        <v>4.3999999999999997E-2</v>
      </c>
      <c r="H2338" s="37">
        <v>456.25</v>
      </c>
      <c r="I2338" s="37">
        <v>104722436.91</v>
      </c>
    </row>
    <row r="2339" spans="1:9" x14ac:dyDescent="0.25">
      <c r="A2339" s="38">
        <v>40996</v>
      </c>
      <c r="B2339" s="37" t="s">
        <v>61</v>
      </c>
      <c r="C2339" s="37" t="s">
        <v>58</v>
      </c>
      <c r="D2339" s="37">
        <v>229.48400000000001</v>
      </c>
      <c r="E2339" s="37">
        <v>231.87200000000001</v>
      </c>
      <c r="F2339" s="37">
        <v>-1.0298799999999999</v>
      </c>
      <c r="G2339" s="37">
        <v>-2.3879999999999999</v>
      </c>
      <c r="H2339" s="37">
        <v>437.5</v>
      </c>
      <c r="I2339" s="37">
        <v>100399536.855</v>
      </c>
    </row>
    <row r="2340" spans="1:9" x14ac:dyDescent="0.25">
      <c r="A2340" s="38">
        <v>40995</v>
      </c>
      <c r="B2340" s="37" t="s">
        <v>61</v>
      </c>
      <c r="C2340" s="37" t="s">
        <v>58</v>
      </c>
      <c r="D2340" s="37">
        <v>231.86799999999999</v>
      </c>
      <c r="E2340" s="37">
        <v>225.6</v>
      </c>
      <c r="F2340" s="37">
        <v>2.7783699999999998</v>
      </c>
      <c r="G2340" s="37">
        <v>6.2679999999999998</v>
      </c>
      <c r="H2340" s="37">
        <v>437.5</v>
      </c>
      <c r="I2340" s="37">
        <v>101442539.83499999</v>
      </c>
    </row>
    <row r="2341" spans="1:9" x14ac:dyDescent="0.25">
      <c r="A2341" s="38">
        <v>40994</v>
      </c>
      <c r="B2341" s="37" t="s">
        <v>61</v>
      </c>
      <c r="C2341" s="37" t="s">
        <v>58</v>
      </c>
      <c r="D2341" s="37">
        <v>225.60400000000001</v>
      </c>
      <c r="E2341" s="37">
        <v>239.036</v>
      </c>
      <c r="F2341" s="37">
        <v>-5.6192399999999996</v>
      </c>
      <c r="G2341" s="37">
        <v>-13.432</v>
      </c>
      <c r="H2341" s="37">
        <v>437.5</v>
      </c>
      <c r="I2341" s="37">
        <v>98702032.004999995</v>
      </c>
    </row>
    <row r="2342" spans="1:9" x14ac:dyDescent="0.25">
      <c r="A2342" s="38">
        <v>40991</v>
      </c>
      <c r="B2342" s="37" t="s">
        <v>61</v>
      </c>
      <c r="C2342" s="37" t="s">
        <v>58</v>
      </c>
      <c r="D2342" s="37">
        <v>239.036</v>
      </c>
      <c r="E2342" s="37">
        <v>245.05199999999999</v>
      </c>
      <c r="F2342" s="37">
        <v>-2.45499</v>
      </c>
      <c r="G2342" s="37">
        <v>-6.016</v>
      </c>
      <c r="H2342" s="37">
        <v>437.5</v>
      </c>
      <c r="I2342" s="37">
        <v>104578548.795</v>
      </c>
    </row>
    <row r="2343" spans="1:9" x14ac:dyDescent="0.25">
      <c r="A2343" s="38">
        <v>40990</v>
      </c>
      <c r="B2343" s="37" t="s">
        <v>61</v>
      </c>
      <c r="C2343" s="37" t="s">
        <v>58</v>
      </c>
      <c r="D2343" s="37">
        <v>245.048</v>
      </c>
      <c r="E2343" s="37">
        <v>239.62799999999999</v>
      </c>
      <c r="F2343" s="37">
        <v>2.2618399999999999</v>
      </c>
      <c r="G2343" s="37">
        <v>5.42</v>
      </c>
      <c r="H2343" s="37">
        <v>437.5</v>
      </c>
      <c r="I2343" s="37">
        <v>107208806.31</v>
      </c>
    </row>
    <row r="2344" spans="1:9" x14ac:dyDescent="0.25">
      <c r="A2344" s="38">
        <v>40989</v>
      </c>
      <c r="B2344" s="37" t="s">
        <v>61</v>
      </c>
      <c r="C2344" s="37" t="s">
        <v>58</v>
      </c>
      <c r="D2344" s="37">
        <v>239.62799999999999</v>
      </c>
      <c r="E2344" s="37">
        <v>247.416</v>
      </c>
      <c r="F2344" s="37">
        <v>-3.1477300000000001</v>
      </c>
      <c r="G2344" s="37">
        <v>-7.7880000000000003</v>
      </c>
      <c r="H2344" s="37">
        <v>437.5</v>
      </c>
      <c r="I2344" s="37">
        <v>104837549.535</v>
      </c>
    </row>
    <row r="2345" spans="1:9" x14ac:dyDescent="0.25">
      <c r="A2345" s="38">
        <v>40988</v>
      </c>
      <c r="B2345" s="37" t="s">
        <v>61</v>
      </c>
      <c r="C2345" s="37" t="s">
        <v>58</v>
      </c>
      <c r="D2345" s="37">
        <v>247.416</v>
      </c>
      <c r="E2345" s="37">
        <v>247.93199999999999</v>
      </c>
      <c r="F2345" s="37">
        <v>-0.20812</v>
      </c>
      <c r="G2345" s="37">
        <v>-0.51600000000000001</v>
      </c>
      <c r="H2345" s="37">
        <v>437.5</v>
      </c>
      <c r="I2345" s="37">
        <v>108244809.27</v>
      </c>
    </row>
    <row r="2346" spans="1:9" x14ac:dyDescent="0.25">
      <c r="A2346" s="38">
        <v>40987</v>
      </c>
      <c r="B2346" s="37" t="s">
        <v>61</v>
      </c>
      <c r="C2346" s="37" t="s">
        <v>58</v>
      </c>
      <c r="D2346" s="37">
        <v>247.93199999999999</v>
      </c>
      <c r="E2346" s="37">
        <v>254.05199999999999</v>
      </c>
      <c r="F2346" s="37">
        <v>-2.40896</v>
      </c>
      <c r="G2346" s="37">
        <v>-6.12</v>
      </c>
      <c r="H2346" s="37">
        <v>437.5</v>
      </c>
      <c r="I2346" s="37">
        <v>108470559.91500001</v>
      </c>
    </row>
    <row r="2347" spans="1:9" x14ac:dyDescent="0.25">
      <c r="A2347" s="38">
        <v>40984</v>
      </c>
      <c r="B2347" s="37" t="s">
        <v>61</v>
      </c>
      <c r="C2347" s="37" t="s">
        <v>58</v>
      </c>
      <c r="D2347" s="37">
        <v>254.048</v>
      </c>
      <c r="E2347" s="37">
        <v>254.6</v>
      </c>
      <c r="F2347" s="37">
        <v>-0.21681</v>
      </c>
      <c r="G2347" s="37">
        <v>-0.55200000000000005</v>
      </c>
      <c r="H2347" s="37">
        <v>431.25</v>
      </c>
      <c r="I2347" s="37">
        <v>109558517.56</v>
      </c>
    </row>
    <row r="2348" spans="1:9" x14ac:dyDescent="0.25">
      <c r="A2348" s="38">
        <v>40983</v>
      </c>
      <c r="B2348" s="37" t="s">
        <v>61</v>
      </c>
      <c r="C2348" s="37" t="s">
        <v>58</v>
      </c>
      <c r="D2348" s="37">
        <v>254.60400000000001</v>
      </c>
      <c r="E2348" s="37">
        <v>257.30799999999999</v>
      </c>
      <c r="F2348" s="37">
        <v>-1.05088</v>
      </c>
      <c r="G2348" s="37">
        <v>-2.7040000000000002</v>
      </c>
      <c r="H2348" s="37">
        <v>431.25</v>
      </c>
      <c r="I2348" s="37">
        <v>109798293.255</v>
      </c>
    </row>
    <row r="2349" spans="1:9" x14ac:dyDescent="0.25">
      <c r="A2349" s="38">
        <v>40982</v>
      </c>
      <c r="B2349" s="37" t="s">
        <v>61</v>
      </c>
      <c r="C2349" s="37" t="s">
        <v>58</v>
      </c>
      <c r="D2349" s="37">
        <v>257.30799999999999</v>
      </c>
      <c r="E2349" s="37">
        <v>252.98400000000001</v>
      </c>
      <c r="F2349" s="37">
        <v>1.7092000000000001</v>
      </c>
      <c r="G2349" s="37">
        <v>4.3239999999999998</v>
      </c>
      <c r="H2349" s="37">
        <v>431.25</v>
      </c>
      <c r="I2349" s="37">
        <v>110964396.63500001</v>
      </c>
    </row>
    <row r="2350" spans="1:9" x14ac:dyDescent="0.25">
      <c r="A2350" s="38">
        <v>40981</v>
      </c>
      <c r="B2350" s="37" t="s">
        <v>61</v>
      </c>
      <c r="C2350" s="37" t="s">
        <v>58</v>
      </c>
      <c r="D2350" s="37">
        <v>252.98400000000001</v>
      </c>
      <c r="E2350" s="37">
        <v>258.24400000000003</v>
      </c>
      <c r="F2350" s="37">
        <v>-2.0368300000000001</v>
      </c>
      <c r="G2350" s="37">
        <v>-5.26</v>
      </c>
      <c r="H2350" s="37">
        <v>431.25</v>
      </c>
      <c r="I2350" s="37">
        <v>109099666.23</v>
      </c>
    </row>
    <row r="2351" spans="1:9" x14ac:dyDescent="0.25">
      <c r="A2351" s="38">
        <v>40980</v>
      </c>
      <c r="B2351" s="37" t="s">
        <v>61</v>
      </c>
      <c r="C2351" s="37" t="s">
        <v>58</v>
      </c>
      <c r="D2351" s="37">
        <v>258.24400000000003</v>
      </c>
      <c r="E2351" s="37">
        <v>262.95600000000002</v>
      </c>
      <c r="F2351" s="37">
        <v>-1.79193</v>
      </c>
      <c r="G2351" s="37">
        <v>-4.7119999999999997</v>
      </c>
      <c r="H2351" s="37">
        <v>431.25</v>
      </c>
      <c r="I2351" s="37">
        <v>111368047.80500001</v>
      </c>
    </row>
    <row r="2352" spans="1:9" x14ac:dyDescent="0.25">
      <c r="A2352" s="38">
        <v>40977</v>
      </c>
      <c r="B2352" s="37" t="s">
        <v>61</v>
      </c>
      <c r="C2352" s="37" t="s">
        <v>58</v>
      </c>
      <c r="D2352" s="37">
        <v>262.952</v>
      </c>
      <c r="E2352" s="37">
        <v>266.90800000000002</v>
      </c>
      <c r="F2352" s="37">
        <v>-1.4821599999999999</v>
      </c>
      <c r="G2352" s="37">
        <v>-3.956</v>
      </c>
      <c r="H2352" s="37">
        <v>431.25</v>
      </c>
      <c r="I2352" s="37">
        <v>113398378.69</v>
      </c>
    </row>
    <row r="2353" spans="1:9" x14ac:dyDescent="0.25">
      <c r="A2353" s="38">
        <v>40976</v>
      </c>
      <c r="B2353" s="37" t="s">
        <v>61</v>
      </c>
      <c r="C2353" s="37" t="s">
        <v>58</v>
      </c>
      <c r="D2353" s="37">
        <v>266.90800000000002</v>
      </c>
      <c r="E2353" s="37">
        <v>270.37200000000001</v>
      </c>
      <c r="F2353" s="37">
        <v>-1.2811999999999999</v>
      </c>
      <c r="G2353" s="37">
        <v>-3.464</v>
      </c>
      <c r="H2353" s="37">
        <v>431.25</v>
      </c>
      <c r="I2353" s="37">
        <v>115104408.63500001</v>
      </c>
    </row>
    <row r="2354" spans="1:9" x14ac:dyDescent="0.25">
      <c r="A2354" s="38">
        <v>40975</v>
      </c>
      <c r="B2354" s="37" t="s">
        <v>61</v>
      </c>
      <c r="C2354" s="37" t="s">
        <v>58</v>
      </c>
      <c r="D2354" s="37">
        <v>270.37200000000001</v>
      </c>
      <c r="E2354" s="37">
        <v>276.928</v>
      </c>
      <c r="F2354" s="37">
        <v>-2.3673999999999999</v>
      </c>
      <c r="G2354" s="37">
        <v>-6.556</v>
      </c>
      <c r="H2354" s="37">
        <v>431.25</v>
      </c>
      <c r="I2354" s="37">
        <v>116598262.965</v>
      </c>
    </row>
    <row r="2355" spans="1:9" x14ac:dyDescent="0.25">
      <c r="A2355" s="38">
        <v>40974</v>
      </c>
      <c r="B2355" s="37" t="s">
        <v>61</v>
      </c>
      <c r="C2355" s="37" t="s">
        <v>58</v>
      </c>
      <c r="D2355" s="37">
        <v>276.92399999999998</v>
      </c>
      <c r="E2355" s="37">
        <v>273.17599999999999</v>
      </c>
      <c r="F2355" s="37">
        <v>1.37201</v>
      </c>
      <c r="G2355" s="37">
        <v>3.7480000000000002</v>
      </c>
      <c r="H2355" s="37">
        <v>481.25</v>
      </c>
      <c r="I2355" s="37">
        <v>133270021.155</v>
      </c>
    </row>
    <row r="2356" spans="1:9" x14ac:dyDescent="0.25">
      <c r="A2356" s="38">
        <v>40973</v>
      </c>
      <c r="B2356" s="37" t="s">
        <v>61</v>
      </c>
      <c r="C2356" s="37" t="s">
        <v>58</v>
      </c>
      <c r="D2356" s="37">
        <v>273.18</v>
      </c>
      <c r="E2356" s="37">
        <v>271.096</v>
      </c>
      <c r="F2356" s="37">
        <v>0.76873000000000002</v>
      </c>
      <c r="G2356" s="37">
        <v>2.0840000000000001</v>
      </c>
      <c r="H2356" s="37">
        <v>481.25</v>
      </c>
      <c r="I2356" s="37">
        <v>131468216.47499999</v>
      </c>
    </row>
    <row r="2357" spans="1:9" x14ac:dyDescent="0.25">
      <c r="A2357" s="38">
        <v>40970</v>
      </c>
      <c r="B2357" s="37" t="s">
        <v>61</v>
      </c>
      <c r="C2357" s="37" t="s">
        <v>58</v>
      </c>
      <c r="D2357" s="37">
        <v>271.096</v>
      </c>
      <c r="E2357" s="37">
        <v>264.44799999999998</v>
      </c>
      <c r="F2357" s="37">
        <v>2.5139200000000002</v>
      </c>
      <c r="G2357" s="37">
        <v>6.6479999999999997</v>
      </c>
      <c r="H2357" s="37">
        <v>481.25</v>
      </c>
      <c r="I2357" s="37">
        <v>130465288.87</v>
      </c>
    </row>
    <row r="2358" spans="1:9" x14ac:dyDescent="0.25">
      <c r="A2358" s="38">
        <v>40969</v>
      </c>
      <c r="B2358" s="37" t="s">
        <v>61</v>
      </c>
      <c r="C2358" s="37" t="s">
        <v>58</v>
      </c>
      <c r="D2358" s="37">
        <v>264.44799999999998</v>
      </c>
      <c r="E2358" s="37">
        <v>270.99599999999998</v>
      </c>
      <c r="F2358" s="37">
        <v>-2.4162699999999999</v>
      </c>
      <c r="G2358" s="37">
        <v>-6.548</v>
      </c>
      <c r="H2358" s="37">
        <v>481.25</v>
      </c>
      <c r="I2358" s="37">
        <v>127265930.56</v>
      </c>
    </row>
    <row r="2359" spans="1:9" x14ac:dyDescent="0.25">
      <c r="A2359" s="38">
        <v>40968</v>
      </c>
      <c r="B2359" s="37" t="s">
        <v>61</v>
      </c>
      <c r="C2359" s="37" t="s">
        <v>58</v>
      </c>
      <c r="D2359" s="37">
        <v>270.99599999999998</v>
      </c>
      <c r="E2359" s="37">
        <v>272.39999999999998</v>
      </c>
      <c r="F2359" s="37">
        <v>-0.51541999999999999</v>
      </c>
      <c r="G2359" s="37">
        <v>-1.4039999999999999</v>
      </c>
      <c r="H2359" s="37">
        <v>481.25</v>
      </c>
      <c r="I2359" s="37">
        <v>130417163.745</v>
      </c>
    </row>
    <row r="2360" spans="1:9" x14ac:dyDescent="0.25">
      <c r="A2360" s="38">
        <v>40967</v>
      </c>
      <c r="B2360" s="37" t="s">
        <v>61</v>
      </c>
      <c r="C2360" s="37" t="s">
        <v>58</v>
      </c>
      <c r="D2360" s="37">
        <v>272.39999999999998</v>
      </c>
      <c r="E2360" s="37">
        <v>276.8</v>
      </c>
      <c r="F2360" s="37">
        <v>-1.5895999999999999</v>
      </c>
      <c r="G2360" s="37">
        <v>-4.4000000000000004</v>
      </c>
      <c r="H2360" s="37">
        <v>481.25</v>
      </c>
      <c r="I2360" s="37">
        <v>131092840.5</v>
      </c>
    </row>
    <row r="2361" spans="1:9" x14ac:dyDescent="0.25">
      <c r="A2361" s="38">
        <v>40966</v>
      </c>
      <c r="B2361" s="37" t="s">
        <v>61</v>
      </c>
      <c r="C2361" s="37" t="s">
        <v>58</v>
      </c>
      <c r="D2361" s="37">
        <v>276.8</v>
      </c>
      <c r="E2361" s="37">
        <v>273.7</v>
      </c>
      <c r="F2361" s="37">
        <v>1.13263</v>
      </c>
      <c r="G2361" s="37">
        <v>3.1</v>
      </c>
      <c r="H2361" s="37">
        <v>481.25</v>
      </c>
      <c r="I2361" s="37">
        <v>133210346</v>
      </c>
    </row>
    <row r="2362" spans="1:9" x14ac:dyDescent="0.25">
      <c r="A2362" s="38">
        <v>40963</v>
      </c>
      <c r="B2362" s="37" t="s">
        <v>61</v>
      </c>
      <c r="C2362" s="37" t="s">
        <v>58</v>
      </c>
      <c r="D2362" s="37">
        <v>273.7</v>
      </c>
      <c r="E2362" s="37">
        <v>268.024</v>
      </c>
      <c r="F2362" s="37">
        <v>2.1177199999999998</v>
      </c>
      <c r="G2362" s="37">
        <v>5.6760000000000002</v>
      </c>
      <c r="H2362" s="37">
        <v>481.25</v>
      </c>
      <c r="I2362" s="37">
        <v>131718467.125</v>
      </c>
    </row>
    <row r="2363" spans="1:9" x14ac:dyDescent="0.25">
      <c r="A2363" s="38">
        <v>40962</v>
      </c>
      <c r="B2363" s="37" t="s">
        <v>61</v>
      </c>
      <c r="C2363" s="37" t="s">
        <v>58</v>
      </c>
      <c r="D2363" s="37">
        <v>268.024</v>
      </c>
      <c r="E2363" s="37">
        <v>270.56400000000002</v>
      </c>
      <c r="F2363" s="37">
        <v>-0.93877999999999995</v>
      </c>
      <c r="G2363" s="37">
        <v>-2.54</v>
      </c>
      <c r="H2363" s="37">
        <v>481.25</v>
      </c>
      <c r="I2363" s="37">
        <v>128986885.03</v>
      </c>
    </row>
    <row r="2364" spans="1:9" x14ac:dyDescent="0.25">
      <c r="A2364" s="38">
        <v>40961</v>
      </c>
      <c r="B2364" s="37" t="s">
        <v>61</v>
      </c>
      <c r="C2364" s="37" t="s">
        <v>58</v>
      </c>
      <c r="D2364" s="37">
        <v>270.56799999999998</v>
      </c>
      <c r="E2364" s="37">
        <v>276.43200000000002</v>
      </c>
      <c r="F2364" s="37">
        <v>-2.1213199999999999</v>
      </c>
      <c r="G2364" s="37">
        <v>-5.8639999999999999</v>
      </c>
      <c r="H2364" s="37">
        <v>381.25</v>
      </c>
      <c r="I2364" s="37">
        <v>103154388.20999999</v>
      </c>
    </row>
    <row r="2365" spans="1:9" x14ac:dyDescent="0.25">
      <c r="A2365" s="38">
        <v>40960</v>
      </c>
      <c r="B2365" s="37" t="s">
        <v>61</v>
      </c>
      <c r="C2365" s="37" t="s">
        <v>58</v>
      </c>
      <c r="D2365" s="37">
        <v>276.43200000000002</v>
      </c>
      <c r="E2365" s="37">
        <v>273.5</v>
      </c>
      <c r="F2365" s="37">
        <v>1.07203</v>
      </c>
      <c r="G2365" s="37">
        <v>2.9319999999999999</v>
      </c>
      <c r="H2365" s="37">
        <v>381.25</v>
      </c>
      <c r="I2365" s="37">
        <v>105390045.54000001</v>
      </c>
    </row>
    <row r="2366" spans="1:9" x14ac:dyDescent="0.25">
      <c r="A2366" s="38">
        <v>40956</v>
      </c>
      <c r="B2366" s="37" t="s">
        <v>61</v>
      </c>
      <c r="C2366" s="37" t="s">
        <v>58</v>
      </c>
      <c r="D2366" s="37">
        <v>273.5</v>
      </c>
      <c r="E2366" s="37">
        <v>270.8</v>
      </c>
      <c r="F2366" s="37">
        <v>0.99704999999999999</v>
      </c>
      <c r="G2366" s="37">
        <v>2.7</v>
      </c>
      <c r="H2366" s="37">
        <v>381.25</v>
      </c>
      <c r="I2366" s="37">
        <v>104272216.875</v>
      </c>
    </row>
    <row r="2367" spans="1:9" x14ac:dyDescent="0.25">
      <c r="A2367" s="38">
        <v>40955</v>
      </c>
      <c r="B2367" s="37" t="s">
        <v>61</v>
      </c>
      <c r="C2367" s="37" t="s">
        <v>58</v>
      </c>
      <c r="D2367" s="37">
        <v>270.8</v>
      </c>
      <c r="E2367" s="37">
        <v>274.51600000000002</v>
      </c>
      <c r="F2367" s="37">
        <v>-1.3536600000000001</v>
      </c>
      <c r="G2367" s="37">
        <v>-3.7160000000000002</v>
      </c>
      <c r="H2367" s="37">
        <v>381.25</v>
      </c>
      <c r="I2367" s="37">
        <v>103242838.5</v>
      </c>
    </row>
    <row r="2368" spans="1:9" x14ac:dyDescent="0.25">
      <c r="A2368" s="38">
        <v>40954</v>
      </c>
      <c r="B2368" s="37" t="s">
        <v>61</v>
      </c>
      <c r="C2368" s="37" t="s">
        <v>58</v>
      </c>
      <c r="D2368" s="37">
        <v>274.51600000000002</v>
      </c>
      <c r="E2368" s="37">
        <v>265.976</v>
      </c>
      <c r="F2368" s="37">
        <v>3.21082</v>
      </c>
      <c r="G2368" s="37">
        <v>8.5399999999999991</v>
      </c>
      <c r="H2368" s="37">
        <v>381.25</v>
      </c>
      <c r="I2368" s="37">
        <v>104659568.145</v>
      </c>
    </row>
    <row r="2369" spans="1:9" x14ac:dyDescent="0.25">
      <c r="A2369" s="38">
        <v>40953</v>
      </c>
      <c r="B2369" s="37" t="s">
        <v>61</v>
      </c>
      <c r="C2369" s="37" t="s">
        <v>58</v>
      </c>
      <c r="D2369" s="37">
        <v>265.97199999999998</v>
      </c>
      <c r="E2369" s="37">
        <v>261.22399999999999</v>
      </c>
      <c r="F2369" s="37">
        <v>1.8176000000000001</v>
      </c>
      <c r="G2369" s="37">
        <v>4.7480000000000002</v>
      </c>
      <c r="H2369" s="37">
        <v>381.25</v>
      </c>
      <c r="I2369" s="37">
        <v>101402157.465</v>
      </c>
    </row>
    <row r="2370" spans="1:9" x14ac:dyDescent="0.25">
      <c r="A2370" s="38">
        <v>40952</v>
      </c>
      <c r="B2370" s="37" t="s">
        <v>61</v>
      </c>
      <c r="C2370" s="37" t="s">
        <v>58</v>
      </c>
      <c r="D2370" s="37">
        <v>261.22800000000001</v>
      </c>
      <c r="E2370" s="37">
        <v>264.72399999999999</v>
      </c>
      <c r="F2370" s="37">
        <v>-1.3206199999999999</v>
      </c>
      <c r="G2370" s="37">
        <v>-3.496</v>
      </c>
      <c r="H2370" s="37">
        <v>368.75</v>
      </c>
      <c r="I2370" s="37">
        <v>96328151.534999996</v>
      </c>
    </row>
    <row r="2371" spans="1:9" x14ac:dyDescent="0.25">
      <c r="A2371" s="38">
        <v>40949</v>
      </c>
      <c r="B2371" s="37" t="s">
        <v>61</v>
      </c>
      <c r="C2371" s="37" t="s">
        <v>58</v>
      </c>
      <c r="D2371" s="37">
        <v>264.72000000000003</v>
      </c>
      <c r="E2371" s="37">
        <v>259.55599999999998</v>
      </c>
      <c r="F2371" s="37">
        <v>1.9895499999999999</v>
      </c>
      <c r="G2371" s="37">
        <v>5.1639999999999997</v>
      </c>
      <c r="H2371" s="37">
        <v>368.75</v>
      </c>
      <c r="I2371" s="37">
        <v>97615830.900000006</v>
      </c>
    </row>
    <row r="2372" spans="1:9" x14ac:dyDescent="0.25">
      <c r="A2372" s="38">
        <v>40948</v>
      </c>
      <c r="B2372" s="37" t="s">
        <v>61</v>
      </c>
      <c r="C2372" s="37" t="s">
        <v>58</v>
      </c>
      <c r="D2372" s="37">
        <v>259.56</v>
      </c>
      <c r="E2372" s="37">
        <v>251.88800000000001</v>
      </c>
      <c r="F2372" s="37">
        <v>3.0457999999999998</v>
      </c>
      <c r="G2372" s="37">
        <v>7.6719999999999997</v>
      </c>
      <c r="H2372" s="37">
        <v>325</v>
      </c>
      <c r="I2372" s="37">
        <v>84357324.450000003</v>
      </c>
    </row>
    <row r="2373" spans="1:9" x14ac:dyDescent="0.25">
      <c r="A2373" s="38">
        <v>40947</v>
      </c>
      <c r="B2373" s="37" t="s">
        <v>61</v>
      </c>
      <c r="C2373" s="37" t="s">
        <v>58</v>
      </c>
      <c r="D2373" s="37">
        <v>251.88800000000001</v>
      </c>
      <c r="E2373" s="37">
        <v>249.30799999999999</v>
      </c>
      <c r="F2373" s="37">
        <v>1.0348599999999999</v>
      </c>
      <c r="G2373" s="37">
        <v>2.58</v>
      </c>
      <c r="H2373" s="37">
        <v>325</v>
      </c>
      <c r="I2373" s="37">
        <v>81863914.859999999</v>
      </c>
    </row>
    <row r="2374" spans="1:9" x14ac:dyDescent="0.25">
      <c r="A2374" s="38">
        <v>40946</v>
      </c>
      <c r="B2374" s="37" t="s">
        <v>61</v>
      </c>
      <c r="C2374" s="37" t="s">
        <v>58</v>
      </c>
      <c r="D2374" s="37">
        <v>249.30799999999999</v>
      </c>
      <c r="E2374" s="37">
        <v>250.05199999999999</v>
      </c>
      <c r="F2374" s="37">
        <v>-0.29754000000000003</v>
      </c>
      <c r="G2374" s="37">
        <v>-0.74399999999999999</v>
      </c>
      <c r="H2374" s="37">
        <v>325</v>
      </c>
      <c r="I2374" s="37">
        <v>81025411.635000005</v>
      </c>
    </row>
    <row r="2375" spans="1:9" x14ac:dyDescent="0.25">
      <c r="A2375" s="38">
        <v>40945</v>
      </c>
      <c r="B2375" s="37" t="s">
        <v>61</v>
      </c>
      <c r="C2375" s="37" t="s">
        <v>58</v>
      </c>
      <c r="D2375" s="37">
        <v>250.05199999999999</v>
      </c>
      <c r="E2375" s="37">
        <v>254.78399999999999</v>
      </c>
      <c r="F2375" s="37">
        <v>-1.8572599999999999</v>
      </c>
      <c r="G2375" s="37">
        <v>-4.7320000000000002</v>
      </c>
      <c r="H2375" s="37">
        <v>318.75</v>
      </c>
      <c r="I2375" s="37">
        <v>79704387.564999998</v>
      </c>
    </row>
    <row r="2376" spans="1:9" x14ac:dyDescent="0.25">
      <c r="A2376" s="38">
        <v>40942</v>
      </c>
      <c r="B2376" s="37" t="s">
        <v>61</v>
      </c>
      <c r="C2376" s="37" t="s">
        <v>58</v>
      </c>
      <c r="D2376" s="37">
        <v>254.78399999999999</v>
      </c>
      <c r="E2376" s="37">
        <v>259.892</v>
      </c>
      <c r="F2376" s="37">
        <v>-1.96543</v>
      </c>
      <c r="G2376" s="37">
        <v>-5.1079999999999997</v>
      </c>
      <c r="H2376" s="37">
        <v>318.75</v>
      </c>
      <c r="I2376" s="37">
        <v>81212718.480000004</v>
      </c>
    </row>
    <row r="2377" spans="1:9" x14ac:dyDescent="0.25">
      <c r="A2377" s="38">
        <v>40941</v>
      </c>
      <c r="B2377" s="37" t="s">
        <v>61</v>
      </c>
      <c r="C2377" s="37" t="s">
        <v>58</v>
      </c>
      <c r="D2377" s="37">
        <v>259.892</v>
      </c>
      <c r="E2377" s="37">
        <v>263.48399999999998</v>
      </c>
      <c r="F2377" s="37">
        <v>-1.36327</v>
      </c>
      <c r="G2377" s="37">
        <v>-3.5920000000000001</v>
      </c>
      <c r="H2377" s="37">
        <v>318.75</v>
      </c>
      <c r="I2377" s="37">
        <v>82840899.864999995</v>
      </c>
    </row>
    <row r="2378" spans="1:9" x14ac:dyDescent="0.25">
      <c r="A2378" s="38">
        <v>40940</v>
      </c>
      <c r="B2378" s="37" t="s">
        <v>61</v>
      </c>
      <c r="C2378" s="37" t="s">
        <v>58</v>
      </c>
      <c r="D2378" s="37">
        <v>263.48399999999998</v>
      </c>
      <c r="E2378" s="37">
        <v>267.66000000000003</v>
      </c>
      <c r="F2378" s="37">
        <v>-1.56019</v>
      </c>
      <c r="G2378" s="37">
        <v>-4.1760000000000002</v>
      </c>
      <c r="H2378" s="37">
        <v>318.75</v>
      </c>
      <c r="I2378" s="37">
        <v>83985854.355000004</v>
      </c>
    </row>
    <row r="2379" spans="1:9" x14ac:dyDescent="0.25">
      <c r="A2379" s="38">
        <v>40939</v>
      </c>
      <c r="B2379" s="37" t="s">
        <v>61</v>
      </c>
      <c r="C2379" s="37" t="s">
        <v>58</v>
      </c>
      <c r="D2379" s="37">
        <v>267.66000000000003</v>
      </c>
      <c r="E2379" s="37">
        <v>265.91199999999998</v>
      </c>
      <c r="F2379" s="37">
        <v>0.65736000000000006</v>
      </c>
      <c r="G2379" s="37">
        <v>1.748</v>
      </c>
      <c r="H2379" s="37">
        <v>318.75</v>
      </c>
      <c r="I2379" s="37">
        <v>85316959.575000003</v>
      </c>
    </row>
    <row r="2380" spans="1:9" x14ac:dyDescent="0.25">
      <c r="A2380" s="38">
        <v>40938</v>
      </c>
      <c r="B2380" s="37" t="s">
        <v>61</v>
      </c>
      <c r="C2380" s="37" t="s">
        <v>58</v>
      </c>
      <c r="D2380" s="37">
        <v>265.91199999999998</v>
      </c>
      <c r="E2380" s="37">
        <v>262.512</v>
      </c>
      <c r="F2380" s="37">
        <v>1.29518</v>
      </c>
      <c r="G2380" s="37">
        <v>3.4</v>
      </c>
      <c r="H2380" s="37">
        <v>312.5</v>
      </c>
      <c r="I2380" s="37">
        <v>83097832.390000001</v>
      </c>
    </row>
    <row r="2381" spans="1:9" x14ac:dyDescent="0.25">
      <c r="A2381" s="38">
        <v>40935</v>
      </c>
      <c r="B2381" s="37" t="s">
        <v>61</v>
      </c>
      <c r="C2381" s="37" t="s">
        <v>58</v>
      </c>
      <c r="D2381" s="37">
        <v>262.512</v>
      </c>
      <c r="E2381" s="37">
        <v>266.27999999999997</v>
      </c>
      <c r="F2381" s="37">
        <v>-1.4150499999999999</v>
      </c>
      <c r="G2381" s="37">
        <v>-3.7679999999999998</v>
      </c>
      <c r="H2381" s="37">
        <v>312.5</v>
      </c>
      <c r="I2381" s="37">
        <v>82035328.140000001</v>
      </c>
    </row>
    <row r="2382" spans="1:9" x14ac:dyDescent="0.25">
      <c r="A2382" s="38">
        <v>40934</v>
      </c>
      <c r="B2382" s="37" t="s">
        <v>61</v>
      </c>
      <c r="C2382" s="37" t="s">
        <v>58</v>
      </c>
      <c r="D2382" s="37">
        <v>266.27600000000001</v>
      </c>
      <c r="E2382" s="37">
        <v>262.584</v>
      </c>
      <c r="F2382" s="37">
        <v>1.4060299999999999</v>
      </c>
      <c r="G2382" s="37">
        <v>3.6920000000000002</v>
      </c>
      <c r="H2382" s="37">
        <v>312.5</v>
      </c>
      <c r="I2382" s="37">
        <v>83211582.844999999</v>
      </c>
    </row>
    <row r="2383" spans="1:9" x14ac:dyDescent="0.25">
      <c r="A2383" s="38">
        <v>40933</v>
      </c>
      <c r="B2383" s="37" t="s">
        <v>61</v>
      </c>
      <c r="C2383" s="37" t="s">
        <v>58</v>
      </c>
      <c r="D2383" s="37">
        <v>262.58800000000002</v>
      </c>
      <c r="E2383" s="37">
        <v>266.11200000000002</v>
      </c>
      <c r="F2383" s="37">
        <v>-1.3242499999999999</v>
      </c>
      <c r="G2383" s="37">
        <v>-3.524</v>
      </c>
      <c r="H2383" s="37">
        <v>312.5</v>
      </c>
      <c r="I2383" s="37">
        <v>82059078.234999999</v>
      </c>
    </row>
    <row r="2384" spans="1:9" x14ac:dyDescent="0.25">
      <c r="A2384" s="38">
        <v>40932</v>
      </c>
      <c r="B2384" s="37" t="s">
        <v>61</v>
      </c>
      <c r="C2384" s="37" t="s">
        <v>58</v>
      </c>
      <c r="D2384" s="37">
        <v>266.11200000000002</v>
      </c>
      <c r="E2384" s="37">
        <v>267.86</v>
      </c>
      <c r="F2384" s="37">
        <v>-0.65258000000000005</v>
      </c>
      <c r="G2384" s="37">
        <v>-1.748</v>
      </c>
      <c r="H2384" s="37">
        <v>312.5</v>
      </c>
      <c r="I2384" s="37">
        <v>83160332.640000001</v>
      </c>
    </row>
    <row r="2385" spans="1:9" x14ac:dyDescent="0.25">
      <c r="A2385" s="38">
        <v>40931</v>
      </c>
      <c r="B2385" s="37" t="s">
        <v>61</v>
      </c>
      <c r="C2385" s="37" t="s">
        <v>58</v>
      </c>
      <c r="D2385" s="37">
        <v>267.85599999999999</v>
      </c>
      <c r="E2385" s="37">
        <v>272.01600000000002</v>
      </c>
      <c r="F2385" s="37">
        <v>-1.52932</v>
      </c>
      <c r="G2385" s="37">
        <v>-4.16</v>
      </c>
      <c r="H2385" s="37">
        <v>312.5</v>
      </c>
      <c r="I2385" s="37">
        <v>83705334.819999993</v>
      </c>
    </row>
    <row r="2386" spans="1:9" x14ac:dyDescent="0.25">
      <c r="A2386" s="38">
        <v>40928</v>
      </c>
      <c r="B2386" s="37" t="s">
        <v>61</v>
      </c>
      <c r="C2386" s="37" t="s">
        <v>58</v>
      </c>
      <c r="D2386" s="37">
        <v>272.01600000000002</v>
      </c>
      <c r="E2386" s="37">
        <v>276.20400000000001</v>
      </c>
      <c r="F2386" s="37">
        <v>-1.51627</v>
      </c>
      <c r="G2386" s="37">
        <v>-4.1879999999999997</v>
      </c>
      <c r="H2386" s="37">
        <v>306.25</v>
      </c>
      <c r="I2386" s="37">
        <v>83305240.019999996</v>
      </c>
    </row>
    <row r="2387" spans="1:9" x14ac:dyDescent="0.25">
      <c r="A2387" s="38">
        <v>40927</v>
      </c>
      <c r="B2387" s="37" t="s">
        <v>61</v>
      </c>
      <c r="C2387" s="37" t="s">
        <v>58</v>
      </c>
      <c r="D2387" s="37">
        <v>276.20400000000001</v>
      </c>
      <c r="E2387" s="37">
        <v>278.54000000000002</v>
      </c>
      <c r="F2387" s="37">
        <v>-0.83865999999999996</v>
      </c>
      <c r="G2387" s="37">
        <v>-2.3359999999999999</v>
      </c>
      <c r="H2387" s="37">
        <v>306.25</v>
      </c>
      <c r="I2387" s="37">
        <v>84587820.254999995</v>
      </c>
    </row>
    <row r="2388" spans="1:9" x14ac:dyDescent="0.25">
      <c r="A2388" s="38">
        <v>40926</v>
      </c>
      <c r="B2388" s="37" t="s">
        <v>61</v>
      </c>
      <c r="C2388" s="37" t="s">
        <v>58</v>
      </c>
      <c r="D2388" s="37">
        <v>278.54000000000002</v>
      </c>
      <c r="E2388" s="37">
        <v>282.75599999999997</v>
      </c>
      <c r="F2388" s="37">
        <v>-1.4910399999999999</v>
      </c>
      <c r="G2388" s="37">
        <v>-4.2160000000000002</v>
      </c>
      <c r="H2388" s="37">
        <v>306.25</v>
      </c>
      <c r="I2388" s="37">
        <v>85303223.174999997</v>
      </c>
    </row>
    <row r="2389" spans="1:9" x14ac:dyDescent="0.25">
      <c r="A2389" s="38">
        <v>40925</v>
      </c>
      <c r="B2389" s="37" t="s">
        <v>61</v>
      </c>
      <c r="C2389" s="37" t="s">
        <v>58</v>
      </c>
      <c r="D2389" s="37">
        <v>282.75599999999997</v>
      </c>
      <c r="E2389" s="37">
        <v>280.77199999999999</v>
      </c>
      <c r="F2389" s="37">
        <v>0.70662000000000003</v>
      </c>
      <c r="G2389" s="37">
        <v>1.984</v>
      </c>
      <c r="H2389" s="37">
        <v>306.25</v>
      </c>
      <c r="I2389" s="37">
        <v>86594378.444999993</v>
      </c>
    </row>
    <row r="2390" spans="1:9" x14ac:dyDescent="0.25">
      <c r="A2390" s="38">
        <v>40921</v>
      </c>
      <c r="B2390" s="37" t="s">
        <v>61</v>
      </c>
      <c r="C2390" s="37" t="s">
        <v>58</v>
      </c>
      <c r="D2390" s="37">
        <v>280.77199999999999</v>
      </c>
      <c r="E2390" s="37">
        <v>276.72000000000003</v>
      </c>
      <c r="F2390" s="37">
        <v>1.4642999999999999</v>
      </c>
      <c r="G2390" s="37">
        <v>4.0519999999999996</v>
      </c>
      <c r="H2390" s="37">
        <v>306.25</v>
      </c>
      <c r="I2390" s="37">
        <v>85986775.965000004</v>
      </c>
    </row>
    <row r="2391" spans="1:9" x14ac:dyDescent="0.25">
      <c r="A2391" s="38">
        <v>40920</v>
      </c>
      <c r="B2391" s="37" t="s">
        <v>61</v>
      </c>
      <c r="C2391" s="37" t="s">
        <v>58</v>
      </c>
      <c r="D2391" s="37">
        <v>276.72000000000003</v>
      </c>
      <c r="E2391" s="37">
        <v>278.05200000000002</v>
      </c>
      <c r="F2391" s="37">
        <v>-0.47904999999999998</v>
      </c>
      <c r="G2391" s="37">
        <v>-1.3320000000000001</v>
      </c>
      <c r="H2391" s="37">
        <v>306.25</v>
      </c>
      <c r="I2391" s="37">
        <v>84745845.900000006</v>
      </c>
    </row>
    <row r="2392" spans="1:9" x14ac:dyDescent="0.25">
      <c r="A2392" s="38">
        <v>40919</v>
      </c>
      <c r="B2392" s="37" t="s">
        <v>61</v>
      </c>
      <c r="C2392" s="37" t="s">
        <v>58</v>
      </c>
      <c r="D2392" s="37">
        <v>278.05200000000002</v>
      </c>
      <c r="E2392" s="37">
        <v>275.34399999999999</v>
      </c>
      <c r="F2392" s="37">
        <v>0.98350000000000004</v>
      </c>
      <c r="G2392" s="37">
        <v>2.7080000000000002</v>
      </c>
      <c r="H2392" s="37">
        <v>306.25</v>
      </c>
      <c r="I2392" s="37">
        <v>85153772.564999998</v>
      </c>
    </row>
    <row r="2393" spans="1:9" x14ac:dyDescent="0.25">
      <c r="A2393" s="38">
        <v>40918</v>
      </c>
      <c r="B2393" s="37" t="s">
        <v>61</v>
      </c>
      <c r="C2393" s="37" t="s">
        <v>58</v>
      </c>
      <c r="D2393" s="37">
        <v>275.34399999999999</v>
      </c>
      <c r="E2393" s="37">
        <v>277.95600000000002</v>
      </c>
      <c r="F2393" s="37">
        <v>-0.93972</v>
      </c>
      <c r="G2393" s="37">
        <v>-2.6120000000000001</v>
      </c>
      <c r="H2393" s="37">
        <v>306.25</v>
      </c>
      <c r="I2393" s="37">
        <v>84324444.180000007</v>
      </c>
    </row>
    <row r="2394" spans="1:9" x14ac:dyDescent="0.25">
      <c r="A2394" s="38">
        <v>40917</v>
      </c>
      <c r="B2394" s="37" t="s">
        <v>61</v>
      </c>
      <c r="C2394" s="37" t="s">
        <v>58</v>
      </c>
      <c r="D2394" s="37">
        <v>277.952</v>
      </c>
      <c r="E2394" s="37">
        <v>279.34399999999999</v>
      </c>
      <c r="F2394" s="37">
        <v>-0.49830999999999998</v>
      </c>
      <c r="G2394" s="37">
        <v>-1.3919999999999999</v>
      </c>
      <c r="H2394" s="37">
        <v>306.25</v>
      </c>
      <c r="I2394" s="37">
        <v>85123147.439999998</v>
      </c>
    </row>
    <row r="2395" spans="1:9" x14ac:dyDescent="0.25">
      <c r="A2395" s="38">
        <v>40914</v>
      </c>
      <c r="B2395" s="37" t="s">
        <v>61</v>
      </c>
      <c r="C2395" s="37" t="s">
        <v>58</v>
      </c>
      <c r="D2395" s="37">
        <v>279.34399999999999</v>
      </c>
      <c r="E2395" s="37">
        <v>283.36</v>
      </c>
      <c r="F2395" s="37">
        <v>-1.4172800000000001</v>
      </c>
      <c r="G2395" s="37">
        <v>-4.016</v>
      </c>
      <c r="H2395" s="37">
        <v>306.25</v>
      </c>
      <c r="I2395" s="37">
        <v>85549449.180000007</v>
      </c>
    </row>
    <row r="2396" spans="1:9" x14ac:dyDescent="0.25">
      <c r="A2396" s="38">
        <v>40913</v>
      </c>
      <c r="B2396" s="37" t="s">
        <v>61</v>
      </c>
      <c r="C2396" s="37" t="s">
        <v>58</v>
      </c>
      <c r="D2396" s="37">
        <v>283.36</v>
      </c>
      <c r="E2396" s="37">
        <v>284.78800000000001</v>
      </c>
      <c r="F2396" s="37">
        <v>-0.50143000000000004</v>
      </c>
      <c r="G2396" s="37">
        <v>-1.4279999999999999</v>
      </c>
      <c r="H2396" s="37">
        <v>306.25</v>
      </c>
      <c r="I2396" s="37">
        <v>86779354.200000003</v>
      </c>
    </row>
    <row r="2397" spans="1:9" x14ac:dyDescent="0.25">
      <c r="A2397" s="38">
        <v>40912</v>
      </c>
      <c r="B2397" s="37" t="s">
        <v>61</v>
      </c>
      <c r="C2397" s="37" t="s">
        <v>58</v>
      </c>
      <c r="D2397" s="37">
        <v>284.79199999999997</v>
      </c>
      <c r="E2397" s="37">
        <v>287.71199999999999</v>
      </c>
      <c r="F2397" s="37">
        <v>-1.0148999999999999</v>
      </c>
      <c r="G2397" s="37">
        <v>-2.92</v>
      </c>
      <c r="H2397" s="37">
        <v>306.25</v>
      </c>
      <c r="I2397" s="37">
        <v>87217905.989999995</v>
      </c>
    </row>
    <row r="2398" spans="1:9" x14ac:dyDescent="0.25">
      <c r="A2398" s="38">
        <v>40911</v>
      </c>
      <c r="B2398" s="37" t="s">
        <v>61</v>
      </c>
      <c r="C2398" s="37" t="s">
        <v>58</v>
      </c>
      <c r="D2398" s="37">
        <v>287.70800000000003</v>
      </c>
      <c r="E2398" s="37">
        <v>296.59199999999998</v>
      </c>
      <c r="F2398" s="37">
        <v>-2.9953599999999998</v>
      </c>
      <c r="G2398" s="37">
        <v>-8.8840000000000003</v>
      </c>
      <c r="H2398" s="37">
        <v>306.25</v>
      </c>
      <c r="I2398" s="37">
        <v>88110934.635000005</v>
      </c>
    </row>
    <row r="2399" spans="1:9" x14ac:dyDescent="0.25">
      <c r="A2399" s="38">
        <v>40907</v>
      </c>
      <c r="B2399" s="37" t="s">
        <v>61</v>
      </c>
      <c r="C2399" s="37" t="s">
        <v>58</v>
      </c>
      <c r="D2399" s="37">
        <v>296.596</v>
      </c>
      <c r="E2399" s="37">
        <v>293.988</v>
      </c>
      <c r="F2399" s="37">
        <v>0.88710999999999995</v>
      </c>
      <c r="G2399" s="37">
        <v>2.6080000000000001</v>
      </c>
      <c r="H2399" s="37">
        <v>306.25</v>
      </c>
      <c r="I2399" s="37">
        <v>90832895.745000005</v>
      </c>
    </row>
    <row r="2400" spans="1:9" x14ac:dyDescent="0.25">
      <c r="A2400" s="38">
        <v>40906</v>
      </c>
      <c r="B2400" s="37" t="s">
        <v>61</v>
      </c>
      <c r="C2400" s="37" t="s">
        <v>58</v>
      </c>
      <c r="D2400" s="37">
        <v>293.988</v>
      </c>
      <c r="E2400" s="37">
        <v>297.92399999999998</v>
      </c>
      <c r="F2400" s="37">
        <v>-1.32114</v>
      </c>
      <c r="G2400" s="37">
        <v>-3.9359999999999999</v>
      </c>
      <c r="H2400" s="37">
        <v>306.25</v>
      </c>
      <c r="I2400" s="37">
        <v>90034192.484999999</v>
      </c>
    </row>
    <row r="2401" spans="1:9" x14ac:dyDescent="0.25">
      <c r="A2401" s="38">
        <v>40905</v>
      </c>
      <c r="B2401" s="37" t="s">
        <v>61</v>
      </c>
      <c r="C2401" s="37" t="s">
        <v>58</v>
      </c>
      <c r="D2401" s="37">
        <v>297.92399999999998</v>
      </c>
      <c r="E2401" s="37">
        <v>292.27999999999997</v>
      </c>
      <c r="F2401" s="37">
        <v>1.93103</v>
      </c>
      <c r="G2401" s="37">
        <v>5.6440000000000001</v>
      </c>
      <c r="H2401" s="37">
        <v>306.25</v>
      </c>
      <c r="I2401" s="37">
        <v>91239597.405000001</v>
      </c>
    </row>
    <row r="2402" spans="1:9" x14ac:dyDescent="0.25">
      <c r="A2402" s="38">
        <v>40904</v>
      </c>
      <c r="B2402" s="37" t="s">
        <v>61</v>
      </c>
      <c r="C2402" s="37" t="s">
        <v>58</v>
      </c>
      <c r="D2402" s="37">
        <v>292.27999999999997</v>
      </c>
      <c r="E2402" s="37">
        <v>294.89600000000002</v>
      </c>
      <c r="F2402" s="37">
        <v>-0.88709000000000005</v>
      </c>
      <c r="G2402" s="37">
        <v>-2.6160000000000001</v>
      </c>
      <c r="H2402" s="37">
        <v>306.25</v>
      </c>
      <c r="I2402" s="37">
        <v>89511115.349999994</v>
      </c>
    </row>
    <row r="2403" spans="1:9" x14ac:dyDescent="0.25">
      <c r="A2403" s="38">
        <v>40900</v>
      </c>
      <c r="B2403" s="37" t="s">
        <v>61</v>
      </c>
      <c r="C2403" s="37" t="s">
        <v>58</v>
      </c>
      <c r="D2403" s="37">
        <v>294.89999999999998</v>
      </c>
      <c r="E2403" s="37">
        <v>294.2</v>
      </c>
      <c r="F2403" s="37">
        <v>0.23793</v>
      </c>
      <c r="G2403" s="37">
        <v>0.7</v>
      </c>
      <c r="H2403" s="37">
        <v>306.25</v>
      </c>
      <c r="I2403" s="37">
        <v>90313493.625</v>
      </c>
    </row>
    <row r="2404" spans="1:9" x14ac:dyDescent="0.25">
      <c r="A2404" s="38">
        <v>40899</v>
      </c>
      <c r="B2404" s="37" t="s">
        <v>61</v>
      </c>
      <c r="C2404" s="37" t="s">
        <v>58</v>
      </c>
      <c r="D2404" s="37">
        <v>294.19600000000003</v>
      </c>
      <c r="E2404" s="37">
        <v>293.02</v>
      </c>
      <c r="F2404" s="37">
        <v>0.40133999999999997</v>
      </c>
      <c r="G2404" s="37">
        <v>1.1759999999999999</v>
      </c>
      <c r="H2404" s="37">
        <v>293.75</v>
      </c>
      <c r="I2404" s="37">
        <v>86420442.745000005</v>
      </c>
    </row>
    <row r="2405" spans="1:9" x14ac:dyDescent="0.25">
      <c r="A2405" s="38">
        <v>40898</v>
      </c>
      <c r="B2405" s="37" t="s">
        <v>61</v>
      </c>
      <c r="C2405" s="37" t="s">
        <v>58</v>
      </c>
      <c r="D2405" s="37">
        <v>293.02</v>
      </c>
      <c r="E2405" s="37">
        <v>308.24400000000003</v>
      </c>
      <c r="F2405" s="37">
        <v>-4.9389399999999997</v>
      </c>
      <c r="G2405" s="37">
        <v>-15.224</v>
      </c>
      <c r="H2405" s="37">
        <v>293.75</v>
      </c>
      <c r="I2405" s="37">
        <v>86074991.275000006</v>
      </c>
    </row>
    <row r="2406" spans="1:9" x14ac:dyDescent="0.25">
      <c r="A2406" s="38">
        <v>40897</v>
      </c>
      <c r="B2406" s="37" t="s">
        <v>61</v>
      </c>
      <c r="C2406" s="37" t="s">
        <v>58</v>
      </c>
      <c r="D2406" s="37">
        <v>308.24400000000003</v>
      </c>
      <c r="E2406" s="37">
        <v>319.19200000000001</v>
      </c>
      <c r="F2406" s="37">
        <v>-3.42991</v>
      </c>
      <c r="G2406" s="37">
        <v>-10.948</v>
      </c>
      <c r="H2406" s="37">
        <v>293.75</v>
      </c>
      <c r="I2406" s="37">
        <v>90547060.305000007</v>
      </c>
    </row>
    <row r="2407" spans="1:9" x14ac:dyDescent="0.25">
      <c r="A2407" s="38">
        <v>40896</v>
      </c>
      <c r="B2407" s="37" t="s">
        <v>61</v>
      </c>
      <c r="C2407" s="37" t="s">
        <v>58</v>
      </c>
      <c r="D2407" s="37">
        <v>319.19200000000001</v>
      </c>
      <c r="E2407" s="37">
        <v>321.65600000000001</v>
      </c>
      <c r="F2407" s="37">
        <v>-0.76604000000000005</v>
      </c>
      <c r="G2407" s="37">
        <v>-2.464</v>
      </c>
      <c r="H2407" s="37">
        <v>262.5</v>
      </c>
      <c r="I2407" s="37">
        <v>83788298.989999995</v>
      </c>
    </row>
    <row r="2408" spans="1:9" x14ac:dyDescent="0.25">
      <c r="A2408" s="38">
        <v>40893</v>
      </c>
      <c r="B2408" s="37" t="s">
        <v>61</v>
      </c>
      <c r="C2408" s="37" t="s">
        <v>58</v>
      </c>
      <c r="D2408" s="37">
        <v>321.65600000000001</v>
      </c>
      <c r="E2408" s="37">
        <v>322.42</v>
      </c>
      <c r="F2408" s="37">
        <v>-0.23696</v>
      </c>
      <c r="G2408" s="37">
        <v>-0.76400000000000001</v>
      </c>
      <c r="H2408" s="37">
        <v>262.5</v>
      </c>
      <c r="I2408" s="37">
        <v>84435102.069999993</v>
      </c>
    </row>
    <row r="2409" spans="1:9" x14ac:dyDescent="0.25">
      <c r="A2409" s="38">
        <v>40892</v>
      </c>
      <c r="B2409" s="37" t="s">
        <v>61</v>
      </c>
      <c r="C2409" s="37" t="s">
        <v>58</v>
      </c>
      <c r="D2409" s="37">
        <v>322.42</v>
      </c>
      <c r="E2409" s="37">
        <v>328.416</v>
      </c>
      <c r="F2409" s="37">
        <v>-1.8257300000000001</v>
      </c>
      <c r="G2409" s="37">
        <v>-5.9960000000000004</v>
      </c>
      <c r="H2409" s="37">
        <v>262.5</v>
      </c>
      <c r="I2409" s="37">
        <v>84635653.025000006</v>
      </c>
    </row>
    <row r="2410" spans="1:9" x14ac:dyDescent="0.25">
      <c r="A2410" s="38">
        <v>40891</v>
      </c>
      <c r="B2410" s="37" t="s">
        <v>61</v>
      </c>
      <c r="C2410" s="37" t="s">
        <v>58</v>
      </c>
      <c r="D2410" s="37">
        <v>328.416</v>
      </c>
      <c r="E2410" s="37">
        <v>327.036</v>
      </c>
      <c r="F2410" s="37">
        <v>0.42197000000000001</v>
      </c>
      <c r="G2410" s="37">
        <v>1.38</v>
      </c>
      <c r="H2410" s="37">
        <v>262.5</v>
      </c>
      <c r="I2410" s="37">
        <v>86209610.519999996</v>
      </c>
    </row>
    <row r="2411" spans="1:9" x14ac:dyDescent="0.25">
      <c r="A2411" s="38">
        <v>40890</v>
      </c>
      <c r="B2411" s="37" t="s">
        <v>61</v>
      </c>
      <c r="C2411" s="37" t="s">
        <v>58</v>
      </c>
      <c r="D2411" s="37">
        <v>327.036</v>
      </c>
      <c r="E2411" s="37">
        <v>324.49599999999998</v>
      </c>
      <c r="F2411" s="37">
        <v>0.78274999999999995</v>
      </c>
      <c r="G2411" s="37">
        <v>2.54</v>
      </c>
      <c r="H2411" s="37">
        <v>262.5</v>
      </c>
      <c r="I2411" s="37">
        <v>85847358.795000002</v>
      </c>
    </row>
    <row r="2412" spans="1:9" x14ac:dyDescent="0.25">
      <c r="A2412" s="38">
        <v>40889</v>
      </c>
      <c r="B2412" s="37" t="s">
        <v>61</v>
      </c>
      <c r="C2412" s="37" t="s">
        <v>58</v>
      </c>
      <c r="D2412" s="37">
        <v>324.49599999999998</v>
      </c>
      <c r="E2412" s="37">
        <v>319.26799999999997</v>
      </c>
      <c r="F2412" s="37">
        <v>1.6375</v>
      </c>
      <c r="G2412" s="37">
        <v>5.2279999999999998</v>
      </c>
      <c r="H2412" s="37">
        <v>231.25</v>
      </c>
      <c r="I2412" s="37">
        <v>75040105.620000005</v>
      </c>
    </row>
    <row r="2413" spans="1:9" x14ac:dyDescent="0.25">
      <c r="A2413" s="38">
        <v>40886</v>
      </c>
      <c r="B2413" s="37" t="s">
        <v>61</v>
      </c>
      <c r="C2413" s="37" t="s">
        <v>58</v>
      </c>
      <c r="D2413" s="37">
        <v>319.26400000000001</v>
      </c>
      <c r="E2413" s="37">
        <v>327.62</v>
      </c>
      <c r="F2413" s="37">
        <v>-2.5505200000000001</v>
      </c>
      <c r="G2413" s="37">
        <v>-8.3559999999999999</v>
      </c>
      <c r="H2413" s="37">
        <v>37.5</v>
      </c>
      <c r="I2413" s="37">
        <v>11972799.08</v>
      </c>
    </row>
    <row r="2414" spans="1:9" x14ac:dyDescent="0.25">
      <c r="A2414" s="38">
        <v>40885</v>
      </c>
      <c r="B2414" s="37" t="s">
        <v>61</v>
      </c>
      <c r="C2414" s="37" t="s">
        <v>58</v>
      </c>
      <c r="D2414" s="37">
        <v>327.62</v>
      </c>
      <c r="E2414" s="37">
        <v>318.79199999999997</v>
      </c>
      <c r="F2414" s="37">
        <v>2.7692000000000001</v>
      </c>
      <c r="G2414" s="37">
        <v>8.8279999999999994</v>
      </c>
      <c r="H2414" s="37">
        <v>37.5</v>
      </c>
      <c r="I2414" s="37">
        <v>12286159.525</v>
      </c>
    </row>
    <row r="2415" spans="1:9" x14ac:dyDescent="0.25">
      <c r="A2415" s="38">
        <v>40884</v>
      </c>
      <c r="B2415" s="37" t="s">
        <v>61</v>
      </c>
      <c r="C2415" s="37" t="s">
        <v>58</v>
      </c>
      <c r="D2415" s="37">
        <v>318.79199999999997</v>
      </c>
      <c r="E2415" s="37">
        <v>315.17200000000003</v>
      </c>
      <c r="F2415" s="37">
        <v>1.1485799999999999</v>
      </c>
      <c r="G2415" s="37">
        <v>3.62</v>
      </c>
      <c r="H2415" s="37">
        <v>37.5</v>
      </c>
      <c r="I2415" s="37">
        <v>11955098.49</v>
      </c>
    </row>
    <row r="2416" spans="1:9" x14ac:dyDescent="0.25">
      <c r="A2416" s="38">
        <v>40883</v>
      </c>
      <c r="B2416" s="37" t="s">
        <v>61</v>
      </c>
      <c r="C2416" s="37" t="s">
        <v>58</v>
      </c>
      <c r="D2416" s="37">
        <v>315.17200000000003</v>
      </c>
      <c r="E2416" s="37">
        <v>315.27600000000001</v>
      </c>
      <c r="F2416" s="37">
        <v>-3.2989999999999998E-2</v>
      </c>
      <c r="G2416" s="37">
        <v>-0.104</v>
      </c>
      <c r="H2416" s="37">
        <v>37.5</v>
      </c>
      <c r="I2416" s="37">
        <v>11819343.965</v>
      </c>
    </row>
    <row r="2417" spans="1:9" x14ac:dyDescent="0.25">
      <c r="A2417" s="38">
        <v>40882</v>
      </c>
      <c r="B2417" s="37" t="s">
        <v>61</v>
      </c>
      <c r="C2417" s="37" t="s">
        <v>58</v>
      </c>
      <c r="D2417" s="37">
        <v>315.27600000000001</v>
      </c>
      <c r="E2417" s="37">
        <v>319.10399999999998</v>
      </c>
      <c r="F2417" s="37">
        <v>-1.1996100000000001</v>
      </c>
      <c r="G2417" s="37">
        <v>-3.8279999999999998</v>
      </c>
      <c r="H2417" s="37">
        <v>37.5</v>
      </c>
      <c r="I2417" s="37">
        <v>11823244.095000001</v>
      </c>
    </row>
    <row r="2418" spans="1:9" x14ac:dyDescent="0.25">
      <c r="A2418" s="38">
        <v>40879</v>
      </c>
      <c r="B2418" s="37" t="s">
        <v>61</v>
      </c>
      <c r="C2418" s="37" t="s">
        <v>58</v>
      </c>
      <c r="D2418" s="37">
        <v>319.10000000000002</v>
      </c>
      <c r="E2418" s="37">
        <v>320.40800000000002</v>
      </c>
      <c r="F2418" s="37">
        <v>-0.40822999999999998</v>
      </c>
      <c r="G2418" s="37">
        <v>-1.3080000000000001</v>
      </c>
      <c r="H2418" s="37">
        <v>37.5</v>
      </c>
      <c r="I2418" s="37">
        <v>11966648.875</v>
      </c>
    </row>
    <row r="2419" spans="1:9" x14ac:dyDescent="0.25">
      <c r="A2419" s="38">
        <v>40878</v>
      </c>
      <c r="B2419" s="37" t="s">
        <v>61</v>
      </c>
      <c r="C2419" s="37" t="s">
        <v>58</v>
      </c>
      <c r="D2419" s="37">
        <v>320.40800000000002</v>
      </c>
      <c r="E2419" s="37">
        <v>323.42</v>
      </c>
      <c r="F2419" s="37">
        <v>-0.93130000000000002</v>
      </c>
      <c r="G2419" s="37">
        <v>-3.012</v>
      </c>
      <c r="H2419" s="37">
        <v>37.5</v>
      </c>
      <c r="I2419" s="37">
        <v>12015700.51</v>
      </c>
    </row>
    <row r="2420" spans="1:9" x14ac:dyDescent="0.25">
      <c r="A2420" s="38">
        <v>40877</v>
      </c>
      <c r="B2420" s="37" t="s">
        <v>61</v>
      </c>
      <c r="C2420" s="37" t="s">
        <v>58</v>
      </c>
      <c r="D2420" s="37">
        <v>323.42</v>
      </c>
      <c r="E2420" s="37">
        <v>339.416</v>
      </c>
      <c r="F2420" s="37">
        <v>-4.7127999999999997</v>
      </c>
      <c r="G2420" s="37">
        <v>-15.996</v>
      </c>
      <c r="H2420" s="37">
        <v>37.5</v>
      </c>
      <c r="I2420" s="37">
        <v>12128654.275</v>
      </c>
    </row>
    <row r="2421" spans="1:9" x14ac:dyDescent="0.25">
      <c r="A2421" s="38">
        <v>40876</v>
      </c>
      <c r="B2421" s="37" t="s">
        <v>61</v>
      </c>
      <c r="C2421" s="37" t="s">
        <v>58</v>
      </c>
      <c r="D2421" s="37">
        <v>339.416</v>
      </c>
      <c r="E2421" s="37">
        <v>342.22399999999999</v>
      </c>
      <c r="F2421" s="37">
        <v>-0.82052000000000003</v>
      </c>
      <c r="G2421" s="37">
        <v>-2.8079999999999998</v>
      </c>
      <c r="H2421" s="37">
        <v>37.5</v>
      </c>
      <c r="I2421" s="37">
        <v>12728524.27</v>
      </c>
    </row>
    <row r="2422" spans="1:9" x14ac:dyDescent="0.25">
      <c r="A2422" s="38">
        <v>40875</v>
      </c>
      <c r="B2422" s="37" t="s">
        <v>61</v>
      </c>
      <c r="C2422" s="37" t="s">
        <v>58</v>
      </c>
      <c r="D2422" s="37">
        <v>342.22399999999999</v>
      </c>
      <c r="E2422" s="37">
        <v>357.00400000000002</v>
      </c>
      <c r="F2422" s="37">
        <v>-4.1400100000000002</v>
      </c>
      <c r="G2422" s="37">
        <v>-14.78</v>
      </c>
      <c r="H2422" s="37">
        <v>37.5</v>
      </c>
      <c r="I2422" s="37">
        <v>12833827.779999999</v>
      </c>
    </row>
    <row r="2423" spans="1:9" x14ac:dyDescent="0.25">
      <c r="A2423" s="38">
        <v>40872</v>
      </c>
      <c r="B2423" s="37" t="s">
        <v>61</v>
      </c>
      <c r="C2423" s="37" t="s">
        <v>58</v>
      </c>
      <c r="D2423" s="37">
        <v>357.00400000000002</v>
      </c>
      <c r="E2423" s="37">
        <v>351.572</v>
      </c>
      <c r="F2423" s="37">
        <v>1.5450600000000001</v>
      </c>
      <c r="G2423" s="37">
        <v>5.4320000000000004</v>
      </c>
      <c r="H2423" s="37">
        <v>37.5</v>
      </c>
      <c r="I2423" s="37">
        <v>13388096.255000001</v>
      </c>
    </row>
    <row r="2424" spans="1:9" x14ac:dyDescent="0.25">
      <c r="A2424" s="38">
        <v>40870</v>
      </c>
      <c r="B2424" s="37" t="s">
        <v>61</v>
      </c>
      <c r="C2424" s="37" t="s">
        <v>58</v>
      </c>
      <c r="D2424" s="37">
        <v>351.57600000000002</v>
      </c>
      <c r="E2424" s="37">
        <v>343.25200000000001</v>
      </c>
      <c r="F2424" s="37">
        <v>2.4250400000000001</v>
      </c>
      <c r="G2424" s="37">
        <v>8.3239999999999998</v>
      </c>
      <c r="H2424" s="37">
        <v>37.5</v>
      </c>
      <c r="I2424" s="37">
        <v>13184539.470000001</v>
      </c>
    </row>
    <row r="2425" spans="1:9" x14ac:dyDescent="0.25">
      <c r="A2425" s="38">
        <v>40869</v>
      </c>
      <c r="B2425" s="37" t="s">
        <v>61</v>
      </c>
      <c r="C2425" s="37" t="s">
        <v>58</v>
      </c>
      <c r="D2425" s="37">
        <v>343.25200000000001</v>
      </c>
      <c r="E2425" s="37">
        <v>345.93200000000002</v>
      </c>
      <c r="F2425" s="37">
        <v>-0.77471999999999996</v>
      </c>
      <c r="G2425" s="37">
        <v>-2.68</v>
      </c>
      <c r="H2425" s="37">
        <v>37.5</v>
      </c>
      <c r="I2425" s="37">
        <v>12872379.064999999</v>
      </c>
    </row>
    <row r="2426" spans="1:9" x14ac:dyDescent="0.25">
      <c r="A2426" s="38">
        <v>40868</v>
      </c>
      <c r="B2426" s="37" t="s">
        <v>61</v>
      </c>
      <c r="C2426" s="37" t="s">
        <v>58</v>
      </c>
      <c r="D2426" s="37">
        <v>345.93599999999998</v>
      </c>
      <c r="E2426" s="37">
        <v>341.88400000000001</v>
      </c>
      <c r="F2426" s="37">
        <v>1.1852</v>
      </c>
      <c r="G2426" s="37">
        <v>4.0519999999999996</v>
      </c>
      <c r="H2426" s="37">
        <v>37.5</v>
      </c>
      <c r="I2426" s="37">
        <v>12973032.42</v>
      </c>
    </row>
    <row r="2427" spans="1:9" x14ac:dyDescent="0.25">
      <c r="A2427" s="38">
        <v>40865</v>
      </c>
      <c r="B2427" s="37" t="s">
        <v>61</v>
      </c>
      <c r="C2427" s="37" t="s">
        <v>58</v>
      </c>
      <c r="D2427" s="37">
        <v>341.88400000000001</v>
      </c>
      <c r="E2427" s="37">
        <v>343.572</v>
      </c>
      <c r="F2427" s="37">
        <v>-0.49131000000000002</v>
      </c>
      <c r="G2427" s="37">
        <v>-1.6879999999999999</v>
      </c>
      <c r="H2427" s="37">
        <v>37.5</v>
      </c>
      <c r="I2427" s="37">
        <v>12821077.355</v>
      </c>
    </row>
    <row r="2428" spans="1:9" x14ac:dyDescent="0.25">
      <c r="A2428" s="38">
        <v>40864</v>
      </c>
      <c r="B2428" s="37" t="s">
        <v>61</v>
      </c>
      <c r="C2428" s="37" t="s">
        <v>58</v>
      </c>
      <c r="D2428" s="37">
        <v>343.572</v>
      </c>
      <c r="E2428" s="37">
        <v>333.78800000000001</v>
      </c>
      <c r="F2428" s="37">
        <v>2.9312</v>
      </c>
      <c r="G2428" s="37">
        <v>9.7840000000000007</v>
      </c>
      <c r="H2428" s="37">
        <v>37.5</v>
      </c>
      <c r="I2428" s="37">
        <v>12884379.465</v>
      </c>
    </row>
    <row r="2429" spans="1:9" x14ac:dyDescent="0.25">
      <c r="A2429" s="38">
        <v>40863</v>
      </c>
      <c r="B2429" s="37" t="s">
        <v>61</v>
      </c>
      <c r="C2429" s="37" t="s">
        <v>58</v>
      </c>
      <c r="D2429" s="37">
        <v>333.78800000000001</v>
      </c>
      <c r="E2429" s="37">
        <v>326.392</v>
      </c>
      <c r="F2429" s="37">
        <v>2.2659899999999999</v>
      </c>
      <c r="G2429" s="37">
        <v>7.3959999999999999</v>
      </c>
      <c r="H2429" s="37">
        <v>37.5</v>
      </c>
      <c r="I2429" s="37">
        <v>12517467.234999999</v>
      </c>
    </row>
    <row r="2430" spans="1:9" x14ac:dyDescent="0.25">
      <c r="A2430" s="38">
        <v>40862</v>
      </c>
      <c r="B2430" s="37" t="s">
        <v>61</v>
      </c>
      <c r="C2430" s="37" t="s">
        <v>58</v>
      </c>
      <c r="D2430" s="37">
        <v>326.392</v>
      </c>
      <c r="E2430" s="37">
        <v>325.36399999999998</v>
      </c>
      <c r="F2430" s="37">
        <v>0.31595000000000001</v>
      </c>
      <c r="G2430" s="37">
        <v>1.028</v>
      </c>
      <c r="H2430" s="37">
        <v>37.5</v>
      </c>
      <c r="I2430" s="37">
        <v>12240107.99</v>
      </c>
    </row>
    <row r="2431" spans="1:9" x14ac:dyDescent="0.25">
      <c r="A2431" s="38">
        <v>40861</v>
      </c>
      <c r="B2431" s="37" t="s">
        <v>61</v>
      </c>
      <c r="C2431" s="37" t="s">
        <v>58</v>
      </c>
      <c r="D2431" s="37">
        <v>325.36</v>
      </c>
      <c r="E2431" s="37">
        <v>322.26</v>
      </c>
      <c r="F2431" s="37">
        <v>0.96196000000000004</v>
      </c>
      <c r="G2431" s="37">
        <v>3.1</v>
      </c>
      <c r="H2431" s="37">
        <v>37.5</v>
      </c>
      <c r="I2431" s="37">
        <v>12201406.699999999</v>
      </c>
    </row>
    <row r="2432" spans="1:9" x14ac:dyDescent="0.25">
      <c r="A2432" s="38">
        <v>40858</v>
      </c>
      <c r="B2432" s="37" t="s">
        <v>61</v>
      </c>
      <c r="C2432" s="37" t="s">
        <v>58</v>
      </c>
      <c r="D2432" s="37">
        <v>322.26400000000001</v>
      </c>
      <c r="E2432" s="37">
        <v>330.11200000000002</v>
      </c>
      <c r="F2432" s="37">
        <v>-2.37737</v>
      </c>
      <c r="G2432" s="37">
        <v>-7.8479999999999999</v>
      </c>
      <c r="H2432" s="37">
        <v>37.5</v>
      </c>
      <c r="I2432" s="37">
        <v>12085302.83</v>
      </c>
    </row>
    <row r="2433" spans="1:9" x14ac:dyDescent="0.25">
      <c r="A2433" s="38">
        <v>40857</v>
      </c>
      <c r="B2433" s="37" t="s">
        <v>61</v>
      </c>
      <c r="C2433" s="37" t="s">
        <v>58</v>
      </c>
      <c r="D2433" s="37">
        <v>330.11200000000002</v>
      </c>
      <c r="E2433" s="37">
        <v>337.38</v>
      </c>
      <c r="F2433" s="37">
        <v>-2.1542500000000002</v>
      </c>
      <c r="G2433" s="37">
        <v>-7.2679999999999998</v>
      </c>
      <c r="H2433" s="37">
        <v>37.5</v>
      </c>
      <c r="I2433" s="37">
        <v>12379612.640000001</v>
      </c>
    </row>
    <row r="2434" spans="1:9" x14ac:dyDescent="0.25">
      <c r="A2434" s="38">
        <v>40856</v>
      </c>
      <c r="B2434" s="37" t="s">
        <v>61</v>
      </c>
      <c r="C2434" s="37" t="s">
        <v>58</v>
      </c>
      <c r="D2434" s="37">
        <v>337.37599999999998</v>
      </c>
      <c r="E2434" s="37">
        <v>308.35199999999998</v>
      </c>
      <c r="F2434" s="37">
        <v>9.4126200000000004</v>
      </c>
      <c r="G2434" s="37">
        <v>29.024000000000001</v>
      </c>
      <c r="H2434" s="37">
        <v>37.5</v>
      </c>
      <c r="I2434" s="37">
        <v>12652021.720000001</v>
      </c>
    </row>
    <row r="2435" spans="1:9" x14ac:dyDescent="0.25">
      <c r="A2435" s="38">
        <v>40855</v>
      </c>
      <c r="B2435" s="37" t="s">
        <v>61</v>
      </c>
      <c r="C2435" s="37" t="s">
        <v>58</v>
      </c>
      <c r="D2435" s="37">
        <v>308.35199999999998</v>
      </c>
      <c r="E2435" s="37">
        <v>313.62400000000002</v>
      </c>
      <c r="F2435" s="37">
        <v>-1.68099</v>
      </c>
      <c r="G2435" s="37">
        <v>-5.2720000000000002</v>
      </c>
      <c r="H2435" s="37">
        <v>37.5</v>
      </c>
      <c r="I2435" s="37">
        <v>11563585.439999999</v>
      </c>
    </row>
    <row r="2436" spans="1:9" x14ac:dyDescent="0.25">
      <c r="A2436" s="38">
        <v>40854</v>
      </c>
      <c r="B2436" s="37" t="s">
        <v>61</v>
      </c>
      <c r="C2436" s="37" t="s">
        <v>58</v>
      </c>
      <c r="D2436" s="37">
        <v>313.62400000000002</v>
      </c>
      <c r="E2436" s="37">
        <v>312.97199999999998</v>
      </c>
      <c r="F2436" s="37">
        <v>0.20832999999999999</v>
      </c>
      <c r="G2436" s="37">
        <v>0.65200000000000002</v>
      </c>
      <c r="H2436" s="37">
        <v>37.5</v>
      </c>
      <c r="I2436" s="37">
        <v>11761292.029999999</v>
      </c>
    </row>
    <row r="2437" spans="1:9" x14ac:dyDescent="0.25">
      <c r="A2437" s="38">
        <v>40851</v>
      </c>
      <c r="B2437" s="37" t="s">
        <v>61</v>
      </c>
      <c r="C2437" s="37" t="s">
        <v>58</v>
      </c>
      <c r="D2437" s="37">
        <v>312.97199999999998</v>
      </c>
      <c r="E2437" s="37">
        <v>311.14</v>
      </c>
      <c r="F2437" s="37">
        <v>0.58879999999999999</v>
      </c>
      <c r="G2437" s="37">
        <v>1.8320000000000001</v>
      </c>
      <c r="H2437" s="37">
        <v>37.5</v>
      </c>
      <c r="I2437" s="37">
        <v>11736841.215</v>
      </c>
    </row>
    <row r="2438" spans="1:9" x14ac:dyDescent="0.25">
      <c r="A2438" s="38">
        <v>40850</v>
      </c>
      <c r="B2438" s="37" t="s">
        <v>61</v>
      </c>
      <c r="C2438" s="37" t="s">
        <v>58</v>
      </c>
      <c r="D2438" s="37">
        <v>311.14</v>
      </c>
      <c r="E2438" s="37">
        <v>317.928</v>
      </c>
      <c r="F2438" s="37">
        <v>-2.1350699999999998</v>
      </c>
      <c r="G2438" s="37">
        <v>-6.7880000000000003</v>
      </c>
      <c r="H2438" s="37">
        <v>37.5</v>
      </c>
      <c r="I2438" s="37">
        <v>11668138.925000001</v>
      </c>
    </row>
    <row r="2439" spans="1:9" x14ac:dyDescent="0.25">
      <c r="A2439" s="38">
        <v>40849</v>
      </c>
      <c r="B2439" s="37" t="s">
        <v>61</v>
      </c>
      <c r="C2439" s="37" t="s">
        <v>58</v>
      </c>
      <c r="D2439" s="37">
        <v>317.93200000000002</v>
      </c>
      <c r="E2439" s="37">
        <v>322.452</v>
      </c>
      <c r="F2439" s="37">
        <v>-1.4017599999999999</v>
      </c>
      <c r="G2439" s="37">
        <v>-4.5199999999999996</v>
      </c>
      <c r="H2439" s="37">
        <v>37.5</v>
      </c>
      <c r="I2439" s="37">
        <v>11922847.414999999</v>
      </c>
    </row>
    <row r="2440" spans="1:9" x14ac:dyDescent="0.25">
      <c r="A2440" s="38">
        <v>40848</v>
      </c>
      <c r="B2440" s="37" t="s">
        <v>61</v>
      </c>
      <c r="C2440" s="37" t="s">
        <v>58</v>
      </c>
      <c r="D2440" s="37">
        <v>322.44799999999998</v>
      </c>
      <c r="E2440" s="37">
        <v>300.94400000000002</v>
      </c>
      <c r="F2440" s="37">
        <v>7.1455200000000003</v>
      </c>
      <c r="G2440" s="37">
        <v>21.504000000000001</v>
      </c>
      <c r="H2440" s="37">
        <v>37.5</v>
      </c>
      <c r="I2440" s="37">
        <v>12092203.060000001</v>
      </c>
    </row>
    <row r="2441" spans="1:9" x14ac:dyDescent="0.25">
      <c r="A2441" s="38">
        <v>40847</v>
      </c>
      <c r="B2441" s="37" t="s">
        <v>61</v>
      </c>
      <c r="C2441" s="37" t="s">
        <v>58</v>
      </c>
      <c r="D2441" s="37">
        <v>300.94799999999998</v>
      </c>
      <c r="E2441" s="37">
        <v>282.89999999999998</v>
      </c>
      <c r="F2441" s="37">
        <v>6.3796400000000002</v>
      </c>
      <c r="G2441" s="37">
        <v>18.047999999999998</v>
      </c>
      <c r="H2441" s="37">
        <v>37.5</v>
      </c>
      <c r="I2441" s="37">
        <v>11285926.185000001</v>
      </c>
    </row>
    <row r="2442" spans="1:9" x14ac:dyDescent="0.25">
      <c r="A2442" s="38">
        <v>40844</v>
      </c>
      <c r="B2442" s="37" t="s">
        <v>61</v>
      </c>
      <c r="C2442" s="37" t="s">
        <v>58</v>
      </c>
      <c r="D2442" s="37">
        <v>282.89999999999998</v>
      </c>
      <c r="E2442" s="37">
        <v>284.3</v>
      </c>
      <c r="F2442" s="37">
        <v>-0.49243999999999999</v>
      </c>
      <c r="G2442" s="37">
        <v>-1.4</v>
      </c>
      <c r="H2442" s="37">
        <v>37.5</v>
      </c>
      <c r="I2442" s="37">
        <v>10609103.625</v>
      </c>
    </row>
    <row r="2443" spans="1:9" x14ac:dyDescent="0.25">
      <c r="A2443" s="38">
        <v>40843</v>
      </c>
      <c r="B2443" s="37" t="s">
        <v>61</v>
      </c>
      <c r="C2443" s="37" t="s">
        <v>58</v>
      </c>
      <c r="D2443" s="37">
        <v>284.3</v>
      </c>
      <c r="E2443" s="37">
        <v>311.19200000000001</v>
      </c>
      <c r="F2443" s="37">
        <v>-8.64161</v>
      </c>
      <c r="G2443" s="37">
        <v>-26.891999999999999</v>
      </c>
      <c r="H2443" s="37">
        <v>37.5</v>
      </c>
      <c r="I2443" s="37">
        <v>10661605.375</v>
      </c>
    </row>
    <row r="2444" spans="1:9" x14ac:dyDescent="0.25">
      <c r="A2444" s="38">
        <v>40842</v>
      </c>
      <c r="B2444" s="37" t="s">
        <v>61</v>
      </c>
      <c r="C2444" s="37" t="s">
        <v>58</v>
      </c>
      <c r="D2444" s="37">
        <v>311.19200000000001</v>
      </c>
      <c r="E2444" s="37">
        <v>320.18400000000003</v>
      </c>
      <c r="F2444" s="37">
        <v>-2.8083900000000002</v>
      </c>
      <c r="G2444" s="37">
        <v>-8.9920000000000009</v>
      </c>
      <c r="H2444" s="37">
        <v>37.5</v>
      </c>
      <c r="I2444" s="37">
        <v>11670088.99</v>
      </c>
    </row>
    <row r="2445" spans="1:9" x14ac:dyDescent="0.25">
      <c r="A2445" s="38">
        <v>40841</v>
      </c>
      <c r="B2445" s="37" t="s">
        <v>61</v>
      </c>
      <c r="C2445" s="37" t="s">
        <v>58</v>
      </c>
      <c r="D2445" s="37">
        <v>320.18400000000003</v>
      </c>
      <c r="E2445" s="37">
        <v>310.56</v>
      </c>
      <c r="F2445" s="37">
        <v>3.0989200000000001</v>
      </c>
      <c r="G2445" s="37">
        <v>9.6240000000000006</v>
      </c>
      <c r="H2445" s="37">
        <v>37.5</v>
      </c>
      <c r="I2445" s="37">
        <v>12007300.23</v>
      </c>
    </row>
    <row r="2446" spans="1:9" x14ac:dyDescent="0.25">
      <c r="A2446" s="38">
        <v>40840</v>
      </c>
      <c r="B2446" s="37" t="s">
        <v>61</v>
      </c>
      <c r="C2446" s="37" t="s">
        <v>58</v>
      </c>
      <c r="D2446" s="37">
        <v>310.56</v>
      </c>
      <c r="E2446" s="37">
        <v>318.488</v>
      </c>
      <c r="F2446" s="37">
        <v>-2.4892599999999998</v>
      </c>
      <c r="G2446" s="37">
        <v>-7.9279999999999999</v>
      </c>
      <c r="H2446" s="37">
        <v>37.5</v>
      </c>
      <c r="I2446" s="37">
        <v>11646388.199999999</v>
      </c>
    </row>
    <row r="2447" spans="1:9" x14ac:dyDescent="0.25">
      <c r="A2447" s="38">
        <v>40837</v>
      </c>
      <c r="B2447" s="37" t="s">
        <v>61</v>
      </c>
      <c r="C2447" s="37" t="s">
        <v>58</v>
      </c>
      <c r="D2447" s="37">
        <v>318.488</v>
      </c>
      <c r="E2447" s="37">
        <v>331.24799999999999</v>
      </c>
      <c r="F2447" s="37">
        <v>-3.8521000000000001</v>
      </c>
      <c r="G2447" s="37">
        <v>-12.76</v>
      </c>
      <c r="H2447" s="37">
        <v>37.5</v>
      </c>
      <c r="I2447" s="37">
        <v>11943698.109999999</v>
      </c>
    </row>
    <row r="2448" spans="1:9" x14ac:dyDescent="0.25">
      <c r="A2448" s="38">
        <v>40836</v>
      </c>
      <c r="B2448" s="37" t="s">
        <v>61</v>
      </c>
      <c r="C2448" s="37" t="s">
        <v>58</v>
      </c>
      <c r="D2448" s="37">
        <v>331.24799999999999</v>
      </c>
      <c r="E2448" s="37">
        <v>331.084</v>
      </c>
      <c r="F2448" s="37">
        <v>4.9529999999999998E-2</v>
      </c>
      <c r="G2448" s="37">
        <v>0.16400000000000001</v>
      </c>
      <c r="H2448" s="37">
        <v>37.5</v>
      </c>
      <c r="I2448" s="37">
        <v>12422214.060000001</v>
      </c>
    </row>
    <row r="2449" spans="1:9" x14ac:dyDescent="0.25">
      <c r="A2449" s="38">
        <v>40835</v>
      </c>
      <c r="B2449" s="37" t="s">
        <v>61</v>
      </c>
      <c r="C2449" s="37" t="s">
        <v>58</v>
      </c>
      <c r="D2449" s="37">
        <v>331.084</v>
      </c>
      <c r="E2449" s="37">
        <v>321.22800000000001</v>
      </c>
      <c r="F2449" s="37">
        <v>3.0682299999999998</v>
      </c>
      <c r="G2449" s="37">
        <v>9.8559999999999999</v>
      </c>
      <c r="H2449" s="37">
        <v>37.5</v>
      </c>
      <c r="I2449" s="37">
        <v>12416063.855</v>
      </c>
    </row>
    <row r="2450" spans="1:9" x14ac:dyDescent="0.25">
      <c r="A2450" s="38">
        <v>40834</v>
      </c>
      <c r="B2450" s="37" t="s">
        <v>61</v>
      </c>
      <c r="C2450" s="37" t="s">
        <v>58</v>
      </c>
      <c r="D2450" s="37">
        <v>321.22399999999999</v>
      </c>
      <c r="E2450" s="37">
        <v>328.9</v>
      </c>
      <c r="F2450" s="37">
        <v>-2.3338399999999999</v>
      </c>
      <c r="G2450" s="37">
        <v>-7.6760000000000002</v>
      </c>
      <c r="H2450" s="37">
        <v>37.5</v>
      </c>
      <c r="I2450" s="37">
        <v>12046301.529999999</v>
      </c>
    </row>
    <row r="2451" spans="1:9" x14ac:dyDescent="0.25">
      <c r="A2451" s="38">
        <v>40833</v>
      </c>
      <c r="B2451" s="37" t="s">
        <v>61</v>
      </c>
      <c r="C2451" s="37" t="s">
        <v>58</v>
      </c>
      <c r="D2451" s="37">
        <v>328.9</v>
      </c>
      <c r="E2451" s="37">
        <v>313.916</v>
      </c>
      <c r="F2451" s="37">
        <v>4.77325</v>
      </c>
      <c r="G2451" s="37">
        <v>14.984</v>
      </c>
      <c r="H2451" s="37">
        <v>37.5</v>
      </c>
      <c r="I2451" s="37">
        <v>12334161.125</v>
      </c>
    </row>
    <row r="2452" spans="1:9" x14ac:dyDescent="0.25">
      <c r="A2452" s="38">
        <v>40830</v>
      </c>
      <c r="B2452" s="37" t="s">
        <v>61</v>
      </c>
      <c r="C2452" s="37" t="s">
        <v>58</v>
      </c>
      <c r="D2452" s="37">
        <v>313.916</v>
      </c>
      <c r="E2452" s="37">
        <v>325.49200000000002</v>
      </c>
      <c r="F2452" s="37">
        <v>-3.55646</v>
      </c>
      <c r="G2452" s="37">
        <v>-11.576000000000001</v>
      </c>
      <c r="H2452" s="37">
        <v>37.5</v>
      </c>
      <c r="I2452" s="37">
        <v>11772242.395</v>
      </c>
    </row>
    <row r="2453" spans="1:9" x14ac:dyDescent="0.25">
      <c r="A2453" s="38">
        <v>40829</v>
      </c>
      <c r="B2453" s="37" t="s">
        <v>61</v>
      </c>
      <c r="C2453" s="37" t="s">
        <v>58</v>
      </c>
      <c r="D2453" s="37">
        <v>325.49200000000002</v>
      </c>
      <c r="E2453" s="37">
        <v>325.81200000000001</v>
      </c>
      <c r="F2453" s="37">
        <v>-9.8220000000000002E-2</v>
      </c>
      <c r="G2453" s="37">
        <v>-0.32</v>
      </c>
      <c r="H2453" s="37">
        <v>37.5</v>
      </c>
      <c r="I2453" s="37">
        <v>12206356.865</v>
      </c>
    </row>
    <row r="2454" spans="1:9" x14ac:dyDescent="0.25">
      <c r="A2454" s="38">
        <v>40828</v>
      </c>
      <c r="B2454" s="37" t="s">
        <v>61</v>
      </c>
      <c r="C2454" s="37" t="s">
        <v>58</v>
      </c>
      <c r="D2454" s="37">
        <v>325.81200000000001</v>
      </c>
      <c r="E2454" s="37">
        <v>337.48</v>
      </c>
      <c r="F2454" s="37">
        <v>-3.4573900000000002</v>
      </c>
      <c r="G2454" s="37">
        <v>-11.667999999999999</v>
      </c>
      <c r="H2454" s="37">
        <v>37.5</v>
      </c>
      <c r="I2454" s="37">
        <v>12218357.265000001</v>
      </c>
    </row>
    <row r="2455" spans="1:9" x14ac:dyDescent="0.25">
      <c r="A2455" s="38">
        <v>40827</v>
      </c>
      <c r="B2455" s="37" t="s">
        <v>61</v>
      </c>
      <c r="C2455" s="37" t="s">
        <v>58</v>
      </c>
      <c r="D2455" s="37">
        <v>337.476</v>
      </c>
      <c r="E2455" s="37">
        <v>338.20800000000003</v>
      </c>
      <c r="F2455" s="37">
        <v>-0.21643000000000001</v>
      </c>
      <c r="G2455" s="37">
        <v>-0.73199999999999998</v>
      </c>
      <c r="H2455" s="37">
        <v>37.5</v>
      </c>
      <c r="I2455" s="37">
        <v>12655771.845000001</v>
      </c>
    </row>
    <row r="2456" spans="1:9" x14ac:dyDescent="0.25">
      <c r="A2456" s="38">
        <v>40826</v>
      </c>
      <c r="B2456" s="37" t="s">
        <v>61</v>
      </c>
      <c r="C2456" s="37" t="s">
        <v>58</v>
      </c>
      <c r="D2456" s="37">
        <v>338.21199999999999</v>
      </c>
      <c r="E2456" s="37">
        <v>353.512</v>
      </c>
      <c r="F2456" s="37">
        <v>-4.3280000000000003</v>
      </c>
      <c r="G2456" s="37">
        <v>-15.3</v>
      </c>
      <c r="H2456" s="37">
        <v>37.5</v>
      </c>
      <c r="I2456" s="37">
        <v>12683372.765000001</v>
      </c>
    </row>
    <row r="2457" spans="1:9" x14ac:dyDescent="0.25">
      <c r="A2457" s="38">
        <v>40823</v>
      </c>
      <c r="B2457" s="37" t="s">
        <v>61</v>
      </c>
      <c r="C2457" s="37" t="s">
        <v>58</v>
      </c>
      <c r="D2457" s="37">
        <v>353.50799999999998</v>
      </c>
      <c r="E2457" s="37">
        <v>350.9</v>
      </c>
      <c r="F2457" s="37">
        <v>0.74322999999999995</v>
      </c>
      <c r="G2457" s="37">
        <v>2.6080000000000001</v>
      </c>
      <c r="H2457" s="37">
        <v>37.5</v>
      </c>
      <c r="I2457" s="37">
        <v>13256991.885</v>
      </c>
    </row>
    <row r="2458" spans="1:9" x14ac:dyDescent="0.25">
      <c r="A2458" s="38">
        <v>40822</v>
      </c>
      <c r="B2458" s="37" t="s">
        <v>61</v>
      </c>
      <c r="C2458" s="37" t="s">
        <v>58</v>
      </c>
      <c r="D2458" s="37">
        <v>350.9</v>
      </c>
      <c r="E2458" s="37">
        <v>354.67599999999999</v>
      </c>
      <c r="F2458" s="37">
        <v>-1.06463</v>
      </c>
      <c r="G2458" s="37">
        <v>-3.7759999999999998</v>
      </c>
      <c r="H2458" s="37">
        <v>37.5</v>
      </c>
      <c r="I2458" s="37">
        <v>13159188.625</v>
      </c>
    </row>
    <row r="2459" spans="1:9" x14ac:dyDescent="0.25">
      <c r="A2459" s="38">
        <v>40821</v>
      </c>
      <c r="B2459" s="37" t="s">
        <v>61</v>
      </c>
      <c r="C2459" s="37" t="s">
        <v>58</v>
      </c>
      <c r="D2459" s="37">
        <v>354.68</v>
      </c>
      <c r="E2459" s="37">
        <v>357.12</v>
      </c>
      <c r="F2459" s="37">
        <v>-0.68323999999999996</v>
      </c>
      <c r="G2459" s="37">
        <v>-2.44</v>
      </c>
      <c r="H2459" s="37">
        <v>37.5</v>
      </c>
      <c r="I2459" s="37">
        <v>13300943.35</v>
      </c>
    </row>
    <row r="2460" spans="1:9" x14ac:dyDescent="0.25">
      <c r="A2460" s="38">
        <v>40820</v>
      </c>
      <c r="B2460" s="37" t="s">
        <v>61</v>
      </c>
      <c r="C2460" s="37" t="s">
        <v>58</v>
      </c>
      <c r="D2460" s="37">
        <v>357.12</v>
      </c>
      <c r="E2460" s="37">
        <v>369.036</v>
      </c>
      <c r="F2460" s="37">
        <v>-3.2289500000000002</v>
      </c>
      <c r="G2460" s="37">
        <v>-11.916</v>
      </c>
      <c r="H2460" s="37">
        <v>37.5</v>
      </c>
      <c r="I2460" s="37">
        <v>13392446.4</v>
      </c>
    </row>
    <row r="2461" spans="1:9" x14ac:dyDescent="0.25">
      <c r="A2461" s="38">
        <v>40819</v>
      </c>
      <c r="B2461" s="37" t="s">
        <v>61</v>
      </c>
      <c r="C2461" s="37" t="s">
        <v>58</v>
      </c>
      <c r="D2461" s="37">
        <v>369.036</v>
      </c>
      <c r="E2461" s="37">
        <v>358.31599999999997</v>
      </c>
      <c r="F2461" s="37">
        <v>2.9917699999999998</v>
      </c>
      <c r="G2461" s="37">
        <v>10.72</v>
      </c>
      <c r="H2461" s="37">
        <v>37.5</v>
      </c>
      <c r="I2461" s="37">
        <v>13839311.295</v>
      </c>
    </row>
    <row r="2462" spans="1:9" x14ac:dyDescent="0.25">
      <c r="A2462" s="38">
        <v>40816</v>
      </c>
      <c r="B2462" s="37" t="s">
        <v>61</v>
      </c>
      <c r="C2462" s="37" t="s">
        <v>58</v>
      </c>
      <c r="D2462" s="37">
        <v>358.31599999999997</v>
      </c>
      <c r="E2462" s="37">
        <v>343.66800000000001</v>
      </c>
      <c r="F2462" s="37">
        <v>4.2622499999999999</v>
      </c>
      <c r="G2462" s="37">
        <v>14.648</v>
      </c>
      <c r="H2462" s="37">
        <v>37.5</v>
      </c>
      <c r="I2462" s="37">
        <v>13437297.895</v>
      </c>
    </row>
    <row r="2463" spans="1:9" x14ac:dyDescent="0.25">
      <c r="A2463" s="38">
        <v>40815</v>
      </c>
      <c r="B2463" s="37" t="s">
        <v>61</v>
      </c>
      <c r="C2463" s="37" t="s">
        <v>58</v>
      </c>
      <c r="D2463" s="37">
        <v>343.66800000000001</v>
      </c>
      <c r="E2463" s="37">
        <v>347.8</v>
      </c>
      <c r="F2463" s="37">
        <v>-1.18804</v>
      </c>
      <c r="G2463" s="37">
        <v>-4.1319999999999997</v>
      </c>
      <c r="H2463" s="37">
        <v>37.5</v>
      </c>
      <c r="I2463" s="37">
        <v>12887979.585000001</v>
      </c>
    </row>
    <row r="2464" spans="1:9" x14ac:dyDescent="0.25">
      <c r="A2464" s="38">
        <v>40814</v>
      </c>
      <c r="B2464" s="37" t="s">
        <v>61</v>
      </c>
      <c r="C2464" s="37" t="s">
        <v>58</v>
      </c>
      <c r="D2464" s="37">
        <v>347.8</v>
      </c>
      <c r="E2464" s="37">
        <v>337.29599999999999</v>
      </c>
      <c r="F2464" s="37">
        <v>3.1141800000000002</v>
      </c>
      <c r="G2464" s="37">
        <v>10.504</v>
      </c>
      <c r="H2464" s="37">
        <v>56.25</v>
      </c>
      <c r="I2464" s="37">
        <v>19564184.75</v>
      </c>
    </row>
    <row r="2465" spans="1:9" x14ac:dyDescent="0.25">
      <c r="A2465" s="38">
        <v>40813</v>
      </c>
      <c r="B2465" s="37" t="s">
        <v>61</v>
      </c>
      <c r="C2465" s="37" t="s">
        <v>58</v>
      </c>
      <c r="D2465" s="37">
        <v>337.29599999999999</v>
      </c>
      <c r="E2465" s="37">
        <v>340.05200000000002</v>
      </c>
      <c r="F2465" s="37">
        <v>-0.81045999999999996</v>
      </c>
      <c r="G2465" s="37">
        <v>-2.7559999999999998</v>
      </c>
      <c r="H2465" s="37">
        <v>43.75</v>
      </c>
      <c r="I2465" s="37">
        <v>14757121.619999999</v>
      </c>
    </row>
    <row r="2466" spans="1:9" x14ac:dyDescent="0.25">
      <c r="A2466" s="38">
        <v>40812</v>
      </c>
      <c r="B2466" s="37" t="s">
        <v>61</v>
      </c>
      <c r="C2466" s="37" t="s">
        <v>58</v>
      </c>
      <c r="D2466" s="37">
        <v>340.05200000000002</v>
      </c>
      <c r="E2466" s="37">
        <v>346.572</v>
      </c>
      <c r="F2466" s="37">
        <v>-1.8812800000000001</v>
      </c>
      <c r="G2466" s="37">
        <v>-6.52</v>
      </c>
      <c r="H2466" s="37">
        <v>43.75</v>
      </c>
      <c r="I2466" s="37">
        <v>14877700.064999999</v>
      </c>
    </row>
    <row r="2467" spans="1:9" x14ac:dyDescent="0.25">
      <c r="A2467" s="38">
        <v>40809</v>
      </c>
      <c r="B2467" s="37" t="s">
        <v>61</v>
      </c>
      <c r="C2467" s="37" t="s">
        <v>58</v>
      </c>
      <c r="D2467" s="37">
        <v>346.572</v>
      </c>
      <c r="E2467" s="37">
        <v>345.072</v>
      </c>
      <c r="F2467" s="37">
        <v>0.43469000000000002</v>
      </c>
      <c r="G2467" s="37">
        <v>1.5</v>
      </c>
      <c r="H2467" s="37">
        <v>43.75</v>
      </c>
      <c r="I2467" s="37">
        <v>15162958.215</v>
      </c>
    </row>
    <row r="2468" spans="1:9" x14ac:dyDescent="0.25">
      <c r="A2468" s="38">
        <v>40808</v>
      </c>
      <c r="B2468" s="37" t="s">
        <v>61</v>
      </c>
      <c r="C2468" s="37" t="s">
        <v>58</v>
      </c>
      <c r="D2468" s="37">
        <v>345.072</v>
      </c>
      <c r="E2468" s="37">
        <v>331.61599999999999</v>
      </c>
      <c r="F2468" s="37">
        <v>4.0577100000000002</v>
      </c>
      <c r="G2468" s="37">
        <v>13.456</v>
      </c>
      <c r="H2468" s="37">
        <v>43.75</v>
      </c>
      <c r="I2468" s="37">
        <v>15097331.34</v>
      </c>
    </row>
    <row r="2469" spans="1:9" x14ac:dyDescent="0.25">
      <c r="A2469" s="38">
        <v>40807</v>
      </c>
      <c r="B2469" s="37" t="s">
        <v>61</v>
      </c>
      <c r="C2469" s="37" t="s">
        <v>58</v>
      </c>
      <c r="D2469" s="37">
        <v>331.61599999999999</v>
      </c>
      <c r="E2469" s="37">
        <v>322.86799999999999</v>
      </c>
      <c r="F2469" s="37">
        <v>2.70947</v>
      </c>
      <c r="G2469" s="37">
        <v>8.7479999999999993</v>
      </c>
      <c r="H2469" s="37">
        <v>43.75</v>
      </c>
      <c r="I2469" s="37">
        <v>14508614.52</v>
      </c>
    </row>
    <row r="2470" spans="1:9" x14ac:dyDescent="0.25">
      <c r="A2470" s="38">
        <v>40806</v>
      </c>
      <c r="B2470" s="37" t="s">
        <v>61</v>
      </c>
      <c r="C2470" s="37" t="s">
        <v>58</v>
      </c>
      <c r="D2470" s="37">
        <v>322.86799999999999</v>
      </c>
      <c r="E2470" s="37">
        <v>324.93200000000002</v>
      </c>
      <c r="F2470" s="37">
        <v>-0.63521000000000005</v>
      </c>
      <c r="G2470" s="37">
        <v>-2.0640000000000001</v>
      </c>
      <c r="H2470" s="37">
        <v>43.75</v>
      </c>
      <c r="I2470" s="37">
        <v>14125878.585000001</v>
      </c>
    </row>
    <row r="2471" spans="1:9" x14ac:dyDescent="0.25">
      <c r="A2471" s="38">
        <v>40805</v>
      </c>
      <c r="B2471" s="37" t="s">
        <v>61</v>
      </c>
      <c r="C2471" s="37" t="s">
        <v>58</v>
      </c>
      <c r="D2471" s="37">
        <v>324.93200000000002</v>
      </c>
      <c r="E2471" s="37">
        <v>318.71199999999999</v>
      </c>
      <c r="F2471" s="37">
        <v>1.9516100000000001</v>
      </c>
      <c r="G2471" s="37">
        <v>6.22</v>
      </c>
      <c r="H2471" s="37">
        <v>43.75</v>
      </c>
      <c r="I2471" s="37">
        <v>14216181.164999999</v>
      </c>
    </row>
    <row r="2472" spans="1:9" x14ac:dyDescent="0.25">
      <c r="A2472" s="38">
        <v>40802</v>
      </c>
      <c r="B2472" s="37" t="s">
        <v>61</v>
      </c>
      <c r="C2472" s="37" t="s">
        <v>58</v>
      </c>
      <c r="D2472" s="37">
        <v>318.71199999999999</v>
      </c>
      <c r="E2472" s="37">
        <v>320.3</v>
      </c>
      <c r="F2472" s="37">
        <v>-0.49579000000000001</v>
      </c>
      <c r="G2472" s="37">
        <v>-1.5880000000000001</v>
      </c>
      <c r="H2472" s="37">
        <v>43.75</v>
      </c>
      <c r="I2472" s="37">
        <v>13944048.390000001</v>
      </c>
    </row>
    <row r="2473" spans="1:9" x14ac:dyDescent="0.25">
      <c r="A2473" s="38">
        <v>40801</v>
      </c>
      <c r="B2473" s="37" t="s">
        <v>61</v>
      </c>
      <c r="C2473" s="37" t="s">
        <v>58</v>
      </c>
      <c r="D2473" s="37">
        <v>320.3</v>
      </c>
      <c r="E2473" s="37">
        <v>327.00400000000002</v>
      </c>
      <c r="F2473" s="37">
        <v>-2.0501299999999998</v>
      </c>
      <c r="G2473" s="37">
        <v>-6.7039999999999997</v>
      </c>
      <c r="H2473" s="37">
        <v>43.75</v>
      </c>
      <c r="I2473" s="37">
        <v>14013525.375</v>
      </c>
    </row>
    <row r="2474" spans="1:9" x14ac:dyDescent="0.25">
      <c r="A2474" s="38">
        <v>40800</v>
      </c>
      <c r="B2474" s="37" t="s">
        <v>61</v>
      </c>
      <c r="C2474" s="37" t="s">
        <v>58</v>
      </c>
      <c r="D2474" s="37">
        <v>327</v>
      </c>
      <c r="E2474" s="37">
        <v>331.73599999999999</v>
      </c>
      <c r="F2474" s="37">
        <v>-1.42764</v>
      </c>
      <c r="G2474" s="37">
        <v>-4.7359999999999998</v>
      </c>
      <c r="H2474" s="37">
        <v>43.75</v>
      </c>
      <c r="I2474" s="37">
        <v>14306658.75</v>
      </c>
    </row>
    <row r="2475" spans="1:9" x14ac:dyDescent="0.25">
      <c r="A2475" s="38">
        <v>40799</v>
      </c>
      <c r="B2475" s="37" t="s">
        <v>61</v>
      </c>
      <c r="C2475" s="37" t="s">
        <v>58</v>
      </c>
      <c r="D2475" s="37">
        <v>331.73599999999999</v>
      </c>
      <c r="E2475" s="37">
        <v>332.024</v>
      </c>
      <c r="F2475" s="37">
        <v>-8.6739999999999998E-2</v>
      </c>
      <c r="G2475" s="37">
        <v>-0.28799999999999998</v>
      </c>
      <c r="H2475" s="37">
        <v>43.75</v>
      </c>
      <c r="I2475" s="37">
        <v>14513864.67</v>
      </c>
    </row>
    <row r="2476" spans="1:9" x14ac:dyDescent="0.25">
      <c r="A2476" s="38">
        <v>40798</v>
      </c>
      <c r="B2476" s="37" t="s">
        <v>61</v>
      </c>
      <c r="C2476" s="37" t="s">
        <v>58</v>
      </c>
      <c r="D2476" s="37">
        <v>332.024</v>
      </c>
      <c r="E2476" s="37">
        <v>328.30799999999999</v>
      </c>
      <c r="F2476" s="37">
        <v>1.1318600000000001</v>
      </c>
      <c r="G2476" s="37">
        <v>3.7160000000000002</v>
      </c>
      <c r="H2476" s="37">
        <v>43.75</v>
      </c>
      <c r="I2476" s="37">
        <v>14526465.029999999</v>
      </c>
    </row>
    <row r="2477" spans="1:9" x14ac:dyDescent="0.25">
      <c r="A2477" s="38">
        <v>40795</v>
      </c>
      <c r="B2477" s="37" t="s">
        <v>61</v>
      </c>
      <c r="C2477" s="37" t="s">
        <v>58</v>
      </c>
      <c r="D2477" s="37">
        <v>328.30799999999999</v>
      </c>
      <c r="E2477" s="37">
        <v>316.75599999999997</v>
      </c>
      <c r="F2477" s="37">
        <v>3.64697</v>
      </c>
      <c r="G2477" s="37">
        <v>11.552</v>
      </c>
      <c r="H2477" s="37">
        <v>43.75</v>
      </c>
      <c r="I2477" s="37">
        <v>14363885.385</v>
      </c>
    </row>
    <row r="2478" spans="1:9" x14ac:dyDescent="0.25">
      <c r="A2478" s="38">
        <v>40794</v>
      </c>
      <c r="B2478" s="37" t="s">
        <v>61</v>
      </c>
      <c r="C2478" s="37" t="s">
        <v>58</v>
      </c>
      <c r="D2478" s="37">
        <v>316.75599999999997</v>
      </c>
      <c r="E2478" s="37">
        <v>312.42399999999998</v>
      </c>
      <c r="F2478" s="37">
        <v>1.3865799999999999</v>
      </c>
      <c r="G2478" s="37">
        <v>4.3319999999999999</v>
      </c>
      <c r="H2478" s="37">
        <v>43.75</v>
      </c>
      <c r="I2478" s="37">
        <v>13858470.945</v>
      </c>
    </row>
    <row r="2479" spans="1:9" x14ac:dyDescent="0.25">
      <c r="A2479" s="38">
        <v>40793</v>
      </c>
      <c r="B2479" s="37" t="s">
        <v>61</v>
      </c>
      <c r="C2479" s="37" t="s">
        <v>58</v>
      </c>
      <c r="D2479" s="37">
        <v>312.42399999999998</v>
      </c>
      <c r="E2479" s="37">
        <v>320.14400000000001</v>
      </c>
      <c r="F2479" s="37">
        <v>-2.4114100000000001</v>
      </c>
      <c r="G2479" s="37">
        <v>-7.72</v>
      </c>
      <c r="H2479" s="37">
        <v>43.75</v>
      </c>
      <c r="I2479" s="37">
        <v>13668940.529999999</v>
      </c>
    </row>
    <row r="2480" spans="1:9" x14ac:dyDescent="0.25">
      <c r="A2480" s="38">
        <v>40792</v>
      </c>
      <c r="B2480" s="37" t="s">
        <v>61</v>
      </c>
      <c r="C2480" s="37" t="s">
        <v>58</v>
      </c>
      <c r="D2480" s="37">
        <v>320.14400000000001</v>
      </c>
      <c r="E2480" s="37">
        <v>314.452</v>
      </c>
      <c r="F2480" s="37">
        <v>1.81013</v>
      </c>
      <c r="G2480" s="37">
        <v>5.6920000000000002</v>
      </c>
      <c r="H2480" s="37">
        <v>43.75</v>
      </c>
      <c r="I2480" s="37">
        <v>14006700.18</v>
      </c>
    </row>
    <row r="2481" spans="1:9" x14ac:dyDescent="0.25">
      <c r="A2481" s="38">
        <v>40788</v>
      </c>
      <c r="B2481" s="37" t="s">
        <v>61</v>
      </c>
      <c r="C2481" s="37" t="s">
        <v>58</v>
      </c>
      <c r="D2481" s="37">
        <v>314.45600000000002</v>
      </c>
      <c r="E2481" s="37">
        <v>309.62799999999999</v>
      </c>
      <c r="F2481" s="37">
        <v>1.5592900000000001</v>
      </c>
      <c r="G2481" s="37">
        <v>4.8280000000000003</v>
      </c>
      <c r="H2481" s="37">
        <v>43.75</v>
      </c>
      <c r="I2481" s="37">
        <v>13757843.07</v>
      </c>
    </row>
    <row r="2482" spans="1:9" x14ac:dyDescent="0.25">
      <c r="A2482" s="38">
        <v>40787</v>
      </c>
      <c r="B2482" s="37" t="s">
        <v>61</v>
      </c>
      <c r="C2482" s="37" t="s">
        <v>58</v>
      </c>
      <c r="D2482" s="37">
        <v>309.62799999999999</v>
      </c>
      <c r="E2482" s="37">
        <v>307.18</v>
      </c>
      <c r="F2482" s="37">
        <v>0.79693000000000003</v>
      </c>
      <c r="G2482" s="37">
        <v>2.448</v>
      </c>
      <c r="H2482" s="37">
        <v>43.75</v>
      </c>
      <c r="I2482" s="37">
        <v>13546612.035</v>
      </c>
    </row>
    <row r="2483" spans="1:9" x14ac:dyDescent="0.25">
      <c r="A2483" s="38">
        <v>40786</v>
      </c>
      <c r="B2483" s="37" t="s">
        <v>61</v>
      </c>
      <c r="C2483" s="37" t="s">
        <v>58</v>
      </c>
      <c r="D2483" s="37">
        <v>307.18400000000003</v>
      </c>
      <c r="E2483" s="37">
        <v>314.08</v>
      </c>
      <c r="F2483" s="37">
        <v>-2.1956199999999999</v>
      </c>
      <c r="G2483" s="37">
        <v>-6.8959999999999999</v>
      </c>
      <c r="H2483" s="37">
        <v>43.75</v>
      </c>
      <c r="I2483" s="37">
        <v>13439683.98</v>
      </c>
    </row>
    <row r="2484" spans="1:9" x14ac:dyDescent="0.25">
      <c r="A2484" s="38">
        <v>40785</v>
      </c>
      <c r="B2484" s="37" t="s">
        <v>61</v>
      </c>
      <c r="C2484" s="37" t="s">
        <v>58</v>
      </c>
      <c r="D2484" s="37">
        <v>314.08</v>
      </c>
      <c r="E2484" s="37">
        <v>305.976</v>
      </c>
      <c r="F2484" s="37">
        <v>2.6485699999999999</v>
      </c>
      <c r="G2484" s="37">
        <v>8.1039999999999992</v>
      </c>
      <c r="H2484" s="37">
        <v>43.75</v>
      </c>
      <c r="I2484" s="37">
        <v>13741392.6</v>
      </c>
    </row>
    <row r="2485" spans="1:9" x14ac:dyDescent="0.25">
      <c r="A2485" s="38">
        <v>40784</v>
      </c>
      <c r="B2485" s="37" t="s">
        <v>61</v>
      </c>
      <c r="C2485" s="37" t="s">
        <v>58</v>
      </c>
      <c r="D2485" s="37">
        <v>305.976</v>
      </c>
      <c r="E2485" s="37">
        <v>315.096</v>
      </c>
      <c r="F2485" s="37">
        <v>-2.8943599999999998</v>
      </c>
      <c r="G2485" s="37">
        <v>-9.1199999999999992</v>
      </c>
      <c r="H2485" s="37">
        <v>43.75</v>
      </c>
      <c r="I2485" s="37">
        <v>13386832.470000001</v>
      </c>
    </row>
    <row r="2486" spans="1:9" x14ac:dyDescent="0.25">
      <c r="A2486" s="38">
        <v>40781</v>
      </c>
      <c r="B2486" s="37" t="s">
        <v>61</v>
      </c>
      <c r="C2486" s="37" t="s">
        <v>58</v>
      </c>
      <c r="D2486" s="37">
        <v>315.09199999999998</v>
      </c>
      <c r="E2486" s="37">
        <v>319.11200000000002</v>
      </c>
      <c r="F2486" s="37">
        <v>-1.2597499999999999</v>
      </c>
      <c r="G2486" s="37">
        <v>-4.0199999999999996</v>
      </c>
      <c r="H2486" s="37">
        <v>43.75</v>
      </c>
      <c r="I2486" s="37">
        <v>13785668.865</v>
      </c>
    </row>
    <row r="2487" spans="1:9" x14ac:dyDescent="0.25">
      <c r="A2487" s="38">
        <v>40780</v>
      </c>
      <c r="B2487" s="37" t="s">
        <v>61</v>
      </c>
      <c r="C2487" s="37" t="s">
        <v>58</v>
      </c>
      <c r="D2487" s="37">
        <v>319.11200000000002</v>
      </c>
      <c r="E2487" s="37">
        <v>312.98399999999998</v>
      </c>
      <c r="F2487" s="37">
        <v>1.9579299999999999</v>
      </c>
      <c r="G2487" s="37">
        <v>6.1280000000000001</v>
      </c>
      <c r="H2487" s="37">
        <v>43.75</v>
      </c>
      <c r="I2487" s="37">
        <v>13961548.890000001</v>
      </c>
    </row>
    <row r="2488" spans="1:9" x14ac:dyDescent="0.25">
      <c r="A2488" s="38">
        <v>40779</v>
      </c>
      <c r="B2488" s="37" t="s">
        <v>61</v>
      </c>
      <c r="C2488" s="37" t="s">
        <v>58</v>
      </c>
      <c r="D2488" s="37">
        <v>312.98399999999998</v>
      </c>
      <c r="E2488" s="37">
        <v>308.85599999999999</v>
      </c>
      <c r="F2488" s="37">
        <v>1.3365499999999999</v>
      </c>
      <c r="G2488" s="37">
        <v>4.1280000000000001</v>
      </c>
      <c r="H2488" s="37">
        <v>43.75</v>
      </c>
      <c r="I2488" s="37">
        <v>13693441.23</v>
      </c>
    </row>
    <row r="2489" spans="1:9" x14ac:dyDescent="0.25">
      <c r="A2489" s="38">
        <v>40778</v>
      </c>
      <c r="B2489" s="37" t="s">
        <v>61</v>
      </c>
      <c r="C2489" s="37" t="s">
        <v>58</v>
      </c>
      <c r="D2489" s="37">
        <v>308.85599999999999</v>
      </c>
      <c r="E2489" s="37">
        <v>310.17599999999999</v>
      </c>
      <c r="F2489" s="37">
        <v>-0.42555999999999999</v>
      </c>
      <c r="G2489" s="37">
        <v>-1.32</v>
      </c>
      <c r="H2489" s="37">
        <v>43.75</v>
      </c>
      <c r="I2489" s="37">
        <v>13512836.07</v>
      </c>
    </row>
    <row r="2490" spans="1:9" x14ac:dyDescent="0.25">
      <c r="A2490" s="38">
        <v>40777</v>
      </c>
      <c r="B2490" s="37" t="s">
        <v>61</v>
      </c>
      <c r="C2490" s="37" t="s">
        <v>58</v>
      </c>
      <c r="D2490" s="37">
        <v>310.17599999999999</v>
      </c>
      <c r="E2490" s="37">
        <v>306.79199999999997</v>
      </c>
      <c r="F2490" s="37">
        <v>1.10303</v>
      </c>
      <c r="G2490" s="37">
        <v>3.3839999999999999</v>
      </c>
      <c r="H2490" s="37">
        <v>43.75</v>
      </c>
      <c r="I2490" s="37">
        <v>13570587.720000001</v>
      </c>
    </row>
    <row r="2491" spans="1:9" x14ac:dyDescent="0.25">
      <c r="A2491" s="38">
        <v>40774</v>
      </c>
      <c r="B2491" s="37" t="s">
        <v>61</v>
      </c>
      <c r="C2491" s="37" t="s">
        <v>58</v>
      </c>
      <c r="D2491" s="37">
        <v>306.78800000000001</v>
      </c>
      <c r="E2491" s="37">
        <v>298</v>
      </c>
      <c r="F2491" s="37">
        <v>2.9489899999999998</v>
      </c>
      <c r="G2491" s="37">
        <v>8.7880000000000003</v>
      </c>
      <c r="H2491" s="37">
        <v>43.75</v>
      </c>
      <c r="I2491" s="37">
        <v>13422358.484999999</v>
      </c>
    </row>
    <row r="2492" spans="1:9" x14ac:dyDescent="0.25">
      <c r="A2492" s="38">
        <v>40773</v>
      </c>
      <c r="B2492" s="37" t="s">
        <v>61</v>
      </c>
      <c r="C2492" s="37" t="s">
        <v>58</v>
      </c>
      <c r="D2492" s="37">
        <v>298</v>
      </c>
      <c r="E2492" s="37">
        <v>269.12</v>
      </c>
      <c r="F2492" s="37">
        <v>10.73127</v>
      </c>
      <c r="G2492" s="37">
        <v>28.88</v>
      </c>
      <c r="H2492" s="37">
        <v>43.75</v>
      </c>
      <c r="I2492" s="37">
        <v>13037872.5</v>
      </c>
    </row>
    <row r="2493" spans="1:9" x14ac:dyDescent="0.25">
      <c r="A2493" s="38">
        <v>40772</v>
      </c>
      <c r="B2493" s="37" t="s">
        <v>61</v>
      </c>
      <c r="C2493" s="37" t="s">
        <v>58</v>
      </c>
      <c r="D2493" s="37">
        <v>269.12</v>
      </c>
      <c r="E2493" s="37">
        <v>267.024</v>
      </c>
      <c r="F2493" s="37">
        <v>0.78495000000000004</v>
      </c>
      <c r="G2493" s="37">
        <v>2.0960000000000001</v>
      </c>
      <c r="H2493" s="37">
        <v>43.75</v>
      </c>
      <c r="I2493" s="37">
        <v>11774336.4</v>
      </c>
    </row>
    <row r="2494" spans="1:9" x14ac:dyDescent="0.25">
      <c r="A2494" s="38">
        <v>40771</v>
      </c>
      <c r="B2494" s="37" t="s">
        <v>61</v>
      </c>
      <c r="C2494" s="37" t="s">
        <v>58</v>
      </c>
      <c r="D2494" s="37">
        <v>267.024</v>
      </c>
      <c r="E2494" s="37">
        <v>264.95600000000002</v>
      </c>
      <c r="F2494" s="37">
        <v>0.78051000000000004</v>
      </c>
      <c r="G2494" s="37">
        <v>2.0680000000000001</v>
      </c>
      <c r="H2494" s="37">
        <v>43.75</v>
      </c>
      <c r="I2494" s="37">
        <v>11682633.779999999</v>
      </c>
    </row>
    <row r="2495" spans="1:9" x14ac:dyDescent="0.25">
      <c r="A2495" s="38">
        <v>40770</v>
      </c>
      <c r="B2495" s="37" t="s">
        <v>61</v>
      </c>
      <c r="C2495" s="37" t="s">
        <v>58</v>
      </c>
      <c r="D2495" s="37">
        <v>264.95600000000002</v>
      </c>
      <c r="E2495" s="37">
        <v>275.07600000000002</v>
      </c>
      <c r="F2495" s="37">
        <v>-3.6789800000000001</v>
      </c>
      <c r="G2495" s="37">
        <v>-10.119999999999999</v>
      </c>
      <c r="H2495" s="37">
        <v>43.75</v>
      </c>
      <c r="I2495" s="37">
        <v>11592156.195</v>
      </c>
    </row>
    <row r="2496" spans="1:9" x14ac:dyDescent="0.25">
      <c r="A2496" s="38">
        <v>40767</v>
      </c>
      <c r="B2496" s="37" t="s">
        <v>61</v>
      </c>
      <c r="C2496" s="37" t="s">
        <v>58</v>
      </c>
      <c r="D2496" s="37">
        <v>275.07600000000002</v>
      </c>
      <c r="E2496" s="37">
        <v>277.26</v>
      </c>
      <c r="F2496" s="37">
        <v>-0.78771000000000002</v>
      </c>
      <c r="G2496" s="37">
        <v>-2.1840000000000002</v>
      </c>
      <c r="H2496" s="37">
        <v>43.75</v>
      </c>
      <c r="I2496" s="37">
        <v>12034918.845000001</v>
      </c>
    </row>
    <row r="2497" spans="1:9" x14ac:dyDescent="0.25">
      <c r="A2497" s="38">
        <v>40766</v>
      </c>
      <c r="B2497" s="37" t="s">
        <v>61</v>
      </c>
      <c r="C2497" s="37" t="s">
        <v>58</v>
      </c>
      <c r="D2497" s="37">
        <v>277.26</v>
      </c>
      <c r="E2497" s="37">
        <v>284.74400000000003</v>
      </c>
      <c r="F2497" s="37">
        <v>-2.6283300000000001</v>
      </c>
      <c r="G2497" s="37">
        <v>-7.484</v>
      </c>
      <c r="H2497" s="37">
        <v>43.75</v>
      </c>
      <c r="I2497" s="37">
        <v>12130471.574999999</v>
      </c>
    </row>
    <row r="2498" spans="1:9" x14ac:dyDescent="0.25">
      <c r="A2498" s="38">
        <v>40765</v>
      </c>
      <c r="B2498" s="37" t="s">
        <v>61</v>
      </c>
      <c r="C2498" s="37" t="s">
        <v>58</v>
      </c>
      <c r="D2498" s="37">
        <v>284.74</v>
      </c>
      <c r="E2498" s="37">
        <v>261.71600000000001</v>
      </c>
      <c r="F2498" s="37">
        <v>8.7973199999999991</v>
      </c>
      <c r="G2498" s="37">
        <v>23.024000000000001</v>
      </c>
      <c r="H2498" s="37">
        <v>43.75</v>
      </c>
      <c r="I2498" s="37">
        <v>12457730.925000001</v>
      </c>
    </row>
    <row r="2499" spans="1:9" x14ac:dyDescent="0.25">
      <c r="A2499" s="38">
        <v>40764</v>
      </c>
      <c r="B2499" s="37" t="s">
        <v>61</v>
      </c>
      <c r="C2499" s="37" t="s">
        <v>58</v>
      </c>
      <c r="D2499" s="37">
        <v>261.71600000000001</v>
      </c>
      <c r="E2499" s="37">
        <v>282.93599999999998</v>
      </c>
      <c r="F2499" s="37">
        <v>-7.49993</v>
      </c>
      <c r="G2499" s="37">
        <v>-21.22</v>
      </c>
      <c r="H2499" s="37">
        <v>43.75</v>
      </c>
      <c r="I2499" s="37">
        <v>11450402.145</v>
      </c>
    </row>
    <row r="2500" spans="1:9" x14ac:dyDescent="0.25">
      <c r="A2500" s="38">
        <v>40763</v>
      </c>
      <c r="B2500" s="37" t="s">
        <v>61</v>
      </c>
      <c r="C2500" s="37" t="s">
        <v>58</v>
      </c>
      <c r="D2500" s="37">
        <v>282.93599999999998</v>
      </c>
      <c r="E2500" s="37">
        <v>263.904</v>
      </c>
      <c r="F2500" s="37">
        <v>7.2117100000000001</v>
      </c>
      <c r="G2500" s="37">
        <v>19.032</v>
      </c>
      <c r="H2500" s="37">
        <v>43.75</v>
      </c>
      <c r="I2500" s="37">
        <v>12378803.67</v>
      </c>
    </row>
    <row r="2501" spans="1:9" x14ac:dyDescent="0.25">
      <c r="A2501" s="38">
        <v>40760</v>
      </c>
      <c r="B2501" s="37" t="s">
        <v>61</v>
      </c>
      <c r="C2501" s="37" t="s">
        <v>58</v>
      </c>
      <c r="D2501" s="37">
        <v>263.904</v>
      </c>
      <c r="E2501" s="37">
        <v>260.87599999999998</v>
      </c>
      <c r="F2501" s="37">
        <v>1.1607000000000001</v>
      </c>
      <c r="G2501" s="37">
        <v>3.028</v>
      </c>
      <c r="H2501" s="37">
        <v>43.75</v>
      </c>
      <c r="I2501" s="37">
        <v>11546129.880000001</v>
      </c>
    </row>
    <row r="2502" spans="1:9" x14ac:dyDescent="0.25">
      <c r="A2502" s="38">
        <v>40759</v>
      </c>
      <c r="B2502" s="37" t="s">
        <v>61</v>
      </c>
      <c r="C2502" s="37" t="s">
        <v>58</v>
      </c>
      <c r="D2502" s="37">
        <v>260.87599999999998</v>
      </c>
      <c r="E2502" s="37">
        <v>240.44800000000001</v>
      </c>
      <c r="F2502" s="37">
        <v>8.4958100000000005</v>
      </c>
      <c r="G2502" s="37">
        <v>20.428000000000001</v>
      </c>
      <c r="H2502" s="37">
        <v>43.75</v>
      </c>
      <c r="I2502" s="37">
        <v>11413651.095000001</v>
      </c>
    </row>
    <row r="2503" spans="1:9" x14ac:dyDescent="0.25">
      <c r="A2503" s="38">
        <v>40758</v>
      </c>
      <c r="B2503" s="37" t="s">
        <v>61</v>
      </c>
      <c r="C2503" s="37" t="s">
        <v>58</v>
      </c>
      <c r="D2503" s="37">
        <v>240.44800000000001</v>
      </c>
      <c r="E2503" s="37">
        <v>242.292</v>
      </c>
      <c r="F2503" s="37">
        <v>-0.76107000000000002</v>
      </c>
      <c r="G2503" s="37">
        <v>-1.8440000000000001</v>
      </c>
      <c r="H2503" s="37">
        <v>43.75</v>
      </c>
      <c r="I2503" s="37">
        <v>10519900.560000001</v>
      </c>
    </row>
    <row r="2504" spans="1:9" x14ac:dyDescent="0.25">
      <c r="A2504" s="38">
        <v>40757</v>
      </c>
      <c r="B2504" s="37" t="s">
        <v>61</v>
      </c>
      <c r="C2504" s="37" t="s">
        <v>58</v>
      </c>
      <c r="D2504" s="37">
        <v>242.292</v>
      </c>
      <c r="E2504" s="37">
        <v>233.5</v>
      </c>
      <c r="F2504" s="37">
        <v>3.7653099999999999</v>
      </c>
      <c r="G2504" s="37">
        <v>8.7919999999999998</v>
      </c>
      <c r="H2504" s="37">
        <v>43.75</v>
      </c>
      <c r="I2504" s="37">
        <v>10600577.865</v>
      </c>
    </row>
    <row r="2505" spans="1:9" x14ac:dyDescent="0.25">
      <c r="A2505" s="38">
        <v>40756</v>
      </c>
      <c r="B2505" s="37" t="s">
        <v>61</v>
      </c>
      <c r="C2505" s="37" t="s">
        <v>58</v>
      </c>
      <c r="D2505" s="37">
        <v>233.5</v>
      </c>
      <c r="E2505" s="37">
        <v>238.624</v>
      </c>
      <c r="F2505" s="37">
        <v>-2.1473100000000001</v>
      </c>
      <c r="G2505" s="37">
        <v>-5.1239999999999997</v>
      </c>
      <c r="H2505" s="37">
        <v>43.75</v>
      </c>
      <c r="I2505" s="37">
        <v>10215916.875</v>
      </c>
    </row>
    <row r="2506" spans="1:9" x14ac:dyDescent="0.25">
      <c r="A2506" s="38">
        <v>40753</v>
      </c>
      <c r="B2506" s="37" t="s">
        <v>61</v>
      </c>
      <c r="C2506" s="37" t="s">
        <v>58</v>
      </c>
      <c r="D2506" s="37">
        <v>238.624</v>
      </c>
      <c r="E2506" s="37">
        <v>244.96</v>
      </c>
      <c r="F2506" s="37">
        <v>-2.5865399999999998</v>
      </c>
      <c r="G2506" s="37">
        <v>-6.3360000000000003</v>
      </c>
      <c r="H2506" s="37">
        <v>43.75</v>
      </c>
      <c r="I2506" s="37">
        <v>10440098.279999999</v>
      </c>
    </row>
    <row r="2507" spans="1:9" x14ac:dyDescent="0.25">
      <c r="A2507" s="38">
        <v>40752</v>
      </c>
      <c r="B2507" s="37" t="s">
        <v>61</v>
      </c>
      <c r="C2507" s="37" t="s">
        <v>58</v>
      </c>
      <c r="D2507" s="37">
        <v>244.96</v>
      </c>
      <c r="E2507" s="37">
        <v>246.012</v>
      </c>
      <c r="F2507" s="37">
        <v>-0.42762</v>
      </c>
      <c r="G2507" s="37">
        <v>-1.052</v>
      </c>
      <c r="H2507" s="37">
        <v>43.75</v>
      </c>
      <c r="I2507" s="37">
        <v>10717306.199999999</v>
      </c>
    </row>
    <row r="2508" spans="1:9" x14ac:dyDescent="0.25">
      <c r="A2508" s="38">
        <v>40751</v>
      </c>
      <c r="B2508" s="37" t="s">
        <v>61</v>
      </c>
      <c r="C2508" s="37" t="s">
        <v>58</v>
      </c>
      <c r="D2508" s="37">
        <v>246.012</v>
      </c>
      <c r="E2508" s="37">
        <v>239.54</v>
      </c>
      <c r="F2508" s="37">
        <v>2.7018499999999999</v>
      </c>
      <c r="G2508" s="37">
        <v>6.4720000000000004</v>
      </c>
      <c r="H2508" s="37">
        <v>43.75</v>
      </c>
      <c r="I2508" s="37">
        <v>10763332.515000001</v>
      </c>
    </row>
    <row r="2509" spans="1:9" x14ac:dyDescent="0.25">
      <c r="A2509" s="38">
        <v>40750</v>
      </c>
      <c r="B2509" s="37" t="s">
        <v>61</v>
      </c>
      <c r="C2509" s="37" t="s">
        <v>58</v>
      </c>
      <c r="D2509" s="37">
        <v>239.54</v>
      </c>
      <c r="E2509" s="37">
        <v>238.02799999999999</v>
      </c>
      <c r="F2509" s="37">
        <v>0.63522000000000001</v>
      </c>
      <c r="G2509" s="37">
        <v>1.512</v>
      </c>
      <c r="H2509" s="37">
        <v>43.75</v>
      </c>
      <c r="I2509" s="37">
        <v>10480174.425000001</v>
      </c>
    </row>
    <row r="2510" spans="1:9" x14ac:dyDescent="0.25">
      <c r="A2510" s="38">
        <v>40749</v>
      </c>
      <c r="B2510" s="37" t="s">
        <v>61</v>
      </c>
      <c r="C2510" s="37" t="s">
        <v>58</v>
      </c>
      <c r="D2510" s="37">
        <v>238.02799999999999</v>
      </c>
      <c r="E2510" s="37">
        <v>234.536</v>
      </c>
      <c r="F2510" s="37">
        <v>1.4888999999999999</v>
      </c>
      <c r="G2510" s="37">
        <v>3.492</v>
      </c>
      <c r="H2510" s="37">
        <v>43.75</v>
      </c>
      <c r="I2510" s="37">
        <v>10414022.535</v>
      </c>
    </row>
    <row r="2511" spans="1:9" x14ac:dyDescent="0.25">
      <c r="A2511" s="38">
        <v>40746</v>
      </c>
      <c r="B2511" s="37" t="s">
        <v>61</v>
      </c>
      <c r="C2511" s="37" t="s">
        <v>58</v>
      </c>
      <c r="D2511" s="37">
        <v>234.536</v>
      </c>
      <c r="E2511" s="37">
        <v>235.232</v>
      </c>
      <c r="F2511" s="37">
        <v>-0.29587999999999998</v>
      </c>
      <c r="G2511" s="37">
        <v>-0.69599999999999995</v>
      </c>
      <c r="H2511" s="37">
        <v>43.75</v>
      </c>
      <c r="I2511" s="37">
        <v>10261243.17</v>
      </c>
    </row>
    <row r="2512" spans="1:9" x14ac:dyDescent="0.25">
      <c r="A2512" s="38">
        <v>40745</v>
      </c>
      <c r="B2512" s="37" t="s">
        <v>61</v>
      </c>
      <c r="C2512" s="37" t="s">
        <v>58</v>
      </c>
      <c r="D2512" s="37">
        <v>235.232</v>
      </c>
      <c r="E2512" s="37">
        <v>241.096</v>
      </c>
      <c r="F2512" s="37">
        <v>-2.4322300000000001</v>
      </c>
      <c r="G2512" s="37">
        <v>-5.8639999999999999</v>
      </c>
      <c r="H2512" s="37">
        <v>43.75</v>
      </c>
      <c r="I2512" s="37">
        <v>10291694.039999999</v>
      </c>
    </row>
    <row r="2513" spans="1:9" x14ac:dyDescent="0.25">
      <c r="A2513" s="38">
        <v>40744</v>
      </c>
      <c r="B2513" s="37" t="s">
        <v>61</v>
      </c>
      <c r="C2513" s="37" t="s">
        <v>58</v>
      </c>
      <c r="D2513" s="37">
        <v>241.096</v>
      </c>
      <c r="E2513" s="37">
        <v>243.23599999999999</v>
      </c>
      <c r="F2513" s="37">
        <v>-0.87980000000000003</v>
      </c>
      <c r="G2513" s="37">
        <v>-2.14</v>
      </c>
      <c r="H2513" s="37">
        <v>43.75</v>
      </c>
      <c r="I2513" s="37">
        <v>10548251.369999999</v>
      </c>
    </row>
    <row r="2514" spans="1:9" x14ac:dyDescent="0.25">
      <c r="A2514" s="38">
        <v>40743</v>
      </c>
      <c r="B2514" s="37" t="s">
        <v>61</v>
      </c>
      <c r="C2514" s="37" t="s">
        <v>58</v>
      </c>
      <c r="D2514" s="37">
        <v>243.23599999999999</v>
      </c>
      <c r="E2514" s="37">
        <v>250.2</v>
      </c>
      <c r="F2514" s="37">
        <v>-2.7833700000000001</v>
      </c>
      <c r="G2514" s="37">
        <v>-6.9640000000000004</v>
      </c>
      <c r="H2514" s="37">
        <v>43.75</v>
      </c>
      <c r="I2514" s="37">
        <v>10641879.045</v>
      </c>
    </row>
    <row r="2515" spans="1:9" x14ac:dyDescent="0.25">
      <c r="A2515" s="38">
        <v>40742</v>
      </c>
      <c r="B2515" s="37" t="s">
        <v>61</v>
      </c>
      <c r="C2515" s="37" t="s">
        <v>58</v>
      </c>
      <c r="D2515" s="37">
        <v>250.2</v>
      </c>
      <c r="E2515" s="37">
        <v>245.9</v>
      </c>
      <c r="F2515" s="37">
        <v>1.74868</v>
      </c>
      <c r="G2515" s="37">
        <v>4.3</v>
      </c>
      <c r="H2515" s="37">
        <v>43.75</v>
      </c>
      <c r="I2515" s="37">
        <v>10946562.75</v>
      </c>
    </row>
    <row r="2516" spans="1:9" x14ac:dyDescent="0.25">
      <c r="A2516" s="38">
        <v>40739</v>
      </c>
      <c r="B2516" s="37" t="s">
        <v>61</v>
      </c>
      <c r="C2516" s="37" t="s">
        <v>58</v>
      </c>
      <c r="D2516" s="37">
        <v>245.904</v>
      </c>
      <c r="E2516" s="37">
        <v>249.48400000000001</v>
      </c>
      <c r="F2516" s="37">
        <v>-1.43496</v>
      </c>
      <c r="G2516" s="37">
        <v>-3.58</v>
      </c>
      <c r="H2516" s="37">
        <v>43.75</v>
      </c>
      <c r="I2516" s="37">
        <v>10758607.380000001</v>
      </c>
    </row>
    <row r="2517" spans="1:9" x14ac:dyDescent="0.25">
      <c r="A2517" s="38">
        <v>40738</v>
      </c>
      <c r="B2517" s="37" t="s">
        <v>61</v>
      </c>
      <c r="C2517" s="37" t="s">
        <v>58</v>
      </c>
      <c r="D2517" s="37">
        <v>249.48</v>
      </c>
      <c r="E2517" s="37">
        <v>245.98</v>
      </c>
      <c r="F2517" s="37">
        <v>1.4228799999999999</v>
      </c>
      <c r="G2517" s="37">
        <v>3.5</v>
      </c>
      <c r="H2517" s="37">
        <v>43.75</v>
      </c>
      <c r="I2517" s="37">
        <v>10915061.85</v>
      </c>
    </row>
    <row r="2518" spans="1:9" x14ac:dyDescent="0.25">
      <c r="A2518" s="38">
        <v>40737</v>
      </c>
      <c r="B2518" s="37" t="s">
        <v>61</v>
      </c>
      <c r="C2518" s="37" t="s">
        <v>58</v>
      </c>
      <c r="D2518" s="37">
        <v>245.98</v>
      </c>
      <c r="E2518" s="37">
        <v>246.14400000000001</v>
      </c>
      <c r="F2518" s="37">
        <v>-6.6629999999999995E-2</v>
      </c>
      <c r="G2518" s="37">
        <v>-0.16400000000000001</v>
      </c>
      <c r="H2518" s="37">
        <v>43.75</v>
      </c>
      <c r="I2518" s="37">
        <v>10761932.475</v>
      </c>
    </row>
    <row r="2519" spans="1:9" x14ac:dyDescent="0.25">
      <c r="A2519" s="38">
        <v>40736</v>
      </c>
      <c r="B2519" s="37" t="s">
        <v>61</v>
      </c>
      <c r="C2519" s="37" t="s">
        <v>58</v>
      </c>
      <c r="D2519" s="37">
        <v>246.14400000000001</v>
      </c>
      <c r="E2519" s="37">
        <v>240.55600000000001</v>
      </c>
      <c r="F2519" s="37">
        <v>2.3229500000000001</v>
      </c>
      <c r="G2519" s="37">
        <v>5.5880000000000001</v>
      </c>
      <c r="H2519" s="37">
        <v>43.75</v>
      </c>
      <c r="I2519" s="37">
        <v>10769107.68</v>
      </c>
    </row>
    <row r="2520" spans="1:9" x14ac:dyDescent="0.25">
      <c r="A2520" s="38">
        <v>40735</v>
      </c>
      <c r="B2520" s="37" t="s">
        <v>61</v>
      </c>
      <c r="C2520" s="37" t="s">
        <v>58</v>
      </c>
      <c r="D2520" s="37">
        <v>240.55600000000001</v>
      </c>
      <c r="E2520" s="37">
        <v>232.292</v>
      </c>
      <c r="F2520" s="37">
        <v>3.5575899999999998</v>
      </c>
      <c r="G2520" s="37">
        <v>8.2639999999999993</v>
      </c>
      <c r="H2520" s="37">
        <v>43.75</v>
      </c>
      <c r="I2520" s="37">
        <v>10524625.695</v>
      </c>
    </row>
    <row r="2521" spans="1:9" x14ac:dyDescent="0.25">
      <c r="A2521" s="38">
        <v>40732</v>
      </c>
      <c r="B2521" s="37" t="s">
        <v>61</v>
      </c>
      <c r="C2521" s="37" t="s">
        <v>58</v>
      </c>
      <c r="D2521" s="37">
        <v>232.292</v>
      </c>
      <c r="E2521" s="37">
        <v>229.488</v>
      </c>
      <c r="F2521" s="37">
        <v>1.2218500000000001</v>
      </c>
      <c r="G2521" s="37">
        <v>2.8039999999999998</v>
      </c>
      <c r="H2521" s="37">
        <v>43.75</v>
      </c>
      <c r="I2521" s="37">
        <v>10163065.365</v>
      </c>
    </row>
    <row r="2522" spans="1:9" x14ac:dyDescent="0.25">
      <c r="A2522" s="38">
        <v>40731</v>
      </c>
      <c r="B2522" s="37" t="s">
        <v>61</v>
      </c>
      <c r="C2522" s="37" t="s">
        <v>58</v>
      </c>
      <c r="D2522" s="37">
        <v>229.488</v>
      </c>
      <c r="E2522" s="37">
        <v>235.55199999999999</v>
      </c>
      <c r="F2522" s="37">
        <v>-2.5743800000000001</v>
      </c>
      <c r="G2522" s="37">
        <v>-6.0640000000000001</v>
      </c>
      <c r="H2522" s="37">
        <v>43.75</v>
      </c>
      <c r="I2522" s="37">
        <v>10040386.859999999</v>
      </c>
    </row>
    <row r="2523" spans="1:9" x14ac:dyDescent="0.25">
      <c r="A2523" s="38">
        <v>40730</v>
      </c>
      <c r="B2523" s="37" t="s">
        <v>61</v>
      </c>
      <c r="C2523" s="37" t="s">
        <v>58</v>
      </c>
      <c r="D2523" s="37">
        <v>235.548</v>
      </c>
      <c r="E2523" s="37">
        <v>237.00399999999999</v>
      </c>
      <c r="F2523" s="37">
        <v>-0.61434</v>
      </c>
      <c r="G2523" s="37">
        <v>-1.456</v>
      </c>
      <c r="H2523" s="37">
        <v>43.75</v>
      </c>
      <c r="I2523" s="37">
        <v>10305519.435000001</v>
      </c>
    </row>
    <row r="2524" spans="1:9" x14ac:dyDescent="0.25">
      <c r="A2524" s="38">
        <v>40729</v>
      </c>
      <c r="B2524" s="37" t="s">
        <v>61</v>
      </c>
      <c r="C2524" s="37" t="s">
        <v>58</v>
      </c>
      <c r="D2524" s="37">
        <v>237.00399999999999</v>
      </c>
      <c r="E2524" s="37">
        <v>236.196</v>
      </c>
      <c r="F2524" s="37">
        <v>0.34209000000000001</v>
      </c>
      <c r="G2524" s="37">
        <v>0.80800000000000005</v>
      </c>
      <c r="H2524" s="37">
        <v>56.25</v>
      </c>
      <c r="I2524" s="37">
        <v>13331771.255000001</v>
      </c>
    </row>
    <row r="2525" spans="1:9" x14ac:dyDescent="0.25">
      <c r="A2525" s="38">
        <v>40725</v>
      </c>
      <c r="B2525" s="37" t="s">
        <v>61</v>
      </c>
      <c r="C2525" s="37" t="s">
        <v>58</v>
      </c>
      <c r="D2525" s="37">
        <v>236.2</v>
      </c>
      <c r="E2525" s="37">
        <v>247.048</v>
      </c>
      <c r="F2525" s="37">
        <v>-4.3910499999999999</v>
      </c>
      <c r="G2525" s="37">
        <v>-10.848000000000001</v>
      </c>
      <c r="H2525" s="37">
        <v>56.25</v>
      </c>
      <c r="I2525" s="37">
        <v>13286545.25</v>
      </c>
    </row>
    <row r="2526" spans="1:9" x14ac:dyDescent="0.25">
      <c r="A2526" s="38">
        <v>40724</v>
      </c>
      <c r="B2526" s="37" t="s">
        <v>61</v>
      </c>
      <c r="C2526" s="37" t="s">
        <v>58</v>
      </c>
      <c r="D2526" s="37">
        <v>247.04400000000001</v>
      </c>
      <c r="E2526" s="37">
        <v>252.6</v>
      </c>
      <c r="F2526" s="37">
        <v>-2.1995200000000001</v>
      </c>
      <c r="G2526" s="37">
        <v>-5.556</v>
      </c>
      <c r="H2526" s="37">
        <v>56.25</v>
      </c>
      <c r="I2526" s="37">
        <v>13896533.805</v>
      </c>
    </row>
    <row r="2527" spans="1:9" x14ac:dyDescent="0.25">
      <c r="A2527" s="38">
        <v>40723</v>
      </c>
      <c r="B2527" s="37" t="s">
        <v>61</v>
      </c>
      <c r="C2527" s="37" t="s">
        <v>58</v>
      </c>
      <c r="D2527" s="37">
        <v>252.6</v>
      </c>
      <c r="E2527" s="37">
        <v>256.83600000000001</v>
      </c>
      <c r="F2527" s="37">
        <v>-1.6493</v>
      </c>
      <c r="G2527" s="37">
        <v>-4.2359999999999998</v>
      </c>
      <c r="H2527" s="37">
        <v>56.25</v>
      </c>
      <c r="I2527" s="37">
        <v>14209065.75</v>
      </c>
    </row>
    <row r="2528" spans="1:9" x14ac:dyDescent="0.25">
      <c r="A2528" s="38">
        <v>40722</v>
      </c>
      <c r="B2528" s="37" t="s">
        <v>61</v>
      </c>
      <c r="C2528" s="37" t="s">
        <v>58</v>
      </c>
      <c r="D2528" s="37">
        <v>256.83999999999997</v>
      </c>
      <c r="E2528" s="37">
        <v>259.904</v>
      </c>
      <c r="F2528" s="37">
        <v>-1.1789000000000001</v>
      </c>
      <c r="G2528" s="37">
        <v>-3.0640000000000001</v>
      </c>
      <c r="H2528" s="37">
        <v>56.25</v>
      </c>
      <c r="I2528" s="37">
        <v>14447571.050000001</v>
      </c>
    </row>
    <row r="2529" spans="1:9" x14ac:dyDescent="0.25">
      <c r="A2529" s="38">
        <v>40721</v>
      </c>
      <c r="B2529" s="37" t="s">
        <v>61</v>
      </c>
      <c r="C2529" s="37" t="s">
        <v>58</v>
      </c>
      <c r="D2529" s="37">
        <v>259.904</v>
      </c>
      <c r="E2529" s="37">
        <v>263.17599999999999</v>
      </c>
      <c r="F2529" s="37">
        <v>-1.2432700000000001</v>
      </c>
      <c r="G2529" s="37">
        <v>-3.2719999999999998</v>
      </c>
      <c r="H2529" s="37">
        <v>56.25</v>
      </c>
      <c r="I2529" s="37">
        <v>14619924.880000001</v>
      </c>
    </row>
    <row r="2530" spans="1:9" x14ac:dyDescent="0.25">
      <c r="A2530" s="38">
        <v>40718</v>
      </c>
      <c r="B2530" s="37" t="s">
        <v>61</v>
      </c>
      <c r="C2530" s="37" t="s">
        <v>58</v>
      </c>
      <c r="D2530" s="37">
        <v>263.17599999999999</v>
      </c>
      <c r="E2530" s="37">
        <v>258.37200000000001</v>
      </c>
      <c r="F2530" s="37">
        <v>1.8593299999999999</v>
      </c>
      <c r="G2530" s="37">
        <v>4.8040000000000003</v>
      </c>
      <c r="H2530" s="37">
        <v>56.25</v>
      </c>
      <c r="I2530" s="37">
        <v>14803978.970000001</v>
      </c>
    </row>
    <row r="2531" spans="1:9" x14ac:dyDescent="0.25">
      <c r="A2531" s="38">
        <v>40717</v>
      </c>
      <c r="B2531" s="37" t="s">
        <v>61</v>
      </c>
      <c r="C2531" s="37" t="s">
        <v>58</v>
      </c>
      <c r="D2531" s="37">
        <v>258.37200000000001</v>
      </c>
      <c r="E2531" s="37">
        <v>259.024</v>
      </c>
      <c r="F2531" s="37">
        <v>-0.25170999999999999</v>
      </c>
      <c r="G2531" s="37">
        <v>-0.65200000000000002</v>
      </c>
      <c r="H2531" s="37">
        <v>56.25</v>
      </c>
      <c r="I2531" s="37">
        <v>14533747.965</v>
      </c>
    </row>
    <row r="2532" spans="1:9" x14ac:dyDescent="0.25">
      <c r="A2532" s="38">
        <v>40716</v>
      </c>
      <c r="B2532" s="37" t="s">
        <v>61</v>
      </c>
      <c r="C2532" s="37" t="s">
        <v>58</v>
      </c>
      <c r="D2532" s="37">
        <v>259.024</v>
      </c>
      <c r="E2532" s="37">
        <v>255.624</v>
      </c>
      <c r="F2532" s="37">
        <v>1.3300799999999999</v>
      </c>
      <c r="G2532" s="37">
        <v>3.4</v>
      </c>
      <c r="H2532" s="37">
        <v>37.5</v>
      </c>
      <c r="I2532" s="37">
        <v>9713723.7799999993</v>
      </c>
    </row>
    <row r="2533" spans="1:9" x14ac:dyDescent="0.25">
      <c r="A2533" s="38">
        <v>40715</v>
      </c>
      <c r="B2533" s="37" t="s">
        <v>61</v>
      </c>
      <c r="C2533" s="37" t="s">
        <v>58</v>
      </c>
      <c r="D2533" s="37">
        <v>255.624</v>
      </c>
      <c r="E2533" s="37">
        <v>258.36799999999999</v>
      </c>
      <c r="F2533" s="37">
        <v>-1.0620499999999999</v>
      </c>
      <c r="G2533" s="37">
        <v>-2.7440000000000002</v>
      </c>
      <c r="H2533" s="37">
        <v>37.5</v>
      </c>
      <c r="I2533" s="37">
        <v>9586219.5299999993</v>
      </c>
    </row>
    <row r="2534" spans="1:9" x14ac:dyDescent="0.25">
      <c r="A2534" s="38">
        <v>40714</v>
      </c>
      <c r="B2534" s="37" t="s">
        <v>61</v>
      </c>
      <c r="C2534" s="37" t="s">
        <v>58</v>
      </c>
      <c r="D2534" s="37">
        <v>258.36799999999999</v>
      </c>
      <c r="E2534" s="37">
        <v>263.608</v>
      </c>
      <c r="F2534" s="37">
        <v>-1.9878</v>
      </c>
      <c r="G2534" s="37">
        <v>-5.24</v>
      </c>
      <c r="H2534" s="37">
        <v>37.5</v>
      </c>
      <c r="I2534" s="37">
        <v>9689122.9600000009</v>
      </c>
    </row>
    <row r="2535" spans="1:9" x14ac:dyDescent="0.25">
      <c r="A2535" s="38">
        <v>40711</v>
      </c>
      <c r="B2535" s="37" t="s">
        <v>61</v>
      </c>
      <c r="C2535" s="37" t="s">
        <v>58</v>
      </c>
      <c r="D2535" s="37">
        <v>263.608</v>
      </c>
      <c r="E2535" s="37">
        <v>265.988</v>
      </c>
      <c r="F2535" s="37">
        <v>-0.89478000000000002</v>
      </c>
      <c r="G2535" s="37">
        <v>-2.38</v>
      </c>
      <c r="H2535" s="37">
        <v>37.5</v>
      </c>
      <c r="I2535" s="37">
        <v>9885629.5099999998</v>
      </c>
    </row>
    <row r="2536" spans="1:9" x14ac:dyDescent="0.25">
      <c r="A2536" s="38">
        <v>40710</v>
      </c>
      <c r="B2536" s="37" t="s">
        <v>61</v>
      </c>
      <c r="C2536" s="37" t="s">
        <v>58</v>
      </c>
      <c r="D2536" s="37">
        <v>265.988</v>
      </c>
      <c r="E2536" s="37">
        <v>257.072</v>
      </c>
      <c r="F2536" s="37">
        <v>3.4682900000000001</v>
      </c>
      <c r="G2536" s="37">
        <v>8.9160000000000004</v>
      </c>
      <c r="H2536" s="37">
        <v>37.5</v>
      </c>
      <c r="I2536" s="37">
        <v>9974882.4849999994</v>
      </c>
    </row>
    <row r="2537" spans="1:9" x14ac:dyDescent="0.25">
      <c r="A2537" s="38">
        <v>40709</v>
      </c>
      <c r="B2537" s="37" t="s">
        <v>61</v>
      </c>
      <c r="C2537" s="37" t="s">
        <v>58</v>
      </c>
      <c r="D2537" s="37">
        <v>257.072</v>
      </c>
      <c r="E2537" s="37">
        <v>247.024</v>
      </c>
      <c r="F2537" s="37">
        <v>4.0676199999999998</v>
      </c>
      <c r="G2537" s="37">
        <v>10.048</v>
      </c>
      <c r="H2537" s="37">
        <v>37.5</v>
      </c>
      <c r="I2537" s="37">
        <v>9640521.3399999999</v>
      </c>
    </row>
    <row r="2538" spans="1:9" x14ac:dyDescent="0.25">
      <c r="A2538" s="38">
        <v>40708</v>
      </c>
      <c r="B2538" s="37" t="s">
        <v>61</v>
      </c>
      <c r="C2538" s="37" t="s">
        <v>58</v>
      </c>
      <c r="D2538" s="37">
        <v>247.024</v>
      </c>
      <c r="E2538" s="37">
        <v>254.38399999999999</v>
      </c>
      <c r="F2538" s="37">
        <v>-2.8932600000000002</v>
      </c>
      <c r="G2538" s="37">
        <v>-7.36</v>
      </c>
      <c r="H2538" s="37">
        <v>37.5</v>
      </c>
      <c r="I2538" s="37">
        <v>9263708.7799999993</v>
      </c>
    </row>
    <row r="2539" spans="1:9" x14ac:dyDescent="0.25">
      <c r="A2539" s="38">
        <v>40707</v>
      </c>
      <c r="B2539" s="37" t="s">
        <v>61</v>
      </c>
      <c r="C2539" s="37" t="s">
        <v>58</v>
      </c>
      <c r="D2539" s="37">
        <v>254.38399999999999</v>
      </c>
      <c r="E2539" s="37">
        <v>253.50800000000001</v>
      </c>
      <c r="F2539" s="37">
        <v>0.34555000000000002</v>
      </c>
      <c r="G2539" s="37">
        <v>0.876</v>
      </c>
      <c r="H2539" s="37">
        <v>37.5</v>
      </c>
      <c r="I2539" s="37">
        <v>9539717.9800000004</v>
      </c>
    </row>
    <row r="2540" spans="1:9" x14ac:dyDescent="0.25">
      <c r="A2540" s="38">
        <v>40704</v>
      </c>
      <c r="B2540" s="37" t="s">
        <v>61</v>
      </c>
      <c r="C2540" s="37" t="s">
        <v>58</v>
      </c>
      <c r="D2540" s="37">
        <v>253.50800000000001</v>
      </c>
      <c r="E2540" s="37">
        <v>248.50399999999999</v>
      </c>
      <c r="F2540" s="37">
        <v>2.0136500000000002</v>
      </c>
      <c r="G2540" s="37">
        <v>5.0039999999999996</v>
      </c>
      <c r="H2540" s="37">
        <v>37.5</v>
      </c>
      <c r="I2540" s="37">
        <v>9506866.8849999998</v>
      </c>
    </row>
    <row r="2541" spans="1:9" x14ac:dyDescent="0.25">
      <c r="A2541" s="38">
        <v>40703</v>
      </c>
      <c r="B2541" s="37" t="s">
        <v>61</v>
      </c>
      <c r="C2541" s="37" t="s">
        <v>58</v>
      </c>
      <c r="D2541" s="37">
        <v>248.50399999999999</v>
      </c>
      <c r="E2541" s="37">
        <v>253.304</v>
      </c>
      <c r="F2541" s="37">
        <v>-1.89496</v>
      </c>
      <c r="G2541" s="37">
        <v>-4.8</v>
      </c>
      <c r="H2541" s="37">
        <v>37.5</v>
      </c>
      <c r="I2541" s="37">
        <v>9319210.6300000008</v>
      </c>
    </row>
    <row r="2542" spans="1:9" x14ac:dyDescent="0.25">
      <c r="A2542" s="38">
        <v>40702</v>
      </c>
      <c r="B2542" s="37" t="s">
        <v>61</v>
      </c>
      <c r="C2542" s="37" t="s">
        <v>58</v>
      </c>
      <c r="D2542" s="37">
        <v>253.304</v>
      </c>
      <c r="E2542" s="37">
        <v>251.94</v>
      </c>
      <c r="F2542" s="37">
        <v>0.54139999999999999</v>
      </c>
      <c r="G2542" s="37">
        <v>1.3640000000000001</v>
      </c>
      <c r="H2542" s="37">
        <v>37.5</v>
      </c>
      <c r="I2542" s="37">
        <v>9499216.6300000008</v>
      </c>
    </row>
    <row r="2543" spans="1:9" x14ac:dyDescent="0.25">
      <c r="A2543" s="38">
        <v>40701</v>
      </c>
      <c r="B2543" s="37" t="s">
        <v>61</v>
      </c>
      <c r="C2543" s="37" t="s">
        <v>58</v>
      </c>
      <c r="D2543" s="37">
        <v>251.94399999999999</v>
      </c>
      <c r="E2543" s="37">
        <v>253.86</v>
      </c>
      <c r="F2543" s="37">
        <v>-0.75475000000000003</v>
      </c>
      <c r="G2543" s="37">
        <v>-1.9159999999999999</v>
      </c>
      <c r="H2543" s="37">
        <v>37.5</v>
      </c>
      <c r="I2543" s="37">
        <v>9448214.9299999997</v>
      </c>
    </row>
    <row r="2544" spans="1:9" x14ac:dyDescent="0.25">
      <c r="A2544" s="38">
        <v>40700</v>
      </c>
      <c r="B2544" s="37" t="s">
        <v>61</v>
      </c>
      <c r="C2544" s="37" t="s">
        <v>58</v>
      </c>
      <c r="D2544" s="37">
        <v>253.86</v>
      </c>
      <c r="E2544" s="37">
        <v>251.54</v>
      </c>
      <c r="F2544" s="37">
        <v>0.92232000000000003</v>
      </c>
      <c r="G2544" s="37">
        <v>2.3199999999999998</v>
      </c>
      <c r="H2544" s="37">
        <v>37.5</v>
      </c>
      <c r="I2544" s="37">
        <v>9520067.3249999993</v>
      </c>
    </row>
    <row r="2545" spans="1:9" x14ac:dyDescent="0.25">
      <c r="A2545" s="38">
        <v>40697</v>
      </c>
      <c r="B2545" s="37" t="s">
        <v>61</v>
      </c>
      <c r="C2545" s="37" t="s">
        <v>58</v>
      </c>
      <c r="D2545" s="37">
        <v>251.54</v>
      </c>
      <c r="E2545" s="37">
        <v>249.816</v>
      </c>
      <c r="F2545" s="37">
        <v>0.69011</v>
      </c>
      <c r="G2545" s="37">
        <v>1.724</v>
      </c>
      <c r="H2545" s="37">
        <v>37.5</v>
      </c>
      <c r="I2545" s="37">
        <v>9433064.4250000007</v>
      </c>
    </row>
    <row r="2546" spans="1:9" x14ac:dyDescent="0.25">
      <c r="A2546" s="38">
        <v>40696</v>
      </c>
      <c r="B2546" s="37" t="s">
        <v>61</v>
      </c>
      <c r="C2546" s="37" t="s">
        <v>58</v>
      </c>
      <c r="D2546" s="37">
        <v>249.816</v>
      </c>
      <c r="E2546" s="37">
        <v>250.83600000000001</v>
      </c>
      <c r="F2546" s="37">
        <v>-0.40664</v>
      </c>
      <c r="G2546" s="37">
        <v>-1.02</v>
      </c>
      <c r="H2546" s="37">
        <v>37.5</v>
      </c>
      <c r="I2546" s="37">
        <v>9368412.2699999996</v>
      </c>
    </row>
    <row r="2547" spans="1:9" x14ac:dyDescent="0.25">
      <c r="A2547" s="38">
        <v>40695</v>
      </c>
      <c r="B2547" s="37" t="s">
        <v>61</v>
      </c>
      <c r="C2547" s="37" t="s">
        <v>58</v>
      </c>
      <c r="D2547" s="37">
        <v>250.83600000000001</v>
      </c>
      <c r="E2547" s="37">
        <v>244.22800000000001</v>
      </c>
      <c r="F2547" s="37">
        <v>2.70567</v>
      </c>
      <c r="G2547" s="37">
        <v>6.6079999999999997</v>
      </c>
      <c r="H2547" s="37">
        <v>25</v>
      </c>
      <c r="I2547" s="37">
        <v>6271213.5449999999</v>
      </c>
    </row>
    <row r="2548" spans="1:9" x14ac:dyDescent="0.25">
      <c r="A2548" s="38">
        <v>40694</v>
      </c>
      <c r="B2548" s="37" t="s">
        <v>61</v>
      </c>
      <c r="C2548" s="37" t="s">
        <v>58</v>
      </c>
      <c r="D2548" s="37">
        <v>244.22800000000001</v>
      </c>
      <c r="E2548" s="37">
        <v>248.816</v>
      </c>
      <c r="F2548" s="37">
        <v>-1.8439300000000001</v>
      </c>
      <c r="G2548" s="37">
        <v>-4.5880000000000001</v>
      </c>
      <c r="H2548" s="37">
        <v>25</v>
      </c>
      <c r="I2548" s="37">
        <v>6106005.2850000001</v>
      </c>
    </row>
    <row r="2549" spans="1:9" x14ac:dyDescent="0.25">
      <c r="A2549" s="38">
        <v>40690</v>
      </c>
      <c r="B2549" s="37" t="s">
        <v>61</v>
      </c>
      <c r="C2549" s="37" t="s">
        <v>58</v>
      </c>
      <c r="D2549" s="37">
        <v>248.82</v>
      </c>
      <c r="E2549" s="37">
        <v>253.34800000000001</v>
      </c>
      <c r="F2549" s="37">
        <v>-1.7872600000000001</v>
      </c>
      <c r="G2549" s="37">
        <v>-4.5279999999999996</v>
      </c>
      <c r="H2549" s="37">
        <v>43.75</v>
      </c>
      <c r="I2549" s="37">
        <v>10886186.025</v>
      </c>
    </row>
    <row r="2550" spans="1:9" x14ac:dyDescent="0.25">
      <c r="A2550" s="38">
        <v>40689</v>
      </c>
      <c r="B2550" s="37" t="s">
        <v>61</v>
      </c>
      <c r="C2550" s="37" t="s">
        <v>58</v>
      </c>
      <c r="D2550" s="37">
        <v>253.34399999999999</v>
      </c>
      <c r="E2550" s="37">
        <v>258.43599999999998</v>
      </c>
      <c r="F2550" s="37">
        <v>-1.97031</v>
      </c>
      <c r="G2550" s="37">
        <v>-5.0919999999999996</v>
      </c>
      <c r="H2550" s="37">
        <v>56.25</v>
      </c>
      <c r="I2550" s="37">
        <v>14250916.68</v>
      </c>
    </row>
    <row r="2551" spans="1:9" x14ac:dyDescent="0.25">
      <c r="A2551" s="38">
        <v>40688</v>
      </c>
      <c r="B2551" s="37" t="s">
        <v>61</v>
      </c>
      <c r="C2551" s="37" t="s">
        <v>58</v>
      </c>
      <c r="D2551" s="37">
        <v>258.43599999999998</v>
      </c>
      <c r="E2551" s="37">
        <v>260.72000000000003</v>
      </c>
      <c r="F2551" s="37">
        <v>-0.87604000000000004</v>
      </c>
      <c r="G2551" s="37">
        <v>-2.2839999999999998</v>
      </c>
      <c r="H2551" s="37">
        <v>56.25</v>
      </c>
      <c r="I2551" s="37">
        <v>14537348.045</v>
      </c>
    </row>
    <row r="2552" spans="1:9" x14ac:dyDescent="0.25">
      <c r="A2552" s="38">
        <v>40687</v>
      </c>
      <c r="B2552" s="37" t="s">
        <v>61</v>
      </c>
      <c r="C2552" s="37" t="s">
        <v>58</v>
      </c>
      <c r="D2552" s="37">
        <v>260.72000000000003</v>
      </c>
      <c r="E2552" s="37">
        <v>262.11200000000002</v>
      </c>
      <c r="F2552" s="37">
        <v>-0.53107000000000004</v>
      </c>
      <c r="G2552" s="37">
        <v>-1.3919999999999999</v>
      </c>
      <c r="H2552" s="37">
        <v>56.25</v>
      </c>
      <c r="I2552" s="37">
        <v>14665825.9</v>
      </c>
    </row>
    <row r="2553" spans="1:9" x14ac:dyDescent="0.25">
      <c r="A2553" s="38">
        <v>40686</v>
      </c>
      <c r="B2553" s="37" t="s">
        <v>61</v>
      </c>
      <c r="C2553" s="37" t="s">
        <v>58</v>
      </c>
      <c r="D2553" s="37">
        <v>262.11200000000002</v>
      </c>
      <c r="E2553" s="37">
        <v>259.61200000000002</v>
      </c>
      <c r="F2553" s="37">
        <v>0.96297999999999995</v>
      </c>
      <c r="G2553" s="37">
        <v>2.5</v>
      </c>
      <c r="H2553" s="37">
        <v>43.75</v>
      </c>
      <c r="I2553" s="37">
        <v>11467727.640000001</v>
      </c>
    </row>
    <row r="2554" spans="1:9" x14ac:dyDescent="0.25">
      <c r="A2554" s="38">
        <v>40683</v>
      </c>
      <c r="B2554" s="37" t="s">
        <v>61</v>
      </c>
      <c r="C2554" s="37" t="s">
        <v>58</v>
      </c>
      <c r="D2554" s="37">
        <v>259.61200000000002</v>
      </c>
      <c r="E2554" s="37">
        <v>252.512</v>
      </c>
      <c r="F2554" s="37">
        <v>2.81175</v>
      </c>
      <c r="G2554" s="37">
        <v>7.1</v>
      </c>
      <c r="H2554" s="37">
        <v>43.75</v>
      </c>
      <c r="I2554" s="37">
        <v>11358349.515000001</v>
      </c>
    </row>
    <row r="2555" spans="1:9" x14ac:dyDescent="0.25">
      <c r="A2555" s="38">
        <v>40682</v>
      </c>
      <c r="B2555" s="37" t="s">
        <v>61</v>
      </c>
      <c r="C2555" s="37" t="s">
        <v>58</v>
      </c>
      <c r="D2555" s="37">
        <v>252.512</v>
      </c>
      <c r="E2555" s="37">
        <v>251.74799999999999</v>
      </c>
      <c r="F2555" s="37">
        <v>0.30348000000000003</v>
      </c>
      <c r="G2555" s="37">
        <v>0.76400000000000001</v>
      </c>
      <c r="H2555" s="37">
        <v>43.75</v>
      </c>
      <c r="I2555" s="37">
        <v>11047715.640000001</v>
      </c>
    </row>
    <row r="2556" spans="1:9" x14ac:dyDescent="0.25">
      <c r="A2556" s="38">
        <v>40681</v>
      </c>
      <c r="B2556" s="37" t="s">
        <v>61</v>
      </c>
      <c r="C2556" s="37" t="s">
        <v>58</v>
      </c>
      <c r="D2556" s="37">
        <v>251.744</v>
      </c>
      <c r="E2556" s="37">
        <v>254.74799999999999</v>
      </c>
      <c r="F2556" s="37">
        <v>-1.1792</v>
      </c>
      <c r="G2556" s="37">
        <v>-3.004</v>
      </c>
      <c r="H2556" s="37">
        <v>43.75</v>
      </c>
      <c r="I2556" s="37">
        <v>11014114.68</v>
      </c>
    </row>
    <row r="2557" spans="1:9" x14ac:dyDescent="0.25">
      <c r="A2557" s="38">
        <v>40680</v>
      </c>
      <c r="B2557" s="37" t="s">
        <v>61</v>
      </c>
      <c r="C2557" s="37" t="s">
        <v>58</v>
      </c>
      <c r="D2557" s="37">
        <v>254.75200000000001</v>
      </c>
      <c r="E2557" s="37">
        <v>256.12799999999999</v>
      </c>
      <c r="F2557" s="37">
        <v>-0.53722999999999999</v>
      </c>
      <c r="G2557" s="37">
        <v>-1.3759999999999999</v>
      </c>
      <c r="H2557" s="37">
        <v>43.75</v>
      </c>
      <c r="I2557" s="37">
        <v>11145718.439999999</v>
      </c>
    </row>
    <row r="2558" spans="1:9" x14ac:dyDescent="0.25">
      <c r="A2558" s="38">
        <v>40679</v>
      </c>
      <c r="B2558" s="37" t="s">
        <v>61</v>
      </c>
      <c r="C2558" s="37" t="s">
        <v>58</v>
      </c>
      <c r="D2558" s="37">
        <v>256.12799999999999</v>
      </c>
      <c r="E2558" s="37">
        <v>254.62</v>
      </c>
      <c r="F2558" s="37">
        <v>0.59226000000000001</v>
      </c>
      <c r="G2558" s="37">
        <v>1.508</v>
      </c>
      <c r="H2558" s="37">
        <v>43.75</v>
      </c>
      <c r="I2558" s="37">
        <v>11205920.16</v>
      </c>
    </row>
    <row r="2559" spans="1:9" x14ac:dyDescent="0.25">
      <c r="A2559" s="38">
        <v>40676</v>
      </c>
      <c r="B2559" s="37" t="s">
        <v>61</v>
      </c>
      <c r="C2559" s="37" t="s">
        <v>58</v>
      </c>
      <c r="D2559" s="37">
        <v>254.62</v>
      </c>
      <c r="E2559" s="37">
        <v>251.95599999999999</v>
      </c>
      <c r="F2559" s="37">
        <v>1.0573300000000001</v>
      </c>
      <c r="G2559" s="37">
        <v>2.6640000000000001</v>
      </c>
      <c r="H2559" s="37">
        <v>43.75</v>
      </c>
      <c r="I2559" s="37">
        <v>11139943.275</v>
      </c>
    </row>
    <row r="2560" spans="1:9" x14ac:dyDescent="0.25">
      <c r="A2560" s="38">
        <v>40675</v>
      </c>
      <c r="B2560" s="37" t="s">
        <v>61</v>
      </c>
      <c r="C2560" s="37" t="s">
        <v>58</v>
      </c>
      <c r="D2560" s="37">
        <v>251.95599999999999</v>
      </c>
      <c r="E2560" s="37">
        <v>253.71600000000001</v>
      </c>
      <c r="F2560" s="37">
        <v>-0.69369000000000003</v>
      </c>
      <c r="G2560" s="37">
        <v>-1.76</v>
      </c>
      <c r="H2560" s="37">
        <v>43.75</v>
      </c>
      <c r="I2560" s="37">
        <v>11023389.945</v>
      </c>
    </row>
    <row r="2561" spans="1:9" x14ac:dyDescent="0.25">
      <c r="A2561" s="38">
        <v>40674</v>
      </c>
      <c r="B2561" s="37" t="s">
        <v>61</v>
      </c>
      <c r="C2561" s="37" t="s">
        <v>58</v>
      </c>
      <c r="D2561" s="37">
        <v>253.71600000000001</v>
      </c>
      <c r="E2561" s="37">
        <v>250.48</v>
      </c>
      <c r="F2561" s="37">
        <v>1.29192</v>
      </c>
      <c r="G2561" s="37">
        <v>3.2360000000000002</v>
      </c>
      <c r="H2561" s="37">
        <v>43.75</v>
      </c>
      <c r="I2561" s="37">
        <v>11100392.145</v>
      </c>
    </row>
    <row r="2562" spans="1:9" x14ac:dyDescent="0.25">
      <c r="A2562" s="38">
        <v>40673</v>
      </c>
      <c r="B2562" s="37" t="s">
        <v>61</v>
      </c>
      <c r="C2562" s="37" t="s">
        <v>58</v>
      </c>
      <c r="D2562" s="37">
        <v>250.48</v>
      </c>
      <c r="E2562" s="37">
        <v>255.31200000000001</v>
      </c>
      <c r="F2562" s="37">
        <v>-1.89259</v>
      </c>
      <c r="G2562" s="37">
        <v>-4.8319999999999999</v>
      </c>
      <c r="H2562" s="37">
        <v>43.75</v>
      </c>
      <c r="I2562" s="37">
        <v>10958813.1</v>
      </c>
    </row>
    <row r="2563" spans="1:9" x14ac:dyDescent="0.25">
      <c r="A2563" s="38">
        <v>40672</v>
      </c>
      <c r="B2563" s="37" t="s">
        <v>61</v>
      </c>
      <c r="C2563" s="37" t="s">
        <v>58</v>
      </c>
      <c r="D2563" s="37">
        <v>255.31200000000001</v>
      </c>
      <c r="E2563" s="37">
        <v>260.19200000000001</v>
      </c>
      <c r="F2563" s="37">
        <v>-1.87554</v>
      </c>
      <c r="G2563" s="37">
        <v>-4.88</v>
      </c>
      <c r="H2563" s="37">
        <v>43.75</v>
      </c>
      <c r="I2563" s="37">
        <v>11170219.140000001</v>
      </c>
    </row>
    <row r="2564" spans="1:9" x14ac:dyDescent="0.25">
      <c r="A2564" s="38">
        <v>40669</v>
      </c>
      <c r="B2564" s="37" t="s">
        <v>61</v>
      </c>
      <c r="C2564" s="37" t="s">
        <v>58</v>
      </c>
      <c r="D2564" s="37">
        <v>260.19200000000001</v>
      </c>
      <c r="E2564" s="37">
        <v>261.99200000000002</v>
      </c>
      <c r="F2564" s="37">
        <v>-0.68703999999999998</v>
      </c>
      <c r="G2564" s="37">
        <v>-1.8</v>
      </c>
      <c r="H2564" s="37">
        <v>43.75</v>
      </c>
      <c r="I2564" s="37">
        <v>11383725.24</v>
      </c>
    </row>
    <row r="2565" spans="1:9" x14ac:dyDescent="0.25">
      <c r="A2565" s="38">
        <v>40668</v>
      </c>
      <c r="B2565" s="37" t="s">
        <v>61</v>
      </c>
      <c r="C2565" s="37" t="s">
        <v>58</v>
      </c>
      <c r="D2565" s="37">
        <v>261.99200000000002</v>
      </c>
      <c r="E2565" s="37">
        <v>260.19200000000001</v>
      </c>
      <c r="F2565" s="37">
        <v>0.69179999999999997</v>
      </c>
      <c r="G2565" s="37">
        <v>1.8</v>
      </c>
      <c r="H2565" s="37">
        <v>43.75</v>
      </c>
      <c r="I2565" s="37">
        <v>11462477.49</v>
      </c>
    </row>
    <row r="2566" spans="1:9" x14ac:dyDescent="0.25">
      <c r="A2566" s="38">
        <v>40667</v>
      </c>
      <c r="B2566" s="37" t="s">
        <v>61</v>
      </c>
      <c r="C2566" s="37" t="s">
        <v>58</v>
      </c>
      <c r="D2566" s="37">
        <v>260.19200000000001</v>
      </c>
      <c r="E2566" s="37">
        <v>259.05200000000002</v>
      </c>
      <c r="F2566" s="37">
        <v>0.44007000000000002</v>
      </c>
      <c r="G2566" s="37">
        <v>1.1399999999999999</v>
      </c>
      <c r="H2566" s="37">
        <v>43.75</v>
      </c>
      <c r="I2566" s="37">
        <v>11383725.24</v>
      </c>
    </row>
    <row r="2567" spans="1:9" x14ac:dyDescent="0.25">
      <c r="A2567" s="38">
        <v>40666</v>
      </c>
      <c r="B2567" s="37" t="s">
        <v>61</v>
      </c>
      <c r="C2567" s="37" t="s">
        <v>58</v>
      </c>
      <c r="D2567" s="37">
        <v>259.05599999999998</v>
      </c>
      <c r="E2567" s="37">
        <v>256.14400000000001</v>
      </c>
      <c r="F2567" s="37">
        <v>1.13686</v>
      </c>
      <c r="G2567" s="37">
        <v>2.9119999999999999</v>
      </c>
      <c r="H2567" s="37">
        <v>43.75</v>
      </c>
      <c r="I2567" s="37">
        <v>11334023.82</v>
      </c>
    </row>
    <row r="2568" spans="1:9" x14ac:dyDescent="0.25">
      <c r="A2568" s="38">
        <v>40665</v>
      </c>
      <c r="B2568" s="37" t="s">
        <v>61</v>
      </c>
      <c r="C2568" s="37" t="s">
        <v>58</v>
      </c>
      <c r="D2568" s="37">
        <v>256.14400000000001</v>
      </c>
      <c r="E2568" s="37">
        <v>250.744</v>
      </c>
      <c r="F2568" s="37">
        <v>2.1535899999999999</v>
      </c>
      <c r="G2568" s="37">
        <v>5.4</v>
      </c>
      <c r="H2568" s="37">
        <v>43.75</v>
      </c>
      <c r="I2568" s="37">
        <v>11206620.18</v>
      </c>
    </row>
    <row r="2569" spans="1:9" x14ac:dyDescent="0.25">
      <c r="A2569" s="38">
        <v>40662</v>
      </c>
      <c r="B2569" s="37" t="s">
        <v>61</v>
      </c>
      <c r="C2569" s="37" t="s">
        <v>58</v>
      </c>
      <c r="D2569" s="37">
        <v>250.744</v>
      </c>
      <c r="E2569" s="37">
        <v>253.70400000000001</v>
      </c>
      <c r="F2569" s="37">
        <v>-1.1667099999999999</v>
      </c>
      <c r="G2569" s="37">
        <v>-2.96</v>
      </c>
      <c r="H2569" s="37">
        <v>43.75</v>
      </c>
      <c r="I2569" s="37">
        <v>10970363.43</v>
      </c>
    </row>
    <row r="2570" spans="1:9" x14ac:dyDescent="0.25">
      <c r="A2570" s="38">
        <v>40661</v>
      </c>
      <c r="B2570" s="37" t="s">
        <v>61</v>
      </c>
      <c r="C2570" s="37" t="s">
        <v>58</v>
      </c>
      <c r="D2570" s="37">
        <v>253.70400000000001</v>
      </c>
      <c r="E2570" s="37">
        <v>256.82400000000001</v>
      </c>
      <c r="F2570" s="37">
        <v>-1.2148399999999999</v>
      </c>
      <c r="G2570" s="37">
        <v>-3.12</v>
      </c>
      <c r="H2570" s="37">
        <v>43.75</v>
      </c>
      <c r="I2570" s="37">
        <v>11099867.130000001</v>
      </c>
    </row>
    <row r="2571" spans="1:9" x14ac:dyDescent="0.25">
      <c r="A2571" s="38">
        <v>40660</v>
      </c>
      <c r="B2571" s="37" t="s">
        <v>61</v>
      </c>
      <c r="C2571" s="37" t="s">
        <v>58</v>
      </c>
      <c r="D2571" s="37">
        <v>256.82</v>
      </c>
      <c r="E2571" s="37">
        <v>260.03199999999998</v>
      </c>
      <c r="F2571" s="37">
        <v>-1.2352300000000001</v>
      </c>
      <c r="G2571" s="37">
        <v>-3.2120000000000002</v>
      </c>
      <c r="H2571" s="37">
        <v>43.75</v>
      </c>
      <c r="I2571" s="37">
        <v>11236196.025</v>
      </c>
    </row>
    <row r="2572" spans="1:9" x14ac:dyDescent="0.25">
      <c r="A2572" s="38">
        <v>40659</v>
      </c>
      <c r="B2572" s="37" t="s">
        <v>61</v>
      </c>
      <c r="C2572" s="37" t="s">
        <v>58</v>
      </c>
      <c r="D2572" s="37">
        <v>260.036</v>
      </c>
      <c r="E2572" s="37">
        <v>262.89600000000002</v>
      </c>
      <c r="F2572" s="37">
        <v>-1.08788</v>
      </c>
      <c r="G2572" s="37">
        <v>-2.86</v>
      </c>
      <c r="H2572" s="37">
        <v>43.75</v>
      </c>
      <c r="I2572" s="37">
        <v>11376900.045</v>
      </c>
    </row>
    <row r="2573" spans="1:9" x14ac:dyDescent="0.25">
      <c r="A2573" s="38">
        <v>40658</v>
      </c>
      <c r="B2573" s="37" t="s">
        <v>61</v>
      </c>
      <c r="C2573" s="37" t="s">
        <v>58</v>
      </c>
      <c r="D2573" s="37">
        <v>262.89600000000002</v>
      </c>
      <c r="E2573" s="37">
        <v>265.72399999999999</v>
      </c>
      <c r="F2573" s="37">
        <v>-1.06426</v>
      </c>
      <c r="G2573" s="37">
        <v>-2.8279999999999998</v>
      </c>
      <c r="H2573" s="37">
        <v>43.75</v>
      </c>
      <c r="I2573" s="37">
        <v>11502028.619999999</v>
      </c>
    </row>
    <row r="2574" spans="1:9" x14ac:dyDescent="0.25">
      <c r="A2574" s="38">
        <v>40654</v>
      </c>
      <c r="B2574" s="37" t="s">
        <v>61</v>
      </c>
      <c r="C2574" s="37" t="s">
        <v>58</v>
      </c>
      <c r="D2574" s="37">
        <v>265.72399999999999</v>
      </c>
      <c r="E2574" s="37">
        <v>267.83600000000001</v>
      </c>
      <c r="F2574" s="37">
        <v>-0.78854000000000002</v>
      </c>
      <c r="G2574" s="37">
        <v>-2.1120000000000001</v>
      </c>
      <c r="H2574" s="37">
        <v>43.75</v>
      </c>
      <c r="I2574" s="37">
        <v>11625757.154999999</v>
      </c>
    </row>
    <row r="2575" spans="1:9" x14ac:dyDescent="0.25">
      <c r="A2575" s="38">
        <v>40653</v>
      </c>
      <c r="B2575" s="37" t="s">
        <v>61</v>
      </c>
      <c r="C2575" s="37" t="s">
        <v>58</v>
      </c>
      <c r="D2575" s="37">
        <v>267.83600000000001</v>
      </c>
      <c r="E2575" s="37">
        <v>273.072</v>
      </c>
      <c r="F2575" s="37">
        <v>-1.91744</v>
      </c>
      <c r="G2575" s="37">
        <v>-5.2359999999999998</v>
      </c>
      <c r="H2575" s="37">
        <v>43.75</v>
      </c>
      <c r="I2575" s="37">
        <v>11718159.795</v>
      </c>
    </row>
    <row r="2576" spans="1:9" x14ac:dyDescent="0.25">
      <c r="A2576" s="38">
        <v>40652</v>
      </c>
      <c r="B2576" s="37" t="s">
        <v>61</v>
      </c>
      <c r="C2576" s="37" t="s">
        <v>58</v>
      </c>
      <c r="D2576" s="37">
        <v>273.072</v>
      </c>
      <c r="E2576" s="37">
        <v>276.80799999999999</v>
      </c>
      <c r="F2576" s="37">
        <v>-1.3496699999999999</v>
      </c>
      <c r="G2576" s="37">
        <v>-3.7360000000000002</v>
      </c>
      <c r="H2576" s="37">
        <v>43.75</v>
      </c>
      <c r="I2576" s="37">
        <v>11947241.34</v>
      </c>
    </row>
    <row r="2577" spans="1:9" x14ac:dyDescent="0.25">
      <c r="A2577" s="38">
        <v>40651</v>
      </c>
      <c r="B2577" s="37" t="s">
        <v>61</v>
      </c>
      <c r="C2577" s="37" t="s">
        <v>58</v>
      </c>
      <c r="D2577" s="37">
        <v>276.80799999999999</v>
      </c>
      <c r="E2577" s="37">
        <v>272.90800000000002</v>
      </c>
      <c r="F2577" s="37">
        <v>1.4290499999999999</v>
      </c>
      <c r="G2577" s="37">
        <v>3.9</v>
      </c>
      <c r="H2577" s="37">
        <v>43.75</v>
      </c>
      <c r="I2577" s="37">
        <v>12110696.01</v>
      </c>
    </row>
    <row r="2578" spans="1:9" x14ac:dyDescent="0.25">
      <c r="A2578" s="38">
        <v>40648</v>
      </c>
      <c r="B2578" s="37" t="s">
        <v>61</v>
      </c>
      <c r="C2578" s="37" t="s">
        <v>58</v>
      </c>
      <c r="D2578" s="37">
        <v>272.90800000000002</v>
      </c>
      <c r="E2578" s="37">
        <v>274.32799999999997</v>
      </c>
      <c r="F2578" s="37">
        <v>-0.51763000000000003</v>
      </c>
      <c r="G2578" s="37">
        <v>-1.42</v>
      </c>
      <c r="H2578" s="37">
        <v>43.75</v>
      </c>
      <c r="I2578" s="37">
        <v>11940066.135</v>
      </c>
    </row>
    <row r="2579" spans="1:9" x14ac:dyDescent="0.25">
      <c r="A2579" s="38">
        <v>40647</v>
      </c>
      <c r="B2579" s="37" t="s">
        <v>61</v>
      </c>
      <c r="C2579" s="37" t="s">
        <v>58</v>
      </c>
      <c r="D2579" s="37">
        <v>274.32799999999997</v>
      </c>
      <c r="E2579" s="37">
        <v>274.35199999999998</v>
      </c>
      <c r="F2579" s="37">
        <v>-8.7500000000000008E-3</v>
      </c>
      <c r="G2579" s="37">
        <v>-2.4E-2</v>
      </c>
      <c r="H2579" s="37">
        <v>43.75</v>
      </c>
      <c r="I2579" s="37">
        <v>12002192.91</v>
      </c>
    </row>
    <row r="2580" spans="1:9" x14ac:dyDescent="0.25">
      <c r="A2580" s="38">
        <v>40646</v>
      </c>
      <c r="B2580" s="37" t="s">
        <v>61</v>
      </c>
      <c r="C2580" s="37" t="s">
        <v>58</v>
      </c>
      <c r="D2580" s="37">
        <v>274.35199999999998</v>
      </c>
      <c r="E2580" s="37">
        <v>276.10000000000002</v>
      </c>
      <c r="F2580" s="37">
        <v>-0.6331</v>
      </c>
      <c r="G2580" s="37">
        <v>-1.748</v>
      </c>
      <c r="H2580" s="37">
        <v>25</v>
      </c>
      <c r="I2580" s="37">
        <v>6859142.9400000004</v>
      </c>
    </row>
    <row r="2581" spans="1:9" x14ac:dyDescent="0.25">
      <c r="A2581" s="38">
        <v>40645</v>
      </c>
      <c r="B2581" s="37" t="s">
        <v>61</v>
      </c>
      <c r="C2581" s="37" t="s">
        <v>58</v>
      </c>
      <c r="D2581" s="37">
        <v>276.10000000000002</v>
      </c>
      <c r="E2581" s="37">
        <v>275.13600000000002</v>
      </c>
      <c r="F2581" s="37">
        <v>0.35037000000000001</v>
      </c>
      <c r="G2581" s="37">
        <v>0.96399999999999997</v>
      </c>
      <c r="H2581" s="37">
        <v>25</v>
      </c>
      <c r="I2581" s="37">
        <v>6902845.125</v>
      </c>
    </row>
    <row r="2582" spans="1:9" x14ac:dyDescent="0.25">
      <c r="A2582" s="38">
        <v>40644</v>
      </c>
      <c r="B2582" s="37" t="s">
        <v>61</v>
      </c>
      <c r="C2582" s="37" t="s">
        <v>58</v>
      </c>
      <c r="D2582" s="37">
        <v>275.14</v>
      </c>
      <c r="E2582" s="37">
        <v>274.096</v>
      </c>
      <c r="F2582" s="37">
        <v>0.38089000000000001</v>
      </c>
      <c r="G2582" s="37">
        <v>1.044</v>
      </c>
      <c r="H2582" s="37">
        <v>25</v>
      </c>
      <c r="I2582" s="37">
        <v>6878843.9249999998</v>
      </c>
    </row>
    <row r="2583" spans="1:9" x14ac:dyDescent="0.25">
      <c r="A2583" s="38">
        <v>40641</v>
      </c>
      <c r="B2583" s="37" t="s">
        <v>61</v>
      </c>
      <c r="C2583" s="37" t="s">
        <v>58</v>
      </c>
      <c r="D2583" s="37">
        <v>274.09199999999998</v>
      </c>
      <c r="E2583" s="37">
        <v>269.988</v>
      </c>
      <c r="F2583" s="37">
        <v>1.52007</v>
      </c>
      <c r="G2583" s="37">
        <v>4.1040000000000001</v>
      </c>
      <c r="H2583" s="37">
        <v>25</v>
      </c>
      <c r="I2583" s="37">
        <v>6852642.6150000002</v>
      </c>
    </row>
    <row r="2584" spans="1:9" x14ac:dyDescent="0.25">
      <c r="A2584" s="38">
        <v>40640</v>
      </c>
      <c r="B2584" s="37" t="s">
        <v>61</v>
      </c>
      <c r="C2584" s="37" t="s">
        <v>58</v>
      </c>
      <c r="D2584" s="37">
        <v>269.99200000000002</v>
      </c>
      <c r="E2584" s="37">
        <v>267.64400000000001</v>
      </c>
      <c r="F2584" s="37">
        <v>0.87727999999999995</v>
      </c>
      <c r="G2584" s="37">
        <v>2.3479999999999999</v>
      </c>
      <c r="H2584" s="37">
        <v>25</v>
      </c>
      <c r="I2584" s="37">
        <v>6750137.4900000002</v>
      </c>
    </row>
    <row r="2585" spans="1:9" x14ac:dyDescent="0.25">
      <c r="A2585" s="38">
        <v>40639</v>
      </c>
      <c r="B2585" s="37" t="s">
        <v>61</v>
      </c>
      <c r="C2585" s="37" t="s">
        <v>58</v>
      </c>
      <c r="D2585" s="37">
        <v>267.64400000000001</v>
      </c>
      <c r="E2585" s="37">
        <v>267.14800000000002</v>
      </c>
      <c r="F2585" s="37">
        <v>0.18565999999999999</v>
      </c>
      <c r="G2585" s="37">
        <v>0.496</v>
      </c>
      <c r="H2585" s="37">
        <v>25</v>
      </c>
      <c r="I2585" s="37">
        <v>6691434.5549999997</v>
      </c>
    </row>
    <row r="2586" spans="1:9" x14ac:dyDescent="0.25">
      <c r="A2586" s="38">
        <v>40638</v>
      </c>
      <c r="B2586" s="37" t="s">
        <v>61</v>
      </c>
      <c r="C2586" s="37" t="s">
        <v>58</v>
      </c>
      <c r="D2586" s="37">
        <v>267.14800000000002</v>
      </c>
      <c r="E2586" s="37">
        <v>266.98</v>
      </c>
      <c r="F2586" s="37">
        <v>6.293E-2</v>
      </c>
      <c r="G2586" s="37">
        <v>0.16800000000000001</v>
      </c>
      <c r="H2586" s="37">
        <v>25</v>
      </c>
      <c r="I2586" s="37">
        <v>6679033.9349999996</v>
      </c>
    </row>
    <row r="2587" spans="1:9" x14ac:dyDescent="0.25">
      <c r="A2587" s="38">
        <v>40637</v>
      </c>
      <c r="B2587" s="37" t="s">
        <v>61</v>
      </c>
      <c r="C2587" s="37" t="s">
        <v>58</v>
      </c>
      <c r="D2587" s="37">
        <v>266.98399999999998</v>
      </c>
      <c r="E2587" s="37">
        <v>269.34800000000001</v>
      </c>
      <c r="F2587" s="37">
        <v>-0.87766999999999995</v>
      </c>
      <c r="G2587" s="37">
        <v>-2.3639999999999999</v>
      </c>
      <c r="H2587" s="37">
        <v>25</v>
      </c>
      <c r="I2587" s="37">
        <v>6674933.7300000004</v>
      </c>
    </row>
    <row r="2588" spans="1:9" x14ac:dyDescent="0.25">
      <c r="A2588" s="38">
        <v>40634</v>
      </c>
      <c r="B2588" s="37" t="s">
        <v>61</v>
      </c>
      <c r="C2588" s="37" t="s">
        <v>58</v>
      </c>
      <c r="D2588" s="37">
        <v>269.34800000000001</v>
      </c>
      <c r="E2588" s="37">
        <v>269.548</v>
      </c>
      <c r="F2588" s="37">
        <v>-7.4200000000000002E-2</v>
      </c>
      <c r="G2588" s="37">
        <v>-0.2</v>
      </c>
      <c r="H2588" s="37">
        <v>25</v>
      </c>
      <c r="I2588" s="37">
        <v>6734036.6849999996</v>
      </c>
    </row>
    <row r="2589" spans="1:9" x14ac:dyDescent="0.25">
      <c r="A2589" s="38">
        <v>40633</v>
      </c>
      <c r="B2589" s="37" t="s">
        <v>61</v>
      </c>
      <c r="C2589" s="37" t="s">
        <v>58</v>
      </c>
      <c r="D2589" s="37">
        <v>269.548</v>
      </c>
      <c r="E2589" s="37">
        <v>268.67599999999999</v>
      </c>
      <c r="F2589" s="37">
        <v>0.32455000000000001</v>
      </c>
      <c r="G2589" s="37">
        <v>0.872</v>
      </c>
      <c r="H2589" s="37">
        <v>25</v>
      </c>
      <c r="I2589" s="37">
        <v>6739036.9349999996</v>
      </c>
    </row>
    <row r="2590" spans="1:9" x14ac:dyDescent="0.25">
      <c r="A2590" s="38">
        <v>40632</v>
      </c>
      <c r="B2590" s="37" t="s">
        <v>61</v>
      </c>
      <c r="C2590" s="37" t="s">
        <v>58</v>
      </c>
      <c r="D2590" s="37">
        <v>268.67599999999999</v>
      </c>
      <c r="E2590" s="37">
        <v>272.23200000000003</v>
      </c>
      <c r="F2590" s="37">
        <v>-1.3062400000000001</v>
      </c>
      <c r="G2590" s="37">
        <v>-3.556</v>
      </c>
      <c r="H2590" s="37">
        <v>25</v>
      </c>
      <c r="I2590" s="37">
        <v>6717235.8449999997</v>
      </c>
    </row>
    <row r="2591" spans="1:9" x14ac:dyDescent="0.25">
      <c r="A2591" s="38">
        <v>40631</v>
      </c>
      <c r="B2591" s="37" t="s">
        <v>61</v>
      </c>
      <c r="C2591" s="37" t="s">
        <v>58</v>
      </c>
      <c r="D2591" s="37">
        <v>272.23599999999999</v>
      </c>
      <c r="E2591" s="37">
        <v>276.72000000000003</v>
      </c>
      <c r="F2591" s="37">
        <v>-1.6204099999999999</v>
      </c>
      <c r="G2591" s="37">
        <v>-4.484</v>
      </c>
      <c r="H2591" s="37">
        <v>25</v>
      </c>
      <c r="I2591" s="37">
        <v>6806240.2949999999</v>
      </c>
    </row>
    <row r="2592" spans="1:9" x14ac:dyDescent="0.25">
      <c r="A2592" s="38">
        <v>40630</v>
      </c>
      <c r="B2592" s="37" t="s">
        <v>61</v>
      </c>
      <c r="C2592" s="37" t="s">
        <v>58</v>
      </c>
      <c r="D2592" s="37">
        <v>276.72000000000003</v>
      </c>
      <c r="E2592" s="37">
        <v>275.2</v>
      </c>
      <c r="F2592" s="37">
        <v>0.55232999999999999</v>
      </c>
      <c r="G2592" s="37">
        <v>1.52</v>
      </c>
      <c r="H2592" s="37">
        <v>25</v>
      </c>
      <c r="I2592" s="37">
        <v>6918345.9000000004</v>
      </c>
    </row>
    <row r="2593" spans="1:9" x14ac:dyDescent="0.25">
      <c r="A2593" s="38">
        <v>40627</v>
      </c>
      <c r="B2593" s="37" t="s">
        <v>61</v>
      </c>
      <c r="C2593" s="37" t="s">
        <v>58</v>
      </c>
      <c r="D2593" s="37">
        <v>275.2</v>
      </c>
      <c r="E2593" s="37">
        <v>273.48399999999998</v>
      </c>
      <c r="F2593" s="37">
        <v>0.62746000000000002</v>
      </c>
      <c r="G2593" s="37">
        <v>1.716</v>
      </c>
      <c r="H2593" s="37">
        <v>25</v>
      </c>
      <c r="I2593" s="37">
        <v>6880344</v>
      </c>
    </row>
    <row r="2594" spans="1:9" x14ac:dyDescent="0.25">
      <c r="A2594" s="38">
        <v>40626</v>
      </c>
      <c r="B2594" s="37" t="s">
        <v>61</v>
      </c>
      <c r="C2594" s="37" t="s">
        <v>58</v>
      </c>
      <c r="D2594" s="37">
        <v>273.488</v>
      </c>
      <c r="E2594" s="37">
        <v>276.61200000000002</v>
      </c>
      <c r="F2594" s="37">
        <v>-1.1293800000000001</v>
      </c>
      <c r="G2594" s="37">
        <v>-3.1240000000000001</v>
      </c>
      <c r="H2594" s="37">
        <v>25</v>
      </c>
      <c r="I2594" s="37">
        <v>6837541.8600000003</v>
      </c>
    </row>
    <row r="2595" spans="1:9" x14ac:dyDescent="0.25">
      <c r="A2595" s="38">
        <v>40625</v>
      </c>
      <c r="B2595" s="37" t="s">
        <v>61</v>
      </c>
      <c r="C2595" s="37" t="s">
        <v>58</v>
      </c>
      <c r="D2595" s="37">
        <v>276.608</v>
      </c>
      <c r="E2595" s="37">
        <v>279.45600000000002</v>
      </c>
      <c r="F2595" s="37">
        <v>-1.01912</v>
      </c>
      <c r="G2595" s="37">
        <v>-2.8479999999999999</v>
      </c>
      <c r="H2595" s="37">
        <v>25</v>
      </c>
      <c r="I2595" s="37">
        <v>6915545.7599999998</v>
      </c>
    </row>
    <row r="2596" spans="1:9" x14ac:dyDescent="0.25">
      <c r="A2596" s="38">
        <v>40624</v>
      </c>
      <c r="B2596" s="37" t="s">
        <v>61</v>
      </c>
      <c r="C2596" s="37" t="s">
        <v>58</v>
      </c>
      <c r="D2596" s="37">
        <v>279.45600000000002</v>
      </c>
      <c r="E2596" s="37">
        <v>278.416</v>
      </c>
      <c r="F2596" s="37">
        <v>0.37353999999999998</v>
      </c>
      <c r="G2596" s="37">
        <v>1.04</v>
      </c>
      <c r="H2596" s="37">
        <v>25</v>
      </c>
      <c r="I2596" s="37">
        <v>6986749.3200000003</v>
      </c>
    </row>
    <row r="2597" spans="1:9" x14ac:dyDescent="0.25">
      <c r="A2597" s="38">
        <v>40623</v>
      </c>
      <c r="B2597" s="37" t="s">
        <v>61</v>
      </c>
      <c r="C2597" s="37" t="s">
        <v>58</v>
      </c>
      <c r="D2597" s="37">
        <v>278.416</v>
      </c>
      <c r="E2597" s="37">
        <v>290.82799999999997</v>
      </c>
      <c r="F2597" s="37">
        <v>-4.2678099999999999</v>
      </c>
      <c r="G2597" s="37">
        <v>-12.412000000000001</v>
      </c>
      <c r="H2597" s="37">
        <v>25</v>
      </c>
      <c r="I2597" s="37">
        <v>6960748.0199999996</v>
      </c>
    </row>
    <row r="2598" spans="1:9" x14ac:dyDescent="0.25">
      <c r="A2598" s="38">
        <v>40620</v>
      </c>
      <c r="B2598" s="37" t="s">
        <v>61</v>
      </c>
      <c r="C2598" s="37" t="s">
        <v>58</v>
      </c>
      <c r="D2598" s="37">
        <v>290.82799999999997</v>
      </c>
      <c r="E2598" s="37">
        <v>300.584</v>
      </c>
      <c r="F2598" s="37">
        <v>-3.2456800000000001</v>
      </c>
      <c r="G2598" s="37">
        <v>-9.7560000000000002</v>
      </c>
      <c r="H2598" s="37">
        <v>25</v>
      </c>
      <c r="I2598" s="37">
        <v>7271063.5350000001</v>
      </c>
    </row>
    <row r="2599" spans="1:9" x14ac:dyDescent="0.25">
      <c r="A2599" s="38">
        <v>40619</v>
      </c>
      <c r="B2599" s="37" t="s">
        <v>61</v>
      </c>
      <c r="C2599" s="37" t="s">
        <v>58</v>
      </c>
      <c r="D2599" s="37">
        <v>300.584</v>
      </c>
      <c r="E2599" s="37">
        <v>310.71199999999999</v>
      </c>
      <c r="F2599" s="37">
        <v>-3.2596099999999999</v>
      </c>
      <c r="G2599" s="37">
        <v>-10.128</v>
      </c>
      <c r="H2599" s="37">
        <v>25</v>
      </c>
      <c r="I2599" s="37">
        <v>7514975.7300000004</v>
      </c>
    </row>
    <row r="2600" spans="1:9" x14ac:dyDescent="0.25">
      <c r="A2600" s="38">
        <v>40618</v>
      </c>
      <c r="B2600" s="37" t="s">
        <v>61</v>
      </c>
      <c r="C2600" s="37" t="s">
        <v>58</v>
      </c>
      <c r="D2600" s="37">
        <v>310.71600000000001</v>
      </c>
      <c r="E2600" s="37">
        <v>299</v>
      </c>
      <c r="F2600" s="37">
        <v>3.91839</v>
      </c>
      <c r="G2600" s="37">
        <v>11.715999999999999</v>
      </c>
      <c r="H2600" s="37">
        <v>25</v>
      </c>
      <c r="I2600" s="37">
        <v>7768288.3949999996</v>
      </c>
    </row>
    <row r="2601" spans="1:9" x14ac:dyDescent="0.25">
      <c r="A2601" s="38">
        <v>40617</v>
      </c>
      <c r="B2601" s="37" t="s">
        <v>61</v>
      </c>
      <c r="C2601" s="37" t="s">
        <v>58</v>
      </c>
      <c r="D2601" s="37">
        <v>299</v>
      </c>
      <c r="E2601" s="37">
        <v>293.39999999999998</v>
      </c>
      <c r="F2601" s="37">
        <v>1.90866</v>
      </c>
      <c r="G2601" s="37">
        <v>5.6</v>
      </c>
      <c r="H2601" s="37">
        <v>25</v>
      </c>
      <c r="I2601" s="37">
        <v>7475373.75</v>
      </c>
    </row>
    <row r="2602" spans="1:9" x14ac:dyDescent="0.25">
      <c r="A2602" s="38">
        <v>40616</v>
      </c>
      <c r="B2602" s="37" t="s">
        <v>61</v>
      </c>
      <c r="C2602" s="37" t="s">
        <v>58</v>
      </c>
      <c r="D2602" s="37">
        <v>293.39999999999998</v>
      </c>
      <c r="E2602" s="37">
        <v>290.44799999999998</v>
      </c>
      <c r="F2602" s="37">
        <v>1.0163599999999999</v>
      </c>
      <c r="G2602" s="37">
        <v>2.952</v>
      </c>
      <c r="H2602" s="37">
        <v>25</v>
      </c>
      <c r="I2602" s="37">
        <v>7335366.75</v>
      </c>
    </row>
    <row r="2603" spans="1:9" x14ac:dyDescent="0.25">
      <c r="A2603" s="38">
        <v>40613</v>
      </c>
      <c r="B2603" s="37" t="s">
        <v>61</v>
      </c>
      <c r="C2603" s="37" t="s">
        <v>58</v>
      </c>
      <c r="D2603" s="37">
        <v>290.44400000000002</v>
      </c>
      <c r="E2603" s="37">
        <v>295.10000000000002</v>
      </c>
      <c r="F2603" s="37">
        <v>-1.5777699999999999</v>
      </c>
      <c r="G2603" s="37">
        <v>-4.6559999999999997</v>
      </c>
      <c r="H2603" s="37">
        <v>25</v>
      </c>
      <c r="I2603" s="37">
        <v>7261463.0549999997</v>
      </c>
    </row>
    <row r="2604" spans="1:9" x14ac:dyDescent="0.25">
      <c r="A2604" s="38">
        <v>40612</v>
      </c>
      <c r="B2604" s="37" t="s">
        <v>61</v>
      </c>
      <c r="C2604" s="37" t="s">
        <v>58</v>
      </c>
      <c r="D2604" s="37">
        <v>295.10000000000002</v>
      </c>
      <c r="E2604" s="37">
        <v>287.62</v>
      </c>
      <c r="F2604" s="37">
        <v>2.6006499999999999</v>
      </c>
      <c r="G2604" s="37">
        <v>7.48</v>
      </c>
      <c r="H2604" s="37">
        <v>25</v>
      </c>
      <c r="I2604" s="37">
        <v>7377868.875</v>
      </c>
    </row>
    <row r="2605" spans="1:9" x14ac:dyDescent="0.25">
      <c r="A2605" s="38">
        <v>40611</v>
      </c>
      <c r="B2605" s="37" t="s">
        <v>61</v>
      </c>
      <c r="C2605" s="37" t="s">
        <v>58</v>
      </c>
      <c r="D2605" s="37">
        <v>287.62400000000002</v>
      </c>
      <c r="E2605" s="37">
        <v>285.18799999999999</v>
      </c>
      <c r="F2605" s="37">
        <v>0.85416999999999998</v>
      </c>
      <c r="G2605" s="37">
        <v>2.4359999999999999</v>
      </c>
      <c r="H2605" s="37">
        <v>25</v>
      </c>
      <c r="I2605" s="37">
        <v>7190959.5300000003</v>
      </c>
    </row>
    <row r="2606" spans="1:9" x14ac:dyDescent="0.25">
      <c r="A2606" s="38">
        <v>40610</v>
      </c>
      <c r="B2606" s="37" t="s">
        <v>61</v>
      </c>
      <c r="C2606" s="37" t="s">
        <v>58</v>
      </c>
      <c r="D2606" s="37">
        <v>285.18799999999999</v>
      </c>
      <c r="E2606" s="37">
        <v>286.52</v>
      </c>
      <c r="F2606" s="37">
        <v>-0.46489000000000003</v>
      </c>
      <c r="G2606" s="37">
        <v>-1.3320000000000001</v>
      </c>
      <c r="H2606" s="37">
        <v>25</v>
      </c>
      <c r="I2606" s="37">
        <v>7130056.4850000003</v>
      </c>
    </row>
    <row r="2607" spans="1:9" x14ac:dyDescent="0.25">
      <c r="A2607" s="38">
        <v>40609</v>
      </c>
      <c r="B2607" s="37" t="s">
        <v>61</v>
      </c>
      <c r="C2607" s="37" t="s">
        <v>58</v>
      </c>
      <c r="D2607" s="37">
        <v>286.524</v>
      </c>
      <c r="E2607" s="37">
        <v>280.54000000000002</v>
      </c>
      <c r="F2607" s="37">
        <v>2.1330300000000002</v>
      </c>
      <c r="G2607" s="37">
        <v>5.984</v>
      </c>
      <c r="H2607" s="37">
        <v>25</v>
      </c>
      <c r="I2607" s="37">
        <v>7163458.1550000003</v>
      </c>
    </row>
    <row r="2608" spans="1:9" x14ac:dyDescent="0.25">
      <c r="A2608" s="38">
        <v>40606</v>
      </c>
      <c r="B2608" s="37" t="s">
        <v>61</v>
      </c>
      <c r="C2608" s="37" t="s">
        <v>58</v>
      </c>
      <c r="D2608" s="37">
        <v>280.54000000000002</v>
      </c>
      <c r="E2608" s="37">
        <v>276.64800000000002</v>
      </c>
      <c r="F2608" s="37">
        <v>1.4068400000000001</v>
      </c>
      <c r="G2608" s="37">
        <v>3.8919999999999999</v>
      </c>
      <c r="H2608" s="37">
        <v>25</v>
      </c>
      <c r="I2608" s="37">
        <v>7013850.6749999998</v>
      </c>
    </row>
    <row r="2609" spans="1:9" x14ac:dyDescent="0.25">
      <c r="A2609" s="38">
        <v>40605</v>
      </c>
      <c r="B2609" s="37" t="s">
        <v>61</v>
      </c>
      <c r="C2609" s="37" t="s">
        <v>58</v>
      </c>
      <c r="D2609" s="37">
        <v>276.64800000000002</v>
      </c>
      <c r="E2609" s="37">
        <v>284.05599999999998</v>
      </c>
      <c r="F2609" s="37">
        <v>-2.6079400000000001</v>
      </c>
      <c r="G2609" s="37">
        <v>-7.4080000000000004</v>
      </c>
      <c r="H2609" s="37">
        <v>25</v>
      </c>
      <c r="I2609" s="37">
        <v>6916545.8099999996</v>
      </c>
    </row>
    <row r="2610" spans="1:9" x14ac:dyDescent="0.25">
      <c r="A2610" s="38">
        <v>40604</v>
      </c>
      <c r="B2610" s="37" t="s">
        <v>61</v>
      </c>
      <c r="C2610" s="37" t="s">
        <v>58</v>
      </c>
      <c r="D2610" s="37">
        <v>284.05599999999998</v>
      </c>
      <c r="E2610" s="37">
        <v>284.47199999999998</v>
      </c>
      <c r="F2610" s="37">
        <v>-0.14624000000000001</v>
      </c>
      <c r="G2610" s="37">
        <v>-0.41599999999999998</v>
      </c>
      <c r="H2610" s="37">
        <v>25</v>
      </c>
      <c r="I2610" s="37">
        <v>7101755.0700000003</v>
      </c>
    </row>
    <row r="2611" spans="1:9" x14ac:dyDescent="0.25">
      <c r="A2611" s="38">
        <v>40603</v>
      </c>
      <c r="B2611" s="37" t="s">
        <v>61</v>
      </c>
      <c r="C2611" s="37" t="s">
        <v>58</v>
      </c>
      <c r="D2611" s="37">
        <v>284.47199999999998</v>
      </c>
      <c r="E2611" s="37">
        <v>274.39999999999998</v>
      </c>
      <c r="F2611" s="37">
        <v>3.67055</v>
      </c>
      <c r="G2611" s="37">
        <v>10.071999999999999</v>
      </c>
      <c r="H2611" s="37">
        <v>25</v>
      </c>
      <c r="I2611" s="37">
        <v>7112155.5899999999</v>
      </c>
    </row>
    <row r="2612" spans="1:9" x14ac:dyDescent="0.25">
      <c r="A2612" s="38">
        <v>40602</v>
      </c>
      <c r="B2612" s="37" t="s">
        <v>61</v>
      </c>
      <c r="C2612" s="37" t="s">
        <v>58</v>
      </c>
      <c r="D2612" s="37">
        <v>274.39999999999998</v>
      </c>
      <c r="E2612" s="37">
        <v>279.70800000000003</v>
      </c>
      <c r="F2612" s="37">
        <v>-1.8976900000000001</v>
      </c>
      <c r="G2612" s="37">
        <v>-5.3079999999999998</v>
      </c>
      <c r="H2612" s="37">
        <v>25</v>
      </c>
      <c r="I2612" s="37">
        <v>6860343</v>
      </c>
    </row>
    <row r="2613" spans="1:9" x14ac:dyDescent="0.25">
      <c r="A2613" s="38">
        <v>40599</v>
      </c>
      <c r="B2613" s="37" t="s">
        <v>61</v>
      </c>
      <c r="C2613" s="37" t="s">
        <v>58</v>
      </c>
      <c r="D2613" s="37">
        <v>279.70800000000003</v>
      </c>
      <c r="E2613" s="37">
        <v>287.584</v>
      </c>
      <c r="F2613" s="37">
        <v>-2.73868</v>
      </c>
      <c r="G2613" s="37">
        <v>-7.8760000000000003</v>
      </c>
      <c r="H2613" s="37">
        <v>25</v>
      </c>
      <c r="I2613" s="37">
        <v>6993049.6349999998</v>
      </c>
    </row>
    <row r="2614" spans="1:9" x14ac:dyDescent="0.25">
      <c r="A2614" s="38">
        <v>40598</v>
      </c>
      <c r="B2614" s="37" t="s">
        <v>61</v>
      </c>
      <c r="C2614" s="37" t="s">
        <v>58</v>
      </c>
      <c r="D2614" s="37">
        <v>287.584</v>
      </c>
      <c r="E2614" s="37">
        <v>288.10399999999998</v>
      </c>
      <c r="F2614" s="37">
        <v>-0.18049000000000001</v>
      </c>
      <c r="G2614" s="37">
        <v>-0.52</v>
      </c>
      <c r="H2614" s="37">
        <v>25</v>
      </c>
      <c r="I2614" s="37">
        <v>7189959.4800000004</v>
      </c>
    </row>
    <row r="2615" spans="1:9" x14ac:dyDescent="0.25">
      <c r="A2615" s="38">
        <v>40597</v>
      </c>
      <c r="B2615" s="37" t="s">
        <v>61</v>
      </c>
      <c r="C2615" s="37" t="s">
        <v>58</v>
      </c>
      <c r="D2615" s="37">
        <v>288.10399999999998</v>
      </c>
      <c r="E2615" s="37">
        <v>280.68</v>
      </c>
      <c r="F2615" s="37">
        <v>2.645</v>
      </c>
      <c r="G2615" s="37">
        <v>7.4240000000000004</v>
      </c>
      <c r="H2615" s="37">
        <v>25</v>
      </c>
      <c r="I2615" s="37">
        <v>7202960.1299999999</v>
      </c>
    </row>
    <row r="2616" spans="1:9" x14ac:dyDescent="0.25">
      <c r="A2616" s="38">
        <v>40596</v>
      </c>
      <c r="B2616" s="37" t="s">
        <v>61</v>
      </c>
      <c r="C2616" s="37" t="s">
        <v>58</v>
      </c>
      <c r="D2616" s="37">
        <v>280.68</v>
      </c>
      <c r="E2616" s="37">
        <v>265.91199999999998</v>
      </c>
      <c r="F2616" s="37">
        <v>5.5537200000000002</v>
      </c>
      <c r="G2616" s="37">
        <v>14.768000000000001</v>
      </c>
      <c r="H2616" s="37">
        <v>25</v>
      </c>
      <c r="I2616" s="37">
        <v>7017350.8499999996</v>
      </c>
    </row>
    <row r="2617" spans="1:9" x14ac:dyDescent="0.25">
      <c r="A2617" s="38">
        <v>40592</v>
      </c>
      <c r="B2617" s="37" t="s">
        <v>61</v>
      </c>
      <c r="C2617" s="37" t="s">
        <v>58</v>
      </c>
      <c r="D2617" s="37">
        <v>265.91199999999998</v>
      </c>
      <c r="E2617" s="37">
        <v>262.54000000000002</v>
      </c>
      <c r="F2617" s="37">
        <v>1.2843800000000001</v>
      </c>
      <c r="G2617" s="37">
        <v>3.3719999999999999</v>
      </c>
      <c r="H2617" s="37">
        <v>25</v>
      </c>
      <c r="I2617" s="37">
        <v>6648132.3899999997</v>
      </c>
    </row>
    <row r="2618" spans="1:9" x14ac:dyDescent="0.25">
      <c r="A2618" s="38">
        <v>40591</v>
      </c>
      <c r="B2618" s="37" t="s">
        <v>61</v>
      </c>
      <c r="C2618" s="37" t="s">
        <v>58</v>
      </c>
      <c r="D2618" s="37">
        <v>262.54000000000002</v>
      </c>
      <c r="E2618" s="37">
        <v>258.54399999999998</v>
      </c>
      <c r="F2618" s="37">
        <v>1.54558</v>
      </c>
      <c r="G2618" s="37">
        <v>3.996</v>
      </c>
      <c r="H2618" s="37">
        <v>25</v>
      </c>
      <c r="I2618" s="37">
        <v>6563828.1749999998</v>
      </c>
    </row>
    <row r="2619" spans="1:9" x14ac:dyDescent="0.25">
      <c r="A2619" s="38">
        <v>40590</v>
      </c>
      <c r="B2619" s="37" t="s">
        <v>61</v>
      </c>
      <c r="C2619" s="37" t="s">
        <v>58</v>
      </c>
      <c r="D2619" s="37">
        <v>258.54399999999998</v>
      </c>
      <c r="E2619" s="37">
        <v>257.12799999999999</v>
      </c>
      <c r="F2619" s="37">
        <v>0.55069999999999997</v>
      </c>
      <c r="G2619" s="37">
        <v>1.4159999999999999</v>
      </c>
      <c r="H2619" s="37">
        <v>25</v>
      </c>
      <c r="I2619" s="37">
        <v>6463923.1799999997</v>
      </c>
    </row>
    <row r="2620" spans="1:9" x14ac:dyDescent="0.25">
      <c r="A2620" s="38">
        <v>40589</v>
      </c>
      <c r="B2620" s="37" t="s">
        <v>61</v>
      </c>
      <c r="C2620" s="37" t="s">
        <v>58</v>
      </c>
      <c r="D2620" s="37">
        <v>257.13200000000001</v>
      </c>
      <c r="E2620" s="37">
        <v>255.45599999999999</v>
      </c>
      <c r="F2620" s="37">
        <v>0.65608</v>
      </c>
      <c r="G2620" s="37">
        <v>1.6759999999999999</v>
      </c>
      <c r="H2620" s="37">
        <v>25</v>
      </c>
      <c r="I2620" s="37">
        <v>6428621.415</v>
      </c>
    </row>
    <row r="2621" spans="1:9" x14ac:dyDescent="0.25">
      <c r="A2621" s="38">
        <v>40588</v>
      </c>
      <c r="B2621" s="37" t="s">
        <v>61</v>
      </c>
      <c r="C2621" s="37" t="s">
        <v>58</v>
      </c>
      <c r="D2621" s="37">
        <v>255.452</v>
      </c>
      <c r="E2621" s="37">
        <v>256.108</v>
      </c>
      <c r="F2621" s="37">
        <v>-0.25613999999999998</v>
      </c>
      <c r="G2621" s="37">
        <v>-0.65600000000000003</v>
      </c>
      <c r="H2621" s="37">
        <v>25</v>
      </c>
      <c r="I2621" s="37">
        <v>6386619.3150000004</v>
      </c>
    </row>
    <row r="2622" spans="1:9" x14ac:dyDescent="0.25">
      <c r="A2622" s="38">
        <v>40585</v>
      </c>
      <c r="B2622" s="37" t="s">
        <v>61</v>
      </c>
      <c r="C2622" s="37" t="s">
        <v>58</v>
      </c>
      <c r="D2622" s="37">
        <v>256.108</v>
      </c>
      <c r="E2622" s="37">
        <v>258.11599999999999</v>
      </c>
      <c r="F2622" s="37">
        <v>-0.77793999999999996</v>
      </c>
      <c r="G2622" s="37">
        <v>-2.008</v>
      </c>
      <c r="H2622" s="37">
        <v>18.75</v>
      </c>
      <c r="I2622" s="37">
        <v>4802345.1349999998</v>
      </c>
    </row>
    <row r="2623" spans="1:9" x14ac:dyDescent="0.25">
      <c r="A2623" s="38">
        <v>40584</v>
      </c>
      <c r="B2623" s="37" t="s">
        <v>61</v>
      </c>
      <c r="C2623" s="37" t="s">
        <v>58</v>
      </c>
      <c r="D2623" s="37">
        <v>258.11599999999999</v>
      </c>
      <c r="E2623" s="37">
        <v>261.16800000000001</v>
      </c>
      <c r="F2623" s="37">
        <v>-1.1686000000000001</v>
      </c>
      <c r="G2623" s="37">
        <v>-3.052</v>
      </c>
      <c r="H2623" s="37">
        <v>18.75</v>
      </c>
      <c r="I2623" s="37">
        <v>4839997.6449999996</v>
      </c>
    </row>
    <row r="2624" spans="1:9" x14ac:dyDescent="0.25">
      <c r="A2624" s="38">
        <v>40583</v>
      </c>
      <c r="B2624" s="37" t="s">
        <v>61</v>
      </c>
      <c r="C2624" s="37" t="s">
        <v>58</v>
      </c>
      <c r="D2624" s="37">
        <v>261.16800000000001</v>
      </c>
      <c r="E2624" s="37">
        <v>261.73200000000003</v>
      </c>
      <c r="F2624" s="37">
        <v>-0.21548999999999999</v>
      </c>
      <c r="G2624" s="37">
        <v>-0.56399999999999995</v>
      </c>
      <c r="H2624" s="37">
        <v>18.75</v>
      </c>
      <c r="I2624" s="37">
        <v>4897226.46</v>
      </c>
    </row>
    <row r="2625" spans="1:9" x14ac:dyDescent="0.25">
      <c r="A2625" s="38">
        <v>40582</v>
      </c>
      <c r="B2625" s="37" t="s">
        <v>61</v>
      </c>
      <c r="C2625" s="37" t="s">
        <v>58</v>
      </c>
      <c r="D2625" s="37">
        <v>261.73200000000003</v>
      </c>
      <c r="E2625" s="37">
        <v>265.60000000000002</v>
      </c>
      <c r="F2625" s="37">
        <v>-1.4563299999999999</v>
      </c>
      <c r="G2625" s="37">
        <v>-3.8679999999999999</v>
      </c>
      <c r="H2625" s="37">
        <v>12.5</v>
      </c>
      <c r="I2625" s="37">
        <v>3271977.165</v>
      </c>
    </row>
    <row r="2626" spans="1:9" x14ac:dyDescent="0.25">
      <c r="A2626" s="38">
        <v>40581</v>
      </c>
      <c r="B2626" s="37" t="s">
        <v>61</v>
      </c>
      <c r="C2626" s="37" t="s">
        <v>58</v>
      </c>
      <c r="D2626" s="37">
        <v>265.60000000000002</v>
      </c>
      <c r="E2626" s="37">
        <v>269.524</v>
      </c>
      <c r="F2626" s="37">
        <v>-1.4559</v>
      </c>
      <c r="G2626" s="37">
        <v>-3.9239999999999999</v>
      </c>
      <c r="H2626" s="37">
        <v>12.5</v>
      </c>
      <c r="I2626" s="37">
        <v>3320332</v>
      </c>
    </row>
    <row r="2627" spans="1:9" x14ac:dyDescent="0.25">
      <c r="A2627" s="38">
        <v>40578</v>
      </c>
      <c r="B2627" s="37" t="s">
        <v>61</v>
      </c>
      <c r="C2627" s="37" t="s">
        <v>58</v>
      </c>
      <c r="D2627" s="37">
        <v>269.524</v>
      </c>
      <c r="E2627" s="37">
        <v>273.48</v>
      </c>
      <c r="F2627" s="37">
        <v>-1.4465399999999999</v>
      </c>
      <c r="G2627" s="37">
        <v>-3.956</v>
      </c>
      <c r="H2627" s="37">
        <v>12.5</v>
      </c>
      <c r="I2627" s="37">
        <v>3369386.9049999998</v>
      </c>
    </row>
    <row r="2628" spans="1:9" x14ac:dyDescent="0.25">
      <c r="A2628" s="38">
        <v>40577</v>
      </c>
      <c r="B2628" s="37" t="s">
        <v>61</v>
      </c>
      <c r="C2628" s="37" t="s">
        <v>58</v>
      </c>
      <c r="D2628" s="37">
        <v>273.48</v>
      </c>
      <c r="E2628" s="37">
        <v>274.82400000000001</v>
      </c>
      <c r="F2628" s="37">
        <v>-0.48903999999999997</v>
      </c>
      <c r="G2628" s="37">
        <v>-1.3440000000000001</v>
      </c>
      <c r="H2628" s="37">
        <v>12.5</v>
      </c>
      <c r="I2628" s="37">
        <v>3418841.85</v>
      </c>
    </row>
    <row r="2629" spans="1:9" x14ac:dyDescent="0.25">
      <c r="A2629" s="38">
        <v>40576</v>
      </c>
      <c r="B2629" s="37" t="s">
        <v>61</v>
      </c>
      <c r="C2629" s="37" t="s">
        <v>58</v>
      </c>
      <c r="D2629" s="37">
        <v>274.82799999999997</v>
      </c>
      <c r="E2629" s="37">
        <v>275.25599999999997</v>
      </c>
      <c r="F2629" s="37">
        <v>-0.15548999999999999</v>
      </c>
      <c r="G2629" s="37">
        <v>-0.42799999999999999</v>
      </c>
      <c r="H2629" s="37">
        <v>12.5</v>
      </c>
      <c r="I2629" s="37">
        <v>3435693.5350000001</v>
      </c>
    </row>
    <row r="2630" spans="1:9" x14ac:dyDescent="0.25">
      <c r="A2630" s="38">
        <v>40575</v>
      </c>
      <c r="B2630" s="37" t="s">
        <v>61</v>
      </c>
      <c r="C2630" s="37" t="s">
        <v>58</v>
      </c>
      <c r="D2630" s="37">
        <v>275.25599999999997</v>
      </c>
      <c r="E2630" s="37">
        <v>285.2</v>
      </c>
      <c r="F2630" s="37">
        <v>-3.4866799999999998</v>
      </c>
      <c r="G2630" s="37">
        <v>-9.9440000000000008</v>
      </c>
      <c r="H2630" s="37">
        <v>12.5</v>
      </c>
      <c r="I2630" s="37">
        <v>3441044.07</v>
      </c>
    </row>
    <row r="2631" spans="1:9" x14ac:dyDescent="0.25">
      <c r="A2631" s="38">
        <v>40574</v>
      </c>
      <c r="B2631" s="37" t="s">
        <v>61</v>
      </c>
      <c r="C2631" s="37" t="s">
        <v>58</v>
      </c>
      <c r="D2631" s="37">
        <v>285.2</v>
      </c>
      <c r="E2631" s="37">
        <v>290.36799999999999</v>
      </c>
      <c r="F2631" s="37">
        <v>-1.7798099999999999</v>
      </c>
      <c r="G2631" s="37">
        <v>-5.1680000000000001</v>
      </c>
      <c r="H2631" s="37">
        <v>12.5</v>
      </c>
      <c r="I2631" s="37">
        <v>3565356.5</v>
      </c>
    </row>
    <row r="2632" spans="1:9" x14ac:dyDescent="0.25">
      <c r="A2632" s="38">
        <v>40571</v>
      </c>
      <c r="B2632" s="37" t="s">
        <v>61</v>
      </c>
      <c r="C2632" s="37" t="s">
        <v>58</v>
      </c>
      <c r="D2632" s="37">
        <v>290.36799999999999</v>
      </c>
      <c r="E2632" s="37">
        <v>279.512</v>
      </c>
      <c r="F2632" s="37">
        <v>3.8839100000000002</v>
      </c>
      <c r="G2632" s="37">
        <v>10.856</v>
      </c>
      <c r="H2632" s="37">
        <v>12.5</v>
      </c>
      <c r="I2632" s="37">
        <v>3629962.96</v>
      </c>
    </row>
    <row r="2633" spans="1:9" x14ac:dyDescent="0.25">
      <c r="A2633" s="38">
        <v>40570</v>
      </c>
      <c r="B2633" s="37" t="s">
        <v>61</v>
      </c>
      <c r="C2633" s="37" t="s">
        <v>58</v>
      </c>
      <c r="D2633" s="37">
        <v>279.512</v>
      </c>
      <c r="E2633" s="37">
        <v>283.02800000000002</v>
      </c>
      <c r="F2633" s="37">
        <v>-1.2422800000000001</v>
      </c>
      <c r="G2633" s="37">
        <v>-3.516</v>
      </c>
      <c r="H2633" s="37">
        <v>12.5</v>
      </c>
      <c r="I2633" s="37">
        <v>3494249.39</v>
      </c>
    </row>
    <row r="2634" spans="1:9" x14ac:dyDescent="0.25">
      <c r="A2634" s="38">
        <v>40569</v>
      </c>
      <c r="B2634" s="37" t="s">
        <v>61</v>
      </c>
      <c r="C2634" s="37" t="s">
        <v>58</v>
      </c>
      <c r="D2634" s="37">
        <v>283.02800000000002</v>
      </c>
      <c r="E2634" s="37">
        <v>290.54399999999998</v>
      </c>
      <c r="F2634" s="37">
        <v>-2.5868699999999998</v>
      </c>
      <c r="G2634" s="37">
        <v>-7.516</v>
      </c>
      <c r="H2634" s="37">
        <v>12.5</v>
      </c>
      <c r="I2634" s="37">
        <v>3538203.7850000001</v>
      </c>
    </row>
    <row r="2635" spans="1:9" x14ac:dyDescent="0.25">
      <c r="A2635" s="38">
        <v>40568</v>
      </c>
      <c r="B2635" s="37" t="s">
        <v>61</v>
      </c>
      <c r="C2635" s="37" t="s">
        <v>58</v>
      </c>
      <c r="D2635" s="37">
        <v>290.54399999999998</v>
      </c>
      <c r="E2635" s="37">
        <v>292.81200000000001</v>
      </c>
      <c r="F2635" s="37">
        <v>-0.77456000000000003</v>
      </c>
      <c r="G2635" s="37">
        <v>-2.2679999999999998</v>
      </c>
      <c r="H2635" s="37">
        <v>12.5</v>
      </c>
      <c r="I2635" s="37">
        <v>3632163.18</v>
      </c>
    </row>
    <row r="2636" spans="1:9" x14ac:dyDescent="0.25">
      <c r="A2636" s="38">
        <v>40567</v>
      </c>
      <c r="B2636" s="37" t="s">
        <v>61</v>
      </c>
      <c r="C2636" s="37" t="s">
        <v>58</v>
      </c>
      <c r="D2636" s="37">
        <v>292.81599999999997</v>
      </c>
      <c r="E2636" s="37">
        <v>296.27600000000001</v>
      </c>
      <c r="F2636" s="37">
        <v>-1.1678299999999999</v>
      </c>
      <c r="G2636" s="37">
        <v>-3.46</v>
      </c>
      <c r="H2636" s="37">
        <v>12.5</v>
      </c>
      <c r="I2636" s="37">
        <v>3660566.02</v>
      </c>
    </row>
    <row r="2637" spans="1:9" x14ac:dyDescent="0.25">
      <c r="A2637" s="38">
        <v>40564</v>
      </c>
      <c r="B2637" s="37" t="s">
        <v>61</v>
      </c>
      <c r="C2637" s="37" t="s">
        <v>58</v>
      </c>
      <c r="D2637" s="37">
        <v>296.27600000000001</v>
      </c>
      <c r="E2637" s="37">
        <v>296.59199999999998</v>
      </c>
      <c r="F2637" s="37">
        <v>-0.10654</v>
      </c>
      <c r="G2637" s="37">
        <v>-0.316</v>
      </c>
      <c r="H2637" s="37">
        <v>12.5</v>
      </c>
      <c r="I2637" s="37">
        <v>3703820.3450000002</v>
      </c>
    </row>
    <row r="2638" spans="1:9" x14ac:dyDescent="0.25">
      <c r="A2638" s="38">
        <v>40563</v>
      </c>
      <c r="B2638" s="37" t="s">
        <v>61</v>
      </c>
      <c r="C2638" s="37" t="s">
        <v>58</v>
      </c>
      <c r="D2638" s="37">
        <v>296.58800000000002</v>
      </c>
      <c r="E2638" s="37">
        <v>298.048</v>
      </c>
      <c r="F2638" s="37">
        <v>-0.48985000000000001</v>
      </c>
      <c r="G2638" s="37">
        <v>-1.46</v>
      </c>
      <c r="H2638" s="37">
        <v>12.5</v>
      </c>
      <c r="I2638" s="37">
        <v>3707720.7349999999</v>
      </c>
    </row>
    <row r="2639" spans="1:9" x14ac:dyDescent="0.25">
      <c r="A2639" s="38">
        <v>40562</v>
      </c>
      <c r="B2639" s="37" t="s">
        <v>61</v>
      </c>
      <c r="C2639" s="37" t="s">
        <v>58</v>
      </c>
      <c r="D2639" s="37">
        <v>298.048</v>
      </c>
      <c r="E2639" s="37">
        <v>290.74</v>
      </c>
      <c r="F2639" s="37">
        <v>2.5135900000000002</v>
      </c>
      <c r="G2639" s="37">
        <v>7.3079999999999998</v>
      </c>
      <c r="H2639" s="37">
        <v>25</v>
      </c>
      <c r="I2639" s="37">
        <v>7451572.5599999996</v>
      </c>
    </row>
    <row r="2640" spans="1:9" x14ac:dyDescent="0.25">
      <c r="A2640" s="38">
        <v>40561</v>
      </c>
      <c r="B2640" s="37" t="s">
        <v>61</v>
      </c>
      <c r="C2640" s="37" t="s">
        <v>58</v>
      </c>
      <c r="D2640" s="37">
        <v>290.74</v>
      </c>
      <c r="E2640" s="37">
        <v>296.40800000000002</v>
      </c>
      <c r="F2640" s="37">
        <v>-1.9122300000000001</v>
      </c>
      <c r="G2640" s="37">
        <v>-5.6680000000000001</v>
      </c>
      <c r="H2640" s="37">
        <v>25</v>
      </c>
      <c r="I2640" s="37">
        <v>7268863.4249999998</v>
      </c>
    </row>
    <row r="2641" spans="1:9" x14ac:dyDescent="0.25">
      <c r="A2641" s="38">
        <v>40557</v>
      </c>
      <c r="B2641" s="37" t="s">
        <v>61</v>
      </c>
      <c r="C2641" s="37" t="s">
        <v>58</v>
      </c>
      <c r="D2641" s="37">
        <v>296.404</v>
      </c>
      <c r="E2641" s="37">
        <v>303.21600000000001</v>
      </c>
      <c r="F2641" s="37">
        <v>-2.2465799999999998</v>
      </c>
      <c r="G2641" s="37">
        <v>-6.8120000000000003</v>
      </c>
      <c r="H2641" s="37">
        <v>25</v>
      </c>
      <c r="I2641" s="37">
        <v>7410470.5049999999</v>
      </c>
    </row>
    <row r="2642" spans="1:9" x14ac:dyDescent="0.25">
      <c r="A2642" s="38">
        <v>40556</v>
      </c>
      <c r="B2642" s="37" t="s">
        <v>61</v>
      </c>
      <c r="C2642" s="37" t="s">
        <v>58</v>
      </c>
      <c r="D2642" s="37">
        <v>303.21600000000001</v>
      </c>
      <c r="E2642" s="37">
        <v>305.38799999999998</v>
      </c>
      <c r="F2642" s="37">
        <v>-0.71123000000000003</v>
      </c>
      <c r="G2642" s="37">
        <v>-2.1720000000000002</v>
      </c>
      <c r="H2642" s="37">
        <v>25</v>
      </c>
      <c r="I2642" s="37">
        <v>7580779.0199999996</v>
      </c>
    </row>
    <row r="2643" spans="1:9" x14ac:dyDescent="0.25">
      <c r="A2643" s="38">
        <v>40555</v>
      </c>
      <c r="B2643" s="37" t="s">
        <v>61</v>
      </c>
      <c r="C2643" s="37" t="s">
        <v>58</v>
      </c>
      <c r="D2643" s="37">
        <v>305.38799999999998</v>
      </c>
      <c r="E2643" s="37">
        <v>311.81200000000001</v>
      </c>
      <c r="F2643" s="37">
        <v>-2.0602200000000002</v>
      </c>
      <c r="G2643" s="37">
        <v>-6.4240000000000004</v>
      </c>
      <c r="H2643" s="37">
        <v>25</v>
      </c>
      <c r="I2643" s="37">
        <v>7635081.7350000003</v>
      </c>
    </row>
    <row r="2644" spans="1:9" x14ac:dyDescent="0.25">
      <c r="A2644" s="38">
        <v>40554</v>
      </c>
      <c r="B2644" s="37" t="s">
        <v>61</v>
      </c>
      <c r="C2644" s="37" t="s">
        <v>58</v>
      </c>
      <c r="D2644" s="37">
        <v>311.81200000000001</v>
      </c>
      <c r="E2644" s="37">
        <v>315.03199999999998</v>
      </c>
      <c r="F2644" s="37">
        <v>-1.0221199999999999</v>
      </c>
      <c r="G2644" s="37">
        <v>-3.22</v>
      </c>
      <c r="H2644" s="37">
        <v>25</v>
      </c>
      <c r="I2644" s="37">
        <v>7795689.7649999997</v>
      </c>
    </row>
    <row r="2645" spans="1:9" x14ac:dyDescent="0.25">
      <c r="A2645" s="38">
        <v>40553</v>
      </c>
      <c r="B2645" s="37" t="s">
        <v>61</v>
      </c>
      <c r="C2645" s="37" t="s">
        <v>58</v>
      </c>
      <c r="D2645" s="37">
        <v>315.03199999999998</v>
      </c>
      <c r="E2645" s="37">
        <v>315.00400000000002</v>
      </c>
      <c r="F2645" s="37">
        <v>8.8900000000000003E-3</v>
      </c>
      <c r="G2645" s="37">
        <v>2.8000000000000001E-2</v>
      </c>
      <c r="H2645" s="37">
        <v>25</v>
      </c>
      <c r="I2645" s="37">
        <v>7876193.79</v>
      </c>
    </row>
    <row r="2646" spans="1:9" x14ac:dyDescent="0.25">
      <c r="A2646" s="38">
        <v>40550</v>
      </c>
      <c r="B2646" s="37" t="s">
        <v>61</v>
      </c>
      <c r="C2646" s="37" t="s">
        <v>58</v>
      </c>
      <c r="D2646" s="37">
        <v>315.00799999999998</v>
      </c>
      <c r="E2646" s="37">
        <v>313.512</v>
      </c>
      <c r="F2646" s="37">
        <v>0.47716999999999998</v>
      </c>
      <c r="G2646" s="37">
        <v>1.496</v>
      </c>
      <c r="H2646" s="37">
        <v>25</v>
      </c>
      <c r="I2646" s="37">
        <v>7875593.7599999998</v>
      </c>
    </row>
    <row r="2647" spans="1:9" x14ac:dyDescent="0.25">
      <c r="A2647" s="38">
        <v>40549</v>
      </c>
      <c r="B2647" s="37" t="s">
        <v>61</v>
      </c>
      <c r="C2647" s="37" t="s">
        <v>58</v>
      </c>
      <c r="D2647" s="37">
        <v>313.512</v>
      </c>
      <c r="E2647" s="37">
        <v>313.73200000000003</v>
      </c>
      <c r="F2647" s="37">
        <v>-7.0120000000000002E-2</v>
      </c>
      <c r="G2647" s="37">
        <v>-0.22</v>
      </c>
      <c r="H2647" s="37">
        <v>25</v>
      </c>
      <c r="I2647" s="37">
        <v>7838191.8899999997</v>
      </c>
    </row>
    <row r="2648" spans="1:9" x14ac:dyDescent="0.25">
      <c r="A2648" s="38">
        <v>40548</v>
      </c>
      <c r="B2648" s="37" t="s">
        <v>61</v>
      </c>
      <c r="C2648" s="37" t="s">
        <v>58</v>
      </c>
      <c r="D2648" s="37">
        <v>313.73200000000003</v>
      </c>
      <c r="E2648" s="37">
        <v>317.99200000000002</v>
      </c>
      <c r="F2648" s="37">
        <v>-1.3396600000000001</v>
      </c>
      <c r="G2648" s="37">
        <v>-4.26</v>
      </c>
      <c r="H2648" s="37">
        <v>25</v>
      </c>
      <c r="I2648" s="37">
        <v>7843692.165</v>
      </c>
    </row>
    <row r="2649" spans="1:9" x14ac:dyDescent="0.25">
      <c r="A2649" s="38">
        <v>40547</v>
      </c>
      <c r="B2649" s="37" t="s">
        <v>61</v>
      </c>
      <c r="C2649" s="37" t="s">
        <v>58</v>
      </c>
      <c r="D2649" s="37">
        <v>317.99200000000002</v>
      </c>
      <c r="E2649" s="37">
        <v>320</v>
      </c>
      <c r="F2649" s="37">
        <v>-0.62749999999999995</v>
      </c>
      <c r="G2649" s="37">
        <v>-2.008</v>
      </c>
      <c r="H2649" s="37">
        <v>25</v>
      </c>
      <c r="I2649" s="37">
        <v>7950197.4900000002</v>
      </c>
    </row>
    <row r="2650" spans="1:9" x14ac:dyDescent="0.25">
      <c r="A2650" s="38">
        <v>40546</v>
      </c>
      <c r="B2650" s="37" t="s">
        <v>61</v>
      </c>
      <c r="C2650" s="37" t="s">
        <v>58</v>
      </c>
      <c r="D2650" s="37">
        <v>320</v>
      </c>
      <c r="E2650" s="37">
        <v>320</v>
      </c>
      <c r="F2650" s="37">
        <v>0</v>
      </c>
      <c r="G2650" s="37">
        <v>0</v>
      </c>
      <c r="H2650" s="37">
        <v>25</v>
      </c>
      <c r="I2650" s="37">
        <v>8000400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45489-4295-4066-A45C-EB7A45FC6E08}">
  <dimension ref="A1:G2648"/>
  <sheetViews>
    <sheetView tabSelected="1" topLeftCell="A2617" workbookViewId="0">
      <selection activeCell="N28" sqref="N28"/>
    </sheetView>
  </sheetViews>
  <sheetFormatPr defaultRowHeight="15" x14ac:dyDescent="0.25"/>
  <cols>
    <col min="1" max="1" width="12.140625" customWidth="1"/>
  </cols>
  <sheetData>
    <row r="1" spans="1:7" x14ac:dyDescent="0.25">
      <c r="A1" s="37" t="s">
        <v>26</v>
      </c>
      <c r="B1" s="37" t="s">
        <v>20</v>
      </c>
      <c r="C1" s="37" t="s">
        <v>21</v>
      </c>
      <c r="D1" s="37" t="s">
        <v>22</v>
      </c>
      <c r="E1" s="37" t="s">
        <v>23</v>
      </c>
      <c r="F1" s="37" t="s">
        <v>25</v>
      </c>
      <c r="G1" s="37" t="s">
        <v>24</v>
      </c>
    </row>
    <row r="2" spans="1:7" x14ac:dyDescent="0.25">
      <c r="A2" s="38">
        <v>40547</v>
      </c>
      <c r="B2" s="37">
        <v>318.48001099999999</v>
      </c>
      <c r="C2" s="37">
        <v>320.83999599999999</v>
      </c>
      <c r="D2" s="37">
        <v>318.48001099999999</v>
      </c>
      <c r="E2" s="37">
        <v>318.48001099999999</v>
      </c>
      <c r="F2" s="37">
        <v>318.48001099999999</v>
      </c>
      <c r="G2" s="37">
        <v>26800</v>
      </c>
    </row>
    <row r="3" spans="1:7" x14ac:dyDescent="0.25">
      <c r="A3" s="38">
        <v>40548</v>
      </c>
      <c r="B3" s="37">
        <v>318.64001500000001</v>
      </c>
      <c r="C3" s="37">
        <v>318.64001500000001</v>
      </c>
      <c r="D3" s="37">
        <v>312.60000600000001</v>
      </c>
      <c r="E3" s="37">
        <v>313.64001500000001</v>
      </c>
      <c r="F3" s="37">
        <v>313.64001500000001</v>
      </c>
      <c r="G3" s="37">
        <v>2125</v>
      </c>
    </row>
    <row r="4" spans="1:7" x14ac:dyDescent="0.25">
      <c r="A4" s="38">
        <v>40549</v>
      </c>
      <c r="B4" s="37">
        <v>312.51998900000001</v>
      </c>
      <c r="C4" s="37">
        <v>314.23998999999998</v>
      </c>
      <c r="D4" s="37">
        <v>311.60000600000001</v>
      </c>
      <c r="E4" s="37">
        <v>314.23998999999998</v>
      </c>
      <c r="F4" s="37">
        <v>314.23998999999998</v>
      </c>
      <c r="G4" s="37">
        <v>2275</v>
      </c>
    </row>
    <row r="5" spans="1:7" x14ac:dyDescent="0.25">
      <c r="A5" s="38">
        <v>40550</v>
      </c>
      <c r="B5" s="37">
        <v>311.92001299999998</v>
      </c>
      <c r="C5" s="37">
        <v>314.92001299999998</v>
      </c>
      <c r="D5" s="37">
        <v>311.92001299999998</v>
      </c>
      <c r="E5" s="37">
        <v>314.92001299999998</v>
      </c>
      <c r="F5" s="37">
        <v>314.92001299999998</v>
      </c>
      <c r="G5" s="37">
        <v>2700</v>
      </c>
    </row>
    <row r="6" spans="1:7" x14ac:dyDescent="0.25">
      <c r="A6" s="38">
        <v>40553</v>
      </c>
      <c r="B6" s="37">
        <v>318.07998700000002</v>
      </c>
      <c r="C6" s="37">
        <v>318.07998700000002</v>
      </c>
      <c r="D6" s="37">
        <v>313.51998900000001</v>
      </c>
      <c r="E6" s="37">
        <v>314.040009</v>
      </c>
      <c r="F6" s="37">
        <v>314.040009</v>
      </c>
      <c r="G6" s="37">
        <v>500</v>
      </c>
    </row>
    <row r="7" spans="1:7" x14ac:dyDescent="0.25">
      <c r="A7" s="38">
        <v>40554</v>
      </c>
      <c r="B7" s="37">
        <v>311.48001099999999</v>
      </c>
      <c r="C7" s="37">
        <v>313.07998700000002</v>
      </c>
      <c r="D7" s="37">
        <v>311.39999399999999</v>
      </c>
      <c r="E7" s="37">
        <v>313.07998700000002</v>
      </c>
      <c r="F7" s="37">
        <v>313.07998700000002</v>
      </c>
      <c r="G7" s="37">
        <v>275</v>
      </c>
    </row>
    <row r="8" spans="1:7" x14ac:dyDescent="0.25">
      <c r="A8" s="38">
        <v>40555</v>
      </c>
      <c r="B8" s="37">
        <v>308.32000699999998</v>
      </c>
      <c r="C8" s="37">
        <v>309.11999500000002</v>
      </c>
      <c r="D8" s="37">
        <v>304.27999899999998</v>
      </c>
      <c r="E8" s="37">
        <v>305.20001200000002</v>
      </c>
      <c r="F8" s="37">
        <v>305.20001200000002</v>
      </c>
      <c r="G8" s="37">
        <v>3575</v>
      </c>
    </row>
    <row r="9" spans="1:7" x14ac:dyDescent="0.25">
      <c r="A9" s="38">
        <v>40556</v>
      </c>
      <c r="B9" s="37">
        <v>304</v>
      </c>
      <c r="C9" s="37">
        <v>304</v>
      </c>
      <c r="D9" s="37">
        <v>301.88000499999998</v>
      </c>
      <c r="E9" s="37">
        <v>303.11999500000002</v>
      </c>
      <c r="F9" s="37">
        <v>303.11999500000002</v>
      </c>
      <c r="G9" s="37">
        <v>625</v>
      </c>
    </row>
    <row r="10" spans="1:7" x14ac:dyDescent="0.25">
      <c r="A10" s="38">
        <v>40557</v>
      </c>
      <c r="B10" s="37">
        <v>301.92001299999998</v>
      </c>
      <c r="C10" s="37">
        <v>301.92001299999998</v>
      </c>
      <c r="D10" s="37">
        <v>296.07998700000002</v>
      </c>
      <c r="E10" s="37">
        <v>296.83999599999999</v>
      </c>
      <c r="F10" s="37">
        <v>296.83999599999999</v>
      </c>
      <c r="G10" s="37">
        <v>2125</v>
      </c>
    </row>
    <row r="11" spans="1:7" x14ac:dyDescent="0.25">
      <c r="A11" s="38">
        <v>40561</v>
      </c>
      <c r="B11" s="37">
        <v>290.040009</v>
      </c>
      <c r="C11" s="37">
        <v>290.64001500000001</v>
      </c>
      <c r="D11" s="37">
        <v>290.040009</v>
      </c>
      <c r="E11" s="37">
        <v>290.64001500000001</v>
      </c>
      <c r="F11" s="37">
        <v>290.64001500000001</v>
      </c>
      <c r="G11" s="37">
        <v>1450</v>
      </c>
    </row>
    <row r="12" spans="1:7" x14ac:dyDescent="0.25">
      <c r="A12" s="38">
        <v>40562</v>
      </c>
      <c r="B12" s="37">
        <v>293.27999899999998</v>
      </c>
      <c r="C12" s="37">
        <v>295.76001000000002</v>
      </c>
      <c r="D12" s="37">
        <v>293.27999899999998</v>
      </c>
      <c r="E12" s="37">
        <v>294.040009</v>
      </c>
      <c r="F12" s="37">
        <v>294.040009</v>
      </c>
      <c r="G12" s="37">
        <v>675</v>
      </c>
    </row>
    <row r="13" spans="1:7" x14ac:dyDescent="0.25">
      <c r="A13" s="38">
        <v>40563</v>
      </c>
      <c r="B13" s="37">
        <v>299</v>
      </c>
      <c r="C13" s="37">
        <v>300.11999500000002</v>
      </c>
      <c r="D13" s="37">
        <v>294.88000499999998</v>
      </c>
      <c r="E13" s="37">
        <v>296.88000499999998</v>
      </c>
      <c r="F13" s="37">
        <v>296.88000499999998</v>
      </c>
      <c r="G13" s="37">
        <v>1650</v>
      </c>
    </row>
    <row r="14" spans="1:7" x14ac:dyDescent="0.25">
      <c r="A14" s="38">
        <v>40564</v>
      </c>
      <c r="B14" s="37">
        <v>292.48001099999999</v>
      </c>
      <c r="C14" s="37">
        <v>296.27999899999998</v>
      </c>
      <c r="D14" s="37">
        <v>292.16000400000001</v>
      </c>
      <c r="E14" s="37">
        <v>296.27999899999998</v>
      </c>
      <c r="F14" s="37">
        <v>296.27999899999998</v>
      </c>
      <c r="G14" s="37">
        <v>450</v>
      </c>
    </row>
    <row r="15" spans="1:7" x14ac:dyDescent="0.25">
      <c r="A15" s="38">
        <v>40567</v>
      </c>
      <c r="B15" s="37">
        <v>296.44000199999999</v>
      </c>
      <c r="C15" s="37">
        <v>296.44000199999999</v>
      </c>
      <c r="D15" s="37">
        <v>291.16000400000001</v>
      </c>
      <c r="E15" s="37">
        <v>291.79998799999998</v>
      </c>
      <c r="F15" s="37">
        <v>291.79998799999998</v>
      </c>
      <c r="G15" s="37">
        <v>800</v>
      </c>
    </row>
    <row r="16" spans="1:7" x14ac:dyDescent="0.25">
      <c r="A16" s="38">
        <v>40568</v>
      </c>
      <c r="B16" s="37">
        <v>294.88000499999998</v>
      </c>
      <c r="C16" s="37">
        <v>294.88000499999998</v>
      </c>
      <c r="D16" s="37">
        <v>290.040009</v>
      </c>
      <c r="E16" s="37">
        <v>290.040009</v>
      </c>
      <c r="F16" s="37">
        <v>290.040009</v>
      </c>
      <c r="G16" s="37">
        <v>375</v>
      </c>
    </row>
    <row r="17" spans="1:7" x14ac:dyDescent="0.25">
      <c r="A17" s="38">
        <v>40569</v>
      </c>
      <c r="B17" s="37">
        <v>284.60000600000001</v>
      </c>
      <c r="C17" s="37">
        <v>284.60000600000001</v>
      </c>
      <c r="D17" s="37">
        <v>282.92001299999998</v>
      </c>
      <c r="E17" s="37">
        <v>282.92001299999998</v>
      </c>
      <c r="F17" s="37">
        <v>282.92001299999998</v>
      </c>
      <c r="G17" s="37">
        <v>1350</v>
      </c>
    </row>
    <row r="18" spans="1:7" x14ac:dyDescent="0.25">
      <c r="A18" s="38">
        <v>40570</v>
      </c>
      <c r="B18" s="37">
        <v>282.83999599999999</v>
      </c>
      <c r="C18" s="37">
        <v>282.83999599999999</v>
      </c>
      <c r="D18" s="37">
        <v>278.72000100000002</v>
      </c>
      <c r="E18" s="37">
        <v>278.92001299999998</v>
      </c>
      <c r="F18" s="37">
        <v>278.92001299999998</v>
      </c>
      <c r="G18" s="37">
        <v>1100</v>
      </c>
    </row>
    <row r="19" spans="1:7" x14ac:dyDescent="0.25">
      <c r="A19" s="38">
        <v>40571</v>
      </c>
      <c r="B19" s="37">
        <v>276.20001200000002</v>
      </c>
      <c r="C19" s="37">
        <v>288.35998499999999</v>
      </c>
      <c r="D19" s="37">
        <v>276.20001200000002</v>
      </c>
      <c r="E19" s="37">
        <v>287.92001299999998</v>
      </c>
      <c r="F19" s="37">
        <v>287.92001299999998</v>
      </c>
      <c r="G19" s="37">
        <v>3150</v>
      </c>
    </row>
    <row r="20" spans="1:7" x14ac:dyDescent="0.25">
      <c r="A20" s="38">
        <v>40574</v>
      </c>
      <c r="B20" s="37">
        <v>285.60000600000001</v>
      </c>
      <c r="C20" s="37">
        <v>285.79998799999998</v>
      </c>
      <c r="D20" s="37">
        <v>285.20001200000002</v>
      </c>
      <c r="E20" s="37">
        <v>285.20001200000002</v>
      </c>
      <c r="F20" s="37">
        <v>285.20001200000002</v>
      </c>
      <c r="G20" s="37">
        <v>250</v>
      </c>
    </row>
    <row r="21" spans="1:7" x14ac:dyDescent="0.25">
      <c r="A21" s="38">
        <v>40575</v>
      </c>
      <c r="B21" s="37">
        <v>277.60000600000001</v>
      </c>
      <c r="C21" s="37">
        <v>277.60000600000001</v>
      </c>
      <c r="D21" s="37">
        <v>274.39999399999999</v>
      </c>
      <c r="E21" s="37">
        <v>274.83999599999999</v>
      </c>
      <c r="F21" s="37">
        <v>274.83999599999999</v>
      </c>
      <c r="G21" s="37">
        <v>1825</v>
      </c>
    </row>
    <row r="22" spans="1:7" x14ac:dyDescent="0.25">
      <c r="A22" s="38">
        <v>40576</v>
      </c>
      <c r="B22" s="37">
        <v>274.23998999999998</v>
      </c>
      <c r="C22" s="37">
        <v>274.23998999999998</v>
      </c>
      <c r="D22" s="37">
        <v>274.20001200000002</v>
      </c>
      <c r="E22" s="37">
        <v>274.23998999999998</v>
      </c>
      <c r="F22" s="37">
        <v>274.23998999999998</v>
      </c>
      <c r="G22" s="37">
        <v>1575</v>
      </c>
    </row>
    <row r="23" spans="1:7" x14ac:dyDescent="0.25">
      <c r="A23" s="38">
        <v>40577</v>
      </c>
      <c r="B23" s="37">
        <v>277.48001099999999</v>
      </c>
      <c r="C23" s="37">
        <v>277.67999300000002</v>
      </c>
      <c r="D23" s="37">
        <v>272.60000600000001</v>
      </c>
      <c r="E23" s="37">
        <v>272.60000600000001</v>
      </c>
      <c r="F23" s="37">
        <v>272.60000600000001</v>
      </c>
      <c r="G23" s="37">
        <v>800</v>
      </c>
    </row>
    <row r="24" spans="1:7" x14ac:dyDescent="0.25">
      <c r="A24" s="38">
        <v>40578</v>
      </c>
      <c r="B24" s="37">
        <v>272.79998799999998</v>
      </c>
      <c r="C24" s="37">
        <v>272.79998799999998</v>
      </c>
      <c r="D24" s="37">
        <v>268.79998799999998</v>
      </c>
      <c r="E24" s="37">
        <v>269.23998999999998</v>
      </c>
      <c r="F24" s="37">
        <v>269.23998999999998</v>
      </c>
      <c r="G24" s="37">
        <v>3725</v>
      </c>
    </row>
    <row r="25" spans="1:7" x14ac:dyDescent="0.25">
      <c r="A25" s="38">
        <v>40581</v>
      </c>
      <c r="B25" s="37">
        <v>267.79998799999998</v>
      </c>
      <c r="C25" s="37">
        <v>267.79998799999998</v>
      </c>
      <c r="D25" s="37">
        <v>264</v>
      </c>
      <c r="E25" s="37">
        <v>265.83999599999999</v>
      </c>
      <c r="F25" s="37">
        <v>265.83999599999999</v>
      </c>
      <c r="G25" s="37">
        <v>2375</v>
      </c>
    </row>
    <row r="26" spans="1:7" x14ac:dyDescent="0.25">
      <c r="A26" s="38">
        <v>40582</v>
      </c>
      <c r="B26" s="37">
        <v>265.67999300000002</v>
      </c>
      <c r="C26" s="37">
        <v>265.67999300000002</v>
      </c>
      <c r="D26" s="37">
        <v>262.23998999999998</v>
      </c>
      <c r="E26" s="37">
        <v>262.23998999999998</v>
      </c>
      <c r="F26" s="37">
        <v>262.23998999999998</v>
      </c>
      <c r="G26" s="37">
        <v>2275</v>
      </c>
    </row>
    <row r="27" spans="1:7" x14ac:dyDescent="0.25">
      <c r="A27" s="38">
        <v>40583</v>
      </c>
      <c r="B27" s="37">
        <v>263.76001000000002</v>
      </c>
      <c r="C27" s="37">
        <v>263.76001000000002</v>
      </c>
      <c r="D27" s="37">
        <v>260.79998799999998</v>
      </c>
      <c r="E27" s="37">
        <v>260.79998799999998</v>
      </c>
      <c r="F27" s="37">
        <v>260.79998799999998</v>
      </c>
      <c r="G27" s="37">
        <v>2300</v>
      </c>
    </row>
    <row r="28" spans="1:7" x14ac:dyDescent="0.25">
      <c r="A28" s="38">
        <v>40584</v>
      </c>
      <c r="B28" s="37">
        <v>264.92001299999998</v>
      </c>
      <c r="C28" s="37">
        <v>264.92001299999998</v>
      </c>
      <c r="D28" s="37">
        <v>259.07998700000002</v>
      </c>
      <c r="E28" s="37">
        <v>259.11999500000002</v>
      </c>
      <c r="F28" s="37">
        <v>259.11999500000002</v>
      </c>
      <c r="G28" s="37">
        <v>4300</v>
      </c>
    </row>
    <row r="29" spans="1:7" x14ac:dyDescent="0.25">
      <c r="A29" s="38">
        <v>40585</v>
      </c>
      <c r="B29" s="37">
        <v>259.959991</v>
      </c>
      <c r="C29" s="37">
        <v>259.959991</v>
      </c>
      <c r="D29" s="37">
        <v>255.240005</v>
      </c>
      <c r="E29" s="37">
        <v>255.759995</v>
      </c>
      <c r="F29" s="37">
        <v>255.759995</v>
      </c>
      <c r="G29" s="37">
        <v>875</v>
      </c>
    </row>
    <row r="30" spans="1:7" x14ac:dyDescent="0.25">
      <c r="A30" s="38">
        <v>40588</v>
      </c>
      <c r="B30" s="37">
        <v>254.44000199999999</v>
      </c>
      <c r="C30" s="37">
        <v>255.96000699999999</v>
      </c>
      <c r="D30" s="37">
        <v>254.44000199999999</v>
      </c>
      <c r="E30" s="37">
        <v>255.240005</v>
      </c>
      <c r="F30" s="37">
        <v>255.240005</v>
      </c>
      <c r="G30" s="37">
        <v>1700</v>
      </c>
    </row>
    <row r="31" spans="1:7" x14ac:dyDescent="0.25">
      <c r="A31" s="38">
        <v>40589</v>
      </c>
      <c r="B31" s="37">
        <v>256.51998900000001</v>
      </c>
      <c r="C31" s="37">
        <v>257.64001500000001</v>
      </c>
      <c r="D31" s="37">
        <v>255.800003</v>
      </c>
      <c r="E31" s="37">
        <v>257.35998499999999</v>
      </c>
      <c r="F31" s="37">
        <v>257.35998499999999</v>
      </c>
      <c r="G31" s="37">
        <v>875</v>
      </c>
    </row>
    <row r="32" spans="1:7" x14ac:dyDescent="0.25">
      <c r="A32" s="38">
        <v>40590</v>
      </c>
      <c r="B32" s="37">
        <v>255.759995</v>
      </c>
      <c r="C32" s="37">
        <v>256.79998799999998</v>
      </c>
      <c r="D32" s="37">
        <v>255.759995</v>
      </c>
      <c r="E32" s="37">
        <v>256.79998799999998</v>
      </c>
      <c r="F32" s="37">
        <v>256.79998799999998</v>
      </c>
      <c r="G32" s="37">
        <v>125</v>
      </c>
    </row>
    <row r="33" spans="1:7" x14ac:dyDescent="0.25">
      <c r="A33" s="38">
        <v>40591</v>
      </c>
      <c r="B33" s="37">
        <v>259.92001299999998</v>
      </c>
      <c r="C33" s="37">
        <v>262.64001500000001</v>
      </c>
      <c r="D33" s="37">
        <v>259.92001299999998</v>
      </c>
      <c r="E33" s="37">
        <v>261.51998900000001</v>
      </c>
      <c r="F33" s="37">
        <v>261.51998900000001</v>
      </c>
      <c r="G33" s="37">
        <v>1200</v>
      </c>
    </row>
    <row r="34" spans="1:7" x14ac:dyDescent="0.25">
      <c r="A34" s="38">
        <v>40592</v>
      </c>
      <c r="B34" s="37">
        <v>263.64001500000001</v>
      </c>
      <c r="C34" s="37">
        <v>267.92001299999998</v>
      </c>
      <c r="D34" s="37">
        <v>262.76001000000002</v>
      </c>
      <c r="E34" s="37">
        <v>265.79998799999998</v>
      </c>
      <c r="F34" s="37">
        <v>265.79998799999998</v>
      </c>
      <c r="G34" s="37">
        <v>975</v>
      </c>
    </row>
    <row r="35" spans="1:7" x14ac:dyDescent="0.25">
      <c r="A35" s="38">
        <v>40596</v>
      </c>
      <c r="B35" s="37">
        <v>276.23998999999998</v>
      </c>
      <c r="C35" s="37">
        <v>283.35998499999999</v>
      </c>
      <c r="D35" s="37">
        <v>272.92001299999998</v>
      </c>
      <c r="E35" s="37">
        <v>281.55999800000001</v>
      </c>
      <c r="F35" s="37">
        <v>281.55999800000001</v>
      </c>
      <c r="G35" s="37">
        <v>3000</v>
      </c>
    </row>
    <row r="36" spans="1:7" x14ac:dyDescent="0.25">
      <c r="A36" s="38">
        <v>40597</v>
      </c>
      <c r="B36" s="37">
        <v>281.51998900000001</v>
      </c>
      <c r="C36" s="37">
        <v>289.040009</v>
      </c>
      <c r="D36" s="37">
        <v>280.959991</v>
      </c>
      <c r="E36" s="37">
        <v>289.040009</v>
      </c>
      <c r="F36" s="37">
        <v>289.040009</v>
      </c>
      <c r="G36" s="37">
        <v>1825</v>
      </c>
    </row>
    <row r="37" spans="1:7" x14ac:dyDescent="0.25">
      <c r="A37" s="38">
        <v>40598</v>
      </c>
      <c r="B37" s="37">
        <v>287.83999599999999</v>
      </c>
      <c r="C37" s="37">
        <v>289.51998900000001</v>
      </c>
      <c r="D37" s="37">
        <v>287.040009</v>
      </c>
      <c r="E37" s="37">
        <v>289.35998499999999</v>
      </c>
      <c r="F37" s="37">
        <v>289.35998499999999</v>
      </c>
      <c r="G37" s="37">
        <v>1075</v>
      </c>
    </row>
    <row r="38" spans="1:7" x14ac:dyDescent="0.25">
      <c r="A38" s="38">
        <v>40599</v>
      </c>
      <c r="B38" s="37">
        <v>282.20001200000002</v>
      </c>
      <c r="C38" s="37">
        <v>282.20001200000002</v>
      </c>
      <c r="D38" s="37">
        <v>278.48001099999999</v>
      </c>
      <c r="E38" s="37">
        <v>278.959991</v>
      </c>
      <c r="F38" s="37">
        <v>278.959991</v>
      </c>
      <c r="G38" s="37">
        <v>550</v>
      </c>
    </row>
    <row r="39" spans="1:7" x14ac:dyDescent="0.25">
      <c r="A39" s="38">
        <v>40602</v>
      </c>
      <c r="B39" s="37">
        <v>275.72000100000002</v>
      </c>
      <c r="C39" s="37">
        <v>275.72000100000002</v>
      </c>
      <c r="D39" s="37">
        <v>273.51998900000001</v>
      </c>
      <c r="E39" s="37">
        <v>273.72000100000002</v>
      </c>
      <c r="F39" s="37">
        <v>273.72000100000002</v>
      </c>
      <c r="G39" s="37">
        <v>450</v>
      </c>
    </row>
    <row r="40" spans="1:7" x14ac:dyDescent="0.25">
      <c r="A40" s="38">
        <v>40603</v>
      </c>
      <c r="B40" s="37">
        <v>277.27999899999998</v>
      </c>
      <c r="C40" s="37">
        <v>284.959991</v>
      </c>
      <c r="D40" s="37">
        <v>276.79998799999998</v>
      </c>
      <c r="E40" s="37">
        <v>284.83999599999999</v>
      </c>
      <c r="F40" s="37">
        <v>284.83999599999999</v>
      </c>
      <c r="G40" s="37">
        <v>2550</v>
      </c>
    </row>
    <row r="41" spans="1:7" x14ac:dyDescent="0.25">
      <c r="A41" s="38">
        <v>40604</v>
      </c>
      <c r="B41" s="37">
        <v>282.88000499999998</v>
      </c>
      <c r="C41" s="37">
        <v>284.040009</v>
      </c>
      <c r="D41" s="37">
        <v>282.48001099999999</v>
      </c>
      <c r="E41" s="37">
        <v>284</v>
      </c>
      <c r="F41" s="37">
        <v>284</v>
      </c>
      <c r="G41" s="37">
        <v>725</v>
      </c>
    </row>
    <row r="42" spans="1:7" x14ac:dyDescent="0.25">
      <c r="A42" s="38">
        <v>40605</v>
      </c>
      <c r="B42" s="37">
        <v>277.60000600000001</v>
      </c>
      <c r="C42" s="37">
        <v>277.60000600000001</v>
      </c>
      <c r="D42" s="37">
        <v>276</v>
      </c>
      <c r="E42" s="37">
        <v>276.39999399999999</v>
      </c>
      <c r="F42" s="37">
        <v>276.39999399999999</v>
      </c>
      <c r="G42" s="37">
        <v>1175</v>
      </c>
    </row>
    <row r="43" spans="1:7" x14ac:dyDescent="0.25">
      <c r="A43" s="38">
        <v>40606</v>
      </c>
      <c r="B43" s="37">
        <v>274.959991</v>
      </c>
      <c r="C43" s="37">
        <v>285.48001099999999</v>
      </c>
      <c r="D43" s="37">
        <v>274.959991</v>
      </c>
      <c r="E43" s="37">
        <v>283.23998999999998</v>
      </c>
      <c r="F43" s="37">
        <v>283.23998999999998</v>
      </c>
      <c r="G43" s="37">
        <v>1725</v>
      </c>
    </row>
    <row r="44" spans="1:7" x14ac:dyDescent="0.25">
      <c r="A44" s="38">
        <v>40609</v>
      </c>
      <c r="B44" s="37">
        <v>280.76001000000002</v>
      </c>
      <c r="C44" s="37">
        <v>284.88000499999998</v>
      </c>
      <c r="D44" s="37">
        <v>280.76001000000002</v>
      </c>
      <c r="E44" s="37">
        <v>284.88000499999998</v>
      </c>
      <c r="F44" s="37">
        <v>284.88000499999998</v>
      </c>
      <c r="G44" s="37">
        <v>400</v>
      </c>
    </row>
    <row r="45" spans="1:7" x14ac:dyDescent="0.25">
      <c r="A45" s="38">
        <v>40610</v>
      </c>
      <c r="B45" s="37">
        <v>285.23998999999998</v>
      </c>
      <c r="C45" s="37">
        <v>285.23998999999998</v>
      </c>
      <c r="D45" s="37">
        <v>283.79998799999998</v>
      </c>
      <c r="E45" s="37">
        <v>283.83999599999999</v>
      </c>
      <c r="F45" s="37">
        <v>283.83999599999999</v>
      </c>
      <c r="G45" s="37">
        <v>125</v>
      </c>
    </row>
    <row r="46" spans="1:7" x14ac:dyDescent="0.25">
      <c r="A46" s="38">
        <v>40611</v>
      </c>
      <c r="B46" s="37">
        <v>289.32000699999998</v>
      </c>
      <c r="C46" s="37">
        <v>289.32000699999998</v>
      </c>
      <c r="D46" s="37">
        <v>285.48001099999999</v>
      </c>
      <c r="E46" s="37">
        <v>287.32000699999998</v>
      </c>
      <c r="F46" s="37">
        <v>287.32000699999998</v>
      </c>
      <c r="G46" s="37">
        <v>1500</v>
      </c>
    </row>
    <row r="47" spans="1:7" x14ac:dyDescent="0.25">
      <c r="A47" s="38">
        <v>40612</v>
      </c>
      <c r="B47" s="37">
        <v>291.959991</v>
      </c>
      <c r="C47" s="37">
        <v>294.39999399999999</v>
      </c>
      <c r="D47" s="37">
        <v>291.959991</v>
      </c>
      <c r="E47" s="37">
        <v>293.44000199999999</v>
      </c>
      <c r="F47" s="37">
        <v>293.44000199999999</v>
      </c>
      <c r="G47" s="37">
        <v>4900</v>
      </c>
    </row>
    <row r="48" spans="1:7" x14ac:dyDescent="0.25">
      <c r="A48" s="38">
        <v>40613</v>
      </c>
      <c r="B48" s="37">
        <v>300.35998499999999</v>
      </c>
      <c r="C48" s="37">
        <v>300.35998499999999</v>
      </c>
      <c r="D48" s="37">
        <v>289.040009</v>
      </c>
      <c r="E48" s="37">
        <v>289.51998900000001</v>
      </c>
      <c r="F48" s="37">
        <v>289.51998900000001</v>
      </c>
      <c r="G48" s="37">
        <v>4100</v>
      </c>
    </row>
    <row r="49" spans="1:7" x14ac:dyDescent="0.25">
      <c r="A49" s="38">
        <v>40616</v>
      </c>
      <c r="B49" s="37">
        <v>293</v>
      </c>
      <c r="C49" s="37">
        <v>296.55999800000001</v>
      </c>
      <c r="D49" s="37">
        <v>293</v>
      </c>
      <c r="E49" s="37">
        <v>293.040009</v>
      </c>
      <c r="F49" s="37">
        <v>293.040009</v>
      </c>
      <c r="G49" s="37">
        <v>1600</v>
      </c>
    </row>
    <row r="50" spans="1:7" x14ac:dyDescent="0.25">
      <c r="A50" s="38">
        <v>40617</v>
      </c>
      <c r="B50" s="37">
        <v>309.67999300000002</v>
      </c>
      <c r="C50" s="37">
        <v>310.48001099999999</v>
      </c>
      <c r="D50" s="37">
        <v>299.040009</v>
      </c>
      <c r="E50" s="37">
        <v>299.20001200000002</v>
      </c>
      <c r="F50" s="37">
        <v>299.20001200000002</v>
      </c>
      <c r="G50" s="37">
        <v>3600</v>
      </c>
    </row>
    <row r="51" spans="1:7" x14ac:dyDescent="0.25">
      <c r="A51" s="38">
        <v>40618</v>
      </c>
      <c r="B51" s="37">
        <v>299.07998700000002</v>
      </c>
      <c r="C51" s="37">
        <v>319.35998499999999</v>
      </c>
      <c r="D51" s="37">
        <v>298.76001000000002</v>
      </c>
      <c r="E51" s="37">
        <v>308.76001000000002</v>
      </c>
      <c r="F51" s="37">
        <v>308.76001000000002</v>
      </c>
      <c r="G51" s="37">
        <v>11575</v>
      </c>
    </row>
    <row r="52" spans="1:7" x14ac:dyDescent="0.25">
      <c r="A52" s="38">
        <v>40619</v>
      </c>
      <c r="B52" s="37">
        <v>301.959991</v>
      </c>
      <c r="C52" s="37">
        <v>303.51998900000001</v>
      </c>
      <c r="D52" s="37">
        <v>298.27999899999998</v>
      </c>
      <c r="E52" s="37">
        <v>300.60000600000001</v>
      </c>
      <c r="F52" s="37">
        <v>300.60000600000001</v>
      </c>
      <c r="G52" s="37">
        <v>1100</v>
      </c>
    </row>
    <row r="53" spans="1:7" x14ac:dyDescent="0.25">
      <c r="A53" s="38">
        <v>40620</v>
      </c>
      <c r="B53" s="37">
        <v>292.83999599999999</v>
      </c>
      <c r="C53" s="37">
        <v>295.60000600000001</v>
      </c>
      <c r="D53" s="37">
        <v>291.60000600000001</v>
      </c>
      <c r="E53" s="37">
        <v>292.60000600000001</v>
      </c>
      <c r="F53" s="37">
        <v>292.60000600000001</v>
      </c>
      <c r="G53" s="37">
        <v>3150</v>
      </c>
    </row>
    <row r="54" spans="1:7" x14ac:dyDescent="0.25">
      <c r="A54" s="38">
        <v>40623</v>
      </c>
      <c r="B54" s="37">
        <v>279.67999300000002</v>
      </c>
      <c r="C54" s="37">
        <v>281.55999800000001</v>
      </c>
      <c r="D54" s="37">
        <v>278.64001500000001</v>
      </c>
      <c r="E54" s="37">
        <v>279.83999599999999</v>
      </c>
      <c r="F54" s="37">
        <v>279.83999599999999</v>
      </c>
      <c r="G54" s="37">
        <v>925</v>
      </c>
    </row>
    <row r="55" spans="1:7" x14ac:dyDescent="0.25">
      <c r="A55" s="38">
        <v>40624</v>
      </c>
      <c r="B55" s="37">
        <v>279.16000400000001</v>
      </c>
      <c r="C55" s="37">
        <v>279.88000499999998</v>
      </c>
      <c r="D55" s="37">
        <v>278</v>
      </c>
      <c r="E55" s="37">
        <v>278.79998799999998</v>
      </c>
      <c r="F55" s="37">
        <v>278.79998799999998</v>
      </c>
      <c r="G55" s="37">
        <v>225</v>
      </c>
    </row>
    <row r="56" spans="1:7" x14ac:dyDescent="0.25">
      <c r="A56" s="38">
        <v>40625</v>
      </c>
      <c r="B56" s="37">
        <v>279.11999500000002</v>
      </c>
      <c r="C56" s="37">
        <v>280.67999300000002</v>
      </c>
      <c r="D56" s="37">
        <v>274.88000499999998</v>
      </c>
      <c r="E56" s="37">
        <v>274.88000499999998</v>
      </c>
      <c r="F56" s="37">
        <v>274.88000499999998</v>
      </c>
      <c r="G56" s="37">
        <v>550</v>
      </c>
    </row>
    <row r="57" spans="1:7" x14ac:dyDescent="0.25">
      <c r="A57" s="38">
        <v>40626</v>
      </c>
      <c r="B57" s="37">
        <v>273.39999399999999</v>
      </c>
      <c r="C57" s="37">
        <v>273.55999800000001</v>
      </c>
      <c r="D57" s="37">
        <v>271.27999899999998</v>
      </c>
      <c r="E57" s="37">
        <v>272.07998700000002</v>
      </c>
      <c r="F57" s="37">
        <v>272.07998700000002</v>
      </c>
      <c r="G57" s="37">
        <v>700</v>
      </c>
    </row>
    <row r="58" spans="1:7" x14ac:dyDescent="0.25">
      <c r="A58" s="38">
        <v>40627</v>
      </c>
      <c r="B58" s="37">
        <v>271.79998799999998</v>
      </c>
      <c r="C58" s="37">
        <v>275.76001000000002</v>
      </c>
      <c r="D58" s="37">
        <v>270.959991</v>
      </c>
      <c r="E58" s="37">
        <v>275.67999300000002</v>
      </c>
      <c r="F58" s="37">
        <v>275.67999300000002</v>
      </c>
      <c r="G58" s="37">
        <v>6150</v>
      </c>
    </row>
    <row r="59" spans="1:7" x14ac:dyDescent="0.25">
      <c r="A59" s="38">
        <v>40630</v>
      </c>
      <c r="B59" s="37">
        <v>275.040009</v>
      </c>
      <c r="C59" s="37">
        <v>275.79998799999998</v>
      </c>
      <c r="D59" s="37">
        <v>272.92001299999998</v>
      </c>
      <c r="E59" s="37">
        <v>275.79998799999998</v>
      </c>
      <c r="F59" s="37">
        <v>275.79998799999998</v>
      </c>
      <c r="G59" s="37">
        <v>3350</v>
      </c>
    </row>
    <row r="60" spans="1:7" x14ac:dyDescent="0.25">
      <c r="A60" s="38">
        <v>40631</v>
      </c>
      <c r="B60" s="37">
        <v>274.76001000000002</v>
      </c>
      <c r="C60" s="37">
        <v>277.92001299999998</v>
      </c>
      <c r="D60" s="37">
        <v>271.959991</v>
      </c>
      <c r="E60" s="37">
        <v>272.39999399999999</v>
      </c>
      <c r="F60" s="37">
        <v>272.39999399999999</v>
      </c>
      <c r="G60" s="37">
        <v>5950</v>
      </c>
    </row>
    <row r="61" spans="1:7" x14ac:dyDescent="0.25">
      <c r="A61" s="38">
        <v>40632</v>
      </c>
      <c r="B61" s="37">
        <v>268.92001299999998</v>
      </c>
      <c r="C61" s="37">
        <v>270.20001200000002</v>
      </c>
      <c r="D61" s="37">
        <v>267.79998799999998</v>
      </c>
      <c r="E61" s="37">
        <v>268.60000600000001</v>
      </c>
      <c r="F61" s="37">
        <v>268.60000600000001</v>
      </c>
      <c r="G61" s="37">
        <v>1725</v>
      </c>
    </row>
    <row r="62" spans="1:7" x14ac:dyDescent="0.25">
      <c r="A62" s="38">
        <v>40633</v>
      </c>
      <c r="B62" s="37">
        <v>269.040009</v>
      </c>
      <c r="C62" s="37">
        <v>270.20001200000002</v>
      </c>
      <c r="D62" s="37">
        <v>267.959991</v>
      </c>
      <c r="E62" s="37">
        <v>269.51998900000001</v>
      </c>
      <c r="F62" s="37">
        <v>269.51998900000001</v>
      </c>
      <c r="G62" s="37">
        <v>3075</v>
      </c>
    </row>
    <row r="63" spans="1:7" x14ac:dyDescent="0.25">
      <c r="A63" s="38">
        <v>40634</v>
      </c>
      <c r="B63" s="37">
        <v>265.040009</v>
      </c>
      <c r="C63" s="37">
        <v>269.55999800000001</v>
      </c>
      <c r="D63" s="37">
        <v>263.64001500000001</v>
      </c>
      <c r="E63" s="37">
        <v>268.23998999999998</v>
      </c>
      <c r="F63" s="37">
        <v>268.23998999999998</v>
      </c>
      <c r="G63" s="37">
        <v>4850</v>
      </c>
    </row>
    <row r="64" spans="1:7" x14ac:dyDescent="0.25">
      <c r="A64" s="38">
        <v>40637</v>
      </c>
      <c r="B64" s="37">
        <v>267.79998799999998</v>
      </c>
      <c r="C64" s="37">
        <v>269.72000100000002</v>
      </c>
      <c r="D64" s="37">
        <v>266.60000600000001</v>
      </c>
      <c r="E64" s="37">
        <v>267.07998700000002</v>
      </c>
      <c r="F64" s="37">
        <v>267.07998700000002</v>
      </c>
      <c r="G64" s="37">
        <v>5650</v>
      </c>
    </row>
    <row r="65" spans="1:7" x14ac:dyDescent="0.25">
      <c r="A65" s="38">
        <v>40638</v>
      </c>
      <c r="B65" s="37">
        <v>268.20001200000002</v>
      </c>
      <c r="C65" s="37">
        <v>268.20001200000002</v>
      </c>
      <c r="D65" s="37">
        <v>265.23998999999998</v>
      </c>
      <c r="E65" s="37">
        <v>266.92001299999998</v>
      </c>
      <c r="F65" s="37">
        <v>266.92001299999998</v>
      </c>
      <c r="G65" s="37">
        <v>7125</v>
      </c>
    </row>
    <row r="66" spans="1:7" x14ac:dyDescent="0.25">
      <c r="A66" s="38">
        <v>40639</v>
      </c>
      <c r="B66" s="37">
        <v>265.44000199999999</v>
      </c>
      <c r="C66" s="37">
        <v>269.27999899999998</v>
      </c>
      <c r="D66" s="37">
        <v>264.60000600000001</v>
      </c>
      <c r="E66" s="37">
        <v>267.07998700000002</v>
      </c>
      <c r="F66" s="37">
        <v>267.07998700000002</v>
      </c>
      <c r="G66" s="37">
        <v>11125</v>
      </c>
    </row>
    <row r="67" spans="1:7" x14ac:dyDescent="0.25">
      <c r="A67" s="38">
        <v>40640</v>
      </c>
      <c r="B67" s="37">
        <v>266.60000600000001</v>
      </c>
      <c r="C67" s="37">
        <v>271.55999800000001</v>
      </c>
      <c r="D67" s="37">
        <v>265.67999300000002</v>
      </c>
      <c r="E67" s="37">
        <v>269.44000199999999</v>
      </c>
      <c r="F67" s="37">
        <v>269.44000199999999</v>
      </c>
      <c r="G67" s="37">
        <v>8325</v>
      </c>
    </row>
    <row r="68" spans="1:7" x14ac:dyDescent="0.25">
      <c r="A68" s="38">
        <v>40641</v>
      </c>
      <c r="B68" s="37">
        <v>267.040009</v>
      </c>
      <c r="C68" s="37">
        <v>275.20001200000002</v>
      </c>
      <c r="D68" s="37">
        <v>266.55999800000001</v>
      </c>
      <c r="E68" s="37">
        <v>273.51998900000001</v>
      </c>
      <c r="F68" s="37">
        <v>273.51998900000001</v>
      </c>
      <c r="G68" s="37">
        <v>20550</v>
      </c>
    </row>
    <row r="69" spans="1:7" x14ac:dyDescent="0.25">
      <c r="A69" s="38">
        <v>40644</v>
      </c>
      <c r="B69" s="37">
        <v>272.60000600000001</v>
      </c>
      <c r="C69" s="37">
        <v>276.44000199999999</v>
      </c>
      <c r="D69" s="37">
        <v>270.67999300000002</v>
      </c>
      <c r="E69" s="37">
        <v>274.64001500000001</v>
      </c>
      <c r="F69" s="37">
        <v>274.64001500000001</v>
      </c>
      <c r="G69" s="37">
        <v>13550</v>
      </c>
    </row>
    <row r="70" spans="1:7" x14ac:dyDescent="0.25">
      <c r="A70" s="38">
        <v>40645</v>
      </c>
      <c r="B70" s="37">
        <v>277.040009</v>
      </c>
      <c r="C70" s="37">
        <v>279.11999500000002</v>
      </c>
      <c r="D70" s="37">
        <v>274.48001099999999</v>
      </c>
      <c r="E70" s="37">
        <v>276.83999599999999</v>
      </c>
      <c r="F70" s="37">
        <v>276.83999599999999</v>
      </c>
      <c r="G70" s="37">
        <v>13950</v>
      </c>
    </row>
    <row r="71" spans="1:7" x14ac:dyDescent="0.25">
      <c r="A71" s="38">
        <v>40646</v>
      </c>
      <c r="B71" s="37">
        <v>274.11999500000002</v>
      </c>
      <c r="C71" s="37">
        <v>276.92001299999998</v>
      </c>
      <c r="D71" s="37">
        <v>272.72000100000002</v>
      </c>
      <c r="E71" s="37">
        <v>274.23998999999998</v>
      </c>
      <c r="F71" s="37">
        <v>274.23998999999998</v>
      </c>
      <c r="G71" s="37">
        <v>15175</v>
      </c>
    </row>
    <row r="72" spans="1:7" x14ac:dyDescent="0.25">
      <c r="A72" s="38">
        <v>40647</v>
      </c>
      <c r="B72" s="37">
        <v>277.20001200000002</v>
      </c>
      <c r="C72" s="37">
        <v>278</v>
      </c>
      <c r="D72" s="37">
        <v>272.83999599999999</v>
      </c>
      <c r="E72" s="37">
        <v>274.040009</v>
      </c>
      <c r="F72" s="37">
        <v>274.040009</v>
      </c>
      <c r="G72" s="37">
        <v>8325</v>
      </c>
    </row>
    <row r="73" spans="1:7" x14ac:dyDescent="0.25">
      <c r="A73" s="38">
        <v>40648</v>
      </c>
      <c r="B73" s="37">
        <v>273.51998900000001</v>
      </c>
      <c r="C73" s="37">
        <v>274.55999800000001</v>
      </c>
      <c r="D73" s="37">
        <v>270.64001500000001</v>
      </c>
      <c r="E73" s="37">
        <v>272.83999599999999</v>
      </c>
      <c r="F73" s="37">
        <v>272.83999599999999</v>
      </c>
      <c r="G73" s="37">
        <v>12150</v>
      </c>
    </row>
    <row r="74" spans="1:7" x14ac:dyDescent="0.25">
      <c r="A74" s="38">
        <v>40651</v>
      </c>
      <c r="B74" s="37">
        <v>282.11999500000002</v>
      </c>
      <c r="C74" s="37">
        <v>284</v>
      </c>
      <c r="D74" s="37">
        <v>275.92001299999998</v>
      </c>
      <c r="E74" s="37">
        <v>276.55999800000001</v>
      </c>
      <c r="F74" s="37">
        <v>276.55999800000001</v>
      </c>
      <c r="G74" s="37">
        <v>28425</v>
      </c>
    </row>
    <row r="75" spans="1:7" x14ac:dyDescent="0.25">
      <c r="A75" s="38">
        <v>40652</v>
      </c>
      <c r="B75" s="37">
        <v>275.60000600000001</v>
      </c>
      <c r="C75" s="37">
        <v>276.20001200000002</v>
      </c>
      <c r="D75" s="37">
        <v>272.20001200000002</v>
      </c>
      <c r="E75" s="37">
        <v>272.60000600000001</v>
      </c>
      <c r="F75" s="37">
        <v>272.60000600000001</v>
      </c>
      <c r="G75" s="37">
        <v>12800</v>
      </c>
    </row>
    <row r="76" spans="1:7" x14ac:dyDescent="0.25">
      <c r="A76" s="38">
        <v>40653</v>
      </c>
      <c r="B76" s="37">
        <v>268.48001099999999</v>
      </c>
      <c r="C76" s="37">
        <v>270.32000699999998</v>
      </c>
      <c r="D76" s="37">
        <v>266.76001000000002</v>
      </c>
      <c r="E76" s="37">
        <v>268.76001000000002</v>
      </c>
      <c r="F76" s="37">
        <v>268.76001000000002</v>
      </c>
      <c r="G76" s="37">
        <v>8250</v>
      </c>
    </row>
    <row r="77" spans="1:7" x14ac:dyDescent="0.25">
      <c r="A77" s="38">
        <v>40654</v>
      </c>
      <c r="B77" s="37">
        <v>267.16000400000001</v>
      </c>
      <c r="C77" s="37">
        <v>269.79998799999998</v>
      </c>
      <c r="D77" s="37">
        <v>265.39999399999999</v>
      </c>
      <c r="E77" s="37">
        <v>265.76001000000002</v>
      </c>
      <c r="F77" s="37">
        <v>265.76001000000002</v>
      </c>
      <c r="G77" s="37">
        <v>12800</v>
      </c>
    </row>
    <row r="78" spans="1:7" x14ac:dyDescent="0.25">
      <c r="A78" s="38">
        <v>40658</v>
      </c>
      <c r="B78" s="37">
        <v>261.959991</v>
      </c>
      <c r="C78" s="37">
        <v>263.67999300000002</v>
      </c>
      <c r="D78" s="37">
        <v>261.27999899999998</v>
      </c>
      <c r="E78" s="37">
        <v>262.72000100000002</v>
      </c>
      <c r="F78" s="37">
        <v>262.72000100000002</v>
      </c>
      <c r="G78" s="37">
        <v>5750</v>
      </c>
    </row>
    <row r="79" spans="1:7" x14ac:dyDescent="0.25">
      <c r="A79" s="38">
        <v>40659</v>
      </c>
      <c r="B79" s="37">
        <v>260.07998700000002</v>
      </c>
      <c r="C79" s="37">
        <v>260.35998499999999</v>
      </c>
      <c r="D79" s="37">
        <v>257.16000400000001</v>
      </c>
      <c r="E79" s="37">
        <v>257.92001299999998</v>
      </c>
      <c r="F79" s="37">
        <v>257.92001299999998</v>
      </c>
      <c r="G79" s="37">
        <v>9250</v>
      </c>
    </row>
    <row r="80" spans="1:7" x14ac:dyDescent="0.25">
      <c r="A80" s="38">
        <v>40660</v>
      </c>
      <c r="B80" s="37">
        <v>257.23998999999998</v>
      </c>
      <c r="C80" s="37">
        <v>260.11999500000002</v>
      </c>
      <c r="D80" s="37">
        <v>254.08000200000001</v>
      </c>
      <c r="E80" s="37">
        <v>254.520004</v>
      </c>
      <c r="F80" s="37">
        <v>254.520004</v>
      </c>
      <c r="G80" s="37">
        <v>14700</v>
      </c>
    </row>
    <row r="81" spans="1:7" x14ac:dyDescent="0.25">
      <c r="A81" s="38">
        <v>40661</v>
      </c>
      <c r="B81" s="37">
        <v>256.23998999999998</v>
      </c>
      <c r="C81" s="37">
        <v>256.32000699999998</v>
      </c>
      <c r="D81" s="37">
        <v>253.36000100000001</v>
      </c>
      <c r="E81" s="37">
        <v>253.720001</v>
      </c>
      <c r="F81" s="37">
        <v>253.720001</v>
      </c>
      <c r="G81" s="37">
        <v>13700</v>
      </c>
    </row>
    <row r="82" spans="1:7" x14ac:dyDescent="0.25">
      <c r="A82" s="38">
        <v>40662</v>
      </c>
      <c r="B82" s="37">
        <v>253.279999</v>
      </c>
      <c r="C82" s="37">
        <v>253.279999</v>
      </c>
      <c r="D82" s="37">
        <v>250.83999600000001</v>
      </c>
      <c r="E82" s="37">
        <v>252.03999300000001</v>
      </c>
      <c r="F82" s="37">
        <v>252.03999300000001</v>
      </c>
      <c r="G82" s="37">
        <v>12250</v>
      </c>
    </row>
    <row r="83" spans="1:7" x14ac:dyDescent="0.25">
      <c r="A83" s="38">
        <v>40665</v>
      </c>
      <c r="B83" s="37">
        <v>248.91999799999999</v>
      </c>
      <c r="C83" s="37">
        <v>255.83999600000001</v>
      </c>
      <c r="D83" s="37">
        <v>248.91999799999999</v>
      </c>
      <c r="E83" s="37">
        <v>255.16000399999999</v>
      </c>
      <c r="F83" s="37">
        <v>255.16000399999999</v>
      </c>
      <c r="G83" s="37">
        <v>5750</v>
      </c>
    </row>
    <row r="84" spans="1:7" x14ac:dyDescent="0.25">
      <c r="A84" s="38">
        <v>40666</v>
      </c>
      <c r="B84" s="37">
        <v>256.16000400000001</v>
      </c>
      <c r="C84" s="37">
        <v>260.88000499999998</v>
      </c>
      <c r="D84" s="37">
        <v>255.800003</v>
      </c>
      <c r="E84" s="37">
        <v>258.55999800000001</v>
      </c>
      <c r="F84" s="37">
        <v>258.55999800000001</v>
      </c>
      <c r="G84" s="37">
        <v>7250</v>
      </c>
    </row>
    <row r="85" spans="1:7" x14ac:dyDescent="0.25">
      <c r="A85" s="38">
        <v>40667</v>
      </c>
      <c r="B85" s="37">
        <v>256.64001500000001</v>
      </c>
      <c r="C85" s="37">
        <v>263.11999500000002</v>
      </c>
      <c r="D85" s="37">
        <v>256.48001099999999</v>
      </c>
      <c r="E85" s="37">
        <v>259.07998700000002</v>
      </c>
      <c r="F85" s="37">
        <v>259.07998700000002</v>
      </c>
      <c r="G85" s="37">
        <v>16750</v>
      </c>
    </row>
    <row r="86" spans="1:7" x14ac:dyDescent="0.25">
      <c r="A86" s="38">
        <v>40668</v>
      </c>
      <c r="B86" s="37">
        <v>262.88000499999998</v>
      </c>
      <c r="C86" s="37">
        <v>264.23998999999998</v>
      </c>
      <c r="D86" s="37">
        <v>258.55999800000001</v>
      </c>
      <c r="E86" s="37">
        <v>262.55999800000001</v>
      </c>
      <c r="F86" s="37">
        <v>262.55999800000001</v>
      </c>
      <c r="G86" s="37">
        <v>13300</v>
      </c>
    </row>
    <row r="87" spans="1:7" x14ac:dyDescent="0.25">
      <c r="A87" s="38">
        <v>40669</v>
      </c>
      <c r="B87" s="37">
        <v>256.20001200000002</v>
      </c>
      <c r="C87" s="37">
        <v>262.20001200000002</v>
      </c>
      <c r="D87" s="37">
        <v>254.240005</v>
      </c>
      <c r="E87" s="37">
        <v>259.39999399999999</v>
      </c>
      <c r="F87" s="37">
        <v>259.39999399999999</v>
      </c>
      <c r="G87" s="37">
        <v>19725</v>
      </c>
    </row>
    <row r="88" spans="1:7" x14ac:dyDescent="0.25">
      <c r="A88" s="38">
        <v>40672</v>
      </c>
      <c r="B88" s="37">
        <v>259.72000100000002</v>
      </c>
      <c r="C88" s="37">
        <v>260.07998700000002</v>
      </c>
      <c r="D88" s="37">
        <v>254.720001</v>
      </c>
      <c r="E88" s="37">
        <v>255.55999800000001</v>
      </c>
      <c r="F88" s="37">
        <v>255.55999800000001</v>
      </c>
      <c r="G88" s="37">
        <v>6750</v>
      </c>
    </row>
    <row r="89" spans="1:7" x14ac:dyDescent="0.25">
      <c r="A89" s="38">
        <v>40673</v>
      </c>
      <c r="B89" s="37">
        <v>253.83999600000001</v>
      </c>
      <c r="C89" s="37">
        <v>254.91999799999999</v>
      </c>
      <c r="D89" s="37">
        <v>251.16000399999999</v>
      </c>
      <c r="E89" s="37">
        <v>251.63999899999999</v>
      </c>
      <c r="F89" s="37">
        <v>251.63999899999999</v>
      </c>
      <c r="G89" s="37">
        <v>7300</v>
      </c>
    </row>
    <row r="90" spans="1:7" x14ac:dyDescent="0.25">
      <c r="A90" s="38">
        <v>40674</v>
      </c>
      <c r="B90" s="37">
        <v>251.88000500000001</v>
      </c>
      <c r="C90" s="37">
        <v>257.55999800000001</v>
      </c>
      <c r="D90" s="37">
        <v>251.44000199999999</v>
      </c>
      <c r="E90" s="37">
        <v>253.479996</v>
      </c>
      <c r="F90" s="37">
        <v>253.479996</v>
      </c>
      <c r="G90" s="37">
        <v>10375</v>
      </c>
    </row>
    <row r="91" spans="1:7" x14ac:dyDescent="0.25">
      <c r="A91" s="38">
        <v>40675</v>
      </c>
      <c r="B91" s="37">
        <v>255.279999</v>
      </c>
      <c r="C91" s="37">
        <v>257.92001299999998</v>
      </c>
      <c r="D91" s="37">
        <v>250.63999899999999</v>
      </c>
      <c r="E91" s="37">
        <v>252.08000200000001</v>
      </c>
      <c r="F91" s="37">
        <v>252.08000200000001</v>
      </c>
      <c r="G91" s="37">
        <v>15750</v>
      </c>
    </row>
    <row r="92" spans="1:7" x14ac:dyDescent="0.25">
      <c r="A92" s="38">
        <v>40676</v>
      </c>
      <c r="B92" s="37">
        <v>252.679993</v>
      </c>
      <c r="C92" s="37">
        <v>257.60000600000001</v>
      </c>
      <c r="D92" s="37">
        <v>251.96000699999999</v>
      </c>
      <c r="E92" s="37">
        <v>256.07998700000002</v>
      </c>
      <c r="F92" s="37">
        <v>256.07998700000002</v>
      </c>
      <c r="G92" s="37">
        <v>27300</v>
      </c>
    </row>
    <row r="93" spans="1:7" x14ac:dyDescent="0.25">
      <c r="A93" s="38">
        <v>40679</v>
      </c>
      <c r="B93" s="37">
        <v>256.27999899999998</v>
      </c>
      <c r="C93" s="37">
        <v>257.32000699999998</v>
      </c>
      <c r="D93" s="37">
        <v>251.88000500000001</v>
      </c>
      <c r="E93" s="37">
        <v>255.759995</v>
      </c>
      <c r="F93" s="37">
        <v>255.759995</v>
      </c>
      <c r="G93" s="37">
        <v>18325</v>
      </c>
    </row>
    <row r="94" spans="1:7" x14ac:dyDescent="0.25">
      <c r="A94" s="38">
        <v>40680</v>
      </c>
      <c r="B94" s="37">
        <v>257.20001200000002</v>
      </c>
      <c r="C94" s="37">
        <v>260.20001200000002</v>
      </c>
      <c r="D94" s="37">
        <v>253.83999600000001</v>
      </c>
      <c r="E94" s="37">
        <v>253.88000500000001</v>
      </c>
      <c r="F94" s="37">
        <v>253.88000500000001</v>
      </c>
      <c r="G94" s="37">
        <v>29375</v>
      </c>
    </row>
    <row r="95" spans="1:7" x14ac:dyDescent="0.25">
      <c r="A95" s="38">
        <v>40681</v>
      </c>
      <c r="B95" s="37">
        <v>253.320007</v>
      </c>
      <c r="C95" s="37">
        <v>254.11999499999999</v>
      </c>
      <c r="D95" s="37">
        <v>249.96000699999999</v>
      </c>
      <c r="E95" s="37">
        <v>251.63999899999999</v>
      </c>
      <c r="F95" s="37">
        <v>251.63999899999999</v>
      </c>
      <c r="G95" s="37">
        <v>12425</v>
      </c>
    </row>
    <row r="96" spans="1:7" x14ac:dyDescent="0.25">
      <c r="A96" s="38">
        <v>40682</v>
      </c>
      <c r="B96" s="37">
        <v>250.83999600000001</v>
      </c>
      <c r="C96" s="37">
        <v>253.91999799999999</v>
      </c>
      <c r="D96" s="37">
        <v>250.60000600000001</v>
      </c>
      <c r="E96" s="37">
        <v>252.479996</v>
      </c>
      <c r="F96" s="37">
        <v>252.479996</v>
      </c>
      <c r="G96" s="37">
        <v>15975</v>
      </c>
    </row>
    <row r="97" spans="1:7" x14ac:dyDescent="0.25">
      <c r="A97" s="38">
        <v>40683</v>
      </c>
      <c r="B97" s="37">
        <v>253.11999499999999</v>
      </c>
      <c r="C97" s="37">
        <v>257.35998499999999</v>
      </c>
      <c r="D97" s="37">
        <v>252.520004</v>
      </c>
      <c r="E97" s="37">
        <v>257.11999500000002</v>
      </c>
      <c r="F97" s="37">
        <v>257.11999500000002</v>
      </c>
      <c r="G97" s="37">
        <v>15150</v>
      </c>
    </row>
    <row r="98" spans="1:7" x14ac:dyDescent="0.25">
      <c r="A98" s="38">
        <v>40686</v>
      </c>
      <c r="B98" s="37">
        <v>263.44000199999999</v>
      </c>
      <c r="C98" s="37">
        <v>263.44000199999999</v>
      </c>
      <c r="D98" s="37">
        <v>259.79998799999998</v>
      </c>
      <c r="E98" s="37">
        <v>261.32000699999998</v>
      </c>
      <c r="F98" s="37">
        <v>261.32000699999998</v>
      </c>
      <c r="G98" s="37">
        <v>21425</v>
      </c>
    </row>
    <row r="99" spans="1:7" x14ac:dyDescent="0.25">
      <c r="A99" s="38">
        <v>40687</v>
      </c>
      <c r="B99" s="37">
        <v>260.27999899999998</v>
      </c>
      <c r="C99" s="37">
        <v>261</v>
      </c>
      <c r="D99" s="37">
        <v>257.79998799999998</v>
      </c>
      <c r="E99" s="37">
        <v>259.79998799999998</v>
      </c>
      <c r="F99" s="37">
        <v>259.79998799999998</v>
      </c>
      <c r="G99" s="37">
        <v>9125</v>
      </c>
    </row>
    <row r="100" spans="1:7" x14ac:dyDescent="0.25">
      <c r="A100" s="38">
        <v>40688</v>
      </c>
      <c r="B100" s="37">
        <v>261.040009</v>
      </c>
      <c r="C100" s="37">
        <v>261.16000400000001</v>
      </c>
      <c r="D100" s="37">
        <v>255.83999600000001</v>
      </c>
      <c r="E100" s="37">
        <v>257.27999899999998</v>
      </c>
      <c r="F100" s="37">
        <v>257.27999899999998</v>
      </c>
      <c r="G100" s="37">
        <v>15800</v>
      </c>
    </row>
    <row r="101" spans="1:7" x14ac:dyDescent="0.25">
      <c r="A101" s="38">
        <v>40689</v>
      </c>
      <c r="B101" s="37">
        <v>257.55999800000001</v>
      </c>
      <c r="C101" s="37">
        <v>258.23998999999998</v>
      </c>
      <c r="D101" s="37">
        <v>253.199997</v>
      </c>
      <c r="E101" s="37">
        <v>253.44000199999999</v>
      </c>
      <c r="F101" s="37">
        <v>253.44000199999999</v>
      </c>
      <c r="G101" s="37">
        <v>13800</v>
      </c>
    </row>
    <row r="102" spans="1:7" x14ac:dyDescent="0.25">
      <c r="A102" s="38">
        <v>40690</v>
      </c>
      <c r="B102" s="37">
        <v>251.11999499999999</v>
      </c>
      <c r="C102" s="37">
        <v>251.11999499999999</v>
      </c>
      <c r="D102" s="37">
        <v>247.11999499999999</v>
      </c>
      <c r="E102" s="37">
        <v>249.36000100000001</v>
      </c>
      <c r="F102" s="37">
        <v>249.36000100000001</v>
      </c>
      <c r="G102" s="37">
        <v>12225</v>
      </c>
    </row>
    <row r="103" spans="1:7" x14ac:dyDescent="0.25">
      <c r="A103" s="38">
        <v>40694</v>
      </c>
      <c r="B103" s="37">
        <v>243.720001</v>
      </c>
      <c r="C103" s="37">
        <v>246.279999</v>
      </c>
      <c r="D103" s="37">
        <v>243.720001</v>
      </c>
      <c r="E103" s="37">
        <v>244.16000399999999</v>
      </c>
      <c r="F103" s="37">
        <v>244.16000399999999</v>
      </c>
      <c r="G103" s="37">
        <v>2275</v>
      </c>
    </row>
    <row r="104" spans="1:7" x14ac:dyDescent="0.25">
      <c r="A104" s="38">
        <v>40695</v>
      </c>
      <c r="B104" s="37">
        <v>243.63999899999999</v>
      </c>
      <c r="C104" s="37">
        <v>251</v>
      </c>
      <c r="D104" s="37">
        <v>243.479996</v>
      </c>
      <c r="E104" s="37">
        <v>250.55999800000001</v>
      </c>
      <c r="F104" s="37">
        <v>250.55999800000001</v>
      </c>
      <c r="G104" s="37">
        <v>22550</v>
      </c>
    </row>
    <row r="105" spans="1:7" x14ac:dyDescent="0.25">
      <c r="A105" s="38">
        <v>40696</v>
      </c>
      <c r="B105" s="37">
        <v>249.39999399999999</v>
      </c>
      <c r="C105" s="37">
        <v>252.240005</v>
      </c>
      <c r="D105" s="37">
        <v>247.63999899999999</v>
      </c>
      <c r="E105" s="37">
        <v>249.199997</v>
      </c>
      <c r="F105" s="37">
        <v>249.199997</v>
      </c>
      <c r="G105" s="37">
        <v>19575</v>
      </c>
    </row>
    <row r="106" spans="1:7" x14ac:dyDescent="0.25">
      <c r="A106" s="38">
        <v>40697</v>
      </c>
      <c r="B106" s="37">
        <v>254.08000200000001</v>
      </c>
      <c r="C106" s="37">
        <v>254.08000200000001</v>
      </c>
      <c r="D106" s="37">
        <v>247.36000100000001</v>
      </c>
      <c r="E106" s="37">
        <v>250.199997</v>
      </c>
      <c r="F106" s="37">
        <v>250.199997</v>
      </c>
      <c r="G106" s="37">
        <v>19275</v>
      </c>
    </row>
    <row r="107" spans="1:7" x14ac:dyDescent="0.25">
      <c r="A107" s="38">
        <v>40700</v>
      </c>
      <c r="B107" s="37">
        <v>248.63999899999999</v>
      </c>
      <c r="C107" s="37">
        <v>253.83999600000001</v>
      </c>
      <c r="D107" s="37">
        <v>248.279999</v>
      </c>
      <c r="E107" s="37">
        <v>252.55999800000001</v>
      </c>
      <c r="F107" s="37">
        <v>252.55999800000001</v>
      </c>
      <c r="G107" s="37">
        <v>9825</v>
      </c>
    </row>
    <row r="108" spans="1:7" x14ac:dyDescent="0.25">
      <c r="A108" s="38">
        <v>40701</v>
      </c>
      <c r="B108" s="37">
        <v>250.88000500000001</v>
      </c>
      <c r="C108" s="37">
        <v>251.88000500000001</v>
      </c>
      <c r="D108" s="37">
        <v>247.96000699999999</v>
      </c>
      <c r="E108" s="37">
        <v>251.44000199999999</v>
      </c>
      <c r="F108" s="37">
        <v>251.44000199999999</v>
      </c>
      <c r="G108" s="37">
        <v>13750</v>
      </c>
    </row>
    <row r="109" spans="1:7" x14ac:dyDescent="0.25">
      <c r="A109" s="38">
        <v>40702</v>
      </c>
      <c r="B109" s="37">
        <v>250.800003</v>
      </c>
      <c r="C109" s="37">
        <v>252.479996</v>
      </c>
      <c r="D109" s="37">
        <v>248.520004</v>
      </c>
      <c r="E109" s="37">
        <v>252</v>
      </c>
      <c r="F109" s="37">
        <v>252</v>
      </c>
      <c r="G109" s="37">
        <v>11875</v>
      </c>
    </row>
    <row r="110" spans="1:7" x14ac:dyDescent="0.25">
      <c r="A110" s="38">
        <v>40703</v>
      </c>
      <c r="B110" s="37">
        <v>250.320007</v>
      </c>
      <c r="C110" s="37">
        <v>250.320007</v>
      </c>
      <c r="D110" s="37">
        <v>246.720001</v>
      </c>
      <c r="E110" s="37">
        <v>248.240005</v>
      </c>
      <c r="F110" s="37">
        <v>248.240005</v>
      </c>
      <c r="G110" s="37">
        <v>3000</v>
      </c>
    </row>
    <row r="111" spans="1:7" x14ac:dyDescent="0.25">
      <c r="A111" s="38">
        <v>40704</v>
      </c>
      <c r="B111" s="37">
        <v>248.88000500000001</v>
      </c>
      <c r="C111" s="37">
        <v>254</v>
      </c>
      <c r="D111" s="37">
        <v>248.63999899999999</v>
      </c>
      <c r="E111" s="37">
        <v>252.679993</v>
      </c>
      <c r="F111" s="37">
        <v>252.679993</v>
      </c>
      <c r="G111" s="37">
        <v>13675</v>
      </c>
    </row>
    <row r="112" spans="1:7" x14ac:dyDescent="0.25">
      <c r="A112" s="38">
        <v>40707</v>
      </c>
      <c r="B112" s="37">
        <v>252.11999499999999</v>
      </c>
      <c r="C112" s="37">
        <v>256.88000499999998</v>
      </c>
      <c r="D112" s="37">
        <v>249.320007</v>
      </c>
      <c r="E112" s="37">
        <v>253.96000699999999</v>
      </c>
      <c r="F112" s="37">
        <v>253.96000699999999</v>
      </c>
      <c r="G112" s="37">
        <v>7825</v>
      </c>
    </row>
    <row r="113" spans="1:7" x14ac:dyDescent="0.25">
      <c r="A113" s="38">
        <v>40708</v>
      </c>
      <c r="B113" s="37">
        <v>248.16000399999999</v>
      </c>
      <c r="C113" s="37">
        <v>248.479996</v>
      </c>
      <c r="D113" s="37">
        <v>246.44000199999999</v>
      </c>
      <c r="E113" s="37">
        <v>247.320007</v>
      </c>
      <c r="F113" s="37">
        <v>247.320007</v>
      </c>
      <c r="G113" s="37">
        <v>6100</v>
      </c>
    </row>
    <row r="114" spans="1:7" x14ac:dyDescent="0.25">
      <c r="A114" s="38">
        <v>40709</v>
      </c>
      <c r="B114" s="37">
        <v>251.679993</v>
      </c>
      <c r="C114" s="37">
        <v>257.76001000000002</v>
      </c>
      <c r="D114" s="37">
        <v>250.44000199999999</v>
      </c>
      <c r="E114" s="37">
        <v>257.20001200000002</v>
      </c>
      <c r="F114" s="37">
        <v>257.20001200000002</v>
      </c>
      <c r="G114" s="37">
        <v>20975</v>
      </c>
    </row>
    <row r="115" spans="1:7" x14ac:dyDescent="0.25">
      <c r="A115" s="38">
        <v>40710</v>
      </c>
      <c r="B115" s="37">
        <v>259.51998900000001</v>
      </c>
      <c r="C115" s="37">
        <v>273.27999899999998</v>
      </c>
      <c r="D115" s="37">
        <v>256.39999399999999</v>
      </c>
      <c r="E115" s="37">
        <v>266.959991</v>
      </c>
      <c r="F115" s="37">
        <v>266.959991</v>
      </c>
      <c r="G115" s="37">
        <v>20175</v>
      </c>
    </row>
    <row r="116" spans="1:7" x14ac:dyDescent="0.25">
      <c r="A116" s="38">
        <v>40711</v>
      </c>
      <c r="B116" s="37">
        <v>263.20001200000002</v>
      </c>
      <c r="C116" s="37">
        <v>267.23998999999998</v>
      </c>
      <c r="D116" s="37">
        <v>260.48001099999999</v>
      </c>
      <c r="E116" s="37">
        <v>264.39999399999999</v>
      </c>
      <c r="F116" s="37">
        <v>264.39999399999999</v>
      </c>
      <c r="G116" s="37">
        <v>13125</v>
      </c>
    </row>
    <row r="117" spans="1:7" x14ac:dyDescent="0.25">
      <c r="A117" s="38">
        <v>40714</v>
      </c>
      <c r="B117" s="37">
        <v>267.040009</v>
      </c>
      <c r="C117" s="37">
        <v>267.040009</v>
      </c>
      <c r="D117" s="37">
        <v>257.79998799999998</v>
      </c>
      <c r="E117" s="37">
        <v>258.88000499999998</v>
      </c>
      <c r="F117" s="37">
        <v>258.88000499999998</v>
      </c>
      <c r="G117" s="37">
        <v>12825</v>
      </c>
    </row>
    <row r="118" spans="1:7" x14ac:dyDescent="0.25">
      <c r="A118" s="38">
        <v>40715</v>
      </c>
      <c r="B118" s="37">
        <v>255.720001</v>
      </c>
      <c r="C118" s="37">
        <v>255.720001</v>
      </c>
      <c r="D118" s="37">
        <v>252.60000600000001</v>
      </c>
      <c r="E118" s="37">
        <v>254.91999799999999</v>
      </c>
      <c r="F118" s="37">
        <v>254.91999799999999</v>
      </c>
      <c r="G118" s="37">
        <v>6050</v>
      </c>
    </row>
    <row r="119" spans="1:7" x14ac:dyDescent="0.25">
      <c r="A119" s="38">
        <v>40716</v>
      </c>
      <c r="B119" s="37">
        <v>253</v>
      </c>
      <c r="C119" s="37">
        <v>257.11999500000002</v>
      </c>
      <c r="D119" s="37">
        <v>250.44000199999999</v>
      </c>
      <c r="E119" s="37">
        <v>257.07998700000002</v>
      </c>
      <c r="F119" s="37">
        <v>257.07998700000002</v>
      </c>
      <c r="G119" s="37">
        <v>25475</v>
      </c>
    </row>
    <row r="120" spans="1:7" x14ac:dyDescent="0.25">
      <c r="A120" s="38">
        <v>40717</v>
      </c>
      <c r="B120" s="37">
        <v>265</v>
      </c>
      <c r="C120" s="37">
        <v>267.55999800000001</v>
      </c>
      <c r="D120" s="37">
        <v>255.679993</v>
      </c>
      <c r="E120" s="37">
        <v>257</v>
      </c>
      <c r="F120" s="37">
        <v>257</v>
      </c>
      <c r="G120" s="37">
        <v>21675</v>
      </c>
    </row>
    <row r="121" spans="1:7" x14ac:dyDescent="0.25">
      <c r="A121" s="38">
        <v>40718</v>
      </c>
      <c r="B121" s="37">
        <v>257.51998900000001</v>
      </c>
      <c r="C121" s="37">
        <v>264.040009</v>
      </c>
      <c r="D121" s="37">
        <v>256.35998499999999</v>
      </c>
      <c r="E121" s="37">
        <v>263.27999899999998</v>
      </c>
      <c r="F121" s="37">
        <v>263.27999899999998</v>
      </c>
      <c r="G121" s="37">
        <v>7675</v>
      </c>
    </row>
    <row r="122" spans="1:7" x14ac:dyDescent="0.25">
      <c r="A122" s="38">
        <v>40721</v>
      </c>
      <c r="B122" s="37">
        <v>261.92001299999998</v>
      </c>
      <c r="C122" s="37">
        <v>263.44000199999999</v>
      </c>
      <c r="D122" s="37">
        <v>256.92001299999998</v>
      </c>
      <c r="E122" s="37">
        <v>258.67999300000002</v>
      </c>
      <c r="F122" s="37">
        <v>258.67999300000002</v>
      </c>
      <c r="G122" s="37">
        <v>21100</v>
      </c>
    </row>
    <row r="123" spans="1:7" x14ac:dyDescent="0.25">
      <c r="A123" s="38">
        <v>40722</v>
      </c>
      <c r="B123" s="37">
        <v>256.88000499999998</v>
      </c>
      <c r="C123" s="37">
        <v>257.35998499999999</v>
      </c>
      <c r="D123" s="37">
        <v>255.03999300000001</v>
      </c>
      <c r="E123" s="37">
        <v>256.16000400000001</v>
      </c>
      <c r="F123" s="37">
        <v>256.16000400000001</v>
      </c>
      <c r="G123" s="37">
        <v>4050</v>
      </c>
    </row>
    <row r="124" spans="1:7" x14ac:dyDescent="0.25">
      <c r="A124" s="38">
        <v>40723</v>
      </c>
      <c r="B124" s="37">
        <v>253.63999899999999</v>
      </c>
      <c r="C124" s="37">
        <v>254.91999799999999</v>
      </c>
      <c r="D124" s="37">
        <v>251.39999399999999</v>
      </c>
      <c r="E124" s="37">
        <v>252.44000199999999</v>
      </c>
      <c r="F124" s="37">
        <v>252.44000199999999</v>
      </c>
      <c r="G124" s="37">
        <v>5675</v>
      </c>
    </row>
    <row r="125" spans="1:7" x14ac:dyDescent="0.25">
      <c r="A125" s="38">
        <v>40724</v>
      </c>
      <c r="B125" s="37">
        <v>249.479996</v>
      </c>
      <c r="C125" s="37">
        <v>250</v>
      </c>
      <c r="D125" s="37">
        <v>245.199997</v>
      </c>
      <c r="E125" s="37">
        <v>247.11999499999999</v>
      </c>
      <c r="F125" s="37">
        <v>247.11999499999999</v>
      </c>
      <c r="G125" s="37">
        <v>17175</v>
      </c>
    </row>
    <row r="126" spans="1:7" x14ac:dyDescent="0.25">
      <c r="A126" s="38">
        <v>40725</v>
      </c>
      <c r="B126" s="37">
        <v>245.199997</v>
      </c>
      <c r="C126" s="37">
        <v>245.199997</v>
      </c>
      <c r="D126" s="37">
        <v>234</v>
      </c>
      <c r="E126" s="37">
        <v>235.83999600000001</v>
      </c>
      <c r="F126" s="37">
        <v>235.83999600000001</v>
      </c>
      <c r="G126" s="37">
        <v>25475</v>
      </c>
    </row>
    <row r="127" spans="1:7" x14ac:dyDescent="0.25">
      <c r="A127" s="38">
        <v>40729</v>
      </c>
      <c r="B127" s="37">
        <v>235.800003</v>
      </c>
      <c r="C127" s="37">
        <v>237.240005</v>
      </c>
      <c r="D127" s="37">
        <v>234.279999</v>
      </c>
      <c r="E127" s="37">
        <v>237.11999499999999</v>
      </c>
      <c r="F127" s="37">
        <v>237.11999499999999</v>
      </c>
      <c r="G127" s="37">
        <v>6325</v>
      </c>
    </row>
    <row r="128" spans="1:7" x14ac:dyDescent="0.25">
      <c r="A128" s="38">
        <v>40730</v>
      </c>
      <c r="B128" s="37">
        <v>239.36000100000001</v>
      </c>
      <c r="C128" s="37">
        <v>239.63999899999999</v>
      </c>
      <c r="D128" s="37">
        <v>235.36000100000001</v>
      </c>
      <c r="E128" s="37">
        <v>235.36000100000001</v>
      </c>
      <c r="F128" s="37">
        <v>235.36000100000001</v>
      </c>
      <c r="G128" s="37">
        <v>8425</v>
      </c>
    </row>
    <row r="129" spans="1:7" x14ac:dyDescent="0.25">
      <c r="A129" s="38">
        <v>40731</v>
      </c>
      <c r="B129" s="37">
        <v>230.63999899999999</v>
      </c>
      <c r="C129" s="37">
        <v>231.60000600000001</v>
      </c>
      <c r="D129" s="37">
        <v>228.96000699999999</v>
      </c>
      <c r="E129" s="37">
        <v>230.36000100000001</v>
      </c>
      <c r="F129" s="37">
        <v>230.36000100000001</v>
      </c>
      <c r="G129" s="37">
        <v>13950</v>
      </c>
    </row>
    <row r="130" spans="1:7" x14ac:dyDescent="0.25">
      <c r="A130" s="38">
        <v>40732</v>
      </c>
      <c r="B130" s="37">
        <v>232.520004</v>
      </c>
      <c r="C130" s="37">
        <v>234.720001</v>
      </c>
      <c r="D130" s="37">
        <v>231</v>
      </c>
      <c r="E130" s="37">
        <v>231.520004</v>
      </c>
      <c r="F130" s="37">
        <v>231.520004</v>
      </c>
      <c r="G130" s="37">
        <v>15925</v>
      </c>
    </row>
    <row r="131" spans="1:7" x14ac:dyDescent="0.25">
      <c r="A131" s="38">
        <v>40735</v>
      </c>
      <c r="B131" s="37">
        <v>239.520004</v>
      </c>
      <c r="C131" s="37">
        <v>242.83999600000001</v>
      </c>
      <c r="D131" s="37">
        <v>237.08000200000001</v>
      </c>
      <c r="E131" s="37">
        <v>242.16000399999999</v>
      </c>
      <c r="F131" s="37">
        <v>242.16000399999999</v>
      </c>
      <c r="G131" s="37">
        <v>11600</v>
      </c>
    </row>
    <row r="132" spans="1:7" x14ac:dyDescent="0.25">
      <c r="A132" s="38">
        <v>40736</v>
      </c>
      <c r="B132" s="37">
        <v>244.479996</v>
      </c>
      <c r="C132" s="37">
        <v>246.320007</v>
      </c>
      <c r="D132" s="37">
        <v>237.96000699999999</v>
      </c>
      <c r="E132" s="37">
        <v>246.320007</v>
      </c>
      <c r="F132" s="37">
        <v>246.320007</v>
      </c>
      <c r="G132" s="37">
        <v>8125</v>
      </c>
    </row>
    <row r="133" spans="1:7" x14ac:dyDescent="0.25">
      <c r="A133" s="38">
        <v>40737</v>
      </c>
      <c r="B133" s="37">
        <v>242.44000199999999</v>
      </c>
      <c r="C133" s="37">
        <v>247.479996</v>
      </c>
      <c r="D133" s="37">
        <v>239.759995</v>
      </c>
      <c r="E133" s="37">
        <v>245.800003</v>
      </c>
      <c r="F133" s="37">
        <v>245.800003</v>
      </c>
      <c r="G133" s="37">
        <v>11050</v>
      </c>
    </row>
    <row r="134" spans="1:7" x14ac:dyDescent="0.25">
      <c r="A134" s="38">
        <v>40738</v>
      </c>
      <c r="B134" s="37">
        <v>245.679993</v>
      </c>
      <c r="C134" s="37">
        <v>253.91999799999999</v>
      </c>
      <c r="D134" s="37">
        <v>243.83999600000001</v>
      </c>
      <c r="E134" s="37">
        <v>251.199997</v>
      </c>
      <c r="F134" s="37">
        <v>251.199997</v>
      </c>
      <c r="G134" s="37">
        <v>14450</v>
      </c>
    </row>
    <row r="135" spans="1:7" x14ac:dyDescent="0.25">
      <c r="A135" s="38">
        <v>40739</v>
      </c>
      <c r="B135" s="37">
        <v>249.91999799999999</v>
      </c>
      <c r="C135" s="37">
        <v>252.60000600000001</v>
      </c>
      <c r="D135" s="37">
        <v>246.55999800000001</v>
      </c>
      <c r="E135" s="37">
        <v>246.55999800000001</v>
      </c>
      <c r="F135" s="37">
        <v>246.55999800000001</v>
      </c>
      <c r="G135" s="37">
        <v>18525</v>
      </c>
    </row>
    <row r="136" spans="1:7" x14ac:dyDescent="0.25">
      <c r="A136" s="38">
        <v>40742</v>
      </c>
      <c r="B136" s="37">
        <v>250.39999399999999</v>
      </c>
      <c r="C136" s="37">
        <v>253.720001</v>
      </c>
      <c r="D136" s="37">
        <v>249</v>
      </c>
      <c r="E136" s="37">
        <v>249.96000699999999</v>
      </c>
      <c r="F136" s="37">
        <v>249.96000699999999</v>
      </c>
      <c r="G136" s="37">
        <v>7675</v>
      </c>
    </row>
    <row r="137" spans="1:7" x14ac:dyDescent="0.25">
      <c r="A137" s="38">
        <v>40743</v>
      </c>
      <c r="B137" s="37">
        <v>246.279999</v>
      </c>
      <c r="C137" s="37">
        <v>246.44000199999999</v>
      </c>
      <c r="D137" s="37">
        <v>242.679993</v>
      </c>
      <c r="E137" s="37">
        <v>243.520004</v>
      </c>
      <c r="F137" s="37">
        <v>243.520004</v>
      </c>
      <c r="G137" s="37">
        <v>8825</v>
      </c>
    </row>
    <row r="138" spans="1:7" x14ac:dyDescent="0.25">
      <c r="A138" s="38">
        <v>40744</v>
      </c>
      <c r="B138" s="37">
        <v>241.88000500000001</v>
      </c>
      <c r="C138" s="37">
        <v>243.240005</v>
      </c>
      <c r="D138" s="37">
        <v>240.11999499999999</v>
      </c>
      <c r="E138" s="37">
        <v>241.03999300000001</v>
      </c>
      <c r="F138" s="37">
        <v>241.03999300000001</v>
      </c>
      <c r="G138" s="37">
        <v>7350</v>
      </c>
    </row>
    <row r="139" spans="1:7" x14ac:dyDescent="0.25">
      <c r="A139" s="38">
        <v>40745</v>
      </c>
      <c r="B139" s="37">
        <v>237.479996</v>
      </c>
      <c r="C139" s="37">
        <v>238.03999300000001</v>
      </c>
      <c r="D139" s="37">
        <v>234.479996</v>
      </c>
      <c r="E139" s="37">
        <v>235.08000200000001</v>
      </c>
      <c r="F139" s="37">
        <v>235.08000200000001</v>
      </c>
      <c r="G139" s="37">
        <v>20325</v>
      </c>
    </row>
    <row r="140" spans="1:7" x14ac:dyDescent="0.25">
      <c r="A140" s="38">
        <v>40746</v>
      </c>
      <c r="B140" s="37">
        <v>234.240005</v>
      </c>
      <c r="C140" s="37">
        <v>237.720001</v>
      </c>
      <c r="D140" s="37">
        <v>233.520004</v>
      </c>
      <c r="E140" s="37">
        <v>233.679993</v>
      </c>
      <c r="F140" s="37">
        <v>233.679993</v>
      </c>
      <c r="G140" s="37">
        <v>14700</v>
      </c>
    </row>
    <row r="141" spans="1:7" x14ac:dyDescent="0.25">
      <c r="A141" s="38">
        <v>40749</v>
      </c>
      <c r="B141" s="37">
        <v>237</v>
      </c>
      <c r="C141" s="37">
        <v>239.55999800000001</v>
      </c>
      <c r="D141" s="37">
        <v>235.88000500000001</v>
      </c>
      <c r="E141" s="37">
        <v>239.199997</v>
      </c>
      <c r="F141" s="37">
        <v>239.199997</v>
      </c>
      <c r="G141" s="37">
        <v>20400</v>
      </c>
    </row>
    <row r="142" spans="1:7" x14ac:dyDescent="0.25">
      <c r="A142" s="38">
        <v>40750</v>
      </c>
      <c r="B142" s="37">
        <v>238.60000600000001</v>
      </c>
      <c r="C142" s="37">
        <v>242.279999</v>
      </c>
      <c r="D142" s="37">
        <v>237.240005</v>
      </c>
      <c r="E142" s="37">
        <v>239.679993</v>
      </c>
      <c r="F142" s="37">
        <v>239.679993</v>
      </c>
      <c r="G142" s="37">
        <v>8050</v>
      </c>
    </row>
    <row r="143" spans="1:7" x14ac:dyDescent="0.25">
      <c r="A143" s="38">
        <v>40751</v>
      </c>
      <c r="B143" s="37">
        <v>241.479996</v>
      </c>
      <c r="C143" s="37">
        <v>246.479996</v>
      </c>
      <c r="D143" s="37">
        <v>240.800003</v>
      </c>
      <c r="E143" s="37">
        <v>245.479996</v>
      </c>
      <c r="F143" s="37">
        <v>245.479996</v>
      </c>
      <c r="G143" s="37">
        <v>49775</v>
      </c>
    </row>
    <row r="144" spans="1:7" x14ac:dyDescent="0.25">
      <c r="A144" s="38">
        <v>40752</v>
      </c>
      <c r="B144" s="37">
        <v>244.96000699999999</v>
      </c>
      <c r="C144" s="37">
        <v>245.800003</v>
      </c>
      <c r="D144" s="37">
        <v>239.520004</v>
      </c>
      <c r="E144" s="37">
        <v>245.16000399999999</v>
      </c>
      <c r="F144" s="37">
        <v>245.16000399999999</v>
      </c>
      <c r="G144" s="37">
        <v>26575</v>
      </c>
    </row>
    <row r="145" spans="1:7" x14ac:dyDescent="0.25">
      <c r="A145" s="38">
        <v>40753</v>
      </c>
      <c r="B145" s="37">
        <v>248.679993</v>
      </c>
      <c r="C145" s="37">
        <v>249.60000600000001</v>
      </c>
      <c r="D145" s="37">
        <v>238.679993</v>
      </c>
      <c r="E145" s="37">
        <v>239</v>
      </c>
      <c r="F145" s="37">
        <v>239</v>
      </c>
      <c r="G145" s="37">
        <v>31425</v>
      </c>
    </row>
    <row r="146" spans="1:7" x14ac:dyDescent="0.25">
      <c r="A146" s="38">
        <v>40756</v>
      </c>
      <c r="B146" s="37">
        <v>232.720001</v>
      </c>
      <c r="C146" s="37">
        <v>241</v>
      </c>
      <c r="D146" s="37">
        <v>231.679993</v>
      </c>
      <c r="E146" s="37">
        <v>234</v>
      </c>
      <c r="F146" s="37">
        <v>234</v>
      </c>
      <c r="G146" s="37">
        <v>34675</v>
      </c>
    </row>
    <row r="147" spans="1:7" x14ac:dyDescent="0.25">
      <c r="A147" s="38">
        <v>40757</v>
      </c>
      <c r="B147" s="37">
        <v>236.479996</v>
      </c>
      <c r="C147" s="37">
        <v>240.96000699999999</v>
      </c>
      <c r="D147" s="37">
        <v>232.63999899999999</v>
      </c>
      <c r="E147" s="37">
        <v>240.759995</v>
      </c>
      <c r="F147" s="37">
        <v>240.759995</v>
      </c>
      <c r="G147" s="37">
        <v>26925</v>
      </c>
    </row>
    <row r="148" spans="1:7" x14ac:dyDescent="0.25">
      <c r="A148" s="38">
        <v>40758</v>
      </c>
      <c r="B148" s="37">
        <v>241.800003</v>
      </c>
      <c r="C148" s="37">
        <v>249.199997</v>
      </c>
      <c r="D148" s="37">
        <v>238.63999899999999</v>
      </c>
      <c r="E148" s="37">
        <v>239.08000200000001</v>
      </c>
      <c r="F148" s="37">
        <v>239.08000200000001</v>
      </c>
      <c r="G148" s="37">
        <v>23300</v>
      </c>
    </row>
    <row r="149" spans="1:7" x14ac:dyDescent="0.25">
      <c r="A149" s="38">
        <v>40759</v>
      </c>
      <c r="B149" s="37">
        <v>244.520004</v>
      </c>
      <c r="C149" s="37">
        <v>261.11999500000002</v>
      </c>
      <c r="D149" s="37">
        <v>244.39999399999999</v>
      </c>
      <c r="E149" s="37">
        <v>261.11999500000002</v>
      </c>
      <c r="F149" s="37">
        <v>261.11999500000002</v>
      </c>
      <c r="G149" s="37">
        <v>6625</v>
      </c>
    </row>
    <row r="150" spans="1:7" x14ac:dyDescent="0.25">
      <c r="A150" s="38">
        <v>40760</v>
      </c>
      <c r="B150" s="37">
        <v>255.03999300000001</v>
      </c>
      <c r="C150" s="37">
        <v>283.07998700000002</v>
      </c>
      <c r="D150" s="37">
        <v>254.08000200000001</v>
      </c>
      <c r="E150" s="37">
        <v>263.040009</v>
      </c>
      <c r="F150" s="37">
        <v>263.040009</v>
      </c>
      <c r="G150" s="37">
        <v>9550</v>
      </c>
    </row>
    <row r="151" spans="1:7" x14ac:dyDescent="0.25">
      <c r="A151" s="38">
        <v>40763</v>
      </c>
      <c r="B151" s="37">
        <v>273.48001099999999</v>
      </c>
      <c r="C151" s="37">
        <v>289.39999399999999</v>
      </c>
      <c r="D151" s="37">
        <v>268.55999800000001</v>
      </c>
      <c r="E151" s="37">
        <v>282.48001099999999</v>
      </c>
      <c r="F151" s="37">
        <v>282.48001099999999</v>
      </c>
      <c r="G151" s="37">
        <v>10625</v>
      </c>
    </row>
    <row r="152" spans="1:7" x14ac:dyDescent="0.25">
      <c r="A152" s="38">
        <v>40764</v>
      </c>
      <c r="B152" s="37">
        <v>273.51998900000001</v>
      </c>
      <c r="C152" s="37">
        <v>283.39999399999999</v>
      </c>
      <c r="D152" s="37">
        <v>268</v>
      </c>
      <c r="E152" s="37">
        <v>268</v>
      </c>
      <c r="F152" s="37">
        <v>268</v>
      </c>
      <c r="G152" s="37">
        <v>7175</v>
      </c>
    </row>
    <row r="153" spans="1:7" x14ac:dyDescent="0.25">
      <c r="A153" s="38">
        <v>40765</v>
      </c>
      <c r="B153" s="37">
        <v>275.76001000000002</v>
      </c>
      <c r="C153" s="37">
        <v>286.92001299999998</v>
      </c>
      <c r="D153" s="37">
        <v>273.39999399999999</v>
      </c>
      <c r="E153" s="37">
        <v>284.44000199999999</v>
      </c>
      <c r="F153" s="37">
        <v>284.44000199999999</v>
      </c>
      <c r="G153" s="37">
        <v>8675</v>
      </c>
    </row>
    <row r="154" spans="1:7" x14ac:dyDescent="0.25">
      <c r="A154" s="38">
        <v>40766</v>
      </c>
      <c r="B154" s="37">
        <v>286.959991</v>
      </c>
      <c r="C154" s="37">
        <v>286.959991</v>
      </c>
      <c r="D154" s="37">
        <v>276.23998999999998</v>
      </c>
      <c r="E154" s="37">
        <v>276.76001000000002</v>
      </c>
      <c r="F154" s="37">
        <v>276.76001000000002</v>
      </c>
      <c r="G154" s="37">
        <v>3925</v>
      </c>
    </row>
    <row r="155" spans="1:7" x14ac:dyDescent="0.25">
      <c r="A155" s="38">
        <v>40767</v>
      </c>
      <c r="B155" s="37">
        <v>271.64001500000001</v>
      </c>
      <c r="C155" s="37">
        <v>276.27999899999998</v>
      </c>
      <c r="D155" s="37">
        <v>271.64001500000001</v>
      </c>
      <c r="E155" s="37">
        <v>276.27999899999998</v>
      </c>
      <c r="F155" s="37">
        <v>276.27999899999998</v>
      </c>
      <c r="G155" s="37">
        <v>2950</v>
      </c>
    </row>
    <row r="156" spans="1:7" x14ac:dyDescent="0.25">
      <c r="A156" s="38">
        <v>40770</v>
      </c>
      <c r="B156" s="37">
        <v>269</v>
      </c>
      <c r="C156" s="37">
        <v>270.040009</v>
      </c>
      <c r="D156" s="37">
        <v>266.64001500000001</v>
      </c>
      <c r="E156" s="37">
        <v>267.35998499999999</v>
      </c>
      <c r="F156" s="37">
        <v>267.35998499999999</v>
      </c>
      <c r="G156" s="37">
        <v>2850</v>
      </c>
    </row>
    <row r="157" spans="1:7" x14ac:dyDescent="0.25">
      <c r="A157" s="38">
        <v>40771</v>
      </c>
      <c r="B157" s="37">
        <v>269.35998499999999</v>
      </c>
      <c r="C157" s="37">
        <v>274.040009</v>
      </c>
      <c r="D157" s="37">
        <v>266.11999500000002</v>
      </c>
      <c r="E157" s="37">
        <v>267.67999300000002</v>
      </c>
      <c r="F157" s="37">
        <v>267.67999300000002</v>
      </c>
      <c r="G157" s="37">
        <v>3000</v>
      </c>
    </row>
    <row r="158" spans="1:7" x14ac:dyDescent="0.25">
      <c r="A158" s="38">
        <v>40772</v>
      </c>
      <c r="B158" s="37">
        <v>266.20001200000002</v>
      </c>
      <c r="C158" s="37">
        <v>271.60000600000001</v>
      </c>
      <c r="D158" s="37">
        <v>263.83999599999999</v>
      </c>
      <c r="E158" s="37">
        <v>268.76001000000002</v>
      </c>
      <c r="F158" s="37">
        <v>268.76001000000002</v>
      </c>
      <c r="G158" s="37">
        <v>2800</v>
      </c>
    </row>
    <row r="159" spans="1:7" x14ac:dyDescent="0.25">
      <c r="A159" s="38">
        <v>40773</v>
      </c>
      <c r="B159" s="37">
        <v>278.07998700000002</v>
      </c>
      <c r="C159" s="37">
        <v>300</v>
      </c>
      <c r="D159" s="37">
        <v>278.07998700000002</v>
      </c>
      <c r="E159" s="37">
        <v>296.20001200000002</v>
      </c>
      <c r="F159" s="37">
        <v>296.20001200000002</v>
      </c>
      <c r="G159" s="37">
        <v>2550</v>
      </c>
    </row>
    <row r="160" spans="1:7" x14ac:dyDescent="0.25">
      <c r="A160" s="38">
        <v>40774</v>
      </c>
      <c r="B160" s="37">
        <v>304.92001299999998</v>
      </c>
      <c r="C160" s="37">
        <v>304.92001299999998</v>
      </c>
      <c r="D160" s="37">
        <v>296.64001500000001</v>
      </c>
      <c r="E160" s="37">
        <v>303.55999800000001</v>
      </c>
      <c r="F160" s="37">
        <v>303.55999800000001</v>
      </c>
      <c r="G160" s="37">
        <v>1175</v>
      </c>
    </row>
    <row r="161" spans="1:7" x14ac:dyDescent="0.25">
      <c r="A161" s="38">
        <v>40777</v>
      </c>
      <c r="B161" s="37">
        <v>298.72000100000002</v>
      </c>
      <c r="C161" s="37">
        <v>312.23998999999998</v>
      </c>
      <c r="D161" s="37">
        <v>298.64001500000001</v>
      </c>
      <c r="E161" s="37">
        <v>309.67999300000002</v>
      </c>
      <c r="F161" s="37">
        <v>309.67999300000002</v>
      </c>
      <c r="G161" s="37">
        <v>2125</v>
      </c>
    </row>
    <row r="162" spans="1:7" x14ac:dyDescent="0.25">
      <c r="A162" s="38">
        <v>40778</v>
      </c>
      <c r="B162" s="37">
        <v>308.55999800000001</v>
      </c>
      <c r="C162" s="37">
        <v>311.60000600000001</v>
      </c>
      <c r="D162" s="37">
        <v>305.72000100000002</v>
      </c>
      <c r="E162" s="37">
        <v>305.72000100000002</v>
      </c>
      <c r="F162" s="37">
        <v>305.72000100000002</v>
      </c>
      <c r="G162" s="37">
        <v>2775</v>
      </c>
    </row>
    <row r="163" spans="1:7" x14ac:dyDescent="0.25">
      <c r="A163" s="38">
        <v>40779</v>
      </c>
      <c r="B163" s="37">
        <v>310</v>
      </c>
      <c r="C163" s="37">
        <v>310</v>
      </c>
      <c r="D163" s="37">
        <v>301.07998700000002</v>
      </c>
      <c r="E163" s="37">
        <v>309.64001500000001</v>
      </c>
      <c r="F163" s="37">
        <v>309.64001500000001</v>
      </c>
      <c r="G163" s="37">
        <v>1350</v>
      </c>
    </row>
    <row r="164" spans="1:7" x14ac:dyDescent="0.25">
      <c r="A164" s="38">
        <v>40780</v>
      </c>
      <c r="B164" s="37">
        <v>307.959991</v>
      </c>
      <c r="C164" s="37">
        <v>317.60000600000001</v>
      </c>
      <c r="D164" s="37">
        <v>307.040009</v>
      </c>
      <c r="E164" s="37">
        <v>316.83999599999999</v>
      </c>
      <c r="F164" s="37">
        <v>316.83999599999999</v>
      </c>
      <c r="G164" s="37">
        <v>1475</v>
      </c>
    </row>
    <row r="165" spans="1:7" x14ac:dyDescent="0.25">
      <c r="A165" s="38">
        <v>40781</v>
      </c>
      <c r="B165" s="37">
        <v>318.39999399999999</v>
      </c>
      <c r="C165" s="37">
        <v>318.39999399999999</v>
      </c>
      <c r="D165" s="37">
        <v>311</v>
      </c>
      <c r="E165" s="37">
        <v>312.55999800000001</v>
      </c>
      <c r="F165" s="37">
        <v>312.55999800000001</v>
      </c>
      <c r="G165" s="37">
        <v>1000</v>
      </c>
    </row>
    <row r="166" spans="1:7" x14ac:dyDescent="0.25">
      <c r="A166" s="38">
        <v>40784</v>
      </c>
      <c r="B166" s="37">
        <v>306.040009</v>
      </c>
      <c r="C166" s="37">
        <v>310.48001099999999</v>
      </c>
      <c r="D166" s="37">
        <v>304.76001000000002</v>
      </c>
      <c r="E166" s="37">
        <v>305.040009</v>
      </c>
      <c r="F166" s="37">
        <v>305.040009</v>
      </c>
      <c r="G166" s="37">
        <v>12000</v>
      </c>
    </row>
    <row r="167" spans="1:7" x14ac:dyDescent="0.25">
      <c r="A167" s="38">
        <v>40785</v>
      </c>
      <c r="B167" s="37">
        <v>308.92001299999998</v>
      </c>
      <c r="C167" s="37">
        <v>310.55999800000001</v>
      </c>
      <c r="D167" s="37">
        <v>304.48001099999999</v>
      </c>
      <c r="E167" s="37">
        <v>310.55999800000001</v>
      </c>
      <c r="F167" s="37">
        <v>310.55999800000001</v>
      </c>
      <c r="G167" s="37">
        <v>6900</v>
      </c>
    </row>
    <row r="168" spans="1:7" x14ac:dyDescent="0.25">
      <c r="A168" s="38">
        <v>40786</v>
      </c>
      <c r="B168" s="37">
        <v>307</v>
      </c>
      <c r="C168" s="37">
        <v>310.16000400000001</v>
      </c>
      <c r="D168" s="37">
        <v>305</v>
      </c>
      <c r="E168" s="37">
        <v>308.20001200000002</v>
      </c>
      <c r="F168" s="37">
        <v>308.20001200000002</v>
      </c>
      <c r="G168" s="37">
        <v>9050</v>
      </c>
    </row>
    <row r="169" spans="1:7" x14ac:dyDescent="0.25">
      <c r="A169" s="38">
        <v>40787</v>
      </c>
      <c r="B169" s="37">
        <v>307.16000400000001</v>
      </c>
      <c r="C169" s="37">
        <v>309.44000199999999</v>
      </c>
      <c r="D169" s="37">
        <v>302.20001200000002</v>
      </c>
      <c r="E169" s="37">
        <v>308.67999300000002</v>
      </c>
      <c r="F169" s="37">
        <v>308.67999300000002</v>
      </c>
      <c r="G169" s="37">
        <v>3600</v>
      </c>
    </row>
    <row r="170" spans="1:7" x14ac:dyDescent="0.25">
      <c r="A170" s="38">
        <v>40788</v>
      </c>
      <c r="B170" s="37">
        <v>316.64001500000001</v>
      </c>
      <c r="C170" s="37">
        <v>317.11999500000002</v>
      </c>
      <c r="D170" s="37">
        <v>311.72000100000002</v>
      </c>
      <c r="E170" s="37">
        <v>315.040009</v>
      </c>
      <c r="F170" s="37">
        <v>315.040009</v>
      </c>
      <c r="G170" s="37">
        <v>5950</v>
      </c>
    </row>
    <row r="171" spans="1:7" x14ac:dyDescent="0.25">
      <c r="A171" s="38">
        <v>40792</v>
      </c>
      <c r="B171" s="37">
        <v>326.23998999999998</v>
      </c>
      <c r="C171" s="37">
        <v>326.27999899999998</v>
      </c>
      <c r="D171" s="37">
        <v>318.39999399999999</v>
      </c>
      <c r="E171" s="37">
        <v>318.39999399999999</v>
      </c>
      <c r="F171" s="37">
        <v>318.39999399999999</v>
      </c>
      <c r="G171" s="37">
        <v>5175</v>
      </c>
    </row>
    <row r="172" spans="1:7" x14ac:dyDescent="0.25">
      <c r="A172" s="38">
        <v>40793</v>
      </c>
      <c r="B172" s="37">
        <v>314</v>
      </c>
      <c r="C172" s="37">
        <v>316.39999399999999</v>
      </c>
      <c r="D172" s="37">
        <v>313.44000199999999</v>
      </c>
      <c r="E172" s="37">
        <v>314.39999399999999</v>
      </c>
      <c r="F172" s="37">
        <v>314.39999399999999</v>
      </c>
      <c r="G172" s="37">
        <v>3150</v>
      </c>
    </row>
    <row r="173" spans="1:7" x14ac:dyDescent="0.25">
      <c r="A173" s="38">
        <v>40794</v>
      </c>
      <c r="B173" s="37">
        <v>312</v>
      </c>
      <c r="C173" s="37">
        <v>317.16000400000001</v>
      </c>
      <c r="D173" s="37">
        <v>310.67999300000002</v>
      </c>
      <c r="E173" s="37">
        <v>315.79998799999998</v>
      </c>
      <c r="F173" s="37">
        <v>315.79998799999998</v>
      </c>
      <c r="G173" s="37">
        <v>2700</v>
      </c>
    </row>
    <row r="174" spans="1:7" x14ac:dyDescent="0.25">
      <c r="A174" s="38">
        <v>40795</v>
      </c>
      <c r="B174" s="37">
        <v>321.88000499999998</v>
      </c>
      <c r="C174" s="37">
        <v>331.48001099999999</v>
      </c>
      <c r="D174" s="37">
        <v>320.32000699999998</v>
      </c>
      <c r="E174" s="37">
        <v>329.07998700000002</v>
      </c>
      <c r="F174" s="37">
        <v>329.07998700000002</v>
      </c>
      <c r="G174" s="37">
        <v>4825</v>
      </c>
    </row>
    <row r="175" spans="1:7" x14ac:dyDescent="0.25">
      <c r="A175" s="38">
        <v>40798</v>
      </c>
      <c r="B175" s="37">
        <v>331.51998900000001</v>
      </c>
      <c r="C175" s="37">
        <v>342.040009</v>
      </c>
      <c r="D175" s="37">
        <v>330.51998900000001</v>
      </c>
      <c r="E175" s="37">
        <v>330.72000100000002</v>
      </c>
      <c r="F175" s="37">
        <v>330.72000100000002</v>
      </c>
      <c r="G175" s="37">
        <v>3750</v>
      </c>
    </row>
    <row r="176" spans="1:7" x14ac:dyDescent="0.25">
      <c r="A176" s="38">
        <v>40799</v>
      </c>
      <c r="B176" s="37">
        <v>332.27999899999998</v>
      </c>
      <c r="C176" s="37">
        <v>336.20001200000002</v>
      </c>
      <c r="D176" s="37">
        <v>330.67999300000002</v>
      </c>
      <c r="E176" s="37">
        <v>332</v>
      </c>
      <c r="F176" s="37">
        <v>332</v>
      </c>
      <c r="G176" s="37">
        <v>5625</v>
      </c>
    </row>
    <row r="177" spans="1:7" x14ac:dyDescent="0.25">
      <c r="A177" s="38">
        <v>40800</v>
      </c>
      <c r="B177" s="37">
        <v>328.32000699999998</v>
      </c>
      <c r="C177" s="37">
        <v>334.20001200000002</v>
      </c>
      <c r="D177" s="37">
        <v>324.51998900000001</v>
      </c>
      <c r="E177" s="37">
        <v>328.35998499999999</v>
      </c>
      <c r="F177" s="37">
        <v>328.35998499999999</v>
      </c>
      <c r="G177" s="37">
        <v>4325</v>
      </c>
    </row>
    <row r="178" spans="1:7" x14ac:dyDescent="0.25">
      <c r="A178" s="38">
        <v>40801</v>
      </c>
      <c r="B178" s="37">
        <v>322.88000499999998</v>
      </c>
      <c r="C178" s="37">
        <v>326.16000400000001</v>
      </c>
      <c r="D178" s="37">
        <v>320.79998799999998</v>
      </c>
      <c r="E178" s="37">
        <v>320.79998799999998</v>
      </c>
      <c r="F178" s="37">
        <v>320.79998799999998</v>
      </c>
      <c r="G178" s="37">
        <v>1625</v>
      </c>
    </row>
    <row r="179" spans="1:7" x14ac:dyDescent="0.25">
      <c r="A179" s="38">
        <v>40802</v>
      </c>
      <c r="B179" s="37">
        <v>319.76001000000002</v>
      </c>
      <c r="C179" s="37">
        <v>325.39999399999999</v>
      </c>
      <c r="D179" s="37">
        <v>318.64001500000001</v>
      </c>
      <c r="E179" s="37">
        <v>321.20001200000002</v>
      </c>
      <c r="F179" s="37">
        <v>321.20001200000002</v>
      </c>
      <c r="G179" s="37">
        <v>6175</v>
      </c>
    </row>
    <row r="180" spans="1:7" x14ac:dyDescent="0.25">
      <c r="A180" s="38">
        <v>40805</v>
      </c>
      <c r="B180" s="37">
        <v>328.79998799999998</v>
      </c>
      <c r="C180" s="37">
        <v>329.60000600000001</v>
      </c>
      <c r="D180" s="37">
        <v>323.11999500000002</v>
      </c>
      <c r="E180" s="37">
        <v>324.20001200000002</v>
      </c>
      <c r="F180" s="37">
        <v>324.20001200000002</v>
      </c>
      <c r="G180" s="37">
        <v>1675</v>
      </c>
    </row>
    <row r="181" spans="1:7" x14ac:dyDescent="0.25">
      <c r="A181" s="38">
        <v>40806</v>
      </c>
      <c r="B181" s="37">
        <v>318.51998900000001</v>
      </c>
      <c r="C181" s="37">
        <v>323.16000400000001</v>
      </c>
      <c r="D181" s="37">
        <v>317.88000499999998</v>
      </c>
      <c r="E181" s="37">
        <v>323.16000400000001</v>
      </c>
      <c r="F181" s="37">
        <v>323.16000400000001</v>
      </c>
      <c r="G181" s="37">
        <v>875</v>
      </c>
    </row>
    <row r="182" spans="1:7" x14ac:dyDescent="0.25">
      <c r="A182" s="38">
        <v>40807</v>
      </c>
      <c r="B182" s="37">
        <v>323</v>
      </c>
      <c r="C182" s="37">
        <v>331.79998799999998</v>
      </c>
      <c r="D182" s="37">
        <v>322.27999899999998</v>
      </c>
      <c r="E182" s="37">
        <v>331.79998799999998</v>
      </c>
      <c r="F182" s="37">
        <v>331.79998799999998</v>
      </c>
      <c r="G182" s="37">
        <v>5675</v>
      </c>
    </row>
    <row r="183" spans="1:7" x14ac:dyDescent="0.25">
      <c r="A183" s="38">
        <v>40808</v>
      </c>
      <c r="B183" s="37">
        <v>344.79998799999998</v>
      </c>
      <c r="C183" s="37">
        <v>352.83999599999999</v>
      </c>
      <c r="D183" s="37">
        <v>339.60000600000001</v>
      </c>
      <c r="E183" s="37">
        <v>347.32000699999998</v>
      </c>
      <c r="F183" s="37">
        <v>347.32000699999998</v>
      </c>
      <c r="G183" s="37">
        <v>7875</v>
      </c>
    </row>
    <row r="184" spans="1:7" x14ac:dyDescent="0.25">
      <c r="A184" s="38">
        <v>40809</v>
      </c>
      <c r="B184" s="37">
        <v>349</v>
      </c>
      <c r="C184" s="37">
        <v>350.44000199999999</v>
      </c>
      <c r="D184" s="37">
        <v>343.51998900000001</v>
      </c>
      <c r="E184" s="37">
        <v>345.35998499999999</v>
      </c>
      <c r="F184" s="37">
        <v>345.35998499999999</v>
      </c>
      <c r="G184" s="37">
        <v>6800</v>
      </c>
    </row>
    <row r="185" spans="1:7" x14ac:dyDescent="0.25">
      <c r="A185" s="38">
        <v>40812</v>
      </c>
      <c r="B185" s="37">
        <v>341.64001500000001</v>
      </c>
      <c r="C185" s="37">
        <v>348.35998499999999</v>
      </c>
      <c r="D185" s="37">
        <v>340.44000199999999</v>
      </c>
      <c r="E185" s="37">
        <v>340.44000199999999</v>
      </c>
      <c r="F185" s="37">
        <v>340.44000199999999</v>
      </c>
      <c r="G185" s="37">
        <v>3575</v>
      </c>
    </row>
    <row r="186" spans="1:7" x14ac:dyDescent="0.25">
      <c r="A186" s="38">
        <v>40813</v>
      </c>
      <c r="B186" s="37">
        <v>333.27999899999998</v>
      </c>
      <c r="C186" s="37">
        <v>339.16000400000001</v>
      </c>
      <c r="D186" s="37">
        <v>332.27999899999998</v>
      </c>
      <c r="E186" s="37">
        <v>337.32000699999998</v>
      </c>
      <c r="F186" s="37">
        <v>337.32000699999998</v>
      </c>
      <c r="G186" s="37">
        <v>3150</v>
      </c>
    </row>
    <row r="187" spans="1:7" x14ac:dyDescent="0.25">
      <c r="A187" s="38">
        <v>40814</v>
      </c>
      <c r="B187" s="37">
        <v>337.88000499999998</v>
      </c>
      <c r="C187" s="37">
        <v>348.11999500000002</v>
      </c>
      <c r="D187" s="37">
        <v>336.48001099999999</v>
      </c>
      <c r="E187" s="37">
        <v>348.07998700000002</v>
      </c>
      <c r="F187" s="37">
        <v>348.07998700000002</v>
      </c>
      <c r="G187" s="37">
        <v>8300</v>
      </c>
    </row>
    <row r="188" spans="1:7" x14ac:dyDescent="0.25">
      <c r="A188" s="38">
        <v>40815</v>
      </c>
      <c r="B188" s="37">
        <v>339.72000100000002</v>
      </c>
      <c r="C188" s="37">
        <v>352.27999899999998</v>
      </c>
      <c r="D188" s="37">
        <v>339.51998900000001</v>
      </c>
      <c r="E188" s="37">
        <v>345.48001099999999</v>
      </c>
      <c r="F188" s="37">
        <v>345.48001099999999</v>
      </c>
      <c r="G188" s="37">
        <v>18950</v>
      </c>
    </row>
    <row r="189" spans="1:7" x14ac:dyDescent="0.25">
      <c r="A189" s="38">
        <v>40816</v>
      </c>
      <c r="B189" s="37">
        <v>349.92001299999998</v>
      </c>
      <c r="C189" s="37">
        <v>357.92001299999998</v>
      </c>
      <c r="D189" s="37">
        <v>348.39999399999999</v>
      </c>
      <c r="E189" s="37">
        <v>357.83999599999999</v>
      </c>
      <c r="F189" s="37">
        <v>357.83999599999999</v>
      </c>
      <c r="G189" s="37">
        <v>1750</v>
      </c>
    </row>
    <row r="190" spans="1:7" x14ac:dyDescent="0.25">
      <c r="A190" s="38">
        <v>40819</v>
      </c>
      <c r="B190" s="37">
        <v>361.88000499999998</v>
      </c>
      <c r="C190" s="37">
        <v>369.16000400000001</v>
      </c>
      <c r="D190" s="37">
        <v>357.27999899999998</v>
      </c>
      <c r="E190" s="37">
        <v>364.27999899999998</v>
      </c>
      <c r="F190" s="37">
        <v>364.27999899999998</v>
      </c>
      <c r="G190" s="37">
        <v>4300</v>
      </c>
    </row>
    <row r="191" spans="1:7" x14ac:dyDescent="0.25">
      <c r="A191" s="38">
        <v>40820</v>
      </c>
      <c r="B191" s="37">
        <v>372.67999300000002</v>
      </c>
      <c r="C191" s="37">
        <v>380</v>
      </c>
      <c r="D191" s="37">
        <v>358.76001000000002</v>
      </c>
      <c r="E191" s="37">
        <v>359.16000400000001</v>
      </c>
      <c r="F191" s="37">
        <v>359.16000400000001</v>
      </c>
      <c r="G191" s="37">
        <v>6975</v>
      </c>
    </row>
    <row r="192" spans="1:7" x14ac:dyDescent="0.25">
      <c r="A192" s="38">
        <v>40821</v>
      </c>
      <c r="B192" s="37">
        <v>358.92001299999998</v>
      </c>
      <c r="C192" s="37">
        <v>360.92001299999998</v>
      </c>
      <c r="D192" s="37">
        <v>349.60000600000001</v>
      </c>
      <c r="E192" s="37">
        <v>352.39999399999999</v>
      </c>
      <c r="F192" s="37">
        <v>352.39999399999999</v>
      </c>
      <c r="G192" s="37">
        <v>6250</v>
      </c>
    </row>
    <row r="193" spans="1:7" x14ac:dyDescent="0.25">
      <c r="A193" s="38">
        <v>40822</v>
      </c>
      <c r="B193" s="37">
        <v>352.23998999999998</v>
      </c>
      <c r="C193" s="37">
        <v>355.20001200000002</v>
      </c>
      <c r="D193" s="37">
        <v>349.60000600000001</v>
      </c>
      <c r="E193" s="37">
        <v>350.39999399999999</v>
      </c>
      <c r="F193" s="37">
        <v>350.39999399999999</v>
      </c>
      <c r="G193" s="37">
        <v>5250</v>
      </c>
    </row>
    <row r="194" spans="1:7" x14ac:dyDescent="0.25">
      <c r="A194" s="38">
        <v>40823</v>
      </c>
      <c r="B194" s="37">
        <v>346.040009</v>
      </c>
      <c r="C194" s="37">
        <v>358.48001099999999</v>
      </c>
      <c r="D194" s="37">
        <v>346</v>
      </c>
      <c r="E194" s="37">
        <v>355.55999800000001</v>
      </c>
      <c r="F194" s="37">
        <v>355.55999800000001</v>
      </c>
      <c r="G194" s="37">
        <v>4525</v>
      </c>
    </row>
    <row r="195" spans="1:7" x14ac:dyDescent="0.25">
      <c r="A195" s="38">
        <v>40826</v>
      </c>
      <c r="B195" s="37">
        <v>345.959991</v>
      </c>
      <c r="C195" s="37">
        <v>346.60000600000001</v>
      </c>
      <c r="D195" s="37">
        <v>339.55999800000001</v>
      </c>
      <c r="E195" s="37">
        <v>339.55999800000001</v>
      </c>
      <c r="F195" s="37">
        <v>339.55999800000001</v>
      </c>
      <c r="G195" s="37">
        <v>2400</v>
      </c>
    </row>
    <row r="196" spans="1:7" x14ac:dyDescent="0.25">
      <c r="A196" s="38">
        <v>40827</v>
      </c>
      <c r="B196" s="37">
        <v>342.32000699999998</v>
      </c>
      <c r="C196" s="37">
        <v>342.32000699999998</v>
      </c>
      <c r="D196" s="37">
        <v>337.040009</v>
      </c>
      <c r="E196" s="37">
        <v>337.76001000000002</v>
      </c>
      <c r="F196" s="37">
        <v>337.76001000000002</v>
      </c>
      <c r="G196" s="37">
        <v>375</v>
      </c>
    </row>
    <row r="197" spans="1:7" x14ac:dyDescent="0.25">
      <c r="A197" s="38">
        <v>40828</v>
      </c>
      <c r="B197" s="37">
        <v>332.83999599999999</v>
      </c>
      <c r="C197" s="37">
        <v>333.20001200000002</v>
      </c>
      <c r="D197" s="37">
        <v>321.44000199999999</v>
      </c>
      <c r="E197" s="37">
        <v>324.23998999999998</v>
      </c>
      <c r="F197" s="37">
        <v>324.23998999999998</v>
      </c>
      <c r="G197" s="37">
        <v>2825</v>
      </c>
    </row>
    <row r="198" spans="1:7" x14ac:dyDescent="0.25">
      <c r="A198" s="38">
        <v>40829</v>
      </c>
      <c r="B198" s="37">
        <v>326.48001099999999</v>
      </c>
      <c r="C198" s="37">
        <v>331.23998999999998</v>
      </c>
      <c r="D198" s="37">
        <v>323.07998700000002</v>
      </c>
      <c r="E198" s="37">
        <v>324.44000199999999</v>
      </c>
      <c r="F198" s="37">
        <v>324.44000199999999</v>
      </c>
      <c r="G198" s="37">
        <v>3275</v>
      </c>
    </row>
    <row r="199" spans="1:7" x14ac:dyDescent="0.25">
      <c r="A199" s="38">
        <v>40830</v>
      </c>
      <c r="B199" s="37">
        <v>319.88000499999998</v>
      </c>
      <c r="C199" s="37">
        <v>322.39999399999999</v>
      </c>
      <c r="D199" s="37">
        <v>313.72000100000002</v>
      </c>
      <c r="E199" s="37">
        <v>313.72000100000002</v>
      </c>
      <c r="F199" s="37">
        <v>313.72000100000002</v>
      </c>
      <c r="G199" s="37">
        <v>2000</v>
      </c>
    </row>
    <row r="200" spans="1:7" x14ac:dyDescent="0.25">
      <c r="A200" s="38">
        <v>40833</v>
      </c>
      <c r="B200" s="37">
        <v>314.51998900000001</v>
      </c>
      <c r="C200" s="37">
        <v>327.88000499999998</v>
      </c>
      <c r="D200" s="37">
        <v>313.44000199999999</v>
      </c>
      <c r="E200" s="37">
        <v>326</v>
      </c>
      <c r="F200" s="37">
        <v>326</v>
      </c>
      <c r="G200" s="37">
        <v>6550</v>
      </c>
    </row>
    <row r="201" spans="1:7" x14ac:dyDescent="0.25">
      <c r="A201" s="38">
        <v>40834</v>
      </c>
      <c r="B201" s="37">
        <v>324.79998799999998</v>
      </c>
      <c r="C201" s="37">
        <v>331.83999599999999</v>
      </c>
      <c r="D201" s="37">
        <v>314.32000699999998</v>
      </c>
      <c r="E201" s="37">
        <v>320</v>
      </c>
      <c r="F201" s="37">
        <v>320</v>
      </c>
      <c r="G201" s="37">
        <v>11250</v>
      </c>
    </row>
    <row r="202" spans="1:7" x14ac:dyDescent="0.25">
      <c r="A202" s="38">
        <v>40835</v>
      </c>
      <c r="B202" s="37">
        <v>319.48001099999999</v>
      </c>
      <c r="C202" s="37">
        <v>335.20001200000002</v>
      </c>
      <c r="D202" s="37">
        <v>319.48001099999999</v>
      </c>
      <c r="E202" s="37">
        <v>331.20001200000002</v>
      </c>
      <c r="F202" s="37">
        <v>331.20001200000002</v>
      </c>
      <c r="G202" s="37">
        <v>8525</v>
      </c>
    </row>
    <row r="203" spans="1:7" x14ac:dyDescent="0.25">
      <c r="A203" s="38">
        <v>40836</v>
      </c>
      <c r="B203" s="37">
        <v>332.39999399999999</v>
      </c>
      <c r="C203" s="37">
        <v>335.60000600000001</v>
      </c>
      <c r="D203" s="37">
        <v>329.07998700000002</v>
      </c>
      <c r="E203" s="37">
        <v>330.55999800000001</v>
      </c>
      <c r="F203" s="37">
        <v>330.55999800000001</v>
      </c>
      <c r="G203" s="37">
        <v>1800</v>
      </c>
    </row>
    <row r="204" spans="1:7" x14ac:dyDescent="0.25">
      <c r="A204" s="38">
        <v>40837</v>
      </c>
      <c r="B204" s="37">
        <v>323.23998999999998</v>
      </c>
      <c r="C204" s="37">
        <v>325.040009</v>
      </c>
      <c r="D204" s="37">
        <v>321.23998999999998</v>
      </c>
      <c r="E204" s="37">
        <v>321.60000600000001</v>
      </c>
      <c r="F204" s="37">
        <v>321.60000600000001</v>
      </c>
      <c r="G204" s="37">
        <v>925</v>
      </c>
    </row>
    <row r="205" spans="1:7" x14ac:dyDescent="0.25">
      <c r="A205" s="38">
        <v>40840</v>
      </c>
      <c r="B205" s="37">
        <v>320.959991</v>
      </c>
      <c r="C205" s="37">
        <v>320.959991</v>
      </c>
      <c r="D205" s="37">
        <v>310</v>
      </c>
      <c r="E205" s="37">
        <v>310</v>
      </c>
      <c r="F205" s="37">
        <v>310</v>
      </c>
      <c r="G205" s="37">
        <v>2025</v>
      </c>
    </row>
    <row r="206" spans="1:7" x14ac:dyDescent="0.25">
      <c r="A206" s="38">
        <v>40841</v>
      </c>
      <c r="B206" s="37">
        <v>319.60000600000001</v>
      </c>
      <c r="C206" s="37">
        <v>319.60000600000001</v>
      </c>
      <c r="D206" s="37">
        <v>314.39999399999999</v>
      </c>
      <c r="E206" s="37">
        <v>316.55999800000001</v>
      </c>
      <c r="F206" s="37">
        <v>316.55999800000001</v>
      </c>
      <c r="G206" s="37">
        <v>450</v>
      </c>
    </row>
    <row r="207" spans="1:7" x14ac:dyDescent="0.25">
      <c r="A207" s="38">
        <v>40842</v>
      </c>
      <c r="B207" s="37">
        <v>309.48001099999999</v>
      </c>
      <c r="C207" s="37">
        <v>313.20001200000002</v>
      </c>
      <c r="D207" s="37">
        <v>309.48001099999999</v>
      </c>
      <c r="E207" s="37">
        <v>313.20001200000002</v>
      </c>
      <c r="F207" s="37">
        <v>313.20001200000002</v>
      </c>
      <c r="G207" s="37">
        <v>100</v>
      </c>
    </row>
    <row r="208" spans="1:7" x14ac:dyDescent="0.25">
      <c r="A208" s="38">
        <v>40843</v>
      </c>
      <c r="B208" s="37">
        <v>292.88000499999998</v>
      </c>
      <c r="C208" s="37">
        <v>294.32000699999998</v>
      </c>
      <c r="D208" s="37">
        <v>283.88000499999998</v>
      </c>
      <c r="E208" s="37">
        <v>285.20001200000002</v>
      </c>
      <c r="F208" s="37">
        <v>285.20001200000002</v>
      </c>
      <c r="G208" s="37">
        <v>2175</v>
      </c>
    </row>
    <row r="209" spans="1:7" x14ac:dyDescent="0.25">
      <c r="A209" s="38">
        <v>40844</v>
      </c>
      <c r="B209" s="37">
        <v>287.27999899999998</v>
      </c>
      <c r="C209" s="37">
        <v>287.32000699999998</v>
      </c>
      <c r="D209" s="37">
        <v>281.32000699999998</v>
      </c>
      <c r="E209" s="37">
        <v>282.83999599999999</v>
      </c>
      <c r="F209" s="37">
        <v>282.83999599999999</v>
      </c>
      <c r="G209" s="37">
        <v>1175</v>
      </c>
    </row>
    <row r="210" spans="1:7" x14ac:dyDescent="0.25">
      <c r="A210" s="38">
        <v>40847</v>
      </c>
      <c r="B210" s="37">
        <v>289</v>
      </c>
      <c r="C210" s="37">
        <v>297.11999500000002</v>
      </c>
      <c r="D210" s="37">
        <v>287.959991</v>
      </c>
      <c r="E210" s="37">
        <v>297.11999500000002</v>
      </c>
      <c r="F210" s="37">
        <v>297.11999500000002</v>
      </c>
      <c r="G210" s="37">
        <v>2875</v>
      </c>
    </row>
    <row r="211" spans="1:7" x14ac:dyDescent="0.25">
      <c r="A211" s="38">
        <v>40848</v>
      </c>
      <c r="B211" s="37">
        <v>324.39999399999999</v>
      </c>
      <c r="C211" s="37">
        <v>325.83999599999999</v>
      </c>
      <c r="D211" s="37">
        <v>315.67999300000002</v>
      </c>
      <c r="E211" s="37">
        <v>320.51998900000001</v>
      </c>
      <c r="F211" s="37">
        <v>320.51998900000001</v>
      </c>
      <c r="G211" s="37">
        <v>1875</v>
      </c>
    </row>
    <row r="212" spans="1:7" x14ac:dyDescent="0.25">
      <c r="A212" s="38">
        <v>40849</v>
      </c>
      <c r="B212" s="37">
        <v>318.20001200000002</v>
      </c>
      <c r="C212" s="37">
        <v>320.92001299999998</v>
      </c>
      <c r="D212" s="37">
        <v>315.27999899999998</v>
      </c>
      <c r="E212" s="37">
        <v>317.35998499999999</v>
      </c>
      <c r="F212" s="37">
        <v>317.35998499999999</v>
      </c>
      <c r="G212" s="37">
        <v>475</v>
      </c>
    </row>
    <row r="213" spans="1:7" x14ac:dyDescent="0.25">
      <c r="A213" s="38">
        <v>40850</v>
      </c>
      <c r="B213" s="37">
        <v>314.55999800000001</v>
      </c>
      <c r="C213" s="37">
        <v>318.88000499999998</v>
      </c>
      <c r="D213" s="37">
        <v>312.23998999999998</v>
      </c>
      <c r="E213" s="37">
        <v>312.23998999999998</v>
      </c>
      <c r="F213" s="37">
        <v>312.23998999999998</v>
      </c>
      <c r="G213" s="37">
        <v>1075</v>
      </c>
    </row>
    <row r="214" spans="1:7" x14ac:dyDescent="0.25">
      <c r="A214" s="38">
        <v>40851</v>
      </c>
      <c r="B214" s="37">
        <v>315.72000100000002</v>
      </c>
      <c r="C214" s="37">
        <v>315.76001000000002</v>
      </c>
      <c r="D214" s="37">
        <v>313.51998900000001</v>
      </c>
      <c r="E214" s="37">
        <v>313.88000499999998</v>
      </c>
      <c r="F214" s="37">
        <v>313.88000499999998</v>
      </c>
      <c r="G214" s="37">
        <v>575</v>
      </c>
    </row>
    <row r="215" spans="1:7" x14ac:dyDescent="0.25">
      <c r="A215" s="38">
        <v>40854</v>
      </c>
      <c r="B215" s="37">
        <v>315.35998499999999</v>
      </c>
      <c r="C215" s="37">
        <v>315.959991</v>
      </c>
      <c r="D215" s="37">
        <v>313.20001200000002</v>
      </c>
      <c r="E215" s="37">
        <v>315.959991</v>
      </c>
      <c r="F215" s="37">
        <v>315.959991</v>
      </c>
      <c r="G215" s="37">
        <v>500</v>
      </c>
    </row>
    <row r="216" spans="1:7" x14ac:dyDescent="0.25">
      <c r="A216" s="38">
        <v>40855</v>
      </c>
      <c r="B216" s="37">
        <v>310.32000699999998</v>
      </c>
      <c r="C216" s="37">
        <v>316.23998999999998</v>
      </c>
      <c r="D216" s="37">
        <v>307.16000400000001</v>
      </c>
      <c r="E216" s="37">
        <v>307.76001000000002</v>
      </c>
      <c r="F216" s="37">
        <v>307.76001000000002</v>
      </c>
      <c r="G216" s="37">
        <v>1375</v>
      </c>
    </row>
    <row r="217" spans="1:7" x14ac:dyDescent="0.25">
      <c r="A217" s="38">
        <v>40856</v>
      </c>
      <c r="B217" s="37">
        <v>324</v>
      </c>
      <c r="C217" s="37">
        <v>337.16000400000001</v>
      </c>
      <c r="D217" s="37">
        <v>320.88000499999998</v>
      </c>
      <c r="E217" s="37">
        <v>335.39999399999999</v>
      </c>
      <c r="F217" s="37">
        <v>335.39999399999999</v>
      </c>
      <c r="G217" s="37">
        <v>6525</v>
      </c>
    </row>
    <row r="218" spans="1:7" x14ac:dyDescent="0.25">
      <c r="A218" s="38">
        <v>40857</v>
      </c>
      <c r="B218" s="37">
        <v>327.92001299999998</v>
      </c>
      <c r="C218" s="37">
        <v>335.39999399999999</v>
      </c>
      <c r="D218" s="37">
        <v>326.20001200000002</v>
      </c>
      <c r="E218" s="37">
        <v>329.79998799999998</v>
      </c>
      <c r="F218" s="37">
        <v>329.79998799999998</v>
      </c>
      <c r="G218" s="37">
        <v>1250</v>
      </c>
    </row>
    <row r="219" spans="1:7" x14ac:dyDescent="0.25">
      <c r="A219" s="38">
        <v>40858</v>
      </c>
      <c r="B219" s="37">
        <v>321.040009</v>
      </c>
      <c r="C219" s="37">
        <v>322.72000100000002</v>
      </c>
      <c r="D219" s="37">
        <v>318.959991</v>
      </c>
      <c r="E219" s="37">
        <v>321.51998900000001</v>
      </c>
      <c r="F219" s="37">
        <v>321.51998900000001</v>
      </c>
      <c r="G219" s="37">
        <v>1900</v>
      </c>
    </row>
    <row r="220" spans="1:7" x14ac:dyDescent="0.25">
      <c r="A220" s="38">
        <v>40861</v>
      </c>
      <c r="B220" s="37">
        <v>324.35998499999999</v>
      </c>
      <c r="C220" s="37">
        <v>326.27999899999998</v>
      </c>
      <c r="D220" s="37">
        <v>324.16000400000001</v>
      </c>
      <c r="E220" s="37">
        <v>326.20001200000002</v>
      </c>
      <c r="F220" s="37">
        <v>326.20001200000002</v>
      </c>
      <c r="G220" s="37">
        <v>925</v>
      </c>
    </row>
    <row r="221" spans="1:7" x14ac:dyDescent="0.25">
      <c r="A221" s="38">
        <v>40862</v>
      </c>
      <c r="B221" s="37">
        <v>329.44000199999999</v>
      </c>
      <c r="C221" s="37">
        <v>329.44000199999999</v>
      </c>
      <c r="D221" s="37">
        <v>325.55999800000001</v>
      </c>
      <c r="E221" s="37">
        <v>326.11999500000002</v>
      </c>
      <c r="F221" s="37">
        <v>326.11999500000002</v>
      </c>
      <c r="G221" s="37">
        <v>1425</v>
      </c>
    </row>
    <row r="222" spans="1:7" x14ac:dyDescent="0.25">
      <c r="A222" s="38">
        <v>40863</v>
      </c>
      <c r="B222" s="37">
        <v>328.79998799999998</v>
      </c>
      <c r="C222" s="37">
        <v>334.64001500000001</v>
      </c>
      <c r="D222" s="37">
        <v>324.55999800000001</v>
      </c>
      <c r="E222" s="37">
        <v>334.48001099999999</v>
      </c>
      <c r="F222" s="37">
        <v>334.48001099999999</v>
      </c>
      <c r="G222" s="37">
        <v>2250</v>
      </c>
    </row>
    <row r="223" spans="1:7" x14ac:dyDescent="0.25">
      <c r="A223" s="38">
        <v>40864</v>
      </c>
      <c r="B223" s="37">
        <v>333.23998999999998</v>
      </c>
      <c r="C223" s="37">
        <v>346.11999500000002</v>
      </c>
      <c r="D223" s="37">
        <v>331.55999800000001</v>
      </c>
      <c r="E223" s="37">
        <v>344.20001200000002</v>
      </c>
      <c r="F223" s="37">
        <v>344.20001200000002</v>
      </c>
      <c r="G223" s="37">
        <v>16000</v>
      </c>
    </row>
    <row r="224" spans="1:7" x14ac:dyDescent="0.25">
      <c r="A224" s="38">
        <v>40865</v>
      </c>
      <c r="B224" s="37">
        <v>341.44000199999999</v>
      </c>
      <c r="C224" s="37">
        <v>343.51998900000001</v>
      </c>
      <c r="D224" s="37">
        <v>338.92001299999998</v>
      </c>
      <c r="E224" s="37">
        <v>341.23998999999998</v>
      </c>
      <c r="F224" s="37">
        <v>341.23998999999998</v>
      </c>
      <c r="G224" s="37">
        <v>1025</v>
      </c>
    </row>
    <row r="225" spans="1:7" x14ac:dyDescent="0.25">
      <c r="A225" s="38">
        <v>40868</v>
      </c>
      <c r="B225" s="37">
        <v>349.72000100000002</v>
      </c>
      <c r="C225" s="37">
        <v>351.92001299999998</v>
      </c>
      <c r="D225" s="37">
        <v>343.79998799999998</v>
      </c>
      <c r="E225" s="37">
        <v>344.67999300000002</v>
      </c>
      <c r="F225" s="37">
        <v>344.67999300000002</v>
      </c>
      <c r="G225" s="37">
        <v>7275</v>
      </c>
    </row>
    <row r="226" spans="1:7" x14ac:dyDescent="0.25">
      <c r="A226" s="38">
        <v>40869</v>
      </c>
      <c r="B226" s="37">
        <v>347.44000199999999</v>
      </c>
      <c r="C226" s="37">
        <v>351.16000400000001</v>
      </c>
      <c r="D226" s="37">
        <v>343.83999599999999</v>
      </c>
      <c r="E226" s="37">
        <v>344</v>
      </c>
      <c r="F226" s="37">
        <v>344</v>
      </c>
      <c r="G226" s="37">
        <v>6525</v>
      </c>
    </row>
    <row r="227" spans="1:7" x14ac:dyDescent="0.25">
      <c r="A227" s="38">
        <v>40870</v>
      </c>
      <c r="B227" s="37">
        <v>347</v>
      </c>
      <c r="C227" s="37">
        <v>350.55999800000001</v>
      </c>
      <c r="D227" s="37">
        <v>347</v>
      </c>
      <c r="E227" s="37">
        <v>349.76001000000002</v>
      </c>
      <c r="F227" s="37">
        <v>349.76001000000002</v>
      </c>
      <c r="G227" s="37">
        <v>2975</v>
      </c>
    </row>
    <row r="228" spans="1:7" x14ac:dyDescent="0.25">
      <c r="A228" s="38">
        <v>40872</v>
      </c>
      <c r="B228" s="37">
        <v>352.35998499999999</v>
      </c>
      <c r="C228" s="37">
        <v>354.040009</v>
      </c>
      <c r="D228" s="37">
        <v>348.44000199999999</v>
      </c>
      <c r="E228" s="37">
        <v>352.92001299999998</v>
      </c>
      <c r="F228" s="37">
        <v>352.92001299999998</v>
      </c>
      <c r="G228" s="37">
        <v>975</v>
      </c>
    </row>
    <row r="229" spans="1:7" x14ac:dyDescent="0.25">
      <c r="A229" s="38">
        <v>40875</v>
      </c>
      <c r="B229" s="37">
        <v>340.79998799999998</v>
      </c>
      <c r="C229" s="37">
        <v>346.32000699999998</v>
      </c>
      <c r="D229" s="37">
        <v>338.32000699999998</v>
      </c>
      <c r="E229" s="37">
        <v>343.48001099999999</v>
      </c>
      <c r="F229" s="37">
        <v>343.48001099999999</v>
      </c>
      <c r="G229" s="37">
        <v>2000</v>
      </c>
    </row>
    <row r="230" spans="1:7" x14ac:dyDescent="0.25">
      <c r="A230" s="38">
        <v>40876</v>
      </c>
      <c r="B230" s="37">
        <v>341.959991</v>
      </c>
      <c r="C230" s="37">
        <v>345.11999500000002</v>
      </c>
      <c r="D230" s="37">
        <v>338.959991</v>
      </c>
      <c r="E230" s="37">
        <v>341.55999800000001</v>
      </c>
      <c r="F230" s="37">
        <v>341.55999800000001</v>
      </c>
      <c r="G230" s="37">
        <v>2025</v>
      </c>
    </row>
    <row r="231" spans="1:7" x14ac:dyDescent="0.25">
      <c r="A231" s="38">
        <v>40877</v>
      </c>
      <c r="B231" s="37">
        <v>326.23998999999998</v>
      </c>
      <c r="C231" s="37">
        <v>328.35998499999999</v>
      </c>
      <c r="D231" s="37">
        <v>321.39999399999999</v>
      </c>
      <c r="E231" s="37">
        <v>321.39999399999999</v>
      </c>
      <c r="F231" s="37">
        <v>321.39999399999999</v>
      </c>
      <c r="G231" s="37">
        <v>1800</v>
      </c>
    </row>
    <row r="232" spans="1:7" x14ac:dyDescent="0.25">
      <c r="A232" s="38">
        <v>40878</v>
      </c>
      <c r="B232" s="37">
        <v>324.11999500000002</v>
      </c>
      <c r="C232" s="37">
        <v>324.11999500000002</v>
      </c>
      <c r="D232" s="37">
        <v>317.23998999999998</v>
      </c>
      <c r="E232" s="37">
        <v>319.20001200000002</v>
      </c>
      <c r="F232" s="37">
        <v>319.20001200000002</v>
      </c>
      <c r="G232" s="37">
        <v>1075</v>
      </c>
    </row>
    <row r="233" spans="1:7" x14ac:dyDescent="0.25">
      <c r="A233" s="38">
        <v>40879</v>
      </c>
      <c r="B233" s="37">
        <v>318.20001200000002</v>
      </c>
      <c r="C233" s="37">
        <v>319.39999399999999</v>
      </c>
      <c r="D233" s="37">
        <v>317.040009</v>
      </c>
      <c r="E233" s="37">
        <v>319.39999399999999</v>
      </c>
      <c r="F233" s="37">
        <v>319.39999399999999</v>
      </c>
      <c r="G233" s="37">
        <v>2475</v>
      </c>
    </row>
    <row r="234" spans="1:7" x14ac:dyDescent="0.25">
      <c r="A234" s="38">
        <v>40882</v>
      </c>
      <c r="B234" s="37">
        <v>311.07998700000002</v>
      </c>
      <c r="C234" s="37">
        <v>317.51998900000001</v>
      </c>
      <c r="D234" s="37">
        <v>311.07998700000002</v>
      </c>
      <c r="E234" s="37">
        <v>317.51998900000001</v>
      </c>
      <c r="F234" s="37">
        <v>317.51998900000001</v>
      </c>
      <c r="G234" s="37">
        <v>825</v>
      </c>
    </row>
    <row r="235" spans="1:7" x14ac:dyDescent="0.25">
      <c r="A235" s="38">
        <v>40883</v>
      </c>
      <c r="B235" s="37">
        <v>315.32000699999998</v>
      </c>
      <c r="C235" s="37">
        <v>315.92001299999998</v>
      </c>
      <c r="D235" s="37">
        <v>313.83999599999999</v>
      </c>
      <c r="E235" s="37">
        <v>314.44000199999999</v>
      </c>
      <c r="F235" s="37">
        <v>314.44000199999999</v>
      </c>
      <c r="G235" s="37">
        <v>1725</v>
      </c>
    </row>
    <row r="236" spans="1:7" x14ac:dyDescent="0.25">
      <c r="A236" s="38">
        <v>40884</v>
      </c>
      <c r="B236" s="37">
        <v>314.32000699999998</v>
      </c>
      <c r="C236" s="37">
        <v>321.07998700000002</v>
      </c>
      <c r="D236" s="37">
        <v>314.32000699999998</v>
      </c>
      <c r="E236" s="37">
        <v>317.51998900000001</v>
      </c>
      <c r="F236" s="37">
        <v>317.51998900000001</v>
      </c>
      <c r="G236" s="37">
        <v>775</v>
      </c>
    </row>
    <row r="237" spans="1:7" x14ac:dyDescent="0.25">
      <c r="A237" s="38">
        <v>40885</v>
      </c>
      <c r="B237" s="37">
        <v>323.51998900000001</v>
      </c>
      <c r="C237" s="37">
        <v>329.07998700000002</v>
      </c>
      <c r="D237" s="37">
        <v>322.32000699999998</v>
      </c>
      <c r="E237" s="37">
        <v>327.72000100000002</v>
      </c>
      <c r="F237" s="37">
        <v>327.72000100000002</v>
      </c>
      <c r="G237" s="37">
        <v>2025</v>
      </c>
    </row>
    <row r="238" spans="1:7" x14ac:dyDescent="0.25">
      <c r="A238" s="38">
        <v>40886</v>
      </c>
      <c r="B238" s="37">
        <v>322.07998700000002</v>
      </c>
      <c r="C238" s="37">
        <v>322.07998700000002</v>
      </c>
      <c r="D238" s="37">
        <v>318.76001000000002</v>
      </c>
      <c r="E238" s="37">
        <v>319.959991</v>
      </c>
      <c r="F238" s="37">
        <v>319.959991</v>
      </c>
      <c r="G238" s="37">
        <v>13475</v>
      </c>
    </row>
    <row r="239" spans="1:7" x14ac:dyDescent="0.25">
      <c r="A239" s="38">
        <v>40889</v>
      </c>
      <c r="B239" s="37">
        <v>323.92001299999998</v>
      </c>
      <c r="C239" s="37">
        <v>331.64001500000001</v>
      </c>
      <c r="D239" s="37">
        <v>323.88000499999998</v>
      </c>
      <c r="E239" s="37">
        <v>327.35998499999999</v>
      </c>
      <c r="F239" s="37">
        <v>327.35998499999999</v>
      </c>
      <c r="G239" s="37">
        <v>392375</v>
      </c>
    </row>
    <row r="240" spans="1:7" x14ac:dyDescent="0.25">
      <c r="A240" s="38">
        <v>40890</v>
      </c>
      <c r="B240" s="37">
        <v>318</v>
      </c>
      <c r="C240" s="37">
        <v>328.959991</v>
      </c>
      <c r="D240" s="37">
        <v>317.23998999999998</v>
      </c>
      <c r="E240" s="37">
        <v>328.55999800000001</v>
      </c>
      <c r="F240" s="37">
        <v>328.55999800000001</v>
      </c>
      <c r="G240" s="37">
        <v>13025</v>
      </c>
    </row>
    <row r="241" spans="1:7" x14ac:dyDescent="0.25">
      <c r="A241" s="38">
        <v>40891</v>
      </c>
      <c r="B241" s="37">
        <v>331.72000100000002</v>
      </c>
      <c r="C241" s="37">
        <v>333.959991</v>
      </c>
      <c r="D241" s="37">
        <v>327.55999800000001</v>
      </c>
      <c r="E241" s="37">
        <v>329.55999800000001</v>
      </c>
      <c r="F241" s="37">
        <v>329.55999800000001</v>
      </c>
      <c r="G241" s="37">
        <v>4150</v>
      </c>
    </row>
    <row r="242" spans="1:7" x14ac:dyDescent="0.25">
      <c r="A242" s="38">
        <v>40892</v>
      </c>
      <c r="B242" s="37">
        <v>319.88000499999998</v>
      </c>
      <c r="C242" s="37">
        <v>324.76001000000002</v>
      </c>
      <c r="D242" s="37">
        <v>319.55999800000001</v>
      </c>
      <c r="E242" s="37">
        <v>322.23998999999998</v>
      </c>
      <c r="F242" s="37">
        <v>322.23998999999998</v>
      </c>
      <c r="G242" s="37">
        <v>2425</v>
      </c>
    </row>
    <row r="243" spans="1:7" x14ac:dyDescent="0.25">
      <c r="A243" s="38">
        <v>40893</v>
      </c>
      <c r="B243" s="37">
        <v>315.72000100000002</v>
      </c>
      <c r="C243" s="37">
        <v>323.39999399999999</v>
      </c>
      <c r="D243" s="37">
        <v>315.72000100000002</v>
      </c>
      <c r="E243" s="37">
        <v>321.60000600000001</v>
      </c>
      <c r="F243" s="37">
        <v>321.60000600000001</v>
      </c>
      <c r="G243" s="37">
        <v>1975</v>
      </c>
    </row>
    <row r="244" spans="1:7" x14ac:dyDescent="0.25">
      <c r="A244" s="38">
        <v>40896</v>
      </c>
      <c r="B244" s="37">
        <v>318.55999800000001</v>
      </c>
      <c r="C244" s="37">
        <v>320.32000699999998</v>
      </c>
      <c r="D244" s="37">
        <v>316.07998700000002</v>
      </c>
      <c r="E244" s="37">
        <v>319.55999800000001</v>
      </c>
      <c r="F244" s="37">
        <v>319.55999800000001</v>
      </c>
      <c r="G244" s="37">
        <v>2150</v>
      </c>
    </row>
    <row r="245" spans="1:7" x14ac:dyDescent="0.25">
      <c r="A245" s="38">
        <v>40897</v>
      </c>
      <c r="B245" s="37">
        <v>310.040009</v>
      </c>
      <c r="C245" s="37">
        <v>311.27999899999998</v>
      </c>
      <c r="D245" s="37">
        <v>307.27999899999998</v>
      </c>
      <c r="E245" s="37">
        <v>307.92001299999998</v>
      </c>
      <c r="F245" s="37">
        <v>307.92001299999998</v>
      </c>
      <c r="G245" s="37">
        <v>6850</v>
      </c>
    </row>
    <row r="246" spans="1:7" x14ac:dyDescent="0.25">
      <c r="A246" s="38">
        <v>40898</v>
      </c>
      <c r="B246" s="37">
        <v>306.72000100000002</v>
      </c>
      <c r="C246" s="37">
        <v>307.88000499999998</v>
      </c>
      <c r="D246" s="37">
        <v>294.959991</v>
      </c>
      <c r="E246" s="37">
        <v>295.20001200000002</v>
      </c>
      <c r="F246" s="37">
        <v>295.20001200000002</v>
      </c>
      <c r="G246" s="37">
        <v>5125</v>
      </c>
    </row>
    <row r="247" spans="1:7" x14ac:dyDescent="0.25">
      <c r="A247" s="38">
        <v>40899</v>
      </c>
      <c r="B247" s="37">
        <v>290.79998799999998</v>
      </c>
      <c r="C247" s="37">
        <v>295.07998700000002</v>
      </c>
      <c r="D247" s="37">
        <v>287.51998900000001</v>
      </c>
      <c r="E247" s="37">
        <v>294.16000400000001</v>
      </c>
      <c r="F247" s="37">
        <v>294.16000400000001</v>
      </c>
      <c r="G247" s="37">
        <v>9600</v>
      </c>
    </row>
    <row r="248" spans="1:7" x14ac:dyDescent="0.25">
      <c r="A248" s="38">
        <v>40900</v>
      </c>
      <c r="B248" s="37">
        <v>292.23998999999998</v>
      </c>
      <c r="C248" s="37">
        <v>297.72000100000002</v>
      </c>
      <c r="D248" s="37">
        <v>292.23998999999998</v>
      </c>
      <c r="E248" s="37">
        <v>296.76001000000002</v>
      </c>
      <c r="F248" s="37">
        <v>296.76001000000002</v>
      </c>
      <c r="G248" s="37">
        <v>2675</v>
      </c>
    </row>
    <row r="249" spans="1:7" x14ac:dyDescent="0.25">
      <c r="A249" s="38">
        <v>40904</v>
      </c>
      <c r="B249" s="37">
        <v>292.959991</v>
      </c>
      <c r="C249" s="37">
        <v>293.83999599999999</v>
      </c>
      <c r="D249" s="37">
        <v>290.23998999999998</v>
      </c>
      <c r="E249" s="37">
        <v>293.83999599999999</v>
      </c>
      <c r="F249" s="37">
        <v>293.83999599999999</v>
      </c>
      <c r="G249" s="37">
        <v>3800</v>
      </c>
    </row>
    <row r="250" spans="1:7" x14ac:dyDescent="0.25">
      <c r="A250" s="38">
        <v>40905</v>
      </c>
      <c r="B250" s="37">
        <v>289.72000100000002</v>
      </c>
      <c r="C250" s="37">
        <v>297.83999599999999</v>
      </c>
      <c r="D250" s="37">
        <v>289.64001500000001</v>
      </c>
      <c r="E250" s="37">
        <v>297.83999599999999</v>
      </c>
      <c r="F250" s="37">
        <v>297.83999599999999</v>
      </c>
      <c r="G250" s="37">
        <v>1350</v>
      </c>
    </row>
    <row r="251" spans="1:7" x14ac:dyDescent="0.25">
      <c r="A251" s="38">
        <v>40906</v>
      </c>
      <c r="B251" s="37">
        <v>294.72000100000002</v>
      </c>
      <c r="C251" s="37">
        <v>295.79998799999998</v>
      </c>
      <c r="D251" s="37">
        <v>293.64001500000001</v>
      </c>
      <c r="E251" s="37">
        <v>294.35998499999999</v>
      </c>
      <c r="F251" s="37">
        <v>294.35998499999999</v>
      </c>
      <c r="G251" s="37">
        <v>2500</v>
      </c>
    </row>
    <row r="252" spans="1:7" x14ac:dyDescent="0.25">
      <c r="A252" s="38">
        <v>40907</v>
      </c>
      <c r="B252" s="37">
        <v>292.79998799999998</v>
      </c>
      <c r="C252" s="37">
        <v>296.51998900000001</v>
      </c>
      <c r="D252" s="37">
        <v>292.79998799999998</v>
      </c>
      <c r="E252" s="37">
        <v>296.51998900000001</v>
      </c>
      <c r="F252" s="37">
        <v>296.51998900000001</v>
      </c>
      <c r="G252" s="37">
        <v>1525</v>
      </c>
    </row>
    <row r="253" spans="1:7" x14ac:dyDescent="0.25">
      <c r="A253" s="38">
        <v>40911</v>
      </c>
      <c r="B253" s="37">
        <v>290.16000400000001</v>
      </c>
      <c r="C253" s="37">
        <v>291.76001000000002</v>
      </c>
      <c r="D253" s="37">
        <v>288.83999599999999</v>
      </c>
      <c r="E253" s="37">
        <v>289.72000100000002</v>
      </c>
      <c r="F253" s="37">
        <v>289.72000100000002</v>
      </c>
      <c r="G253" s="37">
        <v>4125</v>
      </c>
    </row>
    <row r="254" spans="1:7" x14ac:dyDescent="0.25">
      <c r="A254" s="38">
        <v>40912</v>
      </c>
      <c r="B254" s="37">
        <v>291.67999300000002</v>
      </c>
      <c r="C254" s="37">
        <v>292.16000400000001</v>
      </c>
      <c r="D254" s="37">
        <v>284.11999500000002</v>
      </c>
      <c r="E254" s="37">
        <v>284.11999500000002</v>
      </c>
      <c r="F254" s="37">
        <v>284.11999500000002</v>
      </c>
      <c r="G254" s="37">
        <v>2050</v>
      </c>
    </row>
    <row r="255" spans="1:7" x14ac:dyDescent="0.25">
      <c r="A255" s="38">
        <v>40913</v>
      </c>
      <c r="B255" s="37">
        <v>286.959991</v>
      </c>
      <c r="C255" s="37">
        <v>288.23998999999998</v>
      </c>
      <c r="D255" s="37">
        <v>282.27999899999998</v>
      </c>
      <c r="E255" s="37">
        <v>282.51998900000001</v>
      </c>
      <c r="F255" s="37">
        <v>282.51998900000001</v>
      </c>
      <c r="G255" s="37">
        <v>4050</v>
      </c>
    </row>
    <row r="256" spans="1:7" x14ac:dyDescent="0.25">
      <c r="A256" s="38">
        <v>40914</v>
      </c>
      <c r="B256" s="37">
        <v>283.39999399999999</v>
      </c>
      <c r="C256" s="37">
        <v>284.55999800000001</v>
      </c>
      <c r="D256" s="37">
        <v>278.32000699999998</v>
      </c>
      <c r="E256" s="37">
        <v>279.27999899999998</v>
      </c>
      <c r="F256" s="37">
        <v>279.27999899999998</v>
      </c>
      <c r="G256" s="37">
        <v>5350</v>
      </c>
    </row>
    <row r="257" spans="1:7" x14ac:dyDescent="0.25">
      <c r="A257" s="38">
        <v>40917</v>
      </c>
      <c r="B257" s="37">
        <v>278.27999899999998</v>
      </c>
      <c r="C257" s="37">
        <v>279.67999300000002</v>
      </c>
      <c r="D257" s="37">
        <v>276.959991</v>
      </c>
      <c r="E257" s="37">
        <v>277.60000600000001</v>
      </c>
      <c r="F257" s="37">
        <v>277.60000600000001</v>
      </c>
      <c r="G257" s="37">
        <v>1425</v>
      </c>
    </row>
    <row r="258" spans="1:7" x14ac:dyDescent="0.25">
      <c r="A258" s="38">
        <v>40918</v>
      </c>
      <c r="B258" s="37">
        <v>273.64001500000001</v>
      </c>
      <c r="C258" s="37">
        <v>275.79998799999998</v>
      </c>
      <c r="D258" s="37">
        <v>272.72000100000002</v>
      </c>
      <c r="E258" s="37">
        <v>275.51998900000001</v>
      </c>
      <c r="F258" s="37">
        <v>275.51998900000001</v>
      </c>
      <c r="G258" s="37">
        <v>1950</v>
      </c>
    </row>
    <row r="259" spans="1:7" x14ac:dyDescent="0.25">
      <c r="A259" s="38">
        <v>40919</v>
      </c>
      <c r="B259" s="37">
        <v>276.35998499999999</v>
      </c>
      <c r="C259" s="37">
        <v>278.040009</v>
      </c>
      <c r="D259" s="37">
        <v>275.67999300000002</v>
      </c>
      <c r="E259" s="37">
        <v>277.76001000000002</v>
      </c>
      <c r="F259" s="37">
        <v>277.76001000000002</v>
      </c>
      <c r="G259" s="37">
        <v>12900</v>
      </c>
    </row>
    <row r="260" spans="1:7" x14ac:dyDescent="0.25">
      <c r="A260" s="38">
        <v>40920</v>
      </c>
      <c r="B260" s="37">
        <v>277.20001200000002</v>
      </c>
      <c r="C260" s="37">
        <v>282.64001500000001</v>
      </c>
      <c r="D260" s="37">
        <v>276.23998999999998</v>
      </c>
      <c r="E260" s="37">
        <v>276.76001000000002</v>
      </c>
      <c r="F260" s="37">
        <v>276.76001000000002</v>
      </c>
      <c r="G260" s="37">
        <v>2625</v>
      </c>
    </row>
    <row r="261" spans="1:7" x14ac:dyDescent="0.25">
      <c r="A261" s="38">
        <v>40921</v>
      </c>
      <c r="B261" s="37">
        <v>283.55999800000001</v>
      </c>
      <c r="C261" s="37">
        <v>284.60000600000001</v>
      </c>
      <c r="D261" s="37">
        <v>281</v>
      </c>
      <c r="E261" s="37">
        <v>282.07998700000002</v>
      </c>
      <c r="F261" s="37">
        <v>282.07998700000002</v>
      </c>
      <c r="G261" s="37">
        <v>625</v>
      </c>
    </row>
    <row r="262" spans="1:7" x14ac:dyDescent="0.25">
      <c r="A262" s="38">
        <v>40925</v>
      </c>
      <c r="B262" s="37">
        <v>276.55999800000001</v>
      </c>
      <c r="C262" s="37">
        <v>283.55999800000001</v>
      </c>
      <c r="D262" s="37">
        <v>276.32000699999998</v>
      </c>
      <c r="E262" s="37">
        <v>283.16000400000001</v>
      </c>
      <c r="F262" s="37">
        <v>283.16000400000001</v>
      </c>
      <c r="G262" s="37">
        <v>975</v>
      </c>
    </row>
    <row r="263" spans="1:7" x14ac:dyDescent="0.25">
      <c r="A263" s="38">
        <v>40926</v>
      </c>
      <c r="B263" s="37">
        <v>282.55999800000001</v>
      </c>
      <c r="C263" s="37">
        <v>285.20001200000002</v>
      </c>
      <c r="D263" s="37">
        <v>278.55999800000001</v>
      </c>
      <c r="E263" s="37">
        <v>278.67999300000002</v>
      </c>
      <c r="F263" s="37">
        <v>278.67999300000002</v>
      </c>
      <c r="G263" s="37">
        <v>2325</v>
      </c>
    </row>
    <row r="264" spans="1:7" x14ac:dyDescent="0.25">
      <c r="A264" s="38">
        <v>40927</v>
      </c>
      <c r="B264" s="37">
        <v>277.07998700000002</v>
      </c>
      <c r="C264" s="37">
        <v>279.040009</v>
      </c>
      <c r="D264" s="37">
        <v>274.39999399999999</v>
      </c>
      <c r="E264" s="37">
        <v>277.16000400000001</v>
      </c>
      <c r="F264" s="37">
        <v>277.16000400000001</v>
      </c>
      <c r="G264" s="37">
        <v>2000</v>
      </c>
    </row>
    <row r="265" spans="1:7" x14ac:dyDescent="0.25">
      <c r="A265" s="38">
        <v>40928</v>
      </c>
      <c r="B265" s="37">
        <v>278.07998700000002</v>
      </c>
      <c r="C265" s="37">
        <v>278.07998700000002</v>
      </c>
      <c r="D265" s="37">
        <v>270.67999300000002</v>
      </c>
      <c r="E265" s="37">
        <v>271.35998499999999</v>
      </c>
      <c r="F265" s="37">
        <v>271.35998499999999</v>
      </c>
      <c r="G265" s="37">
        <v>2950</v>
      </c>
    </row>
    <row r="266" spans="1:7" x14ac:dyDescent="0.25">
      <c r="A266" s="38">
        <v>40931</v>
      </c>
      <c r="B266" s="37">
        <v>272.64001500000001</v>
      </c>
      <c r="C266" s="37">
        <v>272.72000100000002</v>
      </c>
      <c r="D266" s="37">
        <v>267.39999399999999</v>
      </c>
      <c r="E266" s="37">
        <v>267.44000199999999</v>
      </c>
      <c r="F266" s="37">
        <v>267.44000199999999</v>
      </c>
      <c r="G266" s="37">
        <v>3875</v>
      </c>
    </row>
    <row r="267" spans="1:7" x14ac:dyDescent="0.25">
      <c r="A267" s="38">
        <v>40932</v>
      </c>
      <c r="B267" s="37">
        <v>270.959991</v>
      </c>
      <c r="C267" s="37">
        <v>272.48001099999999</v>
      </c>
      <c r="D267" s="37">
        <v>267.32000699999998</v>
      </c>
      <c r="E267" s="37">
        <v>267.79998799999998</v>
      </c>
      <c r="F267" s="37">
        <v>267.79998799999998</v>
      </c>
      <c r="G267" s="37">
        <v>8025</v>
      </c>
    </row>
    <row r="268" spans="1:7" x14ac:dyDescent="0.25">
      <c r="A268" s="38">
        <v>40933</v>
      </c>
      <c r="B268" s="37">
        <v>269.07998700000002</v>
      </c>
      <c r="C268" s="37">
        <v>270.040009</v>
      </c>
      <c r="D268" s="37">
        <v>263.88000499999998</v>
      </c>
      <c r="E268" s="37">
        <v>264</v>
      </c>
      <c r="F268" s="37">
        <v>264</v>
      </c>
      <c r="G268" s="37">
        <v>11425</v>
      </c>
    </row>
    <row r="269" spans="1:7" x14ac:dyDescent="0.25">
      <c r="A269" s="38">
        <v>40934</v>
      </c>
      <c r="B269" s="37">
        <v>259.92001299999998</v>
      </c>
      <c r="C269" s="37">
        <v>268.040009</v>
      </c>
      <c r="D269" s="37">
        <v>259.92001299999998</v>
      </c>
      <c r="E269" s="37">
        <v>267.27999899999998</v>
      </c>
      <c r="F269" s="37">
        <v>267.27999899999998</v>
      </c>
      <c r="G269" s="37">
        <v>21175</v>
      </c>
    </row>
    <row r="270" spans="1:7" x14ac:dyDescent="0.25">
      <c r="A270" s="38">
        <v>40935</v>
      </c>
      <c r="B270" s="37">
        <v>265.35998499999999</v>
      </c>
      <c r="C270" s="37">
        <v>267</v>
      </c>
      <c r="D270" s="37">
        <v>262.27999899999998</v>
      </c>
      <c r="E270" s="37">
        <v>262.55999800000001</v>
      </c>
      <c r="F270" s="37">
        <v>262.55999800000001</v>
      </c>
      <c r="G270" s="37">
        <v>7025</v>
      </c>
    </row>
    <row r="271" spans="1:7" x14ac:dyDescent="0.25">
      <c r="A271" s="38">
        <v>40938</v>
      </c>
      <c r="B271" s="37">
        <v>265.51998900000001</v>
      </c>
      <c r="C271" s="37">
        <v>266.60000600000001</v>
      </c>
      <c r="D271" s="37">
        <v>264.040009</v>
      </c>
      <c r="E271" s="37">
        <v>266.23998999999998</v>
      </c>
      <c r="F271" s="37">
        <v>266.23998999999998</v>
      </c>
      <c r="G271" s="37">
        <v>6425</v>
      </c>
    </row>
    <row r="272" spans="1:7" x14ac:dyDescent="0.25">
      <c r="A272" s="38">
        <v>40939</v>
      </c>
      <c r="B272" s="37">
        <v>262.20001200000002</v>
      </c>
      <c r="C272" s="37">
        <v>267.72000100000002</v>
      </c>
      <c r="D272" s="37">
        <v>261.39999399999999</v>
      </c>
      <c r="E272" s="37">
        <v>267.72000100000002</v>
      </c>
      <c r="F272" s="37">
        <v>267.72000100000002</v>
      </c>
      <c r="G272" s="37">
        <v>4050</v>
      </c>
    </row>
    <row r="273" spans="1:7" x14ac:dyDescent="0.25">
      <c r="A273" s="38">
        <v>40940</v>
      </c>
      <c r="B273" s="37">
        <v>264.11999500000002</v>
      </c>
      <c r="C273" s="37">
        <v>264.44000199999999</v>
      </c>
      <c r="D273" s="37">
        <v>261.72000100000002</v>
      </c>
      <c r="E273" s="37">
        <v>263.72000100000002</v>
      </c>
      <c r="F273" s="37">
        <v>263.72000100000002</v>
      </c>
      <c r="G273" s="37">
        <v>2825</v>
      </c>
    </row>
    <row r="274" spans="1:7" x14ac:dyDescent="0.25">
      <c r="A274" s="38">
        <v>40941</v>
      </c>
      <c r="B274" s="37">
        <v>260.83999599999999</v>
      </c>
      <c r="C274" s="37">
        <v>262.16000400000001</v>
      </c>
      <c r="D274" s="37">
        <v>260</v>
      </c>
      <c r="E274" s="37">
        <v>260.27999899999998</v>
      </c>
      <c r="F274" s="37">
        <v>260.27999899999998</v>
      </c>
      <c r="G274" s="37">
        <v>6725</v>
      </c>
    </row>
    <row r="275" spans="1:7" x14ac:dyDescent="0.25">
      <c r="A275" s="38">
        <v>40942</v>
      </c>
      <c r="B275" s="37">
        <v>256</v>
      </c>
      <c r="C275" s="37">
        <v>256.88000499999998</v>
      </c>
      <c r="D275" s="37">
        <v>252.800003</v>
      </c>
      <c r="E275" s="37">
        <v>253.60000600000001</v>
      </c>
      <c r="F275" s="37">
        <v>253.60000600000001</v>
      </c>
      <c r="G275" s="37">
        <v>4825</v>
      </c>
    </row>
    <row r="276" spans="1:7" x14ac:dyDescent="0.25">
      <c r="A276" s="38">
        <v>40945</v>
      </c>
      <c r="B276" s="37">
        <v>256.64001500000001</v>
      </c>
      <c r="C276" s="37">
        <v>256.64001500000001</v>
      </c>
      <c r="D276" s="37">
        <v>251.16000399999999</v>
      </c>
      <c r="E276" s="37">
        <v>251.16000399999999</v>
      </c>
      <c r="F276" s="37">
        <v>251.16000399999999</v>
      </c>
      <c r="G276" s="37">
        <v>5950</v>
      </c>
    </row>
    <row r="277" spans="1:7" x14ac:dyDescent="0.25">
      <c r="A277" s="38">
        <v>40946</v>
      </c>
      <c r="B277" s="37">
        <v>250.03999300000001</v>
      </c>
      <c r="C277" s="37">
        <v>252.55999800000001</v>
      </c>
      <c r="D277" s="37">
        <v>248.279999</v>
      </c>
      <c r="E277" s="37">
        <v>249.320007</v>
      </c>
      <c r="F277" s="37">
        <v>249.320007</v>
      </c>
      <c r="G277" s="37">
        <v>6450</v>
      </c>
    </row>
    <row r="278" spans="1:7" x14ac:dyDescent="0.25">
      <c r="A278" s="38">
        <v>40947</v>
      </c>
      <c r="B278" s="37">
        <v>249.63999899999999</v>
      </c>
      <c r="C278" s="37">
        <v>253.279999</v>
      </c>
      <c r="D278" s="37">
        <v>249.11999499999999</v>
      </c>
      <c r="E278" s="37">
        <v>250.91999799999999</v>
      </c>
      <c r="F278" s="37">
        <v>250.91999799999999</v>
      </c>
      <c r="G278" s="37">
        <v>3800</v>
      </c>
    </row>
    <row r="279" spans="1:7" x14ac:dyDescent="0.25">
      <c r="A279" s="38">
        <v>40948</v>
      </c>
      <c r="B279" s="37">
        <v>251.759995</v>
      </c>
      <c r="C279" s="37">
        <v>257.79998799999998</v>
      </c>
      <c r="D279" s="37">
        <v>251.759995</v>
      </c>
      <c r="E279" s="37">
        <v>257.79998799999998</v>
      </c>
      <c r="F279" s="37">
        <v>257.79998799999998</v>
      </c>
      <c r="G279" s="37">
        <v>3475</v>
      </c>
    </row>
    <row r="280" spans="1:7" x14ac:dyDescent="0.25">
      <c r="A280" s="38">
        <v>40949</v>
      </c>
      <c r="B280" s="37">
        <v>264.79998799999998</v>
      </c>
      <c r="C280" s="37">
        <v>276</v>
      </c>
      <c r="D280" s="37">
        <v>263.07998700000002</v>
      </c>
      <c r="E280" s="37">
        <v>269</v>
      </c>
      <c r="F280" s="37">
        <v>269</v>
      </c>
      <c r="G280" s="37">
        <v>62100</v>
      </c>
    </row>
    <row r="281" spans="1:7" x14ac:dyDescent="0.25">
      <c r="A281" s="38">
        <v>40952</v>
      </c>
      <c r="B281" s="37">
        <v>261.07998700000002</v>
      </c>
      <c r="C281" s="37">
        <v>263.35998499999999</v>
      </c>
      <c r="D281" s="37">
        <v>259.48001099999999</v>
      </c>
      <c r="E281" s="37">
        <v>260.79998799999998</v>
      </c>
      <c r="F281" s="37">
        <v>260.79998799999998</v>
      </c>
      <c r="G281" s="37">
        <v>2975</v>
      </c>
    </row>
    <row r="282" spans="1:7" x14ac:dyDescent="0.25">
      <c r="A282" s="38">
        <v>40953</v>
      </c>
      <c r="B282" s="37">
        <v>263.92001299999998</v>
      </c>
      <c r="C282" s="37">
        <v>272.39999399999999</v>
      </c>
      <c r="D282" s="37">
        <v>263.67999300000002</v>
      </c>
      <c r="E282" s="37">
        <v>266.07998700000002</v>
      </c>
      <c r="F282" s="37">
        <v>266.07998700000002</v>
      </c>
      <c r="G282" s="37">
        <v>2750</v>
      </c>
    </row>
    <row r="283" spans="1:7" x14ac:dyDescent="0.25">
      <c r="A283" s="38">
        <v>40954</v>
      </c>
      <c r="B283" s="37">
        <v>269.39999399999999</v>
      </c>
      <c r="C283" s="37">
        <v>274.64001500000001</v>
      </c>
      <c r="D283" s="37">
        <v>268.60000600000001</v>
      </c>
      <c r="E283" s="37">
        <v>272.64001500000001</v>
      </c>
      <c r="F283" s="37">
        <v>272.64001500000001</v>
      </c>
      <c r="G283" s="37">
        <v>4175</v>
      </c>
    </row>
    <row r="284" spans="1:7" x14ac:dyDescent="0.25">
      <c r="A284" s="38">
        <v>40955</v>
      </c>
      <c r="B284" s="37">
        <v>274.92001299999998</v>
      </c>
      <c r="C284" s="37">
        <v>276.60000600000001</v>
      </c>
      <c r="D284" s="37">
        <v>267.07998700000002</v>
      </c>
      <c r="E284" s="37">
        <v>268.72000100000002</v>
      </c>
      <c r="F284" s="37">
        <v>268.72000100000002</v>
      </c>
      <c r="G284" s="37">
        <v>2625</v>
      </c>
    </row>
    <row r="285" spans="1:7" x14ac:dyDescent="0.25">
      <c r="A285" s="38">
        <v>40956</v>
      </c>
      <c r="B285" s="37">
        <v>269.72000100000002</v>
      </c>
      <c r="C285" s="37">
        <v>271.88000499999998</v>
      </c>
      <c r="D285" s="37">
        <v>268</v>
      </c>
      <c r="E285" s="37">
        <v>269.88000499999998</v>
      </c>
      <c r="F285" s="37">
        <v>269.88000499999998</v>
      </c>
      <c r="G285" s="37">
        <v>2375</v>
      </c>
    </row>
    <row r="286" spans="1:7" x14ac:dyDescent="0.25">
      <c r="A286" s="38">
        <v>40960</v>
      </c>
      <c r="B286" s="37">
        <v>272.040009</v>
      </c>
      <c r="C286" s="37">
        <v>276.27999899999998</v>
      </c>
      <c r="D286" s="37">
        <v>271.48001099999999</v>
      </c>
      <c r="E286" s="37">
        <v>276.20001200000002</v>
      </c>
      <c r="F286" s="37">
        <v>276.20001200000002</v>
      </c>
      <c r="G286" s="37">
        <v>2125</v>
      </c>
    </row>
    <row r="287" spans="1:7" x14ac:dyDescent="0.25">
      <c r="A287" s="38">
        <v>40961</v>
      </c>
      <c r="B287" s="37">
        <v>277.51998900000001</v>
      </c>
      <c r="C287" s="37">
        <v>277.51998900000001</v>
      </c>
      <c r="D287" s="37">
        <v>270.76001000000002</v>
      </c>
      <c r="E287" s="37">
        <v>271.55999800000001</v>
      </c>
      <c r="F287" s="37">
        <v>271.55999800000001</v>
      </c>
      <c r="G287" s="37">
        <v>82425</v>
      </c>
    </row>
    <row r="288" spans="1:7" x14ac:dyDescent="0.25">
      <c r="A288" s="38">
        <v>40962</v>
      </c>
      <c r="B288" s="37">
        <v>271.23998999999998</v>
      </c>
      <c r="C288" s="37">
        <v>271.23998999999998</v>
      </c>
      <c r="D288" s="37">
        <v>264.07998700000002</v>
      </c>
      <c r="E288" s="37">
        <v>268.64001500000001</v>
      </c>
      <c r="F288" s="37">
        <v>268.64001500000001</v>
      </c>
      <c r="G288" s="37">
        <v>2050</v>
      </c>
    </row>
    <row r="289" spans="1:7" x14ac:dyDescent="0.25">
      <c r="A289" s="38">
        <v>40963</v>
      </c>
      <c r="B289" s="37">
        <v>266.60000600000001</v>
      </c>
      <c r="C289" s="37">
        <v>273.79998799999998</v>
      </c>
      <c r="D289" s="37">
        <v>265.92001299999998</v>
      </c>
      <c r="E289" s="37">
        <v>273.79998799999998</v>
      </c>
      <c r="F289" s="37">
        <v>273.79998799999998</v>
      </c>
      <c r="G289" s="37">
        <v>3675</v>
      </c>
    </row>
    <row r="290" spans="1:7" x14ac:dyDescent="0.25">
      <c r="A290" s="38">
        <v>40966</v>
      </c>
      <c r="B290" s="37">
        <v>278.16000400000001</v>
      </c>
      <c r="C290" s="37">
        <v>278.60000600000001</v>
      </c>
      <c r="D290" s="37">
        <v>272.32000699999998</v>
      </c>
      <c r="E290" s="37">
        <v>275.16000400000001</v>
      </c>
      <c r="F290" s="37">
        <v>275.16000400000001</v>
      </c>
      <c r="G290" s="37">
        <v>1475</v>
      </c>
    </row>
    <row r="291" spans="1:7" x14ac:dyDescent="0.25">
      <c r="A291" s="38">
        <v>40967</v>
      </c>
      <c r="B291" s="37">
        <v>277.76001000000002</v>
      </c>
      <c r="C291" s="37">
        <v>277.76001000000002</v>
      </c>
      <c r="D291" s="37">
        <v>272.83999599999999</v>
      </c>
      <c r="E291" s="37">
        <v>272.88000499999998</v>
      </c>
      <c r="F291" s="37">
        <v>272.88000499999998</v>
      </c>
      <c r="G291" s="37">
        <v>3100</v>
      </c>
    </row>
    <row r="292" spans="1:7" x14ac:dyDescent="0.25">
      <c r="A292" s="38">
        <v>40968</v>
      </c>
      <c r="B292" s="37">
        <v>271.20001200000002</v>
      </c>
      <c r="C292" s="37">
        <v>271.83999599999999</v>
      </c>
      <c r="D292" s="37">
        <v>265.35998499999999</v>
      </c>
      <c r="E292" s="37">
        <v>268.27999899999998</v>
      </c>
      <c r="F292" s="37">
        <v>268.27999899999998</v>
      </c>
      <c r="G292" s="37">
        <v>2775</v>
      </c>
    </row>
    <row r="293" spans="1:7" x14ac:dyDescent="0.25">
      <c r="A293" s="38">
        <v>40969</v>
      </c>
      <c r="B293" s="37">
        <v>269.23998999999998</v>
      </c>
      <c r="C293" s="37">
        <v>271.23998999999998</v>
      </c>
      <c r="D293" s="37">
        <v>266.39999399999999</v>
      </c>
      <c r="E293" s="37">
        <v>266.55999800000001</v>
      </c>
      <c r="F293" s="37">
        <v>266.55999800000001</v>
      </c>
      <c r="G293" s="37">
        <v>3750</v>
      </c>
    </row>
    <row r="294" spans="1:7" x14ac:dyDescent="0.25">
      <c r="A294" s="38">
        <v>40970</v>
      </c>
      <c r="B294" s="37">
        <v>266.48001099999999</v>
      </c>
      <c r="C294" s="37">
        <v>272.79998799999998</v>
      </c>
      <c r="D294" s="37">
        <v>266.48001099999999</v>
      </c>
      <c r="E294" s="37">
        <v>272.20001200000002</v>
      </c>
      <c r="F294" s="37">
        <v>272.20001200000002</v>
      </c>
      <c r="G294" s="37">
        <v>13425</v>
      </c>
    </row>
    <row r="295" spans="1:7" x14ac:dyDescent="0.25">
      <c r="A295" s="38">
        <v>40973</v>
      </c>
      <c r="B295" s="37">
        <v>270.88000499999998</v>
      </c>
      <c r="C295" s="37">
        <v>272.27999899999998</v>
      </c>
      <c r="D295" s="37">
        <v>269.88000499999998</v>
      </c>
      <c r="E295" s="37">
        <v>272.27999899999998</v>
      </c>
      <c r="F295" s="37">
        <v>272.27999899999998</v>
      </c>
      <c r="G295" s="37">
        <v>3550</v>
      </c>
    </row>
    <row r="296" spans="1:7" x14ac:dyDescent="0.25">
      <c r="A296" s="38">
        <v>40974</v>
      </c>
      <c r="B296" s="37">
        <v>281.67999300000002</v>
      </c>
      <c r="C296" s="37">
        <v>281.72000100000002</v>
      </c>
      <c r="D296" s="37">
        <v>277.11999500000002</v>
      </c>
      <c r="E296" s="37">
        <v>277.76001000000002</v>
      </c>
      <c r="F296" s="37">
        <v>277.76001000000002</v>
      </c>
      <c r="G296" s="37">
        <v>2625</v>
      </c>
    </row>
    <row r="297" spans="1:7" x14ac:dyDescent="0.25">
      <c r="A297" s="38">
        <v>40975</v>
      </c>
      <c r="B297" s="37">
        <v>271.959991</v>
      </c>
      <c r="C297" s="37">
        <v>273.76001000000002</v>
      </c>
      <c r="D297" s="37">
        <v>270.76001000000002</v>
      </c>
      <c r="E297" s="37">
        <v>271.60000600000001</v>
      </c>
      <c r="F297" s="37">
        <v>271.60000600000001</v>
      </c>
      <c r="G297" s="37">
        <v>1675</v>
      </c>
    </row>
    <row r="298" spans="1:7" x14ac:dyDescent="0.25">
      <c r="A298" s="38">
        <v>40976</v>
      </c>
      <c r="B298" s="37">
        <v>268.88000499999998</v>
      </c>
      <c r="C298" s="37">
        <v>268.88000499999998</v>
      </c>
      <c r="D298" s="37">
        <v>265.040009</v>
      </c>
      <c r="E298" s="37">
        <v>266.32000699999998</v>
      </c>
      <c r="F298" s="37">
        <v>266.32000699999998</v>
      </c>
      <c r="G298" s="37">
        <v>1950</v>
      </c>
    </row>
    <row r="299" spans="1:7" x14ac:dyDescent="0.25">
      <c r="A299" s="38">
        <v>40977</v>
      </c>
      <c r="B299" s="37">
        <v>265.83999599999999</v>
      </c>
      <c r="C299" s="37">
        <v>265.83999599999999</v>
      </c>
      <c r="D299" s="37">
        <v>261.39999399999999</v>
      </c>
      <c r="E299" s="37">
        <v>263.27999899999998</v>
      </c>
      <c r="F299" s="37">
        <v>263.27999899999998</v>
      </c>
      <c r="G299" s="37">
        <v>3475</v>
      </c>
    </row>
    <row r="300" spans="1:7" x14ac:dyDescent="0.25">
      <c r="A300" s="38">
        <v>40980</v>
      </c>
      <c r="B300" s="37">
        <v>263.48001099999999</v>
      </c>
      <c r="C300" s="37">
        <v>263.48001099999999</v>
      </c>
      <c r="D300" s="37">
        <v>257.64001500000001</v>
      </c>
      <c r="E300" s="37">
        <v>258.16000400000001</v>
      </c>
      <c r="F300" s="37">
        <v>258.16000400000001</v>
      </c>
      <c r="G300" s="37">
        <v>3700</v>
      </c>
    </row>
    <row r="301" spans="1:7" x14ac:dyDescent="0.25">
      <c r="A301" s="38">
        <v>40981</v>
      </c>
      <c r="B301" s="37">
        <v>256.67999300000002</v>
      </c>
      <c r="C301" s="37">
        <v>256.67999300000002</v>
      </c>
      <c r="D301" s="37">
        <v>251.199997</v>
      </c>
      <c r="E301" s="37">
        <v>251.759995</v>
      </c>
      <c r="F301" s="37">
        <v>251.759995</v>
      </c>
      <c r="G301" s="37">
        <v>2850</v>
      </c>
    </row>
    <row r="302" spans="1:7" x14ac:dyDescent="0.25">
      <c r="A302" s="38">
        <v>40982</v>
      </c>
      <c r="B302" s="37">
        <v>251.679993</v>
      </c>
      <c r="C302" s="37">
        <v>257.60000600000001</v>
      </c>
      <c r="D302" s="37">
        <v>251.240005</v>
      </c>
      <c r="E302" s="37">
        <v>253.60000600000001</v>
      </c>
      <c r="F302" s="37">
        <v>253.60000600000001</v>
      </c>
      <c r="G302" s="37">
        <v>4400</v>
      </c>
    </row>
    <row r="303" spans="1:7" x14ac:dyDescent="0.25">
      <c r="A303" s="38">
        <v>40983</v>
      </c>
      <c r="B303" s="37">
        <v>256.83999599999999</v>
      </c>
      <c r="C303" s="37">
        <v>257.76001000000002</v>
      </c>
      <c r="D303" s="37">
        <v>252.03999300000001</v>
      </c>
      <c r="E303" s="37">
        <v>252.44000199999999</v>
      </c>
      <c r="F303" s="37">
        <v>252.44000199999999</v>
      </c>
      <c r="G303" s="37">
        <v>6050</v>
      </c>
    </row>
    <row r="304" spans="1:7" x14ac:dyDescent="0.25">
      <c r="A304" s="38">
        <v>40984</v>
      </c>
      <c r="B304" s="37">
        <v>254.479996</v>
      </c>
      <c r="C304" s="37">
        <v>254.88000500000001</v>
      </c>
      <c r="D304" s="37">
        <v>252.08000200000001</v>
      </c>
      <c r="E304" s="37">
        <v>254.88000500000001</v>
      </c>
      <c r="F304" s="37">
        <v>254.88000500000001</v>
      </c>
      <c r="G304" s="37">
        <v>3150</v>
      </c>
    </row>
    <row r="305" spans="1:7" x14ac:dyDescent="0.25">
      <c r="A305" s="38">
        <v>40987</v>
      </c>
      <c r="B305" s="37">
        <v>254.83999600000001</v>
      </c>
      <c r="C305" s="37">
        <v>255.279999</v>
      </c>
      <c r="D305" s="37">
        <v>248.55999800000001</v>
      </c>
      <c r="E305" s="37">
        <v>249.63999899999999</v>
      </c>
      <c r="F305" s="37">
        <v>249.63999899999999</v>
      </c>
      <c r="G305" s="37">
        <v>4775</v>
      </c>
    </row>
    <row r="306" spans="1:7" x14ac:dyDescent="0.25">
      <c r="A306" s="38">
        <v>40988</v>
      </c>
      <c r="B306" s="37">
        <v>250.759995</v>
      </c>
      <c r="C306" s="37">
        <v>252.83999600000001</v>
      </c>
      <c r="D306" s="37">
        <v>246.759995</v>
      </c>
      <c r="E306" s="37">
        <v>247.199997</v>
      </c>
      <c r="F306" s="37">
        <v>247.199997</v>
      </c>
      <c r="G306" s="37">
        <v>2500</v>
      </c>
    </row>
    <row r="307" spans="1:7" x14ac:dyDescent="0.25">
      <c r="A307" s="38">
        <v>40989</v>
      </c>
      <c r="B307" s="37">
        <v>245.83999600000001</v>
      </c>
      <c r="C307" s="37">
        <v>245.83999600000001</v>
      </c>
      <c r="D307" s="37">
        <v>241</v>
      </c>
      <c r="E307" s="37">
        <v>241.16000399999999</v>
      </c>
      <c r="F307" s="37">
        <v>241.16000399999999</v>
      </c>
      <c r="G307" s="37">
        <v>6500</v>
      </c>
    </row>
    <row r="308" spans="1:7" x14ac:dyDescent="0.25">
      <c r="A308" s="38">
        <v>40990</v>
      </c>
      <c r="B308" s="37">
        <v>245.800003</v>
      </c>
      <c r="C308" s="37">
        <v>246.55999800000001</v>
      </c>
      <c r="D308" s="37">
        <v>242.520004</v>
      </c>
      <c r="E308" s="37">
        <v>243.03999300000001</v>
      </c>
      <c r="F308" s="37">
        <v>243.03999300000001</v>
      </c>
      <c r="G308" s="37">
        <v>4725</v>
      </c>
    </row>
    <row r="309" spans="1:7" x14ac:dyDescent="0.25">
      <c r="A309" s="38">
        <v>40991</v>
      </c>
      <c r="B309" s="37">
        <v>245.11999499999999</v>
      </c>
      <c r="C309" s="37">
        <v>245.63999899999999</v>
      </c>
      <c r="D309" s="37">
        <v>237.03999300000001</v>
      </c>
      <c r="E309" s="37">
        <v>238.479996</v>
      </c>
      <c r="F309" s="37">
        <v>238.479996</v>
      </c>
      <c r="G309" s="37">
        <v>3650</v>
      </c>
    </row>
    <row r="310" spans="1:7" x14ac:dyDescent="0.25">
      <c r="A310" s="38">
        <v>40994</v>
      </c>
      <c r="B310" s="37">
        <v>234.679993</v>
      </c>
      <c r="C310" s="37">
        <v>234.800003</v>
      </c>
      <c r="D310" s="37">
        <v>226.240005</v>
      </c>
      <c r="E310" s="37">
        <v>227</v>
      </c>
      <c r="F310" s="37">
        <v>227</v>
      </c>
      <c r="G310" s="37">
        <v>4850</v>
      </c>
    </row>
    <row r="311" spans="1:7" x14ac:dyDescent="0.25">
      <c r="A311" s="38">
        <v>40995</v>
      </c>
      <c r="B311" s="37">
        <v>226.16000399999999</v>
      </c>
      <c r="C311" s="37">
        <v>231.16000399999999</v>
      </c>
      <c r="D311" s="37">
        <v>226.16000399999999</v>
      </c>
      <c r="E311" s="37">
        <v>230.60000600000001</v>
      </c>
      <c r="F311" s="37">
        <v>230.60000600000001</v>
      </c>
      <c r="G311" s="37">
        <v>10825</v>
      </c>
    </row>
    <row r="312" spans="1:7" x14ac:dyDescent="0.25">
      <c r="A312" s="38">
        <v>40996</v>
      </c>
      <c r="B312" s="37">
        <v>229.520004</v>
      </c>
      <c r="C312" s="37">
        <v>237.320007</v>
      </c>
      <c r="D312" s="37">
        <v>228.520004</v>
      </c>
      <c r="E312" s="37">
        <v>231.88000500000001</v>
      </c>
      <c r="F312" s="37">
        <v>231.88000500000001</v>
      </c>
      <c r="G312" s="37">
        <v>14275</v>
      </c>
    </row>
    <row r="313" spans="1:7" x14ac:dyDescent="0.25">
      <c r="A313" s="38">
        <v>40997</v>
      </c>
      <c r="B313" s="37">
        <v>235.199997</v>
      </c>
      <c r="C313" s="37">
        <v>235.199997</v>
      </c>
      <c r="D313" s="37">
        <v>228.55999800000001</v>
      </c>
      <c r="E313" s="37">
        <v>228.96000699999999</v>
      </c>
      <c r="F313" s="37">
        <v>228.96000699999999</v>
      </c>
      <c r="G313" s="37">
        <v>3175</v>
      </c>
    </row>
    <row r="314" spans="1:7" x14ac:dyDescent="0.25">
      <c r="A314" s="38">
        <v>40998</v>
      </c>
      <c r="B314" s="37">
        <v>225.16000399999999</v>
      </c>
      <c r="C314" s="37">
        <v>227.759995</v>
      </c>
      <c r="D314" s="37">
        <v>223.36000100000001</v>
      </c>
      <c r="E314" s="37">
        <v>226.96000699999999</v>
      </c>
      <c r="F314" s="37">
        <v>226.96000699999999</v>
      </c>
      <c r="G314" s="37">
        <v>12275</v>
      </c>
    </row>
    <row r="315" spans="1:7" x14ac:dyDescent="0.25">
      <c r="A315" s="38">
        <v>41001</v>
      </c>
      <c r="B315" s="37">
        <v>223.679993</v>
      </c>
      <c r="C315" s="37">
        <v>224.55999800000001</v>
      </c>
      <c r="D315" s="37">
        <v>221.320007</v>
      </c>
      <c r="E315" s="37">
        <v>223.63999899999999</v>
      </c>
      <c r="F315" s="37">
        <v>223.63999899999999</v>
      </c>
      <c r="G315" s="37">
        <v>3000</v>
      </c>
    </row>
    <row r="316" spans="1:7" x14ac:dyDescent="0.25">
      <c r="A316" s="38">
        <v>41002</v>
      </c>
      <c r="B316" s="37">
        <v>224.199997</v>
      </c>
      <c r="C316" s="37">
        <v>226.60000600000001</v>
      </c>
      <c r="D316" s="37">
        <v>223</v>
      </c>
      <c r="E316" s="37">
        <v>224.03999300000001</v>
      </c>
      <c r="F316" s="37">
        <v>224.03999300000001</v>
      </c>
      <c r="G316" s="37">
        <v>4150</v>
      </c>
    </row>
    <row r="317" spans="1:7" x14ac:dyDescent="0.25">
      <c r="A317" s="38">
        <v>41003</v>
      </c>
      <c r="B317" s="37">
        <v>229.759995</v>
      </c>
      <c r="C317" s="37">
        <v>230.88000500000001</v>
      </c>
      <c r="D317" s="37">
        <v>225.39999399999999</v>
      </c>
      <c r="E317" s="37">
        <v>226.16000399999999</v>
      </c>
      <c r="F317" s="37">
        <v>226.16000399999999</v>
      </c>
      <c r="G317" s="37">
        <v>21000</v>
      </c>
    </row>
    <row r="318" spans="1:7" x14ac:dyDescent="0.25">
      <c r="A318" s="38">
        <v>41004</v>
      </c>
      <c r="B318" s="37">
        <v>227.16000399999999</v>
      </c>
      <c r="C318" s="37">
        <v>229.759995</v>
      </c>
      <c r="D318" s="37">
        <v>225.759995</v>
      </c>
      <c r="E318" s="37">
        <v>228.63999899999999</v>
      </c>
      <c r="F318" s="37">
        <v>228.63999899999999</v>
      </c>
      <c r="G318" s="37">
        <v>3150</v>
      </c>
    </row>
    <row r="319" spans="1:7" x14ac:dyDescent="0.25">
      <c r="A319" s="38">
        <v>41008</v>
      </c>
      <c r="B319" s="37">
        <v>233.60000600000001</v>
      </c>
      <c r="C319" s="37">
        <v>234.88000500000001</v>
      </c>
      <c r="D319" s="37">
        <v>231.36000100000001</v>
      </c>
      <c r="E319" s="37">
        <v>234.88000500000001</v>
      </c>
      <c r="F319" s="37">
        <v>234.88000500000001</v>
      </c>
      <c r="G319" s="37">
        <v>3475</v>
      </c>
    </row>
    <row r="320" spans="1:7" x14ac:dyDescent="0.25">
      <c r="A320" s="38">
        <v>41009</v>
      </c>
      <c r="B320" s="37">
        <v>237</v>
      </c>
      <c r="C320" s="37">
        <v>245.91999799999999</v>
      </c>
      <c r="D320" s="37">
        <v>236.199997</v>
      </c>
      <c r="E320" s="37">
        <v>245.44000199999999</v>
      </c>
      <c r="F320" s="37">
        <v>245.44000199999999</v>
      </c>
      <c r="G320" s="37">
        <v>10375</v>
      </c>
    </row>
    <row r="321" spans="1:7" x14ac:dyDescent="0.25">
      <c r="A321" s="38">
        <v>41010</v>
      </c>
      <c r="B321" s="37">
        <v>240.520004</v>
      </c>
      <c r="C321" s="37">
        <v>244.759995</v>
      </c>
      <c r="D321" s="37">
        <v>240.11999499999999</v>
      </c>
      <c r="E321" s="37">
        <v>244.11999499999999</v>
      </c>
      <c r="F321" s="37">
        <v>244.11999499999999</v>
      </c>
      <c r="G321" s="37">
        <v>3425</v>
      </c>
    </row>
    <row r="322" spans="1:7" x14ac:dyDescent="0.25">
      <c r="A322" s="38">
        <v>41011</v>
      </c>
      <c r="B322" s="37">
        <v>245</v>
      </c>
      <c r="C322" s="37">
        <v>245</v>
      </c>
      <c r="D322" s="37">
        <v>235.679993</v>
      </c>
      <c r="E322" s="37">
        <v>235.679993</v>
      </c>
      <c r="F322" s="37">
        <v>235.679993</v>
      </c>
      <c r="G322" s="37">
        <v>2375</v>
      </c>
    </row>
    <row r="323" spans="1:7" x14ac:dyDescent="0.25">
      <c r="A323" s="38">
        <v>41012</v>
      </c>
      <c r="B323" s="37">
        <v>235.08000200000001</v>
      </c>
      <c r="C323" s="37">
        <v>242.16000399999999</v>
      </c>
      <c r="D323" s="37">
        <v>233.63999899999999</v>
      </c>
      <c r="E323" s="37">
        <v>242.16000399999999</v>
      </c>
      <c r="F323" s="37">
        <v>242.16000399999999</v>
      </c>
      <c r="G323" s="37">
        <v>2200</v>
      </c>
    </row>
    <row r="324" spans="1:7" x14ac:dyDescent="0.25">
      <c r="A324" s="38">
        <v>41015</v>
      </c>
      <c r="B324" s="37">
        <v>238.520004</v>
      </c>
      <c r="C324" s="37">
        <v>241.03999300000001</v>
      </c>
      <c r="D324" s="37">
        <v>236.60000600000001</v>
      </c>
      <c r="E324" s="37">
        <v>237.91999799999999</v>
      </c>
      <c r="F324" s="37">
        <v>237.91999799999999</v>
      </c>
      <c r="G324" s="37">
        <v>3550</v>
      </c>
    </row>
    <row r="325" spans="1:7" x14ac:dyDescent="0.25">
      <c r="A325" s="38">
        <v>41016</v>
      </c>
      <c r="B325" s="37">
        <v>235.199997</v>
      </c>
      <c r="C325" s="37">
        <v>235.720001</v>
      </c>
      <c r="D325" s="37">
        <v>232.96000699999999</v>
      </c>
      <c r="E325" s="37">
        <v>234.44000199999999</v>
      </c>
      <c r="F325" s="37">
        <v>234.44000199999999</v>
      </c>
      <c r="G325" s="37">
        <v>2850</v>
      </c>
    </row>
    <row r="326" spans="1:7" x14ac:dyDescent="0.25">
      <c r="A326" s="38">
        <v>41017</v>
      </c>
      <c r="B326" s="37">
        <v>236.520004</v>
      </c>
      <c r="C326" s="37">
        <v>237.11999499999999</v>
      </c>
      <c r="D326" s="37">
        <v>232.479996</v>
      </c>
      <c r="E326" s="37">
        <v>234.63999899999999</v>
      </c>
      <c r="F326" s="37">
        <v>234.63999899999999</v>
      </c>
      <c r="G326" s="37">
        <v>4675</v>
      </c>
    </row>
    <row r="327" spans="1:7" x14ac:dyDescent="0.25">
      <c r="A327" s="38">
        <v>41018</v>
      </c>
      <c r="B327" s="37">
        <v>236.320007</v>
      </c>
      <c r="C327" s="37">
        <v>238.96000699999999</v>
      </c>
      <c r="D327" s="37">
        <v>232.199997</v>
      </c>
      <c r="E327" s="37">
        <v>236.39999399999999</v>
      </c>
      <c r="F327" s="37">
        <v>236.39999399999999</v>
      </c>
      <c r="G327" s="37">
        <v>2650</v>
      </c>
    </row>
    <row r="328" spans="1:7" x14ac:dyDescent="0.25">
      <c r="A328" s="38">
        <v>41019</v>
      </c>
      <c r="B328" s="37">
        <v>232.96000699999999</v>
      </c>
      <c r="C328" s="37">
        <v>233</v>
      </c>
      <c r="D328" s="37">
        <v>229.60000600000001</v>
      </c>
      <c r="E328" s="37">
        <v>232.759995</v>
      </c>
      <c r="F328" s="37">
        <v>232.759995</v>
      </c>
      <c r="G328" s="37">
        <v>4175</v>
      </c>
    </row>
    <row r="329" spans="1:7" x14ac:dyDescent="0.25">
      <c r="A329" s="38">
        <v>41022</v>
      </c>
      <c r="B329" s="37">
        <v>236.03999300000001</v>
      </c>
      <c r="C329" s="37">
        <v>239.60000600000001</v>
      </c>
      <c r="D329" s="37">
        <v>234.88000500000001</v>
      </c>
      <c r="E329" s="37">
        <v>236.44000199999999</v>
      </c>
      <c r="F329" s="37">
        <v>236.44000199999999</v>
      </c>
      <c r="G329" s="37">
        <v>2850</v>
      </c>
    </row>
    <row r="330" spans="1:7" x14ac:dyDescent="0.25">
      <c r="A330" s="38">
        <v>41023</v>
      </c>
      <c r="B330" s="37">
        <v>234.11999499999999</v>
      </c>
      <c r="C330" s="37">
        <v>235.08000200000001</v>
      </c>
      <c r="D330" s="37">
        <v>232.520004</v>
      </c>
      <c r="E330" s="37">
        <v>233.88000500000001</v>
      </c>
      <c r="F330" s="37">
        <v>233.88000500000001</v>
      </c>
      <c r="G330" s="37">
        <v>8775</v>
      </c>
    </row>
    <row r="331" spans="1:7" x14ac:dyDescent="0.25">
      <c r="A331" s="38">
        <v>41024</v>
      </c>
      <c r="B331" s="37">
        <v>229.720001</v>
      </c>
      <c r="C331" s="37">
        <v>230.08000200000001</v>
      </c>
      <c r="D331" s="37">
        <v>225.39999399999999</v>
      </c>
      <c r="E331" s="37">
        <v>226.03999300000001</v>
      </c>
      <c r="F331" s="37">
        <v>226.03999300000001</v>
      </c>
      <c r="G331" s="37">
        <v>8475</v>
      </c>
    </row>
    <row r="332" spans="1:7" x14ac:dyDescent="0.25">
      <c r="A332" s="38">
        <v>41025</v>
      </c>
      <c r="B332" s="37">
        <v>226.88000500000001</v>
      </c>
      <c r="C332" s="37">
        <v>226.88000500000001</v>
      </c>
      <c r="D332" s="37">
        <v>220.679993</v>
      </c>
      <c r="E332" s="37">
        <v>221.60000600000001</v>
      </c>
      <c r="F332" s="37">
        <v>221.60000600000001</v>
      </c>
      <c r="G332" s="37">
        <v>6950</v>
      </c>
    </row>
    <row r="333" spans="1:7" x14ac:dyDescent="0.25">
      <c r="A333" s="38">
        <v>41026</v>
      </c>
      <c r="B333" s="37">
        <v>221.55999800000001</v>
      </c>
      <c r="C333" s="37">
        <v>224.55999800000001</v>
      </c>
      <c r="D333" s="37">
        <v>220.320007</v>
      </c>
      <c r="E333" s="37">
        <v>221.479996</v>
      </c>
      <c r="F333" s="37">
        <v>221.479996</v>
      </c>
      <c r="G333" s="37">
        <v>3400</v>
      </c>
    </row>
    <row r="334" spans="1:7" x14ac:dyDescent="0.25">
      <c r="A334" s="38">
        <v>41029</v>
      </c>
      <c r="B334" s="37">
        <v>222.479996</v>
      </c>
      <c r="C334" s="37">
        <v>223.520004</v>
      </c>
      <c r="D334" s="37">
        <v>220.83999600000001</v>
      </c>
      <c r="E334" s="37">
        <v>222.800003</v>
      </c>
      <c r="F334" s="37">
        <v>222.800003</v>
      </c>
      <c r="G334" s="37">
        <v>1225</v>
      </c>
    </row>
    <row r="335" spans="1:7" x14ac:dyDescent="0.25">
      <c r="A335" s="38">
        <v>41030</v>
      </c>
      <c r="B335" s="37">
        <v>221.63999899999999</v>
      </c>
      <c r="C335" s="37">
        <v>222.279999</v>
      </c>
      <c r="D335" s="37">
        <v>217</v>
      </c>
      <c r="E335" s="37">
        <v>219.240005</v>
      </c>
      <c r="F335" s="37">
        <v>219.240005</v>
      </c>
      <c r="G335" s="37">
        <v>2300</v>
      </c>
    </row>
    <row r="336" spans="1:7" x14ac:dyDescent="0.25">
      <c r="A336" s="38">
        <v>41031</v>
      </c>
      <c r="B336" s="37">
        <v>221.16000399999999</v>
      </c>
      <c r="C336" s="37">
        <v>221.83999600000001</v>
      </c>
      <c r="D336" s="37">
        <v>218.91999799999999</v>
      </c>
      <c r="E336" s="37">
        <v>218.91999799999999</v>
      </c>
      <c r="F336" s="37">
        <v>218.91999799999999</v>
      </c>
      <c r="G336" s="37">
        <v>3250</v>
      </c>
    </row>
    <row r="337" spans="1:7" x14ac:dyDescent="0.25">
      <c r="A337" s="38">
        <v>41032</v>
      </c>
      <c r="B337" s="37">
        <v>218.44000199999999</v>
      </c>
      <c r="C337" s="37">
        <v>220</v>
      </c>
      <c r="D337" s="37">
        <v>214.720001</v>
      </c>
      <c r="E337" s="37">
        <v>218.08000200000001</v>
      </c>
      <c r="F337" s="37">
        <v>218.08000200000001</v>
      </c>
      <c r="G337" s="37">
        <v>16250</v>
      </c>
    </row>
    <row r="338" spans="1:7" x14ac:dyDescent="0.25">
      <c r="A338" s="38">
        <v>41033</v>
      </c>
      <c r="B338" s="37">
        <v>219.320007</v>
      </c>
      <c r="C338" s="37">
        <v>225.520004</v>
      </c>
      <c r="D338" s="37">
        <v>219.320007</v>
      </c>
      <c r="E338" s="37">
        <v>224.11999499999999</v>
      </c>
      <c r="F338" s="37">
        <v>224.11999499999999</v>
      </c>
      <c r="G338" s="37">
        <v>15375</v>
      </c>
    </row>
    <row r="339" spans="1:7" x14ac:dyDescent="0.25">
      <c r="A339" s="38">
        <v>41036</v>
      </c>
      <c r="B339" s="37">
        <v>223.39999399999999</v>
      </c>
      <c r="C339" s="37">
        <v>223.39999399999999</v>
      </c>
      <c r="D339" s="37">
        <v>218.800003</v>
      </c>
      <c r="E339" s="37">
        <v>220.44000199999999</v>
      </c>
      <c r="F339" s="37">
        <v>220.44000199999999</v>
      </c>
      <c r="G339" s="37">
        <v>4000</v>
      </c>
    </row>
    <row r="340" spans="1:7" x14ac:dyDescent="0.25">
      <c r="A340" s="38">
        <v>41037</v>
      </c>
      <c r="B340" s="37">
        <v>222.88000500000001</v>
      </c>
      <c r="C340" s="37">
        <v>228.720001</v>
      </c>
      <c r="D340" s="37">
        <v>222.16000399999999</v>
      </c>
      <c r="E340" s="37">
        <v>222.44000199999999</v>
      </c>
      <c r="F340" s="37">
        <v>222.44000199999999</v>
      </c>
      <c r="G340" s="37">
        <v>11425</v>
      </c>
    </row>
    <row r="341" spans="1:7" x14ac:dyDescent="0.25">
      <c r="A341" s="38">
        <v>41038</v>
      </c>
      <c r="B341" s="37">
        <v>227.720001</v>
      </c>
      <c r="C341" s="37">
        <v>229.679993</v>
      </c>
      <c r="D341" s="37">
        <v>223.55999800000001</v>
      </c>
      <c r="E341" s="37">
        <v>227.16000399999999</v>
      </c>
      <c r="F341" s="37">
        <v>227.16000399999999</v>
      </c>
      <c r="G341" s="37">
        <v>1775</v>
      </c>
    </row>
    <row r="342" spans="1:7" x14ac:dyDescent="0.25">
      <c r="A342" s="38">
        <v>41039</v>
      </c>
      <c r="B342" s="37">
        <v>222.320007</v>
      </c>
      <c r="C342" s="37">
        <v>223.679993</v>
      </c>
      <c r="D342" s="37">
        <v>220.83999600000001</v>
      </c>
      <c r="E342" s="37">
        <v>223.44000199999999</v>
      </c>
      <c r="F342" s="37">
        <v>223.44000199999999</v>
      </c>
      <c r="G342" s="37">
        <v>5175</v>
      </c>
    </row>
    <row r="343" spans="1:7" x14ac:dyDescent="0.25">
      <c r="A343" s="38">
        <v>41040</v>
      </c>
      <c r="B343" s="37">
        <v>228</v>
      </c>
      <c r="C343" s="37">
        <v>228.11999499999999</v>
      </c>
      <c r="D343" s="37">
        <v>221.91999799999999</v>
      </c>
      <c r="E343" s="37">
        <v>226.91999799999999</v>
      </c>
      <c r="F343" s="37">
        <v>226.91999799999999</v>
      </c>
      <c r="G343" s="37">
        <v>4000</v>
      </c>
    </row>
    <row r="344" spans="1:7" x14ac:dyDescent="0.25">
      <c r="A344" s="38">
        <v>41043</v>
      </c>
      <c r="B344" s="37">
        <v>230.16000399999999</v>
      </c>
      <c r="C344" s="37">
        <v>232.88000500000001</v>
      </c>
      <c r="D344" s="37">
        <v>229.279999</v>
      </c>
      <c r="E344" s="37">
        <v>232.88000500000001</v>
      </c>
      <c r="F344" s="37">
        <v>232.88000500000001</v>
      </c>
      <c r="G344" s="37">
        <v>2100</v>
      </c>
    </row>
    <row r="345" spans="1:7" x14ac:dyDescent="0.25">
      <c r="A345" s="38">
        <v>41044</v>
      </c>
      <c r="B345" s="37">
        <v>234.88000500000001</v>
      </c>
      <c r="C345" s="37">
        <v>241.36000100000001</v>
      </c>
      <c r="D345" s="37">
        <v>233.08000200000001</v>
      </c>
      <c r="E345" s="37">
        <v>240.63999899999999</v>
      </c>
      <c r="F345" s="37">
        <v>240.63999899999999</v>
      </c>
      <c r="G345" s="37">
        <v>6250</v>
      </c>
    </row>
    <row r="346" spans="1:7" x14ac:dyDescent="0.25">
      <c r="A346" s="38">
        <v>41045</v>
      </c>
      <c r="B346" s="37">
        <v>239.83999600000001</v>
      </c>
      <c r="C346" s="37">
        <v>248.60000600000001</v>
      </c>
      <c r="D346" s="37">
        <v>239.39999399999999</v>
      </c>
      <c r="E346" s="37">
        <v>247.03999300000001</v>
      </c>
      <c r="F346" s="37">
        <v>247.03999300000001</v>
      </c>
      <c r="G346" s="37">
        <v>4650</v>
      </c>
    </row>
    <row r="347" spans="1:7" x14ac:dyDescent="0.25">
      <c r="A347" s="38">
        <v>41046</v>
      </c>
      <c r="B347" s="37">
        <v>246.720001</v>
      </c>
      <c r="C347" s="37">
        <v>251.96000699999999</v>
      </c>
      <c r="D347" s="37">
        <v>245.199997</v>
      </c>
      <c r="E347" s="37">
        <v>251.36000100000001</v>
      </c>
      <c r="F347" s="37">
        <v>251.36000100000001</v>
      </c>
      <c r="G347" s="37">
        <v>65150</v>
      </c>
    </row>
    <row r="348" spans="1:7" x14ac:dyDescent="0.25">
      <c r="A348" s="38">
        <v>41047</v>
      </c>
      <c r="B348" s="37">
        <v>246.520004</v>
      </c>
      <c r="C348" s="37">
        <v>257.20001200000002</v>
      </c>
      <c r="D348" s="37">
        <v>244.479996</v>
      </c>
      <c r="E348" s="37">
        <v>255.759995</v>
      </c>
      <c r="F348" s="37">
        <v>255.759995</v>
      </c>
      <c r="G348" s="37">
        <v>6525</v>
      </c>
    </row>
    <row r="349" spans="1:7" x14ac:dyDescent="0.25">
      <c r="A349" s="38">
        <v>41050</v>
      </c>
      <c r="B349" s="37">
        <v>252.44000199999999</v>
      </c>
      <c r="C349" s="37">
        <v>253.320007</v>
      </c>
      <c r="D349" s="37">
        <v>246.96000699999999</v>
      </c>
      <c r="E349" s="37">
        <v>246.96000699999999</v>
      </c>
      <c r="F349" s="37">
        <v>246.96000699999999</v>
      </c>
      <c r="G349" s="37">
        <v>7025</v>
      </c>
    </row>
    <row r="350" spans="1:7" x14ac:dyDescent="0.25">
      <c r="A350" s="38">
        <v>41051</v>
      </c>
      <c r="B350" s="37">
        <v>246.720001</v>
      </c>
      <c r="C350" s="37">
        <v>255.96000699999999</v>
      </c>
      <c r="D350" s="37">
        <v>243</v>
      </c>
      <c r="E350" s="37">
        <v>253.39999399999999</v>
      </c>
      <c r="F350" s="37">
        <v>253.39999399999999</v>
      </c>
      <c r="G350" s="37">
        <v>3050</v>
      </c>
    </row>
    <row r="351" spans="1:7" x14ac:dyDescent="0.25">
      <c r="A351" s="38">
        <v>41052</v>
      </c>
      <c r="B351" s="37">
        <v>254.88000500000001</v>
      </c>
      <c r="C351" s="37">
        <v>258.39999399999999</v>
      </c>
      <c r="D351" s="37">
        <v>248.479996</v>
      </c>
      <c r="E351" s="37">
        <v>248.479996</v>
      </c>
      <c r="F351" s="37">
        <v>248.479996</v>
      </c>
      <c r="G351" s="37">
        <v>1875</v>
      </c>
    </row>
    <row r="352" spans="1:7" x14ac:dyDescent="0.25">
      <c r="A352" s="38">
        <v>41053</v>
      </c>
      <c r="B352" s="37">
        <v>247.96000699999999</v>
      </c>
      <c r="C352" s="37">
        <v>252.55999800000001</v>
      </c>
      <c r="D352" s="37">
        <v>246.55999800000001</v>
      </c>
      <c r="E352" s="37">
        <v>249.36000100000001</v>
      </c>
      <c r="F352" s="37">
        <v>249.36000100000001</v>
      </c>
      <c r="G352" s="37">
        <v>1150</v>
      </c>
    </row>
    <row r="353" spans="1:7" x14ac:dyDescent="0.25">
      <c r="A353" s="38">
        <v>41054</v>
      </c>
      <c r="B353" s="37">
        <v>250.44000199999999</v>
      </c>
      <c r="C353" s="37">
        <v>250.83999600000001</v>
      </c>
      <c r="D353" s="37">
        <v>247.479996</v>
      </c>
      <c r="E353" s="37">
        <v>247.479996</v>
      </c>
      <c r="F353" s="37">
        <v>247.479996</v>
      </c>
      <c r="G353" s="37">
        <v>3600</v>
      </c>
    </row>
    <row r="354" spans="1:7" x14ac:dyDescent="0.25">
      <c r="A354" s="38">
        <v>41058</v>
      </c>
      <c r="B354" s="37">
        <v>242.240005</v>
      </c>
      <c r="C354" s="37">
        <v>242.63999899999999</v>
      </c>
      <c r="D354" s="37">
        <v>239</v>
      </c>
      <c r="E354" s="37">
        <v>239.759995</v>
      </c>
      <c r="F354" s="37">
        <v>239.759995</v>
      </c>
      <c r="G354" s="37">
        <v>1600</v>
      </c>
    </row>
    <row r="355" spans="1:7" x14ac:dyDescent="0.25">
      <c r="A355" s="38">
        <v>41059</v>
      </c>
      <c r="B355" s="37">
        <v>242.759995</v>
      </c>
      <c r="C355" s="37">
        <v>246.08000200000001</v>
      </c>
      <c r="D355" s="37">
        <v>242.720001</v>
      </c>
      <c r="E355" s="37">
        <v>245.520004</v>
      </c>
      <c r="F355" s="37">
        <v>245.520004</v>
      </c>
      <c r="G355" s="37">
        <v>3725</v>
      </c>
    </row>
    <row r="356" spans="1:7" x14ac:dyDescent="0.25">
      <c r="A356" s="38">
        <v>41060</v>
      </c>
      <c r="B356" s="37">
        <v>246</v>
      </c>
      <c r="C356" s="37">
        <v>251.279999</v>
      </c>
      <c r="D356" s="37">
        <v>245.199997</v>
      </c>
      <c r="E356" s="37">
        <v>247.16000399999999</v>
      </c>
      <c r="F356" s="37">
        <v>247.16000399999999</v>
      </c>
      <c r="G356" s="37">
        <v>4150</v>
      </c>
    </row>
    <row r="357" spans="1:7" x14ac:dyDescent="0.25">
      <c r="A357" s="38">
        <v>41061</v>
      </c>
      <c r="B357" s="37">
        <v>258.67999300000002</v>
      </c>
      <c r="C357" s="37">
        <v>261.16000400000001</v>
      </c>
      <c r="D357" s="37">
        <v>252.320007</v>
      </c>
      <c r="E357" s="37">
        <v>260.51998900000001</v>
      </c>
      <c r="F357" s="37">
        <v>260.51998900000001</v>
      </c>
      <c r="G357" s="37">
        <v>67950</v>
      </c>
    </row>
    <row r="358" spans="1:7" x14ac:dyDescent="0.25">
      <c r="A358" s="38">
        <v>41064</v>
      </c>
      <c r="B358" s="37">
        <v>259.11999500000002</v>
      </c>
      <c r="C358" s="37">
        <v>261.959991</v>
      </c>
      <c r="D358" s="37">
        <v>257.76001000000002</v>
      </c>
      <c r="E358" s="37">
        <v>260.20001200000002</v>
      </c>
      <c r="F358" s="37">
        <v>260.20001200000002</v>
      </c>
      <c r="G358" s="37">
        <v>6275</v>
      </c>
    </row>
    <row r="359" spans="1:7" x14ac:dyDescent="0.25">
      <c r="A359" s="38">
        <v>41065</v>
      </c>
      <c r="B359" s="37">
        <v>263.35998499999999</v>
      </c>
      <c r="C359" s="37">
        <v>263.35998499999999</v>
      </c>
      <c r="D359" s="37">
        <v>258.48001099999999</v>
      </c>
      <c r="E359" s="37">
        <v>259.83999599999999</v>
      </c>
      <c r="F359" s="37">
        <v>259.83999599999999</v>
      </c>
      <c r="G359" s="37">
        <v>18100</v>
      </c>
    </row>
    <row r="360" spans="1:7" x14ac:dyDescent="0.25">
      <c r="A360" s="38">
        <v>41066</v>
      </c>
      <c r="B360" s="37">
        <v>256.35998499999999</v>
      </c>
      <c r="C360" s="37">
        <v>256.92001299999998</v>
      </c>
      <c r="D360" s="37">
        <v>250.91999799999999</v>
      </c>
      <c r="E360" s="37">
        <v>252</v>
      </c>
      <c r="F360" s="37">
        <v>252</v>
      </c>
      <c r="G360" s="37">
        <v>1650</v>
      </c>
    </row>
    <row r="361" spans="1:7" x14ac:dyDescent="0.25">
      <c r="A361" s="38">
        <v>41067</v>
      </c>
      <c r="B361" s="37">
        <v>246.240005</v>
      </c>
      <c r="C361" s="37">
        <v>252.91999799999999</v>
      </c>
      <c r="D361" s="37">
        <v>245.63999899999999</v>
      </c>
      <c r="E361" s="37">
        <v>252.240005</v>
      </c>
      <c r="F361" s="37">
        <v>252.240005</v>
      </c>
      <c r="G361" s="37">
        <v>2000</v>
      </c>
    </row>
    <row r="362" spans="1:7" x14ac:dyDescent="0.25">
      <c r="A362" s="38">
        <v>41068</v>
      </c>
      <c r="B362" s="37">
        <v>251.36000100000001</v>
      </c>
      <c r="C362" s="37">
        <v>252.199997</v>
      </c>
      <c r="D362" s="37">
        <v>243.55999800000001</v>
      </c>
      <c r="E362" s="37">
        <v>243.800003</v>
      </c>
      <c r="F362" s="37">
        <v>243.800003</v>
      </c>
      <c r="G362" s="37">
        <v>1050</v>
      </c>
    </row>
    <row r="363" spans="1:7" x14ac:dyDescent="0.25">
      <c r="A363" s="38">
        <v>41071</v>
      </c>
      <c r="B363" s="37">
        <v>237.08000200000001</v>
      </c>
      <c r="C363" s="37">
        <v>252.36000100000001</v>
      </c>
      <c r="D363" s="37">
        <v>236.479996</v>
      </c>
      <c r="E363" s="37">
        <v>252.36000100000001</v>
      </c>
      <c r="F363" s="37">
        <v>252.36000100000001</v>
      </c>
      <c r="G363" s="37">
        <v>3225</v>
      </c>
    </row>
    <row r="364" spans="1:7" x14ac:dyDescent="0.25">
      <c r="A364" s="38">
        <v>41072</v>
      </c>
      <c r="B364" s="37">
        <v>253.759995</v>
      </c>
      <c r="C364" s="37">
        <v>257.040009</v>
      </c>
      <c r="D364" s="37">
        <v>252.55999800000001</v>
      </c>
      <c r="E364" s="37">
        <v>254.44000199999999</v>
      </c>
      <c r="F364" s="37">
        <v>254.44000199999999</v>
      </c>
      <c r="G364" s="37">
        <v>1200</v>
      </c>
    </row>
    <row r="365" spans="1:7" x14ac:dyDescent="0.25">
      <c r="A365" s="38">
        <v>41073</v>
      </c>
      <c r="B365" s="37">
        <v>258.64001500000001</v>
      </c>
      <c r="C365" s="37">
        <v>261.72000100000002</v>
      </c>
      <c r="D365" s="37">
        <v>256.44000199999999</v>
      </c>
      <c r="E365" s="37">
        <v>261.040009</v>
      </c>
      <c r="F365" s="37">
        <v>261.040009</v>
      </c>
      <c r="G365" s="37">
        <v>8700</v>
      </c>
    </row>
    <row r="366" spans="1:7" x14ac:dyDescent="0.25">
      <c r="A366" s="38">
        <v>41074</v>
      </c>
      <c r="B366" s="37">
        <v>262.32000699999998</v>
      </c>
      <c r="C366" s="37">
        <v>263.11999500000002</v>
      </c>
      <c r="D366" s="37">
        <v>253.88000500000001</v>
      </c>
      <c r="E366" s="37">
        <v>253.88000500000001</v>
      </c>
      <c r="F366" s="37">
        <v>253.88000500000001</v>
      </c>
      <c r="G366" s="37">
        <v>2050</v>
      </c>
    </row>
    <row r="367" spans="1:7" x14ac:dyDescent="0.25">
      <c r="A367" s="38">
        <v>41075</v>
      </c>
      <c r="B367" s="37">
        <v>252.55999800000001</v>
      </c>
      <c r="C367" s="37">
        <v>253.16000399999999</v>
      </c>
      <c r="D367" s="37">
        <v>244.96000699999999</v>
      </c>
      <c r="E367" s="37">
        <v>245.240005</v>
      </c>
      <c r="F367" s="37">
        <v>245.240005</v>
      </c>
      <c r="G367" s="37">
        <v>2450</v>
      </c>
    </row>
    <row r="368" spans="1:7" x14ac:dyDescent="0.25">
      <c r="A368" s="38">
        <v>41078</v>
      </c>
      <c r="B368" s="37">
        <v>248.44000199999999</v>
      </c>
      <c r="C368" s="37">
        <v>248.44000199999999</v>
      </c>
      <c r="D368" s="37">
        <v>237.679993</v>
      </c>
      <c r="E368" s="37">
        <v>238.759995</v>
      </c>
      <c r="F368" s="37">
        <v>238.759995</v>
      </c>
      <c r="G368" s="37">
        <v>2275</v>
      </c>
    </row>
    <row r="369" spans="1:7" x14ac:dyDescent="0.25">
      <c r="A369" s="38">
        <v>41079</v>
      </c>
      <c r="B369" s="37">
        <v>235.320007</v>
      </c>
      <c r="C369" s="37">
        <v>238.55999800000001</v>
      </c>
      <c r="D369" s="37">
        <v>234.83999600000001</v>
      </c>
      <c r="E369" s="37">
        <v>235.39999399999999</v>
      </c>
      <c r="F369" s="37">
        <v>235.39999399999999</v>
      </c>
      <c r="G369" s="37">
        <v>2900</v>
      </c>
    </row>
    <row r="370" spans="1:7" x14ac:dyDescent="0.25">
      <c r="A370" s="38">
        <v>41080</v>
      </c>
      <c r="B370" s="37">
        <v>234.520004</v>
      </c>
      <c r="C370" s="37">
        <v>237.16000399999999</v>
      </c>
      <c r="D370" s="37">
        <v>230.279999</v>
      </c>
      <c r="E370" s="37">
        <v>230.279999</v>
      </c>
      <c r="F370" s="37">
        <v>230.279999</v>
      </c>
      <c r="G370" s="37">
        <v>2900</v>
      </c>
    </row>
    <row r="371" spans="1:7" x14ac:dyDescent="0.25">
      <c r="A371" s="38">
        <v>41081</v>
      </c>
      <c r="B371" s="37">
        <v>230.720001</v>
      </c>
      <c r="C371" s="37">
        <v>242.759995</v>
      </c>
      <c r="D371" s="37">
        <v>230.720001</v>
      </c>
      <c r="E371" s="37">
        <v>242.44000199999999</v>
      </c>
      <c r="F371" s="37">
        <v>242.44000199999999</v>
      </c>
      <c r="G371" s="37">
        <v>6950</v>
      </c>
    </row>
    <row r="372" spans="1:7" x14ac:dyDescent="0.25">
      <c r="A372" s="38">
        <v>41082</v>
      </c>
      <c r="B372" s="37">
        <v>234.520004</v>
      </c>
      <c r="C372" s="37">
        <v>235.63999899999999</v>
      </c>
      <c r="D372" s="37">
        <v>227.39999399999999</v>
      </c>
      <c r="E372" s="37">
        <v>227.91999799999999</v>
      </c>
      <c r="F372" s="37">
        <v>227.91999799999999</v>
      </c>
      <c r="G372" s="37">
        <v>5500</v>
      </c>
    </row>
    <row r="373" spans="1:7" x14ac:dyDescent="0.25">
      <c r="A373" s="38">
        <v>41085</v>
      </c>
      <c r="B373" s="37">
        <v>234.720001</v>
      </c>
      <c r="C373" s="37">
        <v>239.16000399999999</v>
      </c>
      <c r="D373" s="37">
        <v>234.720001</v>
      </c>
      <c r="E373" s="37">
        <v>238.240005</v>
      </c>
      <c r="F373" s="37">
        <v>238.240005</v>
      </c>
      <c r="G373" s="37">
        <v>3125</v>
      </c>
    </row>
    <row r="374" spans="1:7" x14ac:dyDescent="0.25">
      <c r="A374" s="38">
        <v>41086</v>
      </c>
      <c r="B374" s="37">
        <v>234.679993</v>
      </c>
      <c r="C374" s="37">
        <v>237.479996</v>
      </c>
      <c r="D374" s="37">
        <v>231.800003</v>
      </c>
      <c r="E374" s="37">
        <v>232.199997</v>
      </c>
      <c r="F374" s="37">
        <v>232.199997</v>
      </c>
      <c r="G374" s="37">
        <v>2700</v>
      </c>
    </row>
    <row r="375" spans="1:7" x14ac:dyDescent="0.25">
      <c r="A375" s="38">
        <v>41087</v>
      </c>
      <c r="B375" s="37">
        <v>231.63999899999999</v>
      </c>
      <c r="C375" s="37">
        <v>232.83999600000001</v>
      </c>
      <c r="D375" s="37">
        <v>229.759995</v>
      </c>
      <c r="E375" s="37">
        <v>232.08000200000001</v>
      </c>
      <c r="F375" s="37">
        <v>232.08000200000001</v>
      </c>
      <c r="G375" s="37">
        <v>2675</v>
      </c>
    </row>
    <row r="376" spans="1:7" x14ac:dyDescent="0.25">
      <c r="A376" s="38">
        <v>41088</v>
      </c>
      <c r="B376" s="37">
        <v>233.240005</v>
      </c>
      <c r="C376" s="37">
        <v>235.03999300000001</v>
      </c>
      <c r="D376" s="37">
        <v>228.16000399999999</v>
      </c>
      <c r="E376" s="37">
        <v>228.16000399999999</v>
      </c>
      <c r="F376" s="37">
        <v>228.16000399999999</v>
      </c>
      <c r="G376" s="37">
        <v>4700</v>
      </c>
    </row>
    <row r="377" spans="1:7" x14ac:dyDescent="0.25">
      <c r="A377" s="38">
        <v>41089</v>
      </c>
      <c r="B377" s="37">
        <v>221.44000199999999</v>
      </c>
      <c r="C377" s="37">
        <v>223.199997</v>
      </c>
      <c r="D377" s="37">
        <v>220</v>
      </c>
      <c r="E377" s="37">
        <v>220.320007</v>
      </c>
      <c r="F377" s="37">
        <v>220.320007</v>
      </c>
      <c r="G377" s="37">
        <v>2625</v>
      </c>
    </row>
    <row r="378" spans="1:7" x14ac:dyDescent="0.25">
      <c r="A378" s="38">
        <v>41092</v>
      </c>
      <c r="B378" s="37">
        <v>217.800003</v>
      </c>
      <c r="C378" s="37">
        <v>219.44000199999999</v>
      </c>
      <c r="D378" s="37">
        <v>214</v>
      </c>
      <c r="E378" s="37">
        <v>214.88000500000001</v>
      </c>
      <c r="F378" s="37">
        <v>214.88000500000001</v>
      </c>
      <c r="G378" s="37">
        <v>3200</v>
      </c>
    </row>
    <row r="379" spans="1:7" x14ac:dyDescent="0.25">
      <c r="A379" s="38">
        <v>41093</v>
      </c>
      <c r="B379" s="37">
        <v>214.88000500000001</v>
      </c>
      <c r="C379" s="37">
        <v>215.240005</v>
      </c>
      <c r="D379" s="37">
        <v>211.16000399999999</v>
      </c>
      <c r="E379" s="37">
        <v>211.16000399999999</v>
      </c>
      <c r="F379" s="37">
        <v>211.16000399999999</v>
      </c>
      <c r="G379" s="37">
        <v>1850</v>
      </c>
    </row>
    <row r="380" spans="1:7" x14ac:dyDescent="0.25">
      <c r="A380" s="38">
        <v>41095</v>
      </c>
      <c r="B380" s="37">
        <v>212.55999800000001</v>
      </c>
      <c r="C380" s="37">
        <v>216.39999399999999</v>
      </c>
      <c r="D380" s="37">
        <v>212.55999800000001</v>
      </c>
      <c r="E380" s="37">
        <v>215.199997</v>
      </c>
      <c r="F380" s="37">
        <v>215.199997</v>
      </c>
      <c r="G380" s="37">
        <v>8400</v>
      </c>
    </row>
    <row r="381" spans="1:7" x14ac:dyDescent="0.25">
      <c r="A381" s="38">
        <v>41096</v>
      </c>
      <c r="B381" s="37">
        <v>216.55999800000001</v>
      </c>
      <c r="C381" s="37">
        <v>216.60000600000001</v>
      </c>
      <c r="D381" s="37">
        <v>212.720001</v>
      </c>
      <c r="E381" s="37">
        <v>212.720001</v>
      </c>
      <c r="F381" s="37">
        <v>212.720001</v>
      </c>
      <c r="G381" s="37">
        <v>3050</v>
      </c>
    </row>
    <row r="382" spans="1:7" x14ac:dyDescent="0.25">
      <c r="A382" s="38">
        <v>41099</v>
      </c>
      <c r="B382" s="37">
        <v>210.36000100000001</v>
      </c>
      <c r="C382" s="37">
        <v>212.63999899999999</v>
      </c>
      <c r="D382" s="37">
        <v>209.16000399999999</v>
      </c>
      <c r="E382" s="37">
        <v>209.39999399999999</v>
      </c>
      <c r="F382" s="37">
        <v>209.39999399999999</v>
      </c>
      <c r="G382" s="37">
        <v>5175</v>
      </c>
    </row>
    <row r="383" spans="1:7" x14ac:dyDescent="0.25">
      <c r="A383" s="38">
        <v>41100</v>
      </c>
      <c r="B383" s="37">
        <v>209.240005</v>
      </c>
      <c r="C383" s="37">
        <v>213.44000199999999</v>
      </c>
      <c r="D383" s="37">
        <v>207.800003</v>
      </c>
      <c r="E383" s="37">
        <v>211.60000600000001</v>
      </c>
      <c r="F383" s="37">
        <v>211.60000600000001</v>
      </c>
      <c r="G383" s="37">
        <v>2175</v>
      </c>
    </row>
    <row r="384" spans="1:7" x14ac:dyDescent="0.25">
      <c r="A384" s="38">
        <v>41101</v>
      </c>
      <c r="B384" s="37">
        <v>210.88000500000001</v>
      </c>
      <c r="C384" s="37">
        <v>210.88000500000001</v>
      </c>
      <c r="D384" s="37">
        <v>206.03999300000001</v>
      </c>
      <c r="E384" s="37">
        <v>206.60000600000001</v>
      </c>
      <c r="F384" s="37">
        <v>206.60000600000001</v>
      </c>
      <c r="G384" s="37">
        <v>1550</v>
      </c>
    </row>
    <row r="385" spans="1:7" x14ac:dyDescent="0.25">
      <c r="A385" s="38">
        <v>41102</v>
      </c>
      <c r="B385" s="37">
        <v>211.55999800000001</v>
      </c>
      <c r="C385" s="37">
        <v>213.36000100000001</v>
      </c>
      <c r="D385" s="37">
        <v>207.16000399999999</v>
      </c>
      <c r="E385" s="37">
        <v>209.240005</v>
      </c>
      <c r="F385" s="37">
        <v>209.240005</v>
      </c>
      <c r="G385" s="37">
        <v>1925</v>
      </c>
    </row>
    <row r="386" spans="1:7" x14ac:dyDescent="0.25">
      <c r="A386" s="38">
        <v>41103</v>
      </c>
      <c r="B386" s="37">
        <v>205.88000500000001</v>
      </c>
      <c r="C386" s="37">
        <v>205.88000500000001</v>
      </c>
      <c r="D386" s="37">
        <v>202</v>
      </c>
      <c r="E386" s="37">
        <v>202.520004</v>
      </c>
      <c r="F386" s="37">
        <v>202.520004</v>
      </c>
      <c r="G386" s="37">
        <v>2500</v>
      </c>
    </row>
    <row r="387" spans="1:7" x14ac:dyDescent="0.25">
      <c r="A387" s="38">
        <v>41106</v>
      </c>
      <c r="B387" s="37">
        <v>203.55999800000001</v>
      </c>
      <c r="C387" s="37">
        <v>205.91999799999999</v>
      </c>
      <c r="D387" s="37">
        <v>203.55999800000001</v>
      </c>
      <c r="E387" s="37">
        <v>204.679993</v>
      </c>
      <c r="F387" s="37">
        <v>204.679993</v>
      </c>
      <c r="G387" s="37">
        <v>1225</v>
      </c>
    </row>
    <row r="388" spans="1:7" x14ac:dyDescent="0.25">
      <c r="A388" s="38">
        <v>41107</v>
      </c>
      <c r="B388" s="37">
        <v>204</v>
      </c>
      <c r="C388" s="37">
        <v>204.479996</v>
      </c>
      <c r="D388" s="37">
        <v>199.199997</v>
      </c>
      <c r="E388" s="37">
        <v>199.96000699999999</v>
      </c>
      <c r="F388" s="37">
        <v>199.96000699999999</v>
      </c>
      <c r="G388" s="37">
        <v>2550</v>
      </c>
    </row>
    <row r="389" spans="1:7" x14ac:dyDescent="0.25">
      <c r="A389" s="38">
        <v>41108</v>
      </c>
      <c r="B389" s="37">
        <v>201.44000199999999</v>
      </c>
      <c r="C389" s="37">
        <v>201.91999799999999</v>
      </c>
      <c r="D389" s="37">
        <v>199.759995</v>
      </c>
      <c r="E389" s="37">
        <v>200.44000199999999</v>
      </c>
      <c r="F389" s="37">
        <v>200.44000199999999</v>
      </c>
      <c r="G389" s="37">
        <v>1600</v>
      </c>
    </row>
    <row r="390" spans="1:7" x14ac:dyDescent="0.25">
      <c r="A390" s="38">
        <v>41109</v>
      </c>
      <c r="B390" s="37">
        <v>200.60000600000001</v>
      </c>
      <c r="C390" s="37">
        <v>202.36000100000001</v>
      </c>
      <c r="D390" s="37">
        <v>199.60000600000001</v>
      </c>
      <c r="E390" s="37">
        <v>200.320007</v>
      </c>
      <c r="F390" s="37">
        <v>200.320007</v>
      </c>
      <c r="G390" s="37">
        <v>2075</v>
      </c>
    </row>
    <row r="391" spans="1:7" x14ac:dyDescent="0.25">
      <c r="A391" s="38">
        <v>41110</v>
      </c>
      <c r="B391" s="37">
        <v>203</v>
      </c>
      <c r="C391" s="37">
        <v>206.11999499999999</v>
      </c>
      <c r="D391" s="37">
        <v>203</v>
      </c>
      <c r="E391" s="37">
        <v>204.96000699999999</v>
      </c>
      <c r="F391" s="37">
        <v>204.96000699999999</v>
      </c>
      <c r="G391" s="37">
        <v>5450</v>
      </c>
    </row>
    <row r="392" spans="1:7" x14ac:dyDescent="0.25">
      <c r="A392" s="38">
        <v>41113</v>
      </c>
      <c r="B392" s="37">
        <v>213.320007</v>
      </c>
      <c r="C392" s="37">
        <v>214.91999799999999</v>
      </c>
      <c r="D392" s="37">
        <v>209.679993</v>
      </c>
      <c r="E392" s="37">
        <v>211.44000199999999</v>
      </c>
      <c r="F392" s="37">
        <v>211.44000199999999</v>
      </c>
      <c r="G392" s="37">
        <v>3950</v>
      </c>
    </row>
    <row r="393" spans="1:7" x14ac:dyDescent="0.25">
      <c r="A393" s="38">
        <v>41114</v>
      </c>
      <c r="B393" s="37">
        <v>209.88000500000001</v>
      </c>
      <c r="C393" s="37">
        <v>216.08000200000001</v>
      </c>
      <c r="D393" s="37">
        <v>209.36000100000001</v>
      </c>
      <c r="E393" s="37">
        <v>213.720001</v>
      </c>
      <c r="F393" s="37">
        <v>213.720001</v>
      </c>
      <c r="G393" s="37">
        <v>3875</v>
      </c>
    </row>
    <row r="394" spans="1:7" x14ac:dyDescent="0.25">
      <c r="A394" s="38">
        <v>41115</v>
      </c>
      <c r="B394" s="37">
        <v>212.320007</v>
      </c>
      <c r="C394" s="37">
        <v>214.63999899999999</v>
      </c>
      <c r="D394" s="37">
        <v>209.800003</v>
      </c>
      <c r="E394" s="37">
        <v>211.63999899999999</v>
      </c>
      <c r="F394" s="37">
        <v>211.63999899999999</v>
      </c>
      <c r="G394" s="37">
        <v>1775</v>
      </c>
    </row>
    <row r="395" spans="1:7" x14ac:dyDescent="0.25">
      <c r="A395" s="38">
        <v>41116</v>
      </c>
      <c r="B395" s="37">
        <v>206.03999300000001</v>
      </c>
      <c r="C395" s="37">
        <v>208.08000200000001</v>
      </c>
      <c r="D395" s="37">
        <v>203.60000600000001</v>
      </c>
      <c r="E395" s="37">
        <v>203.679993</v>
      </c>
      <c r="F395" s="37">
        <v>203.679993</v>
      </c>
      <c r="G395" s="37">
        <v>2475</v>
      </c>
    </row>
    <row r="396" spans="1:7" x14ac:dyDescent="0.25">
      <c r="A396" s="38">
        <v>41117</v>
      </c>
      <c r="B396" s="37">
        <v>199.55999800000001</v>
      </c>
      <c r="C396" s="37">
        <v>204.39999399999999</v>
      </c>
      <c r="D396" s="37">
        <v>199.55999800000001</v>
      </c>
      <c r="E396" s="37">
        <v>204.39999399999999</v>
      </c>
      <c r="F396" s="37">
        <v>204.39999399999999</v>
      </c>
      <c r="G396" s="37">
        <v>104475</v>
      </c>
    </row>
    <row r="397" spans="1:7" x14ac:dyDescent="0.25">
      <c r="A397" s="38">
        <v>41120</v>
      </c>
      <c r="B397" s="37">
        <v>202.96000699999999</v>
      </c>
      <c r="C397" s="37">
        <v>205.83999600000001</v>
      </c>
      <c r="D397" s="37">
        <v>201.83999600000001</v>
      </c>
      <c r="E397" s="37">
        <v>205.83999600000001</v>
      </c>
      <c r="F397" s="37">
        <v>205.83999600000001</v>
      </c>
      <c r="G397" s="37">
        <v>3850</v>
      </c>
    </row>
    <row r="398" spans="1:7" x14ac:dyDescent="0.25">
      <c r="A398" s="38">
        <v>41121</v>
      </c>
      <c r="B398" s="37">
        <v>205.96000699999999</v>
      </c>
      <c r="C398" s="37">
        <v>207.759995</v>
      </c>
      <c r="D398" s="37">
        <v>204.55999800000001</v>
      </c>
      <c r="E398" s="37">
        <v>207.240005</v>
      </c>
      <c r="F398" s="37">
        <v>207.240005</v>
      </c>
      <c r="G398" s="37">
        <v>2250</v>
      </c>
    </row>
    <row r="399" spans="1:7" x14ac:dyDescent="0.25">
      <c r="A399" s="38">
        <v>41122</v>
      </c>
      <c r="B399" s="37">
        <v>205.16000399999999</v>
      </c>
      <c r="C399" s="37">
        <v>207.60000600000001</v>
      </c>
      <c r="D399" s="37">
        <v>203.63999899999999</v>
      </c>
      <c r="E399" s="37">
        <v>206</v>
      </c>
      <c r="F399" s="37">
        <v>206</v>
      </c>
      <c r="G399" s="37">
        <v>3550</v>
      </c>
    </row>
    <row r="400" spans="1:7" x14ac:dyDescent="0.25">
      <c r="A400" s="38">
        <v>41123</v>
      </c>
      <c r="B400" s="37">
        <v>207.720001</v>
      </c>
      <c r="C400" s="37">
        <v>210.800003</v>
      </c>
      <c r="D400" s="37">
        <v>206.39999399999999</v>
      </c>
      <c r="E400" s="37">
        <v>207.91999799999999</v>
      </c>
      <c r="F400" s="37">
        <v>207.91999799999999</v>
      </c>
      <c r="G400" s="37">
        <v>2525</v>
      </c>
    </row>
    <row r="401" spans="1:7" x14ac:dyDescent="0.25">
      <c r="A401" s="38">
        <v>41124</v>
      </c>
      <c r="B401" s="37">
        <v>204.08000200000001</v>
      </c>
      <c r="C401" s="37">
        <v>204.279999</v>
      </c>
      <c r="D401" s="37">
        <v>201.240005</v>
      </c>
      <c r="E401" s="37">
        <v>201.240005</v>
      </c>
      <c r="F401" s="37">
        <v>201.240005</v>
      </c>
      <c r="G401" s="37">
        <v>14925</v>
      </c>
    </row>
    <row r="402" spans="1:7" x14ac:dyDescent="0.25">
      <c r="A402" s="38">
        <v>41127</v>
      </c>
      <c r="B402" s="37">
        <v>198.03999300000001</v>
      </c>
      <c r="C402" s="37">
        <v>200.199997</v>
      </c>
      <c r="D402" s="37">
        <v>197.63999899999999</v>
      </c>
      <c r="E402" s="37">
        <v>199.44000199999999</v>
      </c>
      <c r="F402" s="37">
        <v>199.44000199999999</v>
      </c>
      <c r="G402" s="37">
        <v>3750</v>
      </c>
    </row>
    <row r="403" spans="1:7" x14ac:dyDescent="0.25">
      <c r="A403" s="38">
        <v>41128</v>
      </c>
      <c r="B403" s="37">
        <v>197.720001</v>
      </c>
      <c r="C403" s="37">
        <v>201.800003</v>
      </c>
      <c r="D403" s="37">
        <v>197.520004</v>
      </c>
      <c r="E403" s="37">
        <v>201.11999499999999</v>
      </c>
      <c r="F403" s="37">
        <v>201.11999499999999</v>
      </c>
      <c r="G403" s="37">
        <v>2475</v>
      </c>
    </row>
    <row r="404" spans="1:7" x14ac:dyDescent="0.25">
      <c r="A404" s="38">
        <v>41129</v>
      </c>
      <c r="B404" s="37">
        <v>200.55999800000001</v>
      </c>
      <c r="C404" s="37">
        <v>200.679993</v>
      </c>
      <c r="D404" s="37">
        <v>196.96000699999999</v>
      </c>
      <c r="E404" s="37">
        <v>198.60000600000001</v>
      </c>
      <c r="F404" s="37">
        <v>198.60000600000001</v>
      </c>
      <c r="G404" s="37">
        <v>3550</v>
      </c>
    </row>
    <row r="405" spans="1:7" x14ac:dyDescent="0.25">
      <c r="A405" s="38">
        <v>41130</v>
      </c>
      <c r="B405" s="37">
        <v>199</v>
      </c>
      <c r="C405" s="37">
        <v>200.60000600000001</v>
      </c>
      <c r="D405" s="37">
        <v>197.36000100000001</v>
      </c>
      <c r="E405" s="37">
        <v>197.759995</v>
      </c>
      <c r="F405" s="37">
        <v>197.759995</v>
      </c>
      <c r="G405" s="37">
        <v>2300</v>
      </c>
    </row>
    <row r="406" spans="1:7" x14ac:dyDescent="0.25">
      <c r="A406" s="38">
        <v>41131</v>
      </c>
      <c r="B406" s="37">
        <v>199.240005</v>
      </c>
      <c r="C406" s="37">
        <v>199.240005</v>
      </c>
      <c r="D406" s="37">
        <v>196.279999</v>
      </c>
      <c r="E406" s="37">
        <v>196.520004</v>
      </c>
      <c r="F406" s="37">
        <v>196.520004</v>
      </c>
      <c r="G406" s="37">
        <v>5625</v>
      </c>
    </row>
    <row r="407" spans="1:7" x14ac:dyDescent="0.25">
      <c r="A407" s="38">
        <v>41134</v>
      </c>
      <c r="B407" s="37">
        <v>196.759995</v>
      </c>
      <c r="C407" s="37">
        <v>197.16000399999999</v>
      </c>
      <c r="D407" s="37">
        <v>193.96000699999999</v>
      </c>
      <c r="E407" s="37">
        <v>193.96000699999999</v>
      </c>
      <c r="F407" s="37">
        <v>193.96000699999999</v>
      </c>
      <c r="G407" s="37">
        <v>11450</v>
      </c>
    </row>
    <row r="408" spans="1:7" x14ac:dyDescent="0.25">
      <c r="A408" s="38">
        <v>41135</v>
      </c>
      <c r="B408" s="37">
        <v>195.11999499999999</v>
      </c>
      <c r="C408" s="37">
        <v>199.39999399999999</v>
      </c>
      <c r="D408" s="37">
        <v>194.759995</v>
      </c>
      <c r="E408" s="37">
        <v>199.39999399999999</v>
      </c>
      <c r="F408" s="37">
        <v>199.39999399999999</v>
      </c>
      <c r="G408" s="37">
        <v>20175</v>
      </c>
    </row>
    <row r="409" spans="1:7" x14ac:dyDescent="0.25">
      <c r="A409" s="38">
        <v>41136</v>
      </c>
      <c r="B409" s="37">
        <v>199.240005</v>
      </c>
      <c r="C409" s="37">
        <v>200</v>
      </c>
      <c r="D409" s="37">
        <v>196.520004</v>
      </c>
      <c r="E409" s="37">
        <v>200</v>
      </c>
      <c r="F409" s="37">
        <v>200</v>
      </c>
      <c r="G409" s="37">
        <v>7150</v>
      </c>
    </row>
    <row r="410" spans="1:7" x14ac:dyDescent="0.25">
      <c r="A410" s="38">
        <v>41137</v>
      </c>
      <c r="B410" s="37">
        <v>199.720001</v>
      </c>
      <c r="C410" s="37">
        <v>200.16000399999999</v>
      </c>
      <c r="D410" s="37">
        <v>198</v>
      </c>
      <c r="E410" s="37">
        <v>198.479996</v>
      </c>
      <c r="F410" s="37">
        <v>198.479996</v>
      </c>
      <c r="G410" s="37">
        <v>8050</v>
      </c>
    </row>
    <row r="411" spans="1:7" x14ac:dyDescent="0.25">
      <c r="A411" s="38">
        <v>41138</v>
      </c>
      <c r="B411" s="37">
        <v>200.240005</v>
      </c>
      <c r="C411" s="37">
        <v>200.320007</v>
      </c>
      <c r="D411" s="37">
        <v>196.800003</v>
      </c>
      <c r="E411" s="37">
        <v>197.479996</v>
      </c>
      <c r="F411" s="37">
        <v>197.479996</v>
      </c>
      <c r="G411" s="37">
        <v>10500</v>
      </c>
    </row>
    <row r="412" spans="1:7" x14ac:dyDescent="0.25">
      <c r="A412" s="38">
        <v>41141</v>
      </c>
      <c r="B412" s="37">
        <v>198.320007</v>
      </c>
      <c r="C412" s="37">
        <v>199.39999399999999</v>
      </c>
      <c r="D412" s="37">
        <v>197.83999600000001</v>
      </c>
      <c r="E412" s="37">
        <v>199.279999</v>
      </c>
      <c r="F412" s="37">
        <v>199.279999</v>
      </c>
      <c r="G412" s="37">
        <v>12125</v>
      </c>
    </row>
    <row r="413" spans="1:7" x14ac:dyDescent="0.25">
      <c r="A413" s="38">
        <v>41142</v>
      </c>
      <c r="B413" s="37">
        <v>199</v>
      </c>
      <c r="C413" s="37">
        <v>202.63999899999999</v>
      </c>
      <c r="D413" s="37">
        <v>198.39999399999999</v>
      </c>
      <c r="E413" s="37">
        <v>202</v>
      </c>
      <c r="F413" s="37">
        <v>202</v>
      </c>
      <c r="G413" s="37">
        <v>13425</v>
      </c>
    </row>
    <row r="414" spans="1:7" x14ac:dyDescent="0.25">
      <c r="A414" s="38">
        <v>41143</v>
      </c>
      <c r="B414" s="37">
        <v>204.279999</v>
      </c>
      <c r="C414" s="37">
        <v>204.279999</v>
      </c>
      <c r="D414" s="37">
        <v>201.11999499999999</v>
      </c>
      <c r="E414" s="37">
        <v>201.759995</v>
      </c>
      <c r="F414" s="37">
        <v>201.759995</v>
      </c>
      <c r="G414" s="37">
        <v>7325</v>
      </c>
    </row>
    <row r="415" spans="1:7" x14ac:dyDescent="0.25">
      <c r="A415" s="38">
        <v>41144</v>
      </c>
      <c r="B415" s="37">
        <v>204.11999499999999</v>
      </c>
      <c r="C415" s="37">
        <v>206.39999399999999</v>
      </c>
      <c r="D415" s="37">
        <v>203.320007</v>
      </c>
      <c r="E415" s="37">
        <v>204.759995</v>
      </c>
      <c r="F415" s="37">
        <v>204.759995</v>
      </c>
      <c r="G415" s="37">
        <v>78175</v>
      </c>
    </row>
    <row r="416" spans="1:7" x14ac:dyDescent="0.25">
      <c r="A416" s="38">
        <v>41145</v>
      </c>
      <c r="B416" s="37">
        <v>206.800003</v>
      </c>
      <c r="C416" s="37">
        <v>206.800003</v>
      </c>
      <c r="D416" s="37">
        <v>202.11999499999999</v>
      </c>
      <c r="E416" s="37">
        <v>203.03999300000001</v>
      </c>
      <c r="F416" s="37">
        <v>203.03999300000001</v>
      </c>
      <c r="G416" s="37">
        <v>13425</v>
      </c>
    </row>
    <row r="417" spans="1:7" x14ac:dyDescent="0.25">
      <c r="A417" s="38">
        <v>41148</v>
      </c>
      <c r="B417" s="37">
        <v>202.36000100000001</v>
      </c>
      <c r="C417" s="37">
        <v>203.55999800000001</v>
      </c>
      <c r="D417" s="37">
        <v>200.759995</v>
      </c>
      <c r="E417" s="37">
        <v>202.720001</v>
      </c>
      <c r="F417" s="37">
        <v>202.720001</v>
      </c>
      <c r="G417" s="37">
        <v>9925</v>
      </c>
    </row>
    <row r="418" spans="1:7" x14ac:dyDescent="0.25">
      <c r="A418" s="38">
        <v>41149</v>
      </c>
      <c r="B418" s="37">
        <v>203.479996</v>
      </c>
      <c r="C418" s="37">
        <v>204.479996</v>
      </c>
      <c r="D418" s="37">
        <v>201</v>
      </c>
      <c r="E418" s="37">
        <v>203.11999499999999</v>
      </c>
      <c r="F418" s="37">
        <v>203.11999499999999</v>
      </c>
      <c r="G418" s="37">
        <v>3500</v>
      </c>
    </row>
    <row r="419" spans="1:7" x14ac:dyDescent="0.25">
      <c r="A419" s="38">
        <v>41150</v>
      </c>
      <c r="B419" s="37">
        <v>202.91999799999999</v>
      </c>
      <c r="C419" s="37">
        <v>203.679993</v>
      </c>
      <c r="D419" s="37">
        <v>200.39999399999999</v>
      </c>
      <c r="E419" s="37">
        <v>203.240005</v>
      </c>
      <c r="F419" s="37">
        <v>203.240005</v>
      </c>
      <c r="G419" s="37">
        <v>3325</v>
      </c>
    </row>
    <row r="420" spans="1:7" x14ac:dyDescent="0.25">
      <c r="A420" s="38">
        <v>41151</v>
      </c>
      <c r="B420" s="37">
        <v>205.63999899999999</v>
      </c>
      <c r="C420" s="37">
        <v>206.199997</v>
      </c>
      <c r="D420" s="37">
        <v>203.55999800000001</v>
      </c>
      <c r="E420" s="37">
        <v>205.03999300000001</v>
      </c>
      <c r="F420" s="37">
        <v>205.03999300000001</v>
      </c>
      <c r="G420" s="37">
        <v>5550</v>
      </c>
    </row>
    <row r="421" spans="1:7" x14ac:dyDescent="0.25">
      <c r="A421" s="38">
        <v>41152</v>
      </c>
      <c r="B421" s="37">
        <v>203.16000399999999</v>
      </c>
      <c r="C421" s="37">
        <v>204.520004</v>
      </c>
      <c r="D421" s="37">
        <v>200.279999</v>
      </c>
      <c r="E421" s="37">
        <v>200.96000699999999</v>
      </c>
      <c r="F421" s="37">
        <v>200.96000699999999</v>
      </c>
      <c r="G421" s="37">
        <v>4750</v>
      </c>
    </row>
    <row r="422" spans="1:7" x14ac:dyDescent="0.25">
      <c r="A422" s="38">
        <v>41156</v>
      </c>
      <c r="B422" s="37">
        <v>201.96000699999999</v>
      </c>
      <c r="C422" s="37">
        <v>203.63999899999999</v>
      </c>
      <c r="D422" s="37">
        <v>200.800003</v>
      </c>
      <c r="E422" s="37">
        <v>201.800003</v>
      </c>
      <c r="F422" s="37">
        <v>201.800003</v>
      </c>
      <c r="G422" s="37">
        <v>38450</v>
      </c>
    </row>
    <row r="423" spans="1:7" x14ac:dyDescent="0.25">
      <c r="A423" s="38">
        <v>41157</v>
      </c>
      <c r="B423" s="37">
        <v>202.240005</v>
      </c>
      <c r="C423" s="37">
        <v>202.240005</v>
      </c>
      <c r="D423" s="37">
        <v>197.55999800000001</v>
      </c>
      <c r="E423" s="37">
        <v>198.759995</v>
      </c>
      <c r="F423" s="37">
        <v>198.759995</v>
      </c>
      <c r="G423" s="37">
        <v>4900</v>
      </c>
    </row>
    <row r="424" spans="1:7" x14ac:dyDescent="0.25">
      <c r="A424" s="38">
        <v>41158</v>
      </c>
      <c r="B424" s="37">
        <v>195.520004</v>
      </c>
      <c r="C424" s="37">
        <v>195.520004</v>
      </c>
      <c r="D424" s="37">
        <v>189.679993</v>
      </c>
      <c r="E424" s="37">
        <v>189.83999600000001</v>
      </c>
      <c r="F424" s="37">
        <v>189.83999600000001</v>
      </c>
      <c r="G424" s="37">
        <v>47450</v>
      </c>
    </row>
    <row r="425" spans="1:7" x14ac:dyDescent="0.25">
      <c r="A425" s="38">
        <v>41159</v>
      </c>
      <c r="B425" s="37">
        <v>187.83999600000001</v>
      </c>
      <c r="C425" s="37">
        <v>187.83999600000001</v>
      </c>
      <c r="D425" s="37">
        <v>184.39999399999999</v>
      </c>
      <c r="E425" s="37">
        <v>184.83999600000001</v>
      </c>
      <c r="F425" s="37">
        <v>184.83999600000001</v>
      </c>
      <c r="G425" s="37">
        <v>38050</v>
      </c>
    </row>
    <row r="426" spans="1:7" x14ac:dyDescent="0.25">
      <c r="A426" s="38">
        <v>41162</v>
      </c>
      <c r="B426" s="37">
        <v>185.88000500000001</v>
      </c>
      <c r="C426" s="37">
        <v>188.479996</v>
      </c>
      <c r="D426" s="37">
        <v>184.240005</v>
      </c>
      <c r="E426" s="37">
        <v>188.479996</v>
      </c>
      <c r="F426" s="37">
        <v>188.479996</v>
      </c>
      <c r="G426" s="37">
        <v>7900</v>
      </c>
    </row>
    <row r="427" spans="1:7" x14ac:dyDescent="0.25">
      <c r="A427" s="38">
        <v>41163</v>
      </c>
      <c r="B427" s="37">
        <v>186.96000699999999</v>
      </c>
      <c r="C427" s="37">
        <v>186.96000699999999</v>
      </c>
      <c r="D427" s="37">
        <v>182.60000600000001</v>
      </c>
      <c r="E427" s="37">
        <v>183.16000399999999</v>
      </c>
      <c r="F427" s="37">
        <v>183.16000399999999</v>
      </c>
      <c r="G427" s="37">
        <v>16125</v>
      </c>
    </row>
    <row r="428" spans="1:7" x14ac:dyDescent="0.25">
      <c r="A428" s="38">
        <v>41164</v>
      </c>
      <c r="B428" s="37">
        <v>181.83999600000001</v>
      </c>
      <c r="C428" s="37">
        <v>182.479996</v>
      </c>
      <c r="D428" s="37">
        <v>178.800003</v>
      </c>
      <c r="E428" s="37">
        <v>178.91999799999999</v>
      </c>
      <c r="F428" s="37">
        <v>178.91999799999999</v>
      </c>
      <c r="G428" s="37">
        <v>8350</v>
      </c>
    </row>
    <row r="429" spans="1:7" x14ac:dyDescent="0.25">
      <c r="A429" s="38">
        <v>41165</v>
      </c>
      <c r="B429" s="37">
        <v>180.44000199999999</v>
      </c>
      <c r="C429" s="37">
        <v>180.96000699999999</v>
      </c>
      <c r="D429" s="37">
        <v>169.63999899999999</v>
      </c>
      <c r="E429" s="37">
        <v>172.679993</v>
      </c>
      <c r="F429" s="37">
        <v>172.679993</v>
      </c>
      <c r="G429" s="37">
        <v>14825</v>
      </c>
    </row>
    <row r="430" spans="1:7" x14ac:dyDescent="0.25">
      <c r="A430" s="38">
        <v>41166</v>
      </c>
      <c r="B430" s="37">
        <v>169.36000100000001</v>
      </c>
      <c r="C430" s="37">
        <v>171.240005</v>
      </c>
      <c r="D430" s="37">
        <v>164.39999399999999</v>
      </c>
      <c r="E430" s="37">
        <v>171.03999300000001</v>
      </c>
      <c r="F430" s="37">
        <v>171.03999300000001</v>
      </c>
      <c r="G430" s="37">
        <v>18500</v>
      </c>
    </row>
    <row r="431" spans="1:7" x14ac:dyDescent="0.25">
      <c r="A431" s="38">
        <v>41169</v>
      </c>
      <c r="B431" s="37">
        <v>171.91999799999999</v>
      </c>
      <c r="C431" s="37">
        <v>171.91999799999999</v>
      </c>
      <c r="D431" s="37">
        <v>169.16000399999999</v>
      </c>
      <c r="E431" s="37">
        <v>169.55999800000001</v>
      </c>
      <c r="F431" s="37">
        <v>169.55999800000001</v>
      </c>
      <c r="G431" s="37">
        <v>7975</v>
      </c>
    </row>
    <row r="432" spans="1:7" x14ac:dyDescent="0.25">
      <c r="A432" s="38">
        <v>41170</v>
      </c>
      <c r="B432" s="37">
        <v>170.720001</v>
      </c>
      <c r="C432" s="37">
        <v>172.44000199999999</v>
      </c>
      <c r="D432" s="37">
        <v>167.520004</v>
      </c>
      <c r="E432" s="37">
        <v>167.63999899999999</v>
      </c>
      <c r="F432" s="37">
        <v>167.63999899999999</v>
      </c>
      <c r="G432" s="37">
        <v>10850</v>
      </c>
    </row>
    <row r="433" spans="1:7" x14ac:dyDescent="0.25">
      <c r="A433" s="38">
        <v>41171</v>
      </c>
      <c r="B433" s="37">
        <v>167.16000399999999</v>
      </c>
      <c r="C433" s="37">
        <v>168.279999</v>
      </c>
      <c r="D433" s="37">
        <v>164.39999399999999</v>
      </c>
      <c r="E433" s="37">
        <v>166.63999899999999</v>
      </c>
      <c r="F433" s="37">
        <v>166.63999899999999</v>
      </c>
      <c r="G433" s="37">
        <v>11950</v>
      </c>
    </row>
    <row r="434" spans="1:7" x14ac:dyDescent="0.25">
      <c r="A434" s="38">
        <v>41172</v>
      </c>
      <c r="B434" s="37">
        <v>167.199997</v>
      </c>
      <c r="C434" s="37">
        <v>168.479996</v>
      </c>
      <c r="D434" s="37">
        <v>165.91999799999999</v>
      </c>
      <c r="E434" s="37">
        <v>166.320007</v>
      </c>
      <c r="F434" s="37">
        <v>166.320007</v>
      </c>
      <c r="G434" s="37">
        <v>5575</v>
      </c>
    </row>
    <row r="435" spans="1:7" x14ac:dyDescent="0.25">
      <c r="A435" s="38">
        <v>41173</v>
      </c>
      <c r="B435" s="37">
        <v>164.91999799999999</v>
      </c>
      <c r="C435" s="37">
        <v>166.16000399999999</v>
      </c>
      <c r="D435" s="37">
        <v>164.44000199999999</v>
      </c>
      <c r="E435" s="37">
        <v>166.03999300000001</v>
      </c>
      <c r="F435" s="37">
        <v>166.03999300000001</v>
      </c>
      <c r="G435" s="37">
        <v>5775</v>
      </c>
    </row>
    <row r="436" spans="1:7" x14ac:dyDescent="0.25">
      <c r="A436" s="38">
        <v>41176</v>
      </c>
      <c r="B436" s="37">
        <v>166</v>
      </c>
      <c r="C436" s="37">
        <v>166.96000699999999</v>
      </c>
      <c r="D436" s="37">
        <v>163.63999899999999</v>
      </c>
      <c r="E436" s="37">
        <v>165.03999300000001</v>
      </c>
      <c r="F436" s="37">
        <v>165.03999300000001</v>
      </c>
      <c r="G436" s="37">
        <v>7250</v>
      </c>
    </row>
    <row r="437" spans="1:7" x14ac:dyDescent="0.25">
      <c r="A437" s="38">
        <v>41177</v>
      </c>
      <c r="B437" s="37">
        <v>162.88000500000001</v>
      </c>
      <c r="C437" s="37">
        <v>168.83999600000001</v>
      </c>
      <c r="D437" s="37">
        <v>162.720001</v>
      </c>
      <c r="E437" s="37">
        <v>168.83999600000001</v>
      </c>
      <c r="F437" s="37">
        <v>168.83999600000001</v>
      </c>
      <c r="G437" s="37">
        <v>8125</v>
      </c>
    </row>
    <row r="438" spans="1:7" x14ac:dyDescent="0.25">
      <c r="A438" s="38">
        <v>41178</v>
      </c>
      <c r="B438" s="37">
        <v>168.88000500000001</v>
      </c>
      <c r="C438" s="37">
        <v>172.199997</v>
      </c>
      <c r="D438" s="37">
        <v>168.479996</v>
      </c>
      <c r="E438" s="37">
        <v>170.720001</v>
      </c>
      <c r="F438" s="37">
        <v>170.720001</v>
      </c>
      <c r="G438" s="37">
        <v>13325</v>
      </c>
    </row>
    <row r="439" spans="1:7" x14ac:dyDescent="0.25">
      <c r="A439" s="38">
        <v>41179</v>
      </c>
      <c r="B439" s="37">
        <v>167</v>
      </c>
      <c r="C439" s="37">
        <v>168.39999399999999</v>
      </c>
      <c r="D439" s="37">
        <v>163.36000100000001</v>
      </c>
      <c r="E439" s="37">
        <v>164.16000399999999</v>
      </c>
      <c r="F439" s="37">
        <v>164.16000399999999</v>
      </c>
      <c r="G439" s="37">
        <v>81050</v>
      </c>
    </row>
    <row r="440" spans="1:7" x14ac:dyDescent="0.25">
      <c r="A440" s="38">
        <v>41180</v>
      </c>
      <c r="B440" s="37">
        <v>165.83999600000001</v>
      </c>
      <c r="C440" s="37">
        <v>167.479996</v>
      </c>
      <c r="D440" s="37">
        <v>164.720001</v>
      </c>
      <c r="E440" s="37">
        <v>166.63999899999999</v>
      </c>
      <c r="F440" s="37">
        <v>166.63999899999999</v>
      </c>
      <c r="G440" s="37">
        <v>15275</v>
      </c>
    </row>
    <row r="441" spans="1:7" x14ac:dyDescent="0.25">
      <c r="A441" s="38">
        <v>41183</v>
      </c>
      <c r="B441" s="37">
        <v>164.679993</v>
      </c>
      <c r="C441" s="37">
        <v>167</v>
      </c>
      <c r="D441" s="37">
        <v>162.44000199999999</v>
      </c>
      <c r="E441" s="37">
        <v>166.800003</v>
      </c>
      <c r="F441" s="37">
        <v>166.800003</v>
      </c>
      <c r="G441" s="37">
        <v>42750</v>
      </c>
    </row>
    <row r="442" spans="1:7" x14ac:dyDescent="0.25">
      <c r="A442" s="38">
        <v>41184</v>
      </c>
      <c r="B442" s="37">
        <v>165</v>
      </c>
      <c r="C442" s="37">
        <v>166.36000100000001</v>
      </c>
      <c r="D442" s="37">
        <v>163.759995</v>
      </c>
      <c r="E442" s="37">
        <v>164.16000399999999</v>
      </c>
      <c r="F442" s="37">
        <v>164.16000399999999</v>
      </c>
      <c r="G442" s="37">
        <v>17550</v>
      </c>
    </row>
    <row r="443" spans="1:7" x14ac:dyDescent="0.25">
      <c r="A443" s="38">
        <v>41185</v>
      </c>
      <c r="B443" s="37">
        <v>164.520004</v>
      </c>
      <c r="C443" s="37">
        <v>165.16000399999999</v>
      </c>
      <c r="D443" s="37">
        <v>162</v>
      </c>
      <c r="E443" s="37">
        <v>163.88000500000001</v>
      </c>
      <c r="F443" s="37">
        <v>163.88000500000001</v>
      </c>
      <c r="G443" s="37">
        <v>25725</v>
      </c>
    </row>
    <row r="444" spans="1:7" x14ac:dyDescent="0.25">
      <c r="A444" s="38">
        <v>41186</v>
      </c>
      <c r="B444" s="37">
        <v>162.279999</v>
      </c>
      <c r="C444" s="37">
        <v>162.279999</v>
      </c>
      <c r="D444" s="37">
        <v>160.479996</v>
      </c>
      <c r="E444" s="37">
        <v>160.720001</v>
      </c>
      <c r="F444" s="37">
        <v>160.720001</v>
      </c>
      <c r="G444" s="37">
        <v>37975</v>
      </c>
    </row>
    <row r="445" spans="1:7" x14ac:dyDescent="0.25">
      <c r="A445" s="38">
        <v>41187</v>
      </c>
      <c r="B445" s="37">
        <v>157.279999</v>
      </c>
      <c r="C445" s="37">
        <v>159.759995</v>
      </c>
      <c r="D445" s="37">
        <v>156.36000100000001</v>
      </c>
      <c r="E445" s="37">
        <v>159.03999300000001</v>
      </c>
      <c r="F445" s="37">
        <v>159.03999300000001</v>
      </c>
      <c r="G445" s="37">
        <v>11750</v>
      </c>
    </row>
    <row r="446" spans="1:7" x14ac:dyDescent="0.25">
      <c r="A446" s="38">
        <v>41190</v>
      </c>
      <c r="B446" s="37">
        <v>159.44000199999999</v>
      </c>
      <c r="C446" s="37">
        <v>160</v>
      </c>
      <c r="D446" s="37">
        <v>158.320007</v>
      </c>
      <c r="E446" s="37">
        <v>158.60000600000001</v>
      </c>
      <c r="F446" s="37">
        <v>158.60000600000001</v>
      </c>
      <c r="G446" s="37">
        <v>5250</v>
      </c>
    </row>
    <row r="447" spans="1:7" x14ac:dyDescent="0.25">
      <c r="A447" s="38">
        <v>41191</v>
      </c>
      <c r="B447" s="37">
        <v>158.240005</v>
      </c>
      <c r="C447" s="37">
        <v>161.240005</v>
      </c>
      <c r="D447" s="37">
        <v>158.240005</v>
      </c>
      <c r="E447" s="37">
        <v>161.11999499999999</v>
      </c>
      <c r="F447" s="37">
        <v>161.11999499999999</v>
      </c>
      <c r="G447" s="37">
        <v>5175</v>
      </c>
    </row>
    <row r="448" spans="1:7" x14ac:dyDescent="0.25">
      <c r="A448" s="38">
        <v>41192</v>
      </c>
      <c r="B448" s="37">
        <v>159.679993</v>
      </c>
      <c r="C448" s="37">
        <v>161.679993</v>
      </c>
      <c r="D448" s="37">
        <v>159.679993</v>
      </c>
      <c r="E448" s="37">
        <v>161.11999499999999</v>
      </c>
      <c r="F448" s="37">
        <v>161.11999499999999</v>
      </c>
      <c r="G448" s="37">
        <v>7125</v>
      </c>
    </row>
    <row r="449" spans="1:7" x14ac:dyDescent="0.25">
      <c r="A449" s="38">
        <v>41193</v>
      </c>
      <c r="B449" s="37">
        <v>158.60000600000001</v>
      </c>
      <c r="C449" s="37">
        <v>158.800003</v>
      </c>
      <c r="D449" s="37">
        <v>156.60000600000001</v>
      </c>
      <c r="E449" s="37">
        <v>158.279999</v>
      </c>
      <c r="F449" s="37">
        <v>158.279999</v>
      </c>
      <c r="G449" s="37">
        <v>6000</v>
      </c>
    </row>
    <row r="450" spans="1:7" x14ac:dyDescent="0.25">
      <c r="A450" s="38">
        <v>41194</v>
      </c>
      <c r="B450" s="37">
        <v>156.08000200000001</v>
      </c>
      <c r="C450" s="37">
        <v>158.240005</v>
      </c>
      <c r="D450" s="37">
        <v>155.320007</v>
      </c>
      <c r="E450" s="37">
        <v>156</v>
      </c>
      <c r="F450" s="37">
        <v>156</v>
      </c>
      <c r="G450" s="37">
        <v>10375</v>
      </c>
    </row>
    <row r="451" spans="1:7" x14ac:dyDescent="0.25">
      <c r="A451" s="38">
        <v>41197</v>
      </c>
      <c r="B451" s="37">
        <v>155.240005</v>
      </c>
      <c r="C451" s="37">
        <v>156.63999899999999</v>
      </c>
      <c r="D451" s="37">
        <v>153.83999600000001</v>
      </c>
      <c r="E451" s="37">
        <v>154.03999300000001</v>
      </c>
      <c r="F451" s="37">
        <v>154.03999300000001</v>
      </c>
      <c r="G451" s="37">
        <v>7150</v>
      </c>
    </row>
    <row r="452" spans="1:7" x14ac:dyDescent="0.25">
      <c r="A452" s="38">
        <v>41198</v>
      </c>
      <c r="B452" s="37">
        <v>152.720001</v>
      </c>
      <c r="C452" s="37">
        <v>153.91999799999999</v>
      </c>
      <c r="D452" s="37">
        <v>152.03999300000001</v>
      </c>
      <c r="E452" s="37">
        <v>152.720001</v>
      </c>
      <c r="F452" s="37">
        <v>152.720001</v>
      </c>
      <c r="G452" s="37">
        <v>9175</v>
      </c>
    </row>
    <row r="453" spans="1:7" x14ac:dyDescent="0.25">
      <c r="A453" s="38">
        <v>41199</v>
      </c>
      <c r="B453" s="37">
        <v>152.240005</v>
      </c>
      <c r="C453" s="37">
        <v>152.39999399999999</v>
      </c>
      <c r="D453" s="37">
        <v>150.36000100000001</v>
      </c>
      <c r="E453" s="37">
        <v>150.96000699999999</v>
      </c>
      <c r="F453" s="37">
        <v>150.96000699999999</v>
      </c>
      <c r="G453" s="37">
        <v>9975</v>
      </c>
    </row>
    <row r="454" spans="1:7" x14ac:dyDescent="0.25">
      <c r="A454" s="38">
        <v>41200</v>
      </c>
      <c r="B454" s="37">
        <v>152</v>
      </c>
      <c r="C454" s="37">
        <v>152.11999499999999</v>
      </c>
      <c r="D454" s="37">
        <v>149.679993</v>
      </c>
      <c r="E454" s="37">
        <v>151.44000199999999</v>
      </c>
      <c r="F454" s="37">
        <v>151.44000199999999</v>
      </c>
      <c r="G454" s="37">
        <v>2775</v>
      </c>
    </row>
    <row r="455" spans="1:7" x14ac:dyDescent="0.25">
      <c r="A455" s="38">
        <v>41201</v>
      </c>
      <c r="B455" s="37">
        <v>151.44000199999999</v>
      </c>
      <c r="C455" s="37">
        <v>156.39999399999999</v>
      </c>
      <c r="D455" s="37">
        <v>150.96000699999999</v>
      </c>
      <c r="E455" s="37">
        <v>154.91999799999999</v>
      </c>
      <c r="F455" s="37">
        <v>154.91999799999999</v>
      </c>
      <c r="G455" s="37">
        <v>25050</v>
      </c>
    </row>
    <row r="456" spans="1:7" x14ac:dyDescent="0.25">
      <c r="A456" s="38">
        <v>41204</v>
      </c>
      <c r="B456" s="37">
        <v>155.08000200000001</v>
      </c>
      <c r="C456" s="37">
        <v>155.88000500000001</v>
      </c>
      <c r="D456" s="37">
        <v>153.91999799999999</v>
      </c>
      <c r="E456" s="37">
        <v>154</v>
      </c>
      <c r="F456" s="37">
        <v>154</v>
      </c>
      <c r="G456" s="37">
        <v>13425</v>
      </c>
    </row>
    <row r="457" spans="1:7" x14ac:dyDescent="0.25">
      <c r="A457" s="38">
        <v>41205</v>
      </c>
      <c r="B457" s="37">
        <v>158.199997</v>
      </c>
      <c r="C457" s="37">
        <v>160.60000600000001</v>
      </c>
      <c r="D457" s="37">
        <v>156.08000200000001</v>
      </c>
      <c r="E457" s="37">
        <v>157.279999</v>
      </c>
      <c r="F457" s="37">
        <v>157.279999</v>
      </c>
      <c r="G457" s="37">
        <v>13325</v>
      </c>
    </row>
    <row r="458" spans="1:7" x14ac:dyDescent="0.25">
      <c r="A458" s="38">
        <v>41206</v>
      </c>
      <c r="B458" s="37">
        <v>155.16000399999999</v>
      </c>
      <c r="C458" s="37">
        <v>156.60000600000001</v>
      </c>
      <c r="D458" s="37">
        <v>154.44000199999999</v>
      </c>
      <c r="E458" s="37">
        <v>156.08000200000001</v>
      </c>
      <c r="F458" s="37">
        <v>156.08000200000001</v>
      </c>
      <c r="G458" s="37">
        <v>10375</v>
      </c>
    </row>
    <row r="459" spans="1:7" x14ac:dyDescent="0.25">
      <c r="A459" s="38">
        <v>41207</v>
      </c>
      <c r="B459" s="37">
        <v>153.44000199999999</v>
      </c>
      <c r="C459" s="37">
        <v>155.759995</v>
      </c>
      <c r="D459" s="37">
        <v>152.720001</v>
      </c>
      <c r="E459" s="37">
        <v>153.44000199999999</v>
      </c>
      <c r="F459" s="37">
        <v>153.44000199999999</v>
      </c>
      <c r="G459" s="37">
        <v>18575</v>
      </c>
    </row>
    <row r="460" spans="1:7" x14ac:dyDescent="0.25">
      <c r="A460" s="38">
        <v>41208</v>
      </c>
      <c r="B460" s="37">
        <v>154.320007</v>
      </c>
      <c r="C460" s="37">
        <v>156.16000399999999</v>
      </c>
      <c r="D460" s="37">
        <v>153.63999899999999</v>
      </c>
      <c r="E460" s="37">
        <v>154.44000199999999</v>
      </c>
      <c r="F460" s="37">
        <v>154.44000199999999</v>
      </c>
      <c r="G460" s="37">
        <v>19450</v>
      </c>
    </row>
    <row r="461" spans="1:7" x14ac:dyDescent="0.25">
      <c r="A461" s="38">
        <v>41213</v>
      </c>
      <c r="B461" s="37">
        <v>152.44000199999999</v>
      </c>
      <c r="C461" s="37">
        <v>155.88000500000001</v>
      </c>
      <c r="D461" s="37">
        <v>152.44000199999999</v>
      </c>
      <c r="E461" s="37">
        <v>154.96000699999999</v>
      </c>
      <c r="F461" s="37">
        <v>154.96000699999999</v>
      </c>
      <c r="G461" s="37">
        <v>32225</v>
      </c>
    </row>
    <row r="462" spans="1:7" x14ac:dyDescent="0.25">
      <c r="A462" s="38">
        <v>41214</v>
      </c>
      <c r="B462" s="37">
        <v>153.44000199999999</v>
      </c>
      <c r="C462" s="37">
        <v>153.55999800000001</v>
      </c>
      <c r="D462" s="37">
        <v>147.16000399999999</v>
      </c>
      <c r="E462" s="37">
        <v>147.479996</v>
      </c>
      <c r="F462" s="37">
        <v>147.479996</v>
      </c>
      <c r="G462" s="37">
        <v>30300</v>
      </c>
    </row>
    <row r="463" spans="1:7" x14ac:dyDescent="0.25">
      <c r="A463" s="38">
        <v>41215</v>
      </c>
      <c r="B463" s="37">
        <v>147.11999499999999</v>
      </c>
      <c r="C463" s="37">
        <v>151.83999600000001</v>
      </c>
      <c r="D463" s="37">
        <v>146.44000199999999</v>
      </c>
      <c r="E463" s="37">
        <v>151.520004</v>
      </c>
      <c r="F463" s="37">
        <v>151.520004</v>
      </c>
      <c r="G463" s="37">
        <v>16625</v>
      </c>
    </row>
    <row r="464" spans="1:7" x14ac:dyDescent="0.25">
      <c r="A464" s="38">
        <v>41218</v>
      </c>
      <c r="B464" s="37">
        <v>153.08000200000001</v>
      </c>
      <c r="C464" s="37">
        <v>154.11999499999999</v>
      </c>
      <c r="D464" s="37">
        <v>151.199997</v>
      </c>
      <c r="E464" s="37">
        <v>152.44000199999999</v>
      </c>
      <c r="F464" s="37">
        <v>152.44000199999999</v>
      </c>
      <c r="G464" s="37">
        <v>39725</v>
      </c>
    </row>
    <row r="465" spans="1:7" x14ac:dyDescent="0.25">
      <c r="A465" s="38">
        <v>41219</v>
      </c>
      <c r="B465" s="37">
        <v>150.720001</v>
      </c>
      <c r="C465" s="37">
        <v>150.96000699999999</v>
      </c>
      <c r="D465" s="37">
        <v>147.679993</v>
      </c>
      <c r="E465" s="37">
        <v>149.55999800000001</v>
      </c>
      <c r="F465" s="37">
        <v>149.55999800000001</v>
      </c>
      <c r="G465" s="37">
        <v>8300</v>
      </c>
    </row>
    <row r="466" spans="1:7" x14ac:dyDescent="0.25">
      <c r="A466" s="38">
        <v>41220</v>
      </c>
      <c r="B466" s="37">
        <v>150.63999899999999</v>
      </c>
      <c r="C466" s="37">
        <v>156</v>
      </c>
      <c r="D466" s="37">
        <v>150.11999499999999</v>
      </c>
      <c r="E466" s="37">
        <v>154.279999</v>
      </c>
      <c r="F466" s="37">
        <v>154.279999</v>
      </c>
      <c r="G466" s="37">
        <v>13775</v>
      </c>
    </row>
    <row r="467" spans="1:7" x14ac:dyDescent="0.25">
      <c r="A467" s="38">
        <v>41221</v>
      </c>
      <c r="B467" s="37">
        <v>154.03999300000001</v>
      </c>
      <c r="C467" s="37">
        <v>155.08000200000001</v>
      </c>
      <c r="D467" s="37">
        <v>151.520004</v>
      </c>
      <c r="E467" s="37">
        <v>154.96000699999999</v>
      </c>
      <c r="F467" s="37">
        <v>154.96000699999999</v>
      </c>
      <c r="G467" s="37">
        <v>13050</v>
      </c>
    </row>
    <row r="468" spans="1:7" x14ac:dyDescent="0.25">
      <c r="A468" s="38">
        <v>41222</v>
      </c>
      <c r="B468" s="37">
        <v>156.60000600000001</v>
      </c>
      <c r="C468" s="37">
        <v>156.63999899999999</v>
      </c>
      <c r="D468" s="37">
        <v>153.16000399999999</v>
      </c>
      <c r="E468" s="37">
        <v>156.479996</v>
      </c>
      <c r="F468" s="37">
        <v>156.479996</v>
      </c>
      <c r="G468" s="37">
        <v>14300</v>
      </c>
    </row>
    <row r="469" spans="1:7" x14ac:dyDescent="0.25">
      <c r="A469" s="38">
        <v>41225</v>
      </c>
      <c r="B469" s="37">
        <v>155.88000500000001</v>
      </c>
      <c r="C469" s="37">
        <v>155.96000699999999</v>
      </c>
      <c r="D469" s="37">
        <v>152.11999499999999</v>
      </c>
      <c r="E469" s="37">
        <v>152.520004</v>
      </c>
      <c r="F469" s="37">
        <v>152.520004</v>
      </c>
      <c r="G469" s="37">
        <v>14525</v>
      </c>
    </row>
    <row r="470" spans="1:7" x14ac:dyDescent="0.25">
      <c r="A470" s="38">
        <v>41226</v>
      </c>
      <c r="B470" s="37">
        <v>154.44000199999999</v>
      </c>
      <c r="C470" s="37">
        <v>155.240005</v>
      </c>
      <c r="D470" s="37">
        <v>150.759995</v>
      </c>
      <c r="E470" s="37">
        <v>153.44000199999999</v>
      </c>
      <c r="F470" s="37">
        <v>153.44000199999999</v>
      </c>
      <c r="G470" s="37">
        <v>13425</v>
      </c>
    </row>
    <row r="471" spans="1:7" x14ac:dyDescent="0.25">
      <c r="A471" s="38">
        <v>41227</v>
      </c>
      <c r="B471" s="37">
        <v>150.520004</v>
      </c>
      <c r="C471" s="37">
        <v>156.60000600000001</v>
      </c>
      <c r="D471" s="37">
        <v>150.279999</v>
      </c>
      <c r="E471" s="37">
        <v>156.279999</v>
      </c>
      <c r="F471" s="37">
        <v>156.279999</v>
      </c>
      <c r="G471" s="37">
        <v>9350</v>
      </c>
    </row>
    <row r="472" spans="1:7" x14ac:dyDescent="0.25">
      <c r="A472" s="38">
        <v>41228</v>
      </c>
      <c r="B472" s="37">
        <v>155.279999</v>
      </c>
      <c r="C472" s="37">
        <v>157.320007</v>
      </c>
      <c r="D472" s="37">
        <v>153.44000199999999</v>
      </c>
      <c r="E472" s="37">
        <v>155.479996</v>
      </c>
      <c r="F472" s="37">
        <v>155.479996</v>
      </c>
      <c r="G472" s="37">
        <v>10100</v>
      </c>
    </row>
    <row r="473" spans="1:7" x14ac:dyDescent="0.25">
      <c r="A473" s="38">
        <v>41229</v>
      </c>
      <c r="B473" s="37">
        <v>156.03999300000001</v>
      </c>
      <c r="C473" s="37">
        <v>158.479996</v>
      </c>
      <c r="D473" s="37">
        <v>152.36000100000001</v>
      </c>
      <c r="E473" s="37">
        <v>152.39999399999999</v>
      </c>
      <c r="F473" s="37">
        <v>152.39999399999999</v>
      </c>
      <c r="G473" s="37">
        <v>7975</v>
      </c>
    </row>
    <row r="474" spans="1:7" x14ac:dyDescent="0.25">
      <c r="A474" s="38">
        <v>41232</v>
      </c>
      <c r="B474" s="37">
        <v>150.199997</v>
      </c>
      <c r="C474" s="37">
        <v>150.279999</v>
      </c>
      <c r="D474" s="37">
        <v>146.60000600000001</v>
      </c>
      <c r="E474" s="37">
        <v>147.11999499999999</v>
      </c>
      <c r="F474" s="37">
        <v>147.11999499999999</v>
      </c>
      <c r="G474" s="37">
        <v>13425</v>
      </c>
    </row>
    <row r="475" spans="1:7" x14ac:dyDescent="0.25">
      <c r="A475" s="38">
        <v>41233</v>
      </c>
      <c r="B475" s="37">
        <v>145.83999600000001</v>
      </c>
      <c r="C475" s="37">
        <v>146.279999</v>
      </c>
      <c r="D475" s="37">
        <v>144.39999399999999</v>
      </c>
      <c r="E475" s="37">
        <v>144.759995</v>
      </c>
      <c r="F475" s="37">
        <v>144.759995</v>
      </c>
      <c r="G475" s="37">
        <v>8225</v>
      </c>
    </row>
    <row r="476" spans="1:7" x14ac:dyDescent="0.25">
      <c r="A476" s="38">
        <v>41234</v>
      </c>
      <c r="B476" s="37">
        <v>144.44000199999999</v>
      </c>
      <c r="C476" s="37">
        <v>145.60000600000001</v>
      </c>
      <c r="D476" s="37">
        <v>143.55999800000001</v>
      </c>
      <c r="E476" s="37">
        <v>145.44000199999999</v>
      </c>
      <c r="F476" s="37">
        <v>145.44000199999999</v>
      </c>
      <c r="G476" s="37">
        <v>72400</v>
      </c>
    </row>
    <row r="477" spans="1:7" x14ac:dyDescent="0.25">
      <c r="A477" s="38">
        <v>41236</v>
      </c>
      <c r="B477" s="37">
        <v>143.759995</v>
      </c>
      <c r="C477" s="37">
        <v>144.679993</v>
      </c>
      <c r="D477" s="37">
        <v>140.91999799999999</v>
      </c>
      <c r="E477" s="37">
        <v>140.91999799999999</v>
      </c>
      <c r="F477" s="37">
        <v>140.91999799999999</v>
      </c>
      <c r="G477" s="37">
        <v>5575</v>
      </c>
    </row>
    <row r="478" spans="1:7" x14ac:dyDescent="0.25">
      <c r="A478" s="38">
        <v>41239</v>
      </c>
      <c r="B478" s="37">
        <v>142.39999399999999</v>
      </c>
      <c r="C478" s="37">
        <v>142.39999399999999</v>
      </c>
      <c r="D478" s="37">
        <v>140.44000199999999</v>
      </c>
      <c r="E478" s="37">
        <v>140.63999899999999</v>
      </c>
      <c r="F478" s="37">
        <v>140.63999899999999</v>
      </c>
      <c r="G478" s="37">
        <v>9050</v>
      </c>
    </row>
    <row r="479" spans="1:7" x14ac:dyDescent="0.25">
      <c r="A479" s="38">
        <v>41240</v>
      </c>
      <c r="B479" s="37">
        <v>140.39999399999999</v>
      </c>
      <c r="C479" s="37">
        <v>142.55999800000001</v>
      </c>
      <c r="D479" s="37">
        <v>139.759995</v>
      </c>
      <c r="E479" s="37">
        <v>142.39999399999999</v>
      </c>
      <c r="F479" s="37">
        <v>142.39999399999999</v>
      </c>
      <c r="G479" s="37">
        <v>6550</v>
      </c>
    </row>
    <row r="480" spans="1:7" x14ac:dyDescent="0.25">
      <c r="A480" s="38">
        <v>41241</v>
      </c>
      <c r="B480" s="37">
        <v>144</v>
      </c>
      <c r="C480" s="37">
        <v>145</v>
      </c>
      <c r="D480" s="37">
        <v>140.16000399999999</v>
      </c>
      <c r="E480" s="37">
        <v>140.55999800000001</v>
      </c>
      <c r="F480" s="37">
        <v>140.55999800000001</v>
      </c>
      <c r="G480" s="37">
        <v>8900</v>
      </c>
    </row>
    <row r="481" spans="1:7" x14ac:dyDescent="0.25">
      <c r="A481" s="38">
        <v>41242</v>
      </c>
      <c r="B481" s="37">
        <v>139.279999</v>
      </c>
      <c r="C481" s="37">
        <v>140.520004</v>
      </c>
      <c r="D481" s="37">
        <v>138.96000699999999</v>
      </c>
      <c r="E481" s="37">
        <v>139.479996</v>
      </c>
      <c r="F481" s="37">
        <v>139.479996</v>
      </c>
      <c r="G481" s="37">
        <v>5000</v>
      </c>
    </row>
    <row r="482" spans="1:7" x14ac:dyDescent="0.25">
      <c r="A482" s="38">
        <v>41243</v>
      </c>
      <c r="B482" s="37">
        <v>137.63999899999999</v>
      </c>
      <c r="C482" s="37">
        <v>141.91999799999999</v>
      </c>
      <c r="D482" s="37">
        <v>137.63999899999999</v>
      </c>
      <c r="E482" s="37">
        <v>139.96000699999999</v>
      </c>
      <c r="F482" s="37">
        <v>139.96000699999999</v>
      </c>
      <c r="G482" s="37">
        <v>8925</v>
      </c>
    </row>
    <row r="483" spans="1:7" x14ac:dyDescent="0.25">
      <c r="A483" s="38">
        <v>41246</v>
      </c>
      <c r="B483" s="37">
        <v>137.720001</v>
      </c>
      <c r="C483" s="37">
        <v>141.520004</v>
      </c>
      <c r="D483" s="37">
        <v>137.479996</v>
      </c>
      <c r="E483" s="37">
        <v>141.520004</v>
      </c>
      <c r="F483" s="37">
        <v>141.520004</v>
      </c>
      <c r="G483" s="37">
        <v>8550</v>
      </c>
    </row>
    <row r="484" spans="1:7" x14ac:dyDescent="0.25">
      <c r="A484" s="38">
        <v>41247</v>
      </c>
      <c r="B484" s="37">
        <v>141.199997</v>
      </c>
      <c r="C484" s="37">
        <v>142.240005</v>
      </c>
      <c r="D484" s="37">
        <v>140.03999300000001</v>
      </c>
      <c r="E484" s="37">
        <v>140.88000500000001</v>
      </c>
      <c r="F484" s="37">
        <v>140.88000500000001</v>
      </c>
      <c r="G484" s="37">
        <v>12100</v>
      </c>
    </row>
    <row r="485" spans="1:7" x14ac:dyDescent="0.25">
      <c r="A485" s="38">
        <v>41248</v>
      </c>
      <c r="B485" s="37">
        <v>141.39999399999999</v>
      </c>
      <c r="C485" s="37">
        <v>141.96000699999999</v>
      </c>
      <c r="D485" s="37">
        <v>138.279999</v>
      </c>
      <c r="E485" s="37">
        <v>138.96000699999999</v>
      </c>
      <c r="F485" s="37">
        <v>138.96000699999999</v>
      </c>
      <c r="G485" s="37">
        <v>12775</v>
      </c>
    </row>
    <row r="486" spans="1:7" x14ac:dyDescent="0.25">
      <c r="A486" s="38">
        <v>41249</v>
      </c>
      <c r="B486" s="37">
        <v>138.88000500000001</v>
      </c>
      <c r="C486" s="37">
        <v>140</v>
      </c>
      <c r="D486" s="37">
        <v>138.520004</v>
      </c>
      <c r="E486" s="37">
        <v>138.96000699999999</v>
      </c>
      <c r="F486" s="37">
        <v>138.96000699999999</v>
      </c>
      <c r="G486" s="37">
        <v>8525</v>
      </c>
    </row>
    <row r="487" spans="1:7" x14ac:dyDescent="0.25">
      <c r="A487" s="38">
        <v>41250</v>
      </c>
      <c r="B487" s="37">
        <v>138.479996</v>
      </c>
      <c r="C487" s="37">
        <v>140.03999300000001</v>
      </c>
      <c r="D487" s="37">
        <v>136.63999899999999</v>
      </c>
      <c r="E487" s="37">
        <v>136.679993</v>
      </c>
      <c r="F487" s="37">
        <v>136.679993</v>
      </c>
      <c r="G487" s="37">
        <v>3200</v>
      </c>
    </row>
    <row r="488" spans="1:7" x14ac:dyDescent="0.25">
      <c r="A488" s="38">
        <v>41253</v>
      </c>
      <c r="B488" s="37">
        <v>137.03999300000001</v>
      </c>
      <c r="C488" s="37">
        <v>137.36000100000001</v>
      </c>
      <c r="D488" s="37">
        <v>136.199997</v>
      </c>
      <c r="E488" s="37">
        <v>136.320007</v>
      </c>
      <c r="F488" s="37">
        <v>136.320007</v>
      </c>
      <c r="G488" s="37">
        <v>5725</v>
      </c>
    </row>
    <row r="489" spans="1:7" x14ac:dyDescent="0.25">
      <c r="A489" s="38">
        <v>41254</v>
      </c>
      <c r="B489" s="37">
        <v>134.63999899999999</v>
      </c>
      <c r="C489" s="37">
        <v>135.320007</v>
      </c>
      <c r="D489" s="37">
        <v>133.720001</v>
      </c>
      <c r="E489" s="37">
        <v>134.36000100000001</v>
      </c>
      <c r="F489" s="37">
        <v>134.36000100000001</v>
      </c>
      <c r="G489" s="37">
        <v>6900</v>
      </c>
    </row>
    <row r="490" spans="1:7" x14ac:dyDescent="0.25">
      <c r="A490" s="38">
        <v>41255</v>
      </c>
      <c r="B490" s="37">
        <v>134.240005</v>
      </c>
      <c r="C490" s="37">
        <v>136.679993</v>
      </c>
      <c r="D490" s="37">
        <v>133.199997</v>
      </c>
      <c r="E490" s="37">
        <v>136.11999499999999</v>
      </c>
      <c r="F490" s="37">
        <v>136.11999499999999</v>
      </c>
      <c r="G490" s="37">
        <v>11000</v>
      </c>
    </row>
    <row r="491" spans="1:7" x14ac:dyDescent="0.25">
      <c r="A491" s="38">
        <v>41256</v>
      </c>
      <c r="B491" s="37">
        <v>135.520004</v>
      </c>
      <c r="C491" s="37">
        <v>138.759995</v>
      </c>
      <c r="D491" s="37">
        <v>134.88000500000001</v>
      </c>
      <c r="E491" s="37">
        <v>137.759995</v>
      </c>
      <c r="F491" s="37">
        <v>137.759995</v>
      </c>
      <c r="G491" s="37">
        <v>6625</v>
      </c>
    </row>
    <row r="492" spans="1:7" x14ac:dyDescent="0.25">
      <c r="A492" s="38">
        <v>41257</v>
      </c>
      <c r="B492" s="37">
        <v>137.88000500000001</v>
      </c>
      <c r="C492" s="37">
        <v>138.800003</v>
      </c>
      <c r="D492" s="37">
        <v>137.320007</v>
      </c>
      <c r="E492" s="37">
        <v>138.44000199999999</v>
      </c>
      <c r="F492" s="37">
        <v>138.44000199999999</v>
      </c>
      <c r="G492" s="37">
        <v>10450</v>
      </c>
    </row>
    <row r="493" spans="1:7" x14ac:dyDescent="0.25">
      <c r="A493" s="38">
        <v>41260</v>
      </c>
      <c r="B493" s="37">
        <v>138.96000699999999</v>
      </c>
      <c r="C493" s="37">
        <v>138.96000699999999</v>
      </c>
      <c r="D493" s="37">
        <v>134.16000399999999</v>
      </c>
      <c r="E493" s="37">
        <v>134.16000399999999</v>
      </c>
      <c r="F493" s="37">
        <v>134.16000399999999</v>
      </c>
      <c r="G493" s="37">
        <v>7425</v>
      </c>
    </row>
    <row r="494" spans="1:7" x14ac:dyDescent="0.25">
      <c r="A494" s="38">
        <v>41261</v>
      </c>
      <c r="B494" s="37">
        <v>133.679993</v>
      </c>
      <c r="C494" s="37">
        <v>133.83999600000001</v>
      </c>
      <c r="D494" s="37">
        <v>130.199997</v>
      </c>
      <c r="E494" s="37">
        <v>130.55999800000001</v>
      </c>
      <c r="F494" s="37">
        <v>130.55999800000001</v>
      </c>
      <c r="G494" s="37">
        <v>12975</v>
      </c>
    </row>
    <row r="495" spans="1:7" x14ac:dyDescent="0.25">
      <c r="A495" s="38">
        <v>41262</v>
      </c>
      <c r="B495" s="37">
        <v>130.479996</v>
      </c>
      <c r="C495" s="37">
        <v>135.36000100000001</v>
      </c>
      <c r="D495" s="37">
        <v>130.479996</v>
      </c>
      <c r="E495" s="37">
        <v>135.36000100000001</v>
      </c>
      <c r="F495" s="37">
        <v>135.36000100000001</v>
      </c>
      <c r="G495" s="37">
        <v>16275</v>
      </c>
    </row>
    <row r="496" spans="1:7" x14ac:dyDescent="0.25">
      <c r="A496" s="38">
        <v>41263</v>
      </c>
      <c r="B496" s="37">
        <v>133.03999300000001</v>
      </c>
      <c r="C496" s="37">
        <v>135.88000500000001</v>
      </c>
      <c r="D496" s="37">
        <v>132.39999399999999</v>
      </c>
      <c r="E496" s="37">
        <v>135.279999</v>
      </c>
      <c r="F496" s="37">
        <v>135.279999</v>
      </c>
      <c r="G496" s="37">
        <v>12100</v>
      </c>
    </row>
    <row r="497" spans="1:7" x14ac:dyDescent="0.25">
      <c r="A497" s="38">
        <v>41264</v>
      </c>
      <c r="B497" s="37">
        <v>140.199997</v>
      </c>
      <c r="C497" s="37">
        <v>140.44000199999999</v>
      </c>
      <c r="D497" s="37">
        <v>136.88000500000001</v>
      </c>
      <c r="E497" s="37">
        <v>137.91999799999999</v>
      </c>
      <c r="F497" s="37">
        <v>137.91999799999999</v>
      </c>
      <c r="G497" s="37">
        <v>17475</v>
      </c>
    </row>
    <row r="498" spans="1:7" x14ac:dyDescent="0.25">
      <c r="A498" s="38">
        <v>41267</v>
      </c>
      <c r="B498" s="37">
        <v>138.320007</v>
      </c>
      <c r="C498" s="37">
        <v>139.39999399999999</v>
      </c>
      <c r="D498" s="37">
        <v>136.91999799999999</v>
      </c>
      <c r="E498" s="37">
        <v>139.39999399999999</v>
      </c>
      <c r="F498" s="37">
        <v>139.39999399999999</v>
      </c>
      <c r="G498" s="37">
        <v>12925</v>
      </c>
    </row>
    <row r="499" spans="1:7" x14ac:dyDescent="0.25">
      <c r="A499" s="38">
        <v>41269</v>
      </c>
      <c r="B499" s="37">
        <v>138.39999399999999</v>
      </c>
      <c r="C499" s="37">
        <v>141.759995</v>
      </c>
      <c r="D499" s="37">
        <v>138.16000399999999</v>
      </c>
      <c r="E499" s="37">
        <v>140.240005</v>
      </c>
      <c r="F499" s="37">
        <v>140.240005</v>
      </c>
      <c r="G499" s="37">
        <v>8800</v>
      </c>
    </row>
    <row r="500" spans="1:7" x14ac:dyDescent="0.25">
      <c r="A500" s="38">
        <v>41270</v>
      </c>
      <c r="B500" s="37">
        <v>140</v>
      </c>
      <c r="C500" s="37">
        <v>143.720001</v>
      </c>
      <c r="D500" s="37">
        <v>138.320007</v>
      </c>
      <c r="E500" s="37">
        <v>139.320007</v>
      </c>
      <c r="F500" s="37">
        <v>139.320007</v>
      </c>
      <c r="G500" s="37">
        <v>424375</v>
      </c>
    </row>
    <row r="501" spans="1:7" x14ac:dyDescent="0.25">
      <c r="A501" s="38">
        <v>41271</v>
      </c>
      <c r="B501" s="37">
        <v>141.39999399999999</v>
      </c>
      <c r="C501" s="37">
        <v>143.39999399999999</v>
      </c>
      <c r="D501" s="37">
        <v>140.36000100000001</v>
      </c>
      <c r="E501" s="37">
        <v>141.60000600000001</v>
      </c>
      <c r="F501" s="37">
        <v>141.60000600000001</v>
      </c>
      <c r="G501" s="37">
        <v>9700</v>
      </c>
    </row>
    <row r="502" spans="1:7" x14ac:dyDescent="0.25">
      <c r="A502" s="38">
        <v>41274</v>
      </c>
      <c r="B502" s="37">
        <v>141.320007</v>
      </c>
      <c r="C502" s="37">
        <v>143.16000399999999</v>
      </c>
      <c r="D502" s="37">
        <v>135.88000500000001</v>
      </c>
      <c r="E502" s="37">
        <v>136.88000500000001</v>
      </c>
      <c r="F502" s="37">
        <v>136.88000500000001</v>
      </c>
      <c r="G502" s="37">
        <v>25300</v>
      </c>
    </row>
    <row r="503" spans="1:7" x14ac:dyDescent="0.25">
      <c r="A503" s="38">
        <v>41276</v>
      </c>
      <c r="B503" s="37">
        <v>130.240005</v>
      </c>
      <c r="C503" s="37">
        <v>132.39999399999999</v>
      </c>
      <c r="D503" s="37">
        <v>129.11999499999999</v>
      </c>
      <c r="E503" s="37">
        <v>129.11999499999999</v>
      </c>
      <c r="F503" s="37">
        <v>129.11999499999999</v>
      </c>
      <c r="G503" s="37">
        <v>8175</v>
      </c>
    </row>
    <row r="504" spans="1:7" x14ac:dyDescent="0.25">
      <c r="A504" s="38">
        <v>41277</v>
      </c>
      <c r="B504" s="37">
        <v>128.39999399999999</v>
      </c>
      <c r="C504" s="37">
        <v>129.520004</v>
      </c>
      <c r="D504" s="37">
        <v>126.519997</v>
      </c>
      <c r="E504" s="37">
        <v>129.11999499999999</v>
      </c>
      <c r="F504" s="37">
        <v>129.11999499999999</v>
      </c>
      <c r="G504" s="37">
        <v>10500</v>
      </c>
    </row>
    <row r="505" spans="1:7" x14ac:dyDescent="0.25">
      <c r="A505" s="38">
        <v>41278</v>
      </c>
      <c r="B505" s="37">
        <v>127.55999799999999</v>
      </c>
      <c r="C505" s="37">
        <v>128.16000399999999</v>
      </c>
      <c r="D505" s="37">
        <v>126.599998</v>
      </c>
      <c r="E505" s="37">
        <v>126.879997</v>
      </c>
      <c r="F505" s="37">
        <v>126.879997</v>
      </c>
      <c r="G505" s="37">
        <v>32525</v>
      </c>
    </row>
    <row r="506" spans="1:7" x14ac:dyDescent="0.25">
      <c r="A506" s="38">
        <v>41281</v>
      </c>
      <c r="B506" s="37">
        <v>127.760002</v>
      </c>
      <c r="C506" s="37">
        <v>129.83999600000001</v>
      </c>
      <c r="D506" s="37">
        <v>127.760002</v>
      </c>
      <c r="E506" s="37">
        <v>128.279999</v>
      </c>
      <c r="F506" s="37">
        <v>128.279999</v>
      </c>
      <c r="G506" s="37">
        <v>27525</v>
      </c>
    </row>
    <row r="507" spans="1:7" x14ac:dyDescent="0.25">
      <c r="A507" s="38">
        <v>41282</v>
      </c>
      <c r="B507" s="37">
        <v>128.55999800000001</v>
      </c>
      <c r="C507" s="37">
        <v>129.91999799999999</v>
      </c>
      <c r="D507" s="37">
        <v>128.279999</v>
      </c>
      <c r="E507" s="37">
        <v>128.91999799999999</v>
      </c>
      <c r="F507" s="37">
        <v>128.91999799999999</v>
      </c>
      <c r="G507" s="37">
        <v>11300</v>
      </c>
    </row>
    <row r="508" spans="1:7" x14ac:dyDescent="0.25">
      <c r="A508" s="38">
        <v>41283</v>
      </c>
      <c r="B508" s="37">
        <v>126.91999800000001</v>
      </c>
      <c r="C508" s="37">
        <v>128.55999800000001</v>
      </c>
      <c r="D508" s="37">
        <v>125.800003</v>
      </c>
      <c r="E508" s="37">
        <v>128.03999300000001</v>
      </c>
      <c r="F508" s="37">
        <v>128.03999300000001</v>
      </c>
      <c r="G508" s="37">
        <v>18400</v>
      </c>
    </row>
    <row r="509" spans="1:7" x14ac:dyDescent="0.25">
      <c r="A509" s="38">
        <v>41284</v>
      </c>
      <c r="B509" s="37">
        <v>125.959999</v>
      </c>
      <c r="C509" s="37">
        <v>126.68</v>
      </c>
      <c r="D509" s="37">
        <v>125.400002</v>
      </c>
      <c r="E509" s="37">
        <v>125.839996</v>
      </c>
      <c r="F509" s="37">
        <v>125.839996</v>
      </c>
      <c r="G509" s="37">
        <v>17950</v>
      </c>
    </row>
    <row r="510" spans="1:7" x14ac:dyDescent="0.25">
      <c r="A510" s="38">
        <v>41285</v>
      </c>
      <c r="B510" s="37">
        <v>126.360001</v>
      </c>
      <c r="C510" s="37">
        <v>126.360001</v>
      </c>
      <c r="D510" s="37">
        <v>124.160004</v>
      </c>
      <c r="E510" s="37">
        <v>125</v>
      </c>
      <c r="F510" s="37">
        <v>125</v>
      </c>
      <c r="G510" s="37">
        <v>29750</v>
      </c>
    </row>
    <row r="511" spans="1:7" x14ac:dyDescent="0.25">
      <c r="A511" s="38">
        <v>41288</v>
      </c>
      <c r="B511" s="37">
        <v>124.839996</v>
      </c>
      <c r="C511" s="37">
        <v>125.800003</v>
      </c>
      <c r="D511" s="37">
        <v>122.879997</v>
      </c>
      <c r="E511" s="37">
        <v>123.279999</v>
      </c>
      <c r="F511" s="37">
        <v>123.279999</v>
      </c>
      <c r="G511" s="37">
        <v>7775</v>
      </c>
    </row>
    <row r="512" spans="1:7" x14ac:dyDescent="0.25">
      <c r="A512" s="38">
        <v>41289</v>
      </c>
      <c r="B512" s="37">
        <v>123.120003</v>
      </c>
      <c r="C512" s="37">
        <v>123.68</v>
      </c>
      <c r="D512" s="37">
        <v>122.44000200000001</v>
      </c>
      <c r="E512" s="37">
        <v>122.91999800000001</v>
      </c>
      <c r="F512" s="37">
        <v>122.91999800000001</v>
      </c>
      <c r="G512" s="37">
        <v>18575</v>
      </c>
    </row>
    <row r="513" spans="1:7" x14ac:dyDescent="0.25">
      <c r="A513" s="38">
        <v>41290</v>
      </c>
      <c r="B513" s="37">
        <v>123.279999</v>
      </c>
      <c r="C513" s="37">
        <v>123.44000200000001</v>
      </c>
      <c r="D513" s="37">
        <v>121.639999</v>
      </c>
      <c r="E513" s="37">
        <v>122.720001</v>
      </c>
      <c r="F513" s="37">
        <v>122.720001</v>
      </c>
      <c r="G513" s="37">
        <v>26100</v>
      </c>
    </row>
    <row r="514" spans="1:7" x14ac:dyDescent="0.25">
      <c r="A514" s="38">
        <v>41291</v>
      </c>
      <c r="B514" s="37">
        <v>121.68</v>
      </c>
      <c r="C514" s="37">
        <v>122.55999799999999</v>
      </c>
      <c r="D514" s="37">
        <v>120.959999</v>
      </c>
      <c r="E514" s="37">
        <v>121.959999</v>
      </c>
      <c r="F514" s="37">
        <v>121.959999</v>
      </c>
      <c r="G514" s="37">
        <v>11575</v>
      </c>
    </row>
    <row r="515" spans="1:7" x14ac:dyDescent="0.25">
      <c r="A515" s="38">
        <v>41292</v>
      </c>
      <c r="B515" s="37">
        <v>120.199997</v>
      </c>
      <c r="C515" s="37">
        <v>120.279999</v>
      </c>
      <c r="D515" s="37">
        <v>117.800003</v>
      </c>
      <c r="E515" s="37">
        <v>117.800003</v>
      </c>
      <c r="F515" s="37">
        <v>117.800003</v>
      </c>
      <c r="G515" s="37">
        <v>8025</v>
      </c>
    </row>
    <row r="516" spans="1:7" x14ac:dyDescent="0.25">
      <c r="A516" s="38">
        <v>41296</v>
      </c>
      <c r="B516" s="37">
        <v>117</v>
      </c>
      <c r="C516" s="37">
        <v>117.44000200000001</v>
      </c>
      <c r="D516" s="37">
        <v>114.08000199999999</v>
      </c>
      <c r="E516" s="37">
        <v>114.199997</v>
      </c>
      <c r="F516" s="37">
        <v>114.199997</v>
      </c>
      <c r="G516" s="37">
        <v>14625</v>
      </c>
    </row>
    <row r="517" spans="1:7" x14ac:dyDescent="0.25">
      <c r="A517" s="38">
        <v>41297</v>
      </c>
      <c r="B517" s="37">
        <v>113.44000200000001</v>
      </c>
      <c r="C517" s="37">
        <v>113.480003</v>
      </c>
      <c r="D517" s="37">
        <v>109.760002</v>
      </c>
      <c r="E517" s="37">
        <v>110.720001</v>
      </c>
      <c r="F517" s="37">
        <v>110.720001</v>
      </c>
      <c r="G517" s="37">
        <v>19100</v>
      </c>
    </row>
    <row r="518" spans="1:7" x14ac:dyDescent="0.25">
      <c r="A518" s="38">
        <v>41298</v>
      </c>
      <c r="B518" s="37">
        <v>111.519997</v>
      </c>
      <c r="C518" s="37">
        <v>113.879997</v>
      </c>
      <c r="D518" s="37">
        <v>110.279999</v>
      </c>
      <c r="E518" s="37">
        <v>110.91999800000001</v>
      </c>
      <c r="F518" s="37">
        <v>110.91999800000001</v>
      </c>
      <c r="G518" s="37">
        <v>17275</v>
      </c>
    </row>
    <row r="519" spans="1:7" x14ac:dyDescent="0.25">
      <c r="A519" s="38">
        <v>41299</v>
      </c>
      <c r="B519" s="37">
        <v>110.720001</v>
      </c>
      <c r="C519" s="37">
        <v>111.599998</v>
      </c>
      <c r="D519" s="37">
        <v>110.120003</v>
      </c>
      <c r="E519" s="37">
        <v>110.639999</v>
      </c>
      <c r="F519" s="37">
        <v>110.639999</v>
      </c>
      <c r="G519" s="37">
        <v>16750</v>
      </c>
    </row>
    <row r="520" spans="1:7" x14ac:dyDescent="0.25">
      <c r="A520" s="38">
        <v>41302</v>
      </c>
      <c r="B520" s="37">
        <v>110.760002</v>
      </c>
      <c r="C520" s="37">
        <v>111.639999</v>
      </c>
      <c r="D520" s="37">
        <v>110.160004</v>
      </c>
      <c r="E520" s="37">
        <v>110.800003</v>
      </c>
      <c r="F520" s="37">
        <v>110.800003</v>
      </c>
      <c r="G520" s="37">
        <v>6775</v>
      </c>
    </row>
    <row r="521" spans="1:7" x14ac:dyDescent="0.25">
      <c r="A521" s="38">
        <v>41303</v>
      </c>
      <c r="B521" s="37">
        <v>111.91999800000001</v>
      </c>
      <c r="C521" s="37">
        <v>112.839996</v>
      </c>
      <c r="D521" s="37">
        <v>109.239998</v>
      </c>
      <c r="E521" s="37">
        <v>110.199997</v>
      </c>
      <c r="F521" s="37">
        <v>110.199997</v>
      </c>
      <c r="G521" s="37">
        <v>25550</v>
      </c>
    </row>
    <row r="522" spans="1:7" x14ac:dyDescent="0.25">
      <c r="A522" s="38">
        <v>41304</v>
      </c>
      <c r="B522" s="37">
        <v>110.91999800000001</v>
      </c>
      <c r="C522" s="37">
        <v>112.639999</v>
      </c>
      <c r="D522" s="37">
        <v>109.639999</v>
      </c>
      <c r="E522" s="37">
        <v>112.599998</v>
      </c>
      <c r="F522" s="37">
        <v>112.599998</v>
      </c>
      <c r="G522" s="37">
        <v>46450</v>
      </c>
    </row>
    <row r="523" spans="1:7" x14ac:dyDescent="0.25">
      <c r="A523" s="38">
        <v>41305</v>
      </c>
      <c r="B523" s="37">
        <v>112.720001</v>
      </c>
      <c r="C523" s="37">
        <v>112.760002</v>
      </c>
      <c r="D523" s="37">
        <v>111.040001</v>
      </c>
      <c r="E523" s="37">
        <v>112.199997</v>
      </c>
      <c r="F523" s="37">
        <v>112.199997</v>
      </c>
      <c r="G523" s="37">
        <v>10250</v>
      </c>
    </row>
    <row r="524" spans="1:7" x14ac:dyDescent="0.25">
      <c r="A524" s="38">
        <v>41306</v>
      </c>
      <c r="B524" s="37">
        <v>111.160004</v>
      </c>
      <c r="C524" s="37">
        <v>111.800003</v>
      </c>
      <c r="D524" s="37">
        <v>110.720001</v>
      </c>
      <c r="E524" s="37">
        <v>111.55999799999999</v>
      </c>
      <c r="F524" s="37">
        <v>111.55999799999999</v>
      </c>
      <c r="G524" s="37">
        <v>38825</v>
      </c>
    </row>
    <row r="525" spans="1:7" x14ac:dyDescent="0.25">
      <c r="A525" s="38">
        <v>41309</v>
      </c>
      <c r="B525" s="37">
        <v>112.639999</v>
      </c>
      <c r="C525" s="37">
        <v>114.91999800000001</v>
      </c>
      <c r="D525" s="37">
        <v>111.519997</v>
      </c>
      <c r="E525" s="37">
        <v>114.839996</v>
      </c>
      <c r="F525" s="37">
        <v>114.839996</v>
      </c>
      <c r="G525" s="37">
        <v>12025</v>
      </c>
    </row>
    <row r="526" spans="1:7" x14ac:dyDescent="0.25">
      <c r="A526" s="38">
        <v>41310</v>
      </c>
      <c r="B526" s="37">
        <v>112.879997</v>
      </c>
      <c r="C526" s="37">
        <v>112.879997</v>
      </c>
      <c r="D526" s="37">
        <v>111</v>
      </c>
      <c r="E526" s="37">
        <v>112.279999</v>
      </c>
      <c r="F526" s="37">
        <v>112.279999</v>
      </c>
      <c r="G526" s="37">
        <v>33450</v>
      </c>
    </row>
    <row r="527" spans="1:7" x14ac:dyDescent="0.25">
      <c r="A527" s="38">
        <v>41311</v>
      </c>
      <c r="B527" s="37">
        <v>113.44000200000001</v>
      </c>
      <c r="C527" s="37">
        <v>113.639999</v>
      </c>
      <c r="D527" s="37">
        <v>111.839996</v>
      </c>
      <c r="E527" s="37">
        <v>112.040001</v>
      </c>
      <c r="F527" s="37">
        <v>112.040001</v>
      </c>
      <c r="G527" s="37">
        <v>13875</v>
      </c>
    </row>
    <row r="528" spans="1:7" x14ac:dyDescent="0.25">
      <c r="A528" s="38">
        <v>41312</v>
      </c>
      <c r="B528" s="37">
        <v>111.279999</v>
      </c>
      <c r="C528" s="37">
        <v>114.239998</v>
      </c>
      <c r="D528" s="37">
        <v>111.279999</v>
      </c>
      <c r="E528" s="37">
        <v>111.760002</v>
      </c>
      <c r="F528" s="37">
        <v>111.760002</v>
      </c>
      <c r="G528" s="37">
        <v>10000</v>
      </c>
    </row>
    <row r="529" spans="1:7" x14ac:dyDescent="0.25">
      <c r="A529" s="38">
        <v>41313</v>
      </c>
      <c r="B529" s="37">
        <v>111.480003</v>
      </c>
      <c r="C529" s="37">
        <v>111.480003</v>
      </c>
      <c r="D529" s="37">
        <v>110.040001</v>
      </c>
      <c r="E529" s="37">
        <v>110.519997</v>
      </c>
      <c r="F529" s="37">
        <v>110.519997</v>
      </c>
      <c r="G529" s="37">
        <v>11300</v>
      </c>
    </row>
    <row r="530" spans="1:7" x14ac:dyDescent="0.25">
      <c r="A530" s="38">
        <v>41316</v>
      </c>
      <c r="B530" s="37">
        <v>109.760002</v>
      </c>
      <c r="C530" s="37">
        <v>110.55999799999999</v>
      </c>
      <c r="D530" s="37">
        <v>108.55999799999999</v>
      </c>
      <c r="E530" s="37">
        <v>108.599998</v>
      </c>
      <c r="F530" s="37">
        <v>108.599998</v>
      </c>
      <c r="G530" s="37">
        <v>14850</v>
      </c>
    </row>
    <row r="531" spans="1:7" x14ac:dyDescent="0.25">
      <c r="A531" s="38">
        <v>41317</v>
      </c>
      <c r="B531" s="37">
        <v>108.08000199999999</v>
      </c>
      <c r="C531" s="37">
        <v>109.040001</v>
      </c>
      <c r="D531" s="37">
        <v>107.279999</v>
      </c>
      <c r="E531" s="37">
        <v>108.239998</v>
      </c>
      <c r="F531" s="37">
        <v>108.239998</v>
      </c>
      <c r="G531" s="37">
        <v>13800</v>
      </c>
    </row>
    <row r="532" spans="1:7" x14ac:dyDescent="0.25">
      <c r="A532" s="38">
        <v>41318</v>
      </c>
      <c r="B532" s="37">
        <v>107.599998</v>
      </c>
      <c r="C532" s="37">
        <v>109.44000200000001</v>
      </c>
      <c r="D532" s="37">
        <v>107.160004</v>
      </c>
      <c r="E532" s="37">
        <v>108.120003</v>
      </c>
      <c r="F532" s="37">
        <v>108.120003</v>
      </c>
      <c r="G532" s="37">
        <v>6800</v>
      </c>
    </row>
    <row r="533" spans="1:7" x14ac:dyDescent="0.25">
      <c r="A533" s="38">
        <v>41319</v>
      </c>
      <c r="B533" s="37">
        <v>109.32</v>
      </c>
      <c r="C533" s="37">
        <v>109.720001</v>
      </c>
      <c r="D533" s="37">
        <v>108.040001</v>
      </c>
      <c r="E533" s="37">
        <v>108.400002</v>
      </c>
      <c r="F533" s="37">
        <v>108.400002</v>
      </c>
      <c r="G533" s="37">
        <v>10975</v>
      </c>
    </row>
    <row r="534" spans="1:7" x14ac:dyDescent="0.25">
      <c r="A534" s="38">
        <v>41320</v>
      </c>
      <c r="B534" s="37">
        <v>108.160004</v>
      </c>
      <c r="C534" s="37">
        <v>109.199997</v>
      </c>
      <c r="D534" s="37">
        <v>107.760002</v>
      </c>
      <c r="E534" s="37">
        <v>108.480003</v>
      </c>
      <c r="F534" s="37">
        <v>108.480003</v>
      </c>
      <c r="G534" s="37">
        <v>5900</v>
      </c>
    </row>
    <row r="535" spans="1:7" x14ac:dyDescent="0.25">
      <c r="A535" s="38">
        <v>41324</v>
      </c>
      <c r="B535" s="37">
        <v>107.480003</v>
      </c>
      <c r="C535" s="37">
        <v>107.55999799999999</v>
      </c>
      <c r="D535" s="37">
        <v>105.120003</v>
      </c>
      <c r="E535" s="37">
        <v>105.400002</v>
      </c>
      <c r="F535" s="37">
        <v>105.400002</v>
      </c>
      <c r="G535" s="37">
        <v>11575</v>
      </c>
    </row>
    <row r="536" spans="1:7" x14ac:dyDescent="0.25">
      <c r="A536" s="38">
        <v>41325</v>
      </c>
      <c r="B536" s="37">
        <v>105.480003</v>
      </c>
      <c r="C536" s="37">
        <v>108.120003</v>
      </c>
      <c r="D536" s="37">
        <v>105.040001</v>
      </c>
      <c r="E536" s="37">
        <v>107.800003</v>
      </c>
      <c r="F536" s="37">
        <v>107.800003</v>
      </c>
      <c r="G536" s="37">
        <v>34400</v>
      </c>
    </row>
    <row r="537" spans="1:7" x14ac:dyDescent="0.25">
      <c r="A537" s="38">
        <v>41326</v>
      </c>
      <c r="B537" s="37">
        <v>107.91999800000001</v>
      </c>
      <c r="C537" s="37">
        <v>109.839996</v>
      </c>
      <c r="D537" s="37">
        <v>107.760002</v>
      </c>
      <c r="E537" s="37">
        <v>109.120003</v>
      </c>
      <c r="F537" s="37">
        <v>109.120003</v>
      </c>
      <c r="G537" s="37">
        <v>70525</v>
      </c>
    </row>
    <row r="538" spans="1:7" x14ac:dyDescent="0.25">
      <c r="A538" s="38">
        <v>41327</v>
      </c>
      <c r="B538" s="37">
        <v>107.599998</v>
      </c>
      <c r="C538" s="37">
        <v>108.839996</v>
      </c>
      <c r="D538" s="37">
        <v>106.800003</v>
      </c>
      <c r="E538" s="37">
        <v>106.91999800000001</v>
      </c>
      <c r="F538" s="37">
        <v>106.91999800000001</v>
      </c>
      <c r="G538" s="37">
        <v>11950</v>
      </c>
    </row>
    <row r="539" spans="1:7" x14ac:dyDescent="0.25">
      <c r="A539" s="38">
        <v>41330</v>
      </c>
      <c r="B539" s="37">
        <v>105.480003</v>
      </c>
      <c r="C539" s="37">
        <v>112.800003</v>
      </c>
      <c r="D539" s="37">
        <v>104.879997</v>
      </c>
      <c r="E539" s="37">
        <v>111.599998</v>
      </c>
      <c r="F539" s="37">
        <v>111.599998</v>
      </c>
      <c r="G539" s="37">
        <v>46350</v>
      </c>
    </row>
    <row r="540" spans="1:7" x14ac:dyDescent="0.25">
      <c r="A540" s="38">
        <v>41331</v>
      </c>
      <c r="B540" s="37">
        <v>111.199997</v>
      </c>
      <c r="C540" s="37">
        <v>112.839996</v>
      </c>
      <c r="D540" s="37">
        <v>108.959999</v>
      </c>
      <c r="E540" s="37">
        <v>109.879997</v>
      </c>
      <c r="F540" s="37">
        <v>109.879997</v>
      </c>
      <c r="G540" s="37">
        <v>25200</v>
      </c>
    </row>
    <row r="541" spans="1:7" x14ac:dyDescent="0.25">
      <c r="A541" s="38">
        <v>41332</v>
      </c>
      <c r="B541" s="37">
        <v>110.199997</v>
      </c>
      <c r="C541" s="37">
        <v>110.720001</v>
      </c>
      <c r="D541" s="37">
        <v>106.959999</v>
      </c>
      <c r="E541" s="37">
        <v>107.68</v>
      </c>
      <c r="F541" s="37">
        <v>107.68</v>
      </c>
      <c r="G541" s="37">
        <v>10600</v>
      </c>
    </row>
    <row r="542" spans="1:7" x14ac:dyDescent="0.25">
      <c r="A542" s="38">
        <v>41333</v>
      </c>
      <c r="B542" s="37">
        <v>106.91999800000001</v>
      </c>
      <c r="C542" s="37">
        <v>109.639999</v>
      </c>
      <c r="D542" s="37">
        <v>106.239998</v>
      </c>
      <c r="E542" s="37">
        <v>109.639999</v>
      </c>
      <c r="F542" s="37">
        <v>109.639999</v>
      </c>
      <c r="G542" s="37">
        <v>9125</v>
      </c>
    </row>
    <row r="543" spans="1:7" x14ac:dyDescent="0.25">
      <c r="A543" s="38">
        <v>41334</v>
      </c>
      <c r="B543" s="37">
        <v>110.120003</v>
      </c>
      <c r="C543" s="37">
        <v>111.44000200000001</v>
      </c>
      <c r="D543" s="37">
        <v>108.32</v>
      </c>
      <c r="E543" s="37">
        <v>110.400002</v>
      </c>
      <c r="F543" s="37">
        <v>110.400002</v>
      </c>
      <c r="G543" s="37">
        <v>10750</v>
      </c>
    </row>
    <row r="544" spans="1:7" x14ac:dyDescent="0.25">
      <c r="A544" s="38">
        <v>41337</v>
      </c>
      <c r="B544" s="37">
        <v>110.400002</v>
      </c>
      <c r="C544" s="37">
        <v>110.68</v>
      </c>
      <c r="D544" s="37">
        <v>107.91999800000001</v>
      </c>
      <c r="E544" s="37">
        <v>107.91999800000001</v>
      </c>
      <c r="F544" s="37">
        <v>107.91999800000001</v>
      </c>
      <c r="G544" s="37">
        <v>5700</v>
      </c>
    </row>
    <row r="545" spans="1:7" x14ac:dyDescent="0.25">
      <c r="A545" s="38">
        <v>41338</v>
      </c>
      <c r="B545" s="37">
        <v>106.480003</v>
      </c>
      <c r="C545" s="37">
        <v>107.32</v>
      </c>
      <c r="D545" s="37">
        <v>105.639999</v>
      </c>
      <c r="E545" s="37">
        <v>105.639999</v>
      </c>
      <c r="F545" s="37">
        <v>105.639999</v>
      </c>
      <c r="G545" s="37">
        <v>40325</v>
      </c>
    </row>
    <row r="546" spans="1:7" x14ac:dyDescent="0.25">
      <c r="A546" s="38">
        <v>41339</v>
      </c>
      <c r="B546" s="37">
        <v>105.400002</v>
      </c>
      <c r="C546" s="37">
        <v>107.120003</v>
      </c>
      <c r="D546" s="37">
        <v>105.279999</v>
      </c>
      <c r="E546" s="37">
        <v>105.839996</v>
      </c>
      <c r="F546" s="37">
        <v>105.839996</v>
      </c>
      <c r="G546" s="37">
        <v>7900</v>
      </c>
    </row>
    <row r="547" spans="1:7" x14ac:dyDescent="0.25">
      <c r="A547" s="38">
        <v>41340</v>
      </c>
      <c r="B547" s="37">
        <v>105.720001</v>
      </c>
      <c r="C547" s="37">
        <v>105.839996</v>
      </c>
      <c r="D547" s="37">
        <v>104.760002</v>
      </c>
      <c r="E547" s="37">
        <v>105.599998</v>
      </c>
      <c r="F547" s="37">
        <v>105.599998</v>
      </c>
      <c r="G547" s="37">
        <v>3275</v>
      </c>
    </row>
    <row r="548" spans="1:7" x14ac:dyDescent="0.25">
      <c r="A548" s="38">
        <v>41341</v>
      </c>
      <c r="B548" s="37">
        <v>105.32</v>
      </c>
      <c r="C548" s="37">
        <v>106.32</v>
      </c>
      <c r="D548" s="37">
        <v>104.44000200000001</v>
      </c>
      <c r="E548" s="37">
        <v>105.519997</v>
      </c>
      <c r="F548" s="37">
        <v>105.519997</v>
      </c>
      <c r="G548" s="37">
        <v>9825</v>
      </c>
    </row>
    <row r="549" spans="1:7" x14ac:dyDescent="0.25">
      <c r="A549" s="38">
        <v>41344</v>
      </c>
      <c r="B549" s="37">
        <v>105.599998</v>
      </c>
      <c r="C549" s="37">
        <v>106.199997</v>
      </c>
      <c r="D549" s="37">
        <v>104.800003</v>
      </c>
      <c r="E549" s="37">
        <v>105.160004</v>
      </c>
      <c r="F549" s="37">
        <v>105.160004</v>
      </c>
      <c r="G549" s="37">
        <v>5725</v>
      </c>
    </row>
    <row r="550" spans="1:7" x14ac:dyDescent="0.25">
      <c r="A550" s="38">
        <v>41345</v>
      </c>
      <c r="B550" s="37">
        <v>105.599998</v>
      </c>
      <c r="C550" s="37">
        <v>106.91999800000001</v>
      </c>
      <c r="D550" s="37">
        <v>104.480003</v>
      </c>
      <c r="E550" s="37">
        <v>105.639999</v>
      </c>
      <c r="F550" s="37">
        <v>105.639999</v>
      </c>
      <c r="G550" s="37">
        <v>32625</v>
      </c>
    </row>
    <row r="551" spans="1:7" x14ac:dyDescent="0.25">
      <c r="A551" s="38">
        <v>41346</v>
      </c>
      <c r="B551" s="37">
        <v>105.800003</v>
      </c>
      <c r="C551" s="37">
        <v>107</v>
      </c>
      <c r="D551" s="37">
        <v>105.32</v>
      </c>
      <c r="E551" s="37">
        <v>105.91999800000001</v>
      </c>
      <c r="F551" s="37">
        <v>105.91999800000001</v>
      </c>
      <c r="G551" s="37">
        <v>5950</v>
      </c>
    </row>
    <row r="552" spans="1:7" x14ac:dyDescent="0.25">
      <c r="A552" s="38">
        <v>41347</v>
      </c>
      <c r="B552" s="37">
        <v>106.040001</v>
      </c>
      <c r="C552" s="37">
        <v>106.55999799999999</v>
      </c>
      <c r="D552" s="37">
        <v>105.480003</v>
      </c>
      <c r="E552" s="37">
        <v>105.800003</v>
      </c>
      <c r="F552" s="37">
        <v>105.800003</v>
      </c>
      <c r="G552" s="37">
        <v>9750</v>
      </c>
    </row>
    <row r="553" spans="1:7" x14ac:dyDescent="0.25">
      <c r="A553" s="38">
        <v>41348</v>
      </c>
      <c r="B553" s="37">
        <v>106.120003</v>
      </c>
      <c r="C553" s="37">
        <v>106.519997</v>
      </c>
      <c r="D553" s="37">
        <v>105.160004</v>
      </c>
      <c r="E553" s="37">
        <v>105.91999800000001</v>
      </c>
      <c r="F553" s="37">
        <v>105.91999800000001</v>
      </c>
      <c r="G553" s="37">
        <v>14325</v>
      </c>
    </row>
    <row r="554" spans="1:7" x14ac:dyDescent="0.25">
      <c r="A554" s="38">
        <v>41351</v>
      </c>
      <c r="B554" s="37">
        <v>109.199997</v>
      </c>
      <c r="C554" s="37">
        <v>109.400002</v>
      </c>
      <c r="D554" s="37">
        <v>106</v>
      </c>
      <c r="E554" s="37">
        <v>107.519997</v>
      </c>
      <c r="F554" s="37">
        <v>107.519997</v>
      </c>
      <c r="G554" s="37">
        <v>19475</v>
      </c>
    </row>
    <row r="555" spans="1:7" x14ac:dyDescent="0.25">
      <c r="A555" s="38">
        <v>41352</v>
      </c>
      <c r="B555" s="37">
        <v>107.040001</v>
      </c>
      <c r="C555" s="37">
        <v>110.040001</v>
      </c>
      <c r="D555" s="37">
        <v>106.639999</v>
      </c>
      <c r="E555" s="37">
        <v>106.639999</v>
      </c>
      <c r="F555" s="37">
        <v>106.639999</v>
      </c>
      <c r="G555" s="37">
        <v>21625</v>
      </c>
    </row>
    <row r="556" spans="1:7" x14ac:dyDescent="0.25">
      <c r="A556" s="38">
        <v>41353</v>
      </c>
      <c r="B556" s="37">
        <v>105.44000200000001</v>
      </c>
      <c r="C556" s="37">
        <v>106.519997</v>
      </c>
      <c r="D556" s="37">
        <v>104.800003</v>
      </c>
      <c r="E556" s="37">
        <v>105.959999</v>
      </c>
      <c r="F556" s="37">
        <v>105.959999</v>
      </c>
      <c r="G556" s="37">
        <v>16825</v>
      </c>
    </row>
    <row r="557" spans="1:7" x14ac:dyDescent="0.25">
      <c r="A557" s="38">
        <v>41354</v>
      </c>
      <c r="B557" s="37">
        <v>107.639999</v>
      </c>
      <c r="C557" s="37">
        <v>108.480003</v>
      </c>
      <c r="D557" s="37">
        <v>106.959999</v>
      </c>
      <c r="E557" s="37">
        <v>107.360001</v>
      </c>
      <c r="F557" s="37">
        <v>107.360001</v>
      </c>
      <c r="G557" s="37">
        <v>9750</v>
      </c>
    </row>
    <row r="558" spans="1:7" x14ac:dyDescent="0.25">
      <c r="A558" s="38">
        <v>41355</v>
      </c>
      <c r="B558" s="37">
        <v>106.55999799999999</v>
      </c>
      <c r="C558" s="37">
        <v>107.400002</v>
      </c>
      <c r="D558" s="37">
        <v>106.160004</v>
      </c>
      <c r="E558" s="37">
        <v>107</v>
      </c>
      <c r="F558" s="37">
        <v>107</v>
      </c>
      <c r="G558" s="37">
        <v>7325</v>
      </c>
    </row>
    <row r="559" spans="1:7" x14ac:dyDescent="0.25">
      <c r="A559" s="38">
        <v>41358</v>
      </c>
      <c r="B559" s="37">
        <v>106.160004</v>
      </c>
      <c r="C559" s="37">
        <v>108.08000199999999</v>
      </c>
      <c r="D559" s="37">
        <v>105.68</v>
      </c>
      <c r="E559" s="37">
        <v>106.519997</v>
      </c>
      <c r="F559" s="37">
        <v>106.519997</v>
      </c>
      <c r="G559" s="37">
        <v>48825</v>
      </c>
    </row>
    <row r="560" spans="1:7" x14ac:dyDescent="0.25">
      <c r="A560" s="38">
        <v>41359</v>
      </c>
      <c r="B560" s="37">
        <v>104.68</v>
      </c>
      <c r="C560" s="37">
        <v>105.480003</v>
      </c>
      <c r="D560" s="37">
        <v>104.08000199999999</v>
      </c>
      <c r="E560" s="37">
        <v>104.879997</v>
      </c>
      <c r="F560" s="37">
        <v>104.879997</v>
      </c>
      <c r="G560" s="37">
        <v>17375</v>
      </c>
    </row>
    <row r="561" spans="1:7" x14ac:dyDescent="0.25">
      <c r="A561" s="38">
        <v>41360</v>
      </c>
      <c r="B561" s="37">
        <v>106.400002</v>
      </c>
      <c r="C561" s="37">
        <v>106.800003</v>
      </c>
      <c r="D561" s="37">
        <v>104.879997</v>
      </c>
      <c r="E561" s="37">
        <v>105.239998</v>
      </c>
      <c r="F561" s="37">
        <v>105.239998</v>
      </c>
      <c r="G561" s="37">
        <v>12625</v>
      </c>
    </row>
    <row r="562" spans="1:7" x14ac:dyDescent="0.25">
      <c r="A562" s="38">
        <v>41361</v>
      </c>
      <c r="B562" s="37">
        <v>105.08000199999999</v>
      </c>
      <c r="C562" s="37">
        <v>106.839996</v>
      </c>
      <c r="D562" s="37">
        <v>105</v>
      </c>
      <c r="E562" s="37">
        <v>105.720001</v>
      </c>
      <c r="F562" s="37">
        <v>105.720001</v>
      </c>
      <c r="G562" s="37">
        <v>13175</v>
      </c>
    </row>
    <row r="563" spans="1:7" x14ac:dyDescent="0.25">
      <c r="A563" s="38">
        <v>41365</v>
      </c>
      <c r="B563" s="37">
        <v>105.800003</v>
      </c>
      <c r="C563" s="37">
        <v>106.199997</v>
      </c>
      <c r="D563" s="37">
        <v>105.400002</v>
      </c>
      <c r="E563" s="37">
        <v>105.91999800000001</v>
      </c>
      <c r="F563" s="37">
        <v>105.91999800000001</v>
      </c>
      <c r="G563" s="37">
        <v>10225</v>
      </c>
    </row>
    <row r="564" spans="1:7" x14ac:dyDescent="0.25">
      <c r="A564" s="38">
        <v>41366</v>
      </c>
      <c r="B564" s="37">
        <v>104.91999800000001</v>
      </c>
      <c r="C564" s="37">
        <v>105.55999799999999</v>
      </c>
      <c r="D564" s="37">
        <v>104.839996</v>
      </c>
      <c r="E564" s="37">
        <v>105.199997</v>
      </c>
      <c r="F564" s="37">
        <v>105.199997</v>
      </c>
      <c r="G564" s="37">
        <v>11475</v>
      </c>
    </row>
    <row r="565" spans="1:7" x14ac:dyDescent="0.25">
      <c r="A565" s="38">
        <v>41367</v>
      </c>
      <c r="B565" s="37">
        <v>104.480003</v>
      </c>
      <c r="C565" s="37">
        <v>106.08000199999999</v>
      </c>
      <c r="D565" s="37">
        <v>104.279999</v>
      </c>
      <c r="E565" s="37">
        <v>105.800003</v>
      </c>
      <c r="F565" s="37">
        <v>105.800003</v>
      </c>
      <c r="G565" s="37">
        <v>26450</v>
      </c>
    </row>
    <row r="566" spans="1:7" x14ac:dyDescent="0.25">
      <c r="A566" s="38">
        <v>41368</v>
      </c>
      <c r="B566" s="37">
        <v>105.55999799999999</v>
      </c>
      <c r="C566" s="37">
        <v>106.800003</v>
      </c>
      <c r="D566" s="37">
        <v>104.800003</v>
      </c>
      <c r="E566" s="37">
        <v>104.91999800000001</v>
      </c>
      <c r="F566" s="37">
        <v>104.91999800000001</v>
      </c>
      <c r="G566" s="37">
        <v>34950</v>
      </c>
    </row>
    <row r="567" spans="1:7" x14ac:dyDescent="0.25">
      <c r="A567" s="38">
        <v>41369</v>
      </c>
      <c r="B567" s="37">
        <v>108.44000200000001</v>
      </c>
      <c r="C567" s="37">
        <v>108.800003</v>
      </c>
      <c r="D567" s="37">
        <v>105.44000200000001</v>
      </c>
      <c r="E567" s="37">
        <v>105.639999</v>
      </c>
      <c r="F567" s="37">
        <v>105.639999</v>
      </c>
      <c r="G567" s="37">
        <v>17200</v>
      </c>
    </row>
    <row r="568" spans="1:7" x14ac:dyDescent="0.25">
      <c r="A568" s="38">
        <v>41372</v>
      </c>
      <c r="B568" s="37">
        <v>104.91999800000001</v>
      </c>
      <c r="C568" s="37">
        <v>105.239998</v>
      </c>
      <c r="D568" s="37">
        <v>103.68</v>
      </c>
      <c r="E568" s="37">
        <v>103.68</v>
      </c>
      <c r="F568" s="37">
        <v>103.68</v>
      </c>
      <c r="G568" s="37">
        <v>9475</v>
      </c>
    </row>
    <row r="569" spans="1:7" x14ac:dyDescent="0.25">
      <c r="A569" s="38">
        <v>41373</v>
      </c>
      <c r="B569" s="37">
        <v>103</v>
      </c>
      <c r="C569" s="37">
        <v>104.32</v>
      </c>
      <c r="D569" s="37">
        <v>102.400002</v>
      </c>
      <c r="E569" s="37">
        <v>102.839996</v>
      </c>
      <c r="F569" s="37">
        <v>102.839996</v>
      </c>
      <c r="G569" s="37">
        <v>9025</v>
      </c>
    </row>
    <row r="570" spans="1:7" x14ac:dyDescent="0.25">
      <c r="A570" s="38">
        <v>41374</v>
      </c>
      <c r="B570" s="37">
        <v>101.639999</v>
      </c>
      <c r="C570" s="37">
        <v>101.800003</v>
      </c>
      <c r="D570" s="37">
        <v>100.55999799999999</v>
      </c>
      <c r="E570" s="37">
        <v>100.879997</v>
      </c>
      <c r="F570" s="37">
        <v>100.879997</v>
      </c>
      <c r="G570" s="37">
        <v>50625</v>
      </c>
    </row>
    <row r="571" spans="1:7" x14ac:dyDescent="0.25">
      <c r="A571" s="38">
        <v>41375</v>
      </c>
      <c r="B571" s="37">
        <v>100.68</v>
      </c>
      <c r="C571" s="37">
        <v>101.68</v>
      </c>
      <c r="D571" s="37">
        <v>99.760002</v>
      </c>
      <c r="E571" s="37">
        <v>101.239998</v>
      </c>
      <c r="F571" s="37">
        <v>101.239998</v>
      </c>
      <c r="G571" s="37">
        <v>13175</v>
      </c>
    </row>
    <row r="572" spans="1:7" x14ac:dyDescent="0.25">
      <c r="A572" s="38">
        <v>41376</v>
      </c>
      <c r="B572" s="37">
        <v>101.760002</v>
      </c>
      <c r="C572" s="37">
        <v>102.32</v>
      </c>
      <c r="D572" s="37">
        <v>99.639999000000003</v>
      </c>
      <c r="E572" s="37">
        <v>99.800003000000004</v>
      </c>
      <c r="F572" s="37">
        <v>99.800003000000004</v>
      </c>
      <c r="G572" s="37">
        <v>4825</v>
      </c>
    </row>
    <row r="573" spans="1:7" x14ac:dyDescent="0.25">
      <c r="A573" s="38">
        <v>41379</v>
      </c>
      <c r="B573" s="37">
        <v>99.919998000000007</v>
      </c>
      <c r="C573" s="37">
        <v>107.480003</v>
      </c>
      <c r="D573" s="37">
        <v>99.160004000000001</v>
      </c>
      <c r="E573" s="37">
        <v>104.360001</v>
      </c>
      <c r="F573" s="37">
        <v>104.360001</v>
      </c>
      <c r="G573" s="37">
        <v>24425</v>
      </c>
    </row>
    <row r="574" spans="1:7" x14ac:dyDescent="0.25">
      <c r="A574" s="38">
        <v>41380</v>
      </c>
      <c r="B574" s="37">
        <v>101.879997</v>
      </c>
      <c r="C574" s="37">
        <v>103.08000199999999</v>
      </c>
      <c r="D574" s="37">
        <v>99.360000999999997</v>
      </c>
      <c r="E574" s="37">
        <v>99.360000999999997</v>
      </c>
      <c r="F574" s="37">
        <v>99.360000999999997</v>
      </c>
      <c r="G574" s="37">
        <v>18200</v>
      </c>
    </row>
    <row r="575" spans="1:7" x14ac:dyDescent="0.25">
      <c r="A575" s="38">
        <v>41381</v>
      </c>
      <c r="B575" s="37">
        <v>102.08000199999999</v>
      </c>
      <c r="C575" s="37">
        <v>105</v>
      </c>
      <c r="D575" s="37">
        <v>101.879997</v>
      </c>
      <c r="E575" s="37">
        <v>103.800003</v>
      </c>
      <c r="F575" s="37">
        <v>103.800003</v>
      </c>
      <c r="G575" s="37">
        <v>37475</v>
      </c>
    </row>
    <row r="576" spans="1:7" x14ac:dyDescent="0.25">
      <c r="A576" s="38">
        <v>41382</v>
      </c>
      <c r="B576" s="37">
        <v>104</v>
      </c>
      <c r="C576" s="37">
        <v>106.639999</v>
      </c>
      <c r="D576" s="37">
        <v>103.800003</v>
      </c>
      <c r="E576" s="37">
        <v>104.879997</v>
      </c>
      <c r="F576" s="37">
        <v>104.879997</v>
      </c>
      <c r="G576" s="37">
        <v>30300</v>
      </c>
    </row>
    <row r="577" spans="1:7" x14ac:dyDescent="0.25">
      <c r="A577" s="38">
        <v>41383</v>
      </c>
      <c r="B577" s="37">
        <v>105.68</v>
      </c>
      <c r="C577" s="37">
        <v>105.760002</v>
      </c>
      <c r="D577" s="37">
        <v>103.599998</v>
      </c>
      <c r="E577" s="37">
        <v>104.839996</v>
      </c>
      <c r="F577" s="37">
        <v>104.839996</v>
      </c>
      <c r="G577" s="37">
        <v>9200</v>
      </c>
    </row>
    <row r="578" spans="1:7" x14ac:dyDescent="0.25">
      <c r="A578" s="38">
        <v>41386</v>
      </c>
      <c r="B578" s="37">
        <v>105.120003</v>
      </c>
      <c r="C578" s="37">
        <v>106.279999</v>
      </c>
      <c r="D578" s="37">
        <v>102.68</v>
      </c>
      <c r="E578" s="37">
        <v>104</v>
      </c>
      <c r="F578" s="37">
        <v>104</v>
      </c>
      <c r="G578" s="37">
        <v>8875</v>
      </c>
    </row>
    <row r="579" spans="1:7" x14ac:dyDescent="0.25">
      <c r="A579" s="38">
        <v>41387</v>
      </c>
      <c r="B579" s="37">
        <v>101.720001</v>
      </c>
      <c r="C579" s="37">
        <v>104.91999800000001</v>
      </c>
      <c r="D579" s="37">
        <v>100.040001</v>
      </c>
      <c r="E579" s="37">
        <v>100.279999</v>
      </c>
      <c r="F579" s="37">
        <v>100.279999</v>
      </c>
      <c r="G579" s="37">
        <v>22625</v>
      </c>
    </row>
    <row r="580" spans="1:7" x14ac:dyDescent="0.25">
      <c r="A580" s="38">
        <v>41388</v>
      </c>
      <c r="B580" s="37">
        <v>99.839995999999999</v>
      </c>
      <c r="C580" s="37">
        <v>100.199997</v>
      </c>
      <c r="D580" s="37">
        <v>98.879997000000003</v>
      </c>
      <c r="E580" s="37">
        <v>99.839995999999999</v>
      </c>
      <c r="F580" s="37">
        <v>99.839995999999999</v>
      </c>
      <c r="G580" s="37">
        <v>20200</v>
      </c>
    </row>
    <row r="581" spans="1:7" x14ac:dyDescent="0.25">
      <c r="A581" s="38">
        <v>41389</v>
      </c>
      <c r="B581" s="37">
        <v>98.800003000000004</v>
      </c>
      <c r="C581" s="37">
        <v>99.800003000000004</v>
      </c>
      <c r="D581" s="37">
        <v>98.199996999999996</v>
      </c>
      <c r="E581" s="37">
        <v>99.639999000000003</v>
      </c>
      <c r="F581" s="37">
        <v>99.639999000000003</v>
      </c>
      <c r="G581" s="37">
        <v>11375</v>
      </c>
    </row>
    <row r="582" spans="1:7" x14ac:dyDescent="0.25">
      <c r="A582" s="38">
        <v>41390</v>
      </c>
      <c r="B582" s="37">
        <v>100.32</v>
      </c>
      <c r="C582" s="37">
        <v>100.32</v>
      </c>
      <c r="D582" s="37">
        <v>99.279999000000004</v>
      </c>
      <c r="E582" s="37">
        <v>99.279999000000004</v>
      </c>
      <c r="F582" s="37">
        <v>99.279999000000004</v>
      </c>
      <c r="G582" s="37">
        <v>4300</v>
      </c>
    </row>
    <row r="583" spans="1:7" x14ac:dyDescent="0.25">
      <c r="A583" s="38">
        <v>41393</v>
      </c>
      <c r="B583" s="37">
        <v>98.559997999999993</v>
      </c>
      <c r="C583" s="37">
        <v>99.120002999999997</v>
      </c>
      <c r="D583" s="37">
        <v>97</v>
      </c>
      <c r="E583" s="37">
        <v>98.720000999999996</v>
      </c>
      <c r="F583" s="37">
        <v>98.720000999999996</v>
      </c>
      <c r="G583" s="37">
        <v>22375</v>
      </c>
    </row>
    <row r="584" spans="1:7" x14ac:dyDescent="0.25">
      <c r="A584" s="38">
        <v>41394</v>
      </c>
      <c r="B584" s="37">
        <v>98.800003000000004</v>
      </c>
      <c r="C584" s="37">
        <v>99.839995999999999</v>
      </c>
      <c r="D584" s="37">
        <v>98.160004000000001</v>
      </c>
      <c r="E584" s="37">
        <v>98.199996999999996</v>
      </c>
      <c r="F584" s="37">
        <v>98.199996999999996</v>
      </c>
      <c r="G584" s="37">
        <v>21100</v>
      </c>
    </row>
    <row r="585" spans="1:7" x14ac:dyDescent="0.25">
      <c r="A585" s="38">
        <v>41395</v>
      </c>
      <c r="B585" s="37">
        <v>98.879997000000003</v>
      </c>
      <c r="C585" s="37">
        <v>100.68</v>
      </c>
      <c r="D585" s="37">
        <v>98.879997000000003</v>
      </c>
      <c r="E585" s="37">
        <v>100.55999799999999</v>
      </c>
      <c r="F585" s="37">
        <v>100.55999799999999</v>
      </c>
      <c r="G585" s="37">
        <v>21025</v>
      </c>
    </row>
    <row r="586" spans="1:7" x14ac:dyDescent="0.25">
      <c r="A586" s="38">
        <v>41396</v>
      </c>
      <c r="B586" s="37">
        <v>99.879997000000003</v>
      </c>
      <c r="C586" s="37">
        <v>100.599998</v>
      </c>
      <c r="D586" s="37">
        <v>98.480002999999996</v>
      </c>
      <c r="E586" s="37">
        <v>99.32</v>
      </c>
      <c r="F586" s="37">
        <v>99.32</v>
      </c>
      <c r="G586" s="37">
        <v>18200</v>
      </c>
    </row>
    <row r="587" spans="1:7" x14ac:dyDescent="0.25">
      <c r="A587" s="38">
        <v>41397</v>
      </c>
      <c r="B587" s="37">
        <v>98.040001000000004</v>
      </c>
      <c r="C587" s="37">
        <v>99.440002000000007</v>
      </c>
      <c r="D587" s="37">
        <v>98.040001000000004</v>
      </c>
      <c r="E587" s="37">
        <v>99.080001999999993</v>
      </c>
      <c r="F587" s="37">
        <v>99.080001999999993</v>
      </c>
      <c r="G587" s="37">
        <v>14225</v>
      </c>
    </row>
    <row r="588" spans="1:7" x14ac:dyDescent="0.25">
      <c r="A588" s="38">
        <v>41400</v>
      </c>
      <c r="B588" s="37">
        <v>99.080001999999993</v>
      </c>
      <c r="C588" s="37">
        <v>99.080001999999993</v>
      </c>
      <c r="D588" s="37">
        <v>97.120002999999997</v>
      </c>
      <c r="E588" s="37">
        <v>97.519997000000004</v>
      </c>
      <c r="F588" s="37">
        <v>97.519997000000004</v>
      </c>
      <c r="G588" s="37">
        <v>5300</v>
      </c>
    </row>
    <row r="589" spans="1:7" x14ac:dyDescent="0.25">
      <c r="A589" s="38">
        <v>41401</v>
      </c>
      <c r="B589" s="37">
        <v>96.199996999999996</v>
      </c>
      <c r="C589" s="37">
        <v>96.760002</v>
      </c>
      <c r="D589" s="37">
        <v>96</v>
      </c>
      <c r="E589" s="37">
        <v>96.120002999999997</v>
      </c>
      <c r="F589" s="37">
        <v>96.120002999999997</v>
      </c>
      <c r="G589" s="37">
        <v>5150</v>
      </c>
    </row>
    <row r="590" spans="1:7" x14ac:dyDescent="0.25">
      <c r="A590" s="38">
        <v>41402</v>
      </c>
      <c r="B590" s="37">
        <v>96.440002000000007</v>
      </c>
      <c r="C590" s="37">
        <v>97.279999000000004</v>
      </c>
      <c r="D590" s="37">
        <v>96.080001999999993</v>
      </c>
      <c r="E590" s="37">
        <v>96.68</v>
      </c>
      <c r="F590" s="37">
        <v>96.68</v>
      </c>
      <c r="G590" s="37">
        <v>3350</v>
      </c>
    </row>
    <row r="591" spans="1:7" x14ac:dyDescent="0.25">
      <c r="A591" s="38">
        <v>41403</v>
      </c>
      <c r="B591" s="37">
        <v>97.040001000000004</v>
      </c>
      <c r="C591" s="37">
        <v>99.120002999999997</v>
      </c>
      <c r="D591" s="37">
        <v>97.040001000000004</v>
      </c>
      <c r="E591" s="37">
        <v>98.120002999999997</v>
      </c>
      <c r="F591" s="37">
        <v>98.120002999999997</v>
      </c>
      <c r="G591" s="37">
        <v>7775</v>
      </c>
    </row>
    <row r="592" spans="1:7" x14ac:dyDescent="0.25">
      <c r="A592" s="38">
        <v>41404</v>
      </c>
      <c r="B592" s="37">
        <v>98.800003000000004</v>
      </c>
      <c r="C592" s="37">
        <v>99.959998999999996</v>
      </c>
      <c r="D592" s="37">
        <v>98.559997999999993</v>
      </c>
      <c r="E592" s="37">
        <v>99</v>
      </c>
      <c r="F592" s="37">
        <v>99</v>
      </c>
      <c r="G592" s="37">
        <v>5050</v>
      </c>
    </row>
    <row r="593" spans="1:7" x14ac:dyDescent="0.25">
      <c r="A593" s="38">
        <v>41407</v>
      </c>
      <c r="B593" s="37">
        <v>99</v>
      </c>
      <c r="C593" s="37">
        <v>99.800003000000004</v>
      </c>
      <c r="D593" s="37">
        <v>99</v>
      </c>
      <c r="E593" s="37">
        <v>99.519997000000004</v>
      </c>
      <c r="F593" s="37">
        <v>99.519997000000004</v>
      </c>
      <c r="G593" s="37">
        <v>14875</v>
      </c>
    </row>
    <row r="594" spans="1:7" x14ac:dyDescent="0.25">
      <c r="A594" s="38">
        <v>41408</v>
      </c>
      <c r="B594" s="37">
        <v>98.68</v>
      </c>
      <c r="C594" s="37">
        <v>99.160004000000001</v>
      </c>
      <c r="D594" s="37">
        <v>98.639999000000003</v>
      </c>
      <c r="E594" s="37">
        <v>98.879997000000003</v>
      </c>
      <c r="F594" s="37">
        <v>98.879997000000003</v>
      </c>
      <c r="G594" s="37">
        <v>2375</v>
      </c>
    </row>
    <row r="595" spans="1:7" x14ac:dyDescent="0.25">
      <c r="A595" s="38">
        <v>41409</v>
      </c>
      <c r="B595" s="37">
        <v>99.639999000000003</v>
      </c>
      <c r="C595" s="37">
        <v>100.120003</v>
      </c>
      <c r="D595" s="37">
        <v>99.199996999999996</v>
      </c>
      <c r="E595" s="37">
        <v>99.519997000000004</v>
      </c>
      <c r="F595" s="37">
        <v>99.519997000000004</v>
      </c>
      <c r="G595" s="37">
        <v>11225</v>
      </c>
    </row>
    <row r="596" spans="1:7" x14ac:dyDescent="0.25">
      <c r="A596" s="38">
        <v>41410</v>
      </c>
      <c r="B596" s="37">
        <v>100.199997</v>
      </c>
      <c r="C596" s="37">
        <v>100.400002</v>
      </c>
      <c r="D596" s="37">
        <v>99.360000999999997</v>
      </c>
      <c r="E596" s="37">
        <v>100.279999</v>
      </c>
      <c r="F596" s="37">
        <v>100.279999</v>
      </c>
      <c r="G596" s="37">
        <v>14025</v>
      </c>
    </row>
    <row r="597" spans="1:7" x14ac:dyDescent="0.25">
      <c r="A597" s="38">
        <v>41411</v>
      </c>
      <c r="B597" s="37">
        <v>100</v>
      </c>
      <c r="C597" s="37">
        <v>100.760002</v>
      </c>
      <c r="D597" s="37">
        <v>99.279999000000004</v>
      </c>
      <c r="E597" s="37">
        <v>99.279999000000004</v>
      </c>
      <c r="F597" s="37">
        <v>99.279999000000004</v>
      </c>
      <c r="G597" s="37">
        <v>64500</v>
      </c>
    </row>
    <row r="598" spans="1:7" x14ac:dyDescent="0.25">
      <c r="A598" s="38">
        <v>41414</v>
      </c>
      <c r="B598" s="37">
        <v>100.040001</v>
      </c>
      <c r="C598" s="37">
        <v>100.519997</v>
      </c>
      <c r="D598" s="37">
        <v>99.199996999999996</v>
      </c>
      <c r="E598" s="37">
        <v>100.44000200000001</v>
      </c>
      <c r="F598" s="37">
        <v>100.44000200000001</v>
      </c>
      <c r="G598" s="37">
        <v>23175</v>
      </c>
    </row>
    <row r="599" spans="1:7" x14ac:dyDescent="0.25">
      <c r="A599" s="38">
        <v>41415</v>
      </c>
      <c r="B599" s="37">
        <v>100.519997</v>
      </c>
      <c r="C599" s="37">
        <v>102.360001</v>
      </c>
      <c r="D599" s="37">
        <v>100.519997</v>
      </c>
      <c r="E599" s="37">
        <v>102.360001</v>
      </c>
      <c r="F599" s="37">
        <v>102.360001</v>
      </c>
      <c r="G599" s="37">
        <v>29275</v>
      </c>
    </row>
    <row r="600" spans="1:7" x14ac:dyDescent="0.25">
      <c r="A600" s="38">
        <v>41416</v>
      </c>
      <c r="B600" s="37">
        <v>101.879997</v>
      </c>
      <c r="C600" s="37">
        <v>102.800003</v>
      </c>
      <c r="D600" s="37">
        <v>100.68</v>
      </c>
      <c r="E600" s="37">
        <v>101.639999</v>
      </c>
      <c r="F600" s="37">
        <v>101.639999</v>
      </c>
      <c r="G600" s="37">
        <v>33425</v>
      </c>
    </row>
    <row r="601" spans="1:7" x14ac:dyDescent="0.25">
      <c r="A601" s="38">
        <v>41417</v>
      </c>
      <c r="B601" s="37">
        <v>105.120003</v>
      </c>
      <c r="C601" s="37">
        <v>105.44000200000001</v>
      </c>
      <c r="D601" s="37">
        <v>101.879997</v>
      </c>
      <c r="E601" s="37">
        <v>102.480003</v>
      </c>
      <c r="F601" s="37">
        <v>102.480003</v>
      </c>
      <c r="G601" s="37">
        <v>34250</v>
      </c>
    </row>
    <row r="602" spans="1:7" x14ac:dyDescent="0.25">
      <c r="A602" s="38">
        <v>41418</v>
      </c>
      <c r="B602" s="37">
        <v>103.55999799999999</v>
      </c>
      <c r="C602" s="37">
        <v>103.91999800000001</v>
      </c>
      <c r="D602" s="37">
        <v>102.279999</v>
      </c>
      <c r="E602" s="37">
        <v>102.760002</v>
      </c>
      <c r="F602" s="37">
        <v>102.760002</v>
      </c>
      <c r="G602" s="37">
        <v>7150</v>
      </c>
    </row>
    <row r="603" spans="1:7" x14ac:dyDescent="0.25">
      <c r="A603" s="38">
        <v>41422</v>
      </c>
      <c r="B603" s="37">
        <v>101.760002</v>
      </c>
      <c r="C603" s="37">
        <v>102.760002</v>
      </c>
      <c r="D603" s="37">
        <v>101.599998</v>
      </c>
      <c r="E603" s="37">
        <v>102.08000199999999</v>
      </c>
      <c r="F603" s="37">
        <v>102.08000199999999</v>
      </c>
      <c r="G603" s="37">
        <v>16025</v>
      </c>
    </row>
    <row r="604" spans="1:7" x14ac:dyDescent="0.25">
      <c r="A604" s="38">
        <v>41423</v>
      </c>
      <c r="B604" s="37">
        <v>102.599998</v>
      </c>
      <c r="C604" s="37">
        <v>102.760002</v>
      </c>
      <c r="D604" s="37">
        <v>101</v>
      </c>
      <c r="E604" s="37">
        <v>101.599998</v>
      </c>
      <c r="F604" s="37">
        <v>101.599998</v>
      </c>
      <c r="G604" s="37">
        <v>59975</v>
      </c>
    </row>
    <row r="605" spans="1:7" x14ac:dyDescent="0.25">
      <c r="A605" s="38">
        <v>41424</v>
      </c>
      <c r="B605" s="37">
        <v>102.800003</v>
      </c>
      <c r="C605" s="37">
        <v>103.040001</v>
      </c>
      <c r="D605" s="37">
        <v>101.360001</v>
      </c>
      <c r="E605" s="37">
        <v>101.91999800000001</v>
      </c>
      <c r="F605" s="37">
        <v>101.91999800000001</v>
      </c>
      <c r="G605" s="37">
        <v>40950</v>
      </c>
    </row>
    <row r="606" spans="1:7" x14ac:dyDescent="0.25">
      <c r="A606" s="38">
        <v>41425</v>
      </c>
      <c r="B606" s="37">
        <v>102.959999</v>
      </c>
      <c r="C606" s="37">
        <v>103.599998</v>
      </c>
      <c r="D606" s="37">
        <v>101.91999800000001</v>
      </c>
      <c r="E606" s="37">
        <v>103.599998</v>
      </c>
      <c r="F606" s="37">
        <v>103.599998</v>
      </c>
      <c r="G606" s="37">
        <v>33525</v>
      </c>
    </row>
    <row r="607" spans="1:7" x14ac:dyDescent="0.25">
      <c r="A607" s="38">
        <v>41428</v>
      </c>
      <c r="B607" s="37">
        <v>103.68</v>
      </c>
      <c r="C607" s="37">
        <v>106.239998</v>
      </c>
      <c r="D607" s="37">
        <v>103.68</v>
      </c>
      <c r="E607" s="37">
        <v>104.599998</v>
      </c>
      <c r="F607" s="37">
        <v>104.599998</v>
      </c>
      <c r="G607" s="37">
        <v>35000</v>
      </c>
    </row>
    <row r="608" spans="1:7" x14ac:dyDescent="0.25">
      <c r="A608" s="38">
        <v>41429</v>
      </c>
      <c r="B608" s="37">
        <v>105.08000199999999</v>
      </c>
      <c r="C608" s="37">
        <v>106.239998</v>
      </c>
      <c r="D608" s="37">
        <v>104.239998</v>
      </c>
      <c r="E608" s="37">
        <v>105.08000199999999</v>
      </c>
      <c r="F608" s="37">
        <v>105.08000199999999</v>
      </c>
      <c r="G608" s="37">
        <v>47850</v>
      </c>
    </row>
    <row r="609" spans="1:7" x14ac:dyDescent="0.25">
      <c r="A609" s="38">
        <v>41430</v>
      </c>
      <c r="B609" s="37">
        <v>106.44000200000001</v>
      </c>
      <c r="C609" s="37">
        <v>107.08000199999999</v>
      </c>
      <c r="D609" s="37">
        <v>105.239998</v>
      </c>
      <c r="E609" s="37">
        <v>106.599998</v>
      </c>
      <c r="F609" s="37">
        <v>106.599998</v>
      </c>
      <c r="G609" s="37">
        <v>58625</v>
      </c>
    </row>
    <row r="610" spans="1:7" x14ac:dyDescent="0.25">
      <c r="A610" s="38">
        <v>41431</v>
      </c>
      <c r="B610" s="37">
        <v>107.120003</v>
      </c>
      <c r="C610" s="37">
        <v>108.800003</v>
      </c>
      <c r="D610" s="37">
        <v>105.800003</v>
      </c>
      <c r="E610" s="37">
        <v>105.800003</v>
      </c>
      <c r="F610" s="37">
        <v>105.800003</v>
      </c>
      <c r="G610" s="37">
        <v>52225</v>
      </c>
    </row>
    <row r="611" spans="1:7" x14ac:dyDescent="0.25">
      <c r="A611" s="38">
        <v>41432</v>
      </c>
      <c r="B611" s="37">
        <v>104.720001</v>
      </c>
      <c r="C611" s="37">
        <v>105.32</v>
      </c>
      <c r="D611" s="37">
        <v>103.760002</v>
      </c>
      <c r="E611" s="37">
        <v>104.44000200000001</v>
      </c>
      <c r="F611" s="37">
        <v>104.44000200000001</v>
      </c>
      <c r="G611" s="37">
        <v>14975</v>
      </c>
    </row>
    <row r="612" spans="1:7" x14ac:dyDescent="0.25">
      <c r="A612" s="38">
        <v>41435</v>
      </c>
      <c r="B612" s="37">
        <v>104</v>
      </c>
      <c r="C612" s="37">
        <v>104.279999</v>
      </c>
      <c r="D612" s="37">
        <v>103.160004</v>
      </c>
      <c r="E612" s="37">
        <v>104</v>
      </c>
      <c r="F612" s="37">
        <v>104</v>
      </c>
      <c r="G612" s="37">
        <v>20675</v>
      </c>
    </row>
    <row r="613" spans="1:7" x14ac:dyDescent="0.25">
      <c r="A613" s="38">
        <v>41436</v>
      </c>
      <c r="B613" s="37">
        <v>105.55999799999999</v>
      </c>
      <c r="C613" s="37">
        <v>107.160004</v>
      </c>
      <c r="D613" s="37">
        <v>104.44000200000001</v>
      </c>
      <c r="E613" s="37">
        <v>106.760002</v>
      </c>
      <c r="F613" s="37">
        <v>106.760002</v>
      </c>
      <c r="G613" s="37">
        <v>42800</v>
      </c>
    </row>
    <row r="614" spans="1:7" x14ac:dyDescent="0.25">
      <c r="A614" s="38">
        <v>41437</v>
      </c>
      <c r="B614" s="37">
        <v>105.120003</v>
      </c>
      <c r="C614" s="37">
        <v>109.959999</v>
      </c>
      <c r="D614" s="37">
        <v>104.879997</v>
      </c>
      <c r="E614" s="37">
        <v>109.040001</v>
      </c>
      <c r="F614" s="37">
        <v>109.040001</v>
      </c>
      <c r="G614" s="37">
        <v>50125</v>
      </c>
    </row>
    <row r="615" spans="1:7" x14ac:dyDescent="0.25">
      <c r="A615" s="38">
        <v>41438</v>
      </c>
      <c r="B615" s="37">
        <v>108.839996</v>
      </c>
      <c r="C615" s="37">
        <v>108.839996</v>
      </c>
      <c r="D615" s="37">
        <v>106.639999</v>
      </c>
      <c r="E615" s="37">
        <v>107.279999</v>
      </c>
      <c r="F615" s="37">
        <v>107.279999</v>
      </c>
      <c r="G615" s="37">
        <v>20725</v>
      </c>
    </row>
    <row r="616" spans="1:7" x14ac:dyDescent="0.25">
      <c r="A616" s="38">
        <v>41439</v>
      </c>
      <c r="B616" s="37">
        <v>107.599998</v>
      </c>
      <c r="C616" s="37">
        <v>109.839996</v>
      </c>
      <c r="D616" s="37">
        <v>106.800003</v>
      </c>
      <c r="E616" s="37">
        <v>109.800003</v>
      </c>
      <c r="F616" s="37">
        <v>109.800003</v>
      </c>
      <c r="G616" s="37">
        <v>25300</v>
      </c>
    </row>
    <row r="617" spans="1:7" x14ac:dyDescent="0.25">
      <c r="A617" s="38">
        <v>41442</v>
      </c>
      <c r="B617" s="37">
        <v>108.32</v>
      </c>
      <c r="C617" s="37">
        <v>109.959999</v>
      </c>
      <c r="D617" s="37">
        <v>107.720001</v>
      </c>
      <c r="E617" s="37">
        <v>108.91999800000001</v>
      </c>
      <c r="F617" s="37">
        <v>108.91999800000001</v>
      </c>
      <c r="G617" s="37">
        <v>74325</v>
      </c>
    </row>
    <row r="618" spans="1:7" x14ac:dyDescent="0.25">
      <c r="A618" s="38">
        <v>41443</v>
      </c>
      <c r="B618" s="37">
        <v>108.400002</v>
      </c>
      <c r="C618" s="37">
        <v>109</v>
      </c>
      <c r="D618" s="37">
        <v>107.91999800000001</v>
      </c>
      <c r="E618" s="37">
        <v>108.44000200000001</v>
      </c>
      <c r="F618" s="37">
        <v>108.44000200000001</v>
      </c>
      <c r="G618" s="37">
        <v>13650</v>
      </c>
    </row>
    <row r="619" spans="1:7" x14ac:dyDescent="0.25">
      <c r="A619" s="38">
        <v>41444</v>
      </c>
      <c r="B619" s="37">
        <v>109.160004</v>
      </c>
      <c r="C619" s="37">
        <v>109.400002</v>
      </c>
      <c r="D619" s="37">
        <v>104.879997</v>
      </c>
      <c r="E619" s="37">
        <v>108.44000200000001</v>
      </c>
      <c r="F619" s="37">
        <v>108.44000200000001</v>
      </c>
      <c r="G619" s="37">
        <v>14025</v>
      </c>
    </row>
    <row r="620" spans="1:7" x14ac:dyDescent="0.25">
      <c r="A620" s="38">
        <v>41445</v>
      </c>
      <c r="B620" s="37">
        <v>111.400002</v>
      </c>
      <c r="C620" s="37">
        <v>115.08000199999999</v>
      </c>
      <c r="D620" s="37">
        <v>110.120003</v>
      </c>
      <c r="E620" s="37">
        <v>113.279999</v>
      </c>
      <c r="F620" s="37">
        <v>113.279999</v>
      </c>
      <c r="G620" s="37">
        <v>115200</v>
      </c>
    </row>
    <row r="621" spans="1:7" x14ac:dyDescent="0.25">
      <c r="A621" s="38">
        <v>41446</v>
      </c>
      <c r="B621" s="37">
        <v>110.68</v>
      </c>
      <c r="C621" s="37">
        <v>114.879997</v>
      </c>
      <c r="D621" s="37">
        <v>109.839996</v>
      </c>
      <c r="E621" s="37">
        <v>111.44000200000001</v>
      </c>
      <c r="F621" s="37">
        <v>111.44000200000001</v>
      </c>
      <c r="G621" s="37">
        <v>71775</v>
      </c>
    </row>
    <row r="622" spans="1:7" x14ac:dyDescent="0.25">
      <c r="A622" s="38">
        <v>41449</v>
      </c>
      <c r="B622" s="37">
        <v>115.480003</v>
      </c>
      <c r="C622" s="37">
        <v>116.91999800000001</v>
      </c>
      <c r="D622" s="37">
        <v>113.91999800000001</v>
      </c>
      <c r="E622" s="37">
        <v>116.160004</v>
      </c>
      <c r="F622" s="37">
        <v>116.160004</v>
      </c>
      <c r="G622" s="37">
        <v>48700</v>
      </c>
    </row>
    <row r="623" spans="1:7" x14ac:dyDescent="0.25">
      <c r="A623" s="38">
        <v>41450</v>
      </c>
      <c r="B623" s="37">
        <v>112.68</v>
      </c>
      <c r="C623" s="37">
        <v>116.160004</v>
      </c>
      <c r="D623" s="37">
        <v>112.639999</v>
      </c>
      <c r="E623" s="37">
        <v>115.199997</v>
      </c>
      <c r="F623" s="37">
        <v>115.199997</v>
      </c>
      <c r="G623" s="37">
        <v>43775</v>
      </c>
    </row>
    <row r="624" spans="1:7" x14ac:dyDescent="0.25">
      <c r="A624" s="38">
        <v>41451</v>
      </c>
      <c r="B624" s="37">
        <v>114.08000199999999</v>
      </c>
      <c r="C624" s="37">
        <v>115.839996</v>
      </c>
      <c r="D624" s="37">
        <v>114.08000199999999</v>
      </c>
      <c r="E624" s="37">
        <v>114.91999800000001</v>
      </c>
      <c r="F624" s="37">
        <v>114.91999800000001</v>
      </c>
      <c r="G624" s="37">
        <v>17950</v>
      </c>
    </row>
    <row r="625" spans="1:7" x14ac:dyDescent="0.25">
      <c r="A625" s="38">
        <v>41452</v>
      </c>
      <c r="B625" s="37">
        <v>113.760002</v>
      </c>
      <c r="C625" s="37">
        <v>114.760002</v>
      </c>
      <c r="D625" s="37">
        <v>112.839996</v>
      </c>
      <c r="E625" s="37">
        <v>113.08000199999999</v>
      </c>
      <c r="F625" s="37">
        <v>113.08000199999999</v>
      </c>
      <c r="G625" s="37">
        <v>29700</v>
      </c>
    </row>
    <row r="626" spans="1:7" x14ac:dyDescent="0.25">
      <c r="A626" s="38">
        <v>41453</v>
      </c>
      <c r="B626" s="37">
        <v>113.839996</v>
      </c>
      <c r="C626" s="37">
        <v>114.720001</v>
      </c>
      <c r="D626" s="37">
        <v>111.760002</v>
      </c>
      <c r="E626" s="37">
        <v>113</v>
      </c>
      <c r="F626" s="37">
        <v>113</v>
      </c>
      <c r="G626" s="37">
        <v>20625</v>
      </c>
    </row>
    <row r="627" spans="1:7" x14ac:dyDescent="0.25">
      <c r="A627" s="38">
        <v>41456</v>
      </c>
      <c r="B627" s="37">
        <v>112.08000199999999</v>
      </c>
      <c r="C627" s="37">
        <v>112.08000199999999</v>
      </c>
      <c r="D627" s="37">
        <v>110</v>
      </c>
      <c r="E627" s="37">
        <v>110.760002</v>
      </c>
      <c r="F627" s="37">
        <v>110.760002</v>
      </c>
      <c r="G627" s="37">
        <v>28675</v>
      </c>
    </row>
    <row r="628" spans="1:7" x14ac:dyDescent="0.25">
      <c r="A628" s="38">
        <v>41457</v>
      </c>
      <c r="B628" s="37">
        <v>111.55999799999999</v>
      </c>
      <c r="C628" s="37">
        <v>112.639999</v>
      </c>
      <c r="D628" s="37">
        <v>110.08000199999999</v>
      </c>
      <c r="E628" s="37">
        <v>111.639999</v>
      </c>
      <c r="F628" s="37">
        <v>111.639999</v>
      </c>
      <c r="G628" s="37">
        <v>20825</v>
      </c>
    </row>
    <row r="629" spans="1:7" x14ac:dyDescent="0.25">
      <c r="A629" s="38">
        <v>41458</v>
      </c>
      <c r="B629" s="37">
        <v>112.91999800000001</v>
      </c>
      <c r="C629" s="37">
        <v>112.91999800000001</v>
      </c>
      <c r="D629" s="37">
        <v>110.91999800000001</v>
      </c>
      <c r="E629" s="37">
        <v>111.760002</v>
      </c>
      <c r="F629" s="37">
        <v>111.760002</v>
      </c>
      <c r="G629" s="37">
        <v>7500</v>
      </c>
    </row>
    <row r="630" spans="1:7" x14ac:dyDescent="0.25">
      <c r="A630" s="38">
        <v>41460</v>
      </c>
      <c r="B630" s="37">
        <v>110.519997</v>
      </c>
      <c r="C630" s="37">
        <v>111.639999</v>
      </c>
      <c r="D630" s="37">
        <v>109.44000200000001</v>
      </c>
      <c r="E630" s="37">
        <v>109.55999799999999</v>
      </c>
      <c r="F630" s="37">
        <v>109.55999799999999</v>
      </c>
      <c r="G630" s="37">
        <v>10100</v>
      </c>
    </row>
    <row r="631" spans="1:7" x14ac:dyDescent="0.25">
      <c r="A631" s="38">
        <v>41463</v>
      </c>
      <c r="B631" s="37">
        <v>108.55999799999999</v>
      </c>
      <c r="C631" s="37">
        <v>108.720001</v>
      </c>
      <c r="D631" s="37">
        <v>106.120003</v>
      </c>
      <c r="E631" s="37">
        <v>106.160004</v>
      </c>
      <c r="F631" s="37">
        <v>106.160004</v>
      </c>
      <c r="G631" s="37">
        <v>26225</v>
      </c>
    </row>
    <row r="632" spans="1:7" x14ac:dyDescent="0.25">
      <c r="A632" s="38">
        <v>41464</v>
      </c>
      <c r="B632" s="37">
        <v>104.239998</v>
      </c>
      <c r="C632" s="37">
        <v>104.800003</v>
      </c>
      <c r="D632" s="37">
        <v>103.239998</v>
      </c>
      <c r="E632" s="37">
        <v>104.120003</v>
      </c>
      <c r="F632" s="37">
        <v>104.120003</v>
      </c>
      <c r="G632" s="37">
        <v>40200</v>
      </c>
    </row>
    <row r="633" spans="1:7" x14ac:dyDescent="0.25">
      <c r="A633" s="38">
        <v>41465</v>
      </c>
      <c r="B633" s="37">
        <v>103.800003</v>
      </c>
      <c r="C633" s="37">
        <v>104.08000199999999</v>
      </c>
      <c r="D633" s="37">
        <v>102.91999800000001</v>
      </c>
      <c r="E633" s="37">
        <v>103.199997</v>
      </c>
      <c r="F633" s="37">
        <v>103.199997</v>
      </c>
      <c r="G633" s="37">
        <v>41000</v>
      </c>
    </row>
    <row r="634" spans="1:7" x14ac:dyDescent="0.25">
      <c r="A634" s="38">
        <v>41466</v>
      </c>
      <c r="B634" s="37">
        <v>100.959999</v>
      </c>
      <c r="C634" s="37">
        <v>101.91999800000001</v>
      </c>
      <c r="D634" s="37">
        <v>100.68</v>
      </c>
      <c r="E634" s="37">
        <v>101.040001</v>
      </c>
      <c r="F634" s="37">
        <v>101.040001</v>
      </c>
      <c r="G634" s="37">
        <v>28025</v>
      </c>
    </row>
    <row r="635" spans="1:7" x14ac:dyDescent="0.25">
      <c r="A635" s="38">
        <v>41467</v>
      </c>
      <c r="B635" s="37">
        <v>100.91999800000001</v>
      </c>
      <c r="C635" s="37">
        <v>102.519997</v>
      </c>
      <c r="D635" s="37">
        <v>100.55999799999999</v>
      </c>
      <c r="E635" s="37">
        <v>102</v>
      </c>
      <c r="F635" s="37">
        <v>102</v>
      </c>
      <c r="G635" s="37">
        <v>15350</v>
      </c>
    </row>
    <row r="636" spans="1:7" x14ac:dyDescent="0.25">
      <c r="A636" s="38">
        <v>41470</v>
      </c>
      <c r="B636" s="37">
        <v>101.120003</v>
      </c>
      <c r="C636" s="37">
        <v>101.639999</v>
      </c>
      <c r="D636" s="37">
        <v>100.120003</v>
      </c>
      <c r="E636" s="37">
        <v>100.400002</v>
      </c>
      <c r="F636" s="37">
        <v>100.400002</v>
      </c>
      <c r="G636" s="37">
        <v>54700</v>
      </c>
    </row>
    <row r="637" spans="1:7" x14ac:dyDescent="0.25">
      <c r="A637" s="38">
        <v>41471</v>
      </c>
      <c r="B637" s="37">
        <v>100</v>
      </c>
      <c r="C637" s="37">
        <v>103.44000200000001</v>
      </c>
      <c r="D637" s="37">
        <v>100</v>
      </c>
      <c r="E637" s="37">
        <v>103.400002</v>
      </c>
      <c r="F637" s="37">
        <v>103.400002</v>
      </c>
      <c r="G637" s="37">
        <v>22175</v>
      </c>
    </row>
    <row r="638" spans="1:7" x14ac:dyDescent="0.25">
      <c r="A638" s="38">
        <v>41472</v>
      </c>
      <c r="B638" s="37">
        <v>102</v>
      </c>
      <c r="C638" s="37">
        <v>102.720001</v>
      </c>
      <c r="D638" s="37">
        <v>100.91999800000001</v>
      </c>
      <c r="E638" s="37">
        <v>101.120003</v>
      </c>
      <c r="F638" s="37">
        <v>101.120003</v>
      </c>
      <c r="G638" s="37">
        <v>19625</v>
      </c>
    </row>
    <row r="639" spans="1:7" x14ac:dyDescent="0.25">
      <c r="A639" s="38">
        <v>41473</v>
      </c>
      <c r="B639" s="37">
        <v>100.959999</v>
      </c>
      <c r="C639" s="37">
        <v>101.160004</v>
      </c>
      <c r="D639" s="37">
        <v>99.639999000000003</v>
      </c>
      <c r="E639" s="37">
        <v>100.55999799999999</v>
      </c>
      <c r="F639" s="37">
        <v>100.55999799999999</v>
      </c>
      <c r="G639" s="37">
        <v>11800</v>
      </c>
    </row>
    <row r="640" spans="1:7" x14ac:dyDescent="0.25">
      <c r="A640" s="38">
        <v>41474</v>
      </c>
      <c r="B640" s="37">
        <v>101.44000200000001</v>
      </c>
      <c r="C640" s="37">
        <v>101.55999799999999</v>
      </c>
      <c r="D640" s="37">
        <v>100.400002</v>
      </c>
      <c r="E640" s="37">
        <v>100.599998</v>
      </c>
      <c r="F640" s="37">
        <v>100.599998</v>
      </c>
      <c r="G640" s="37">
        <v>14825</v>
      </c>
    </row>
    <row r="641" spans="1:7" x14ac:dyDescent="0.25">
      <c r="A641" s="38">
        <v>41477</v>
      </c>
      <c r="B641" s="37">
        <v>100.55999799999999</v>
      </c>
      <c r="C641" s="37">
        <v>100.55999799999999</v>
      </c>
      <c r="D641" s="37">
        <v>99</v>
      </c>
      <c r="E641" s="37">
        <v>99.360000999999997</v>
      </c>
      <c r="F641" s="37">
        <v>99.360000999999997</v>
      </c>
      <c r="G641" s="37">
        <v>27950</v>
      </c>
    </row>
    <row r="642" spans="1:7" x14ac:dyDescent="0.25">
      <c r="A642" s="38">
        <v>41478</v>
      </c>
      <c r="B642" s="37">
        <v>99</v>
      </c>
      <c r="C642" s="37">
        <v>99.519997000000004</v>
      </c>
      <c r="D642" s="37">
        <v>98.120002999999997</v>
      </c>
      <c r="E642" s="37">
        <v>98.720000999999996</v>
      </c>
      <c r="F642" s="37">
        <v>98.720000999999996</v>
      </c>
      <c r="G642" s="37">
        <v>9900</v>
      </c>
    </row>
    <row r="643" spans="1:7" x14ac:dyDescent="0.25">
      <c r="A643" s="38">
        <v>41479</v>
      </c>
      <c r="B643" s="37">
        <v>98.720000999999996</v>
      </c>
      <c r="C643" s="37">
        <v>99.639999000000003</v>
      </c>
      <c r="D643" s="37">
        <v>98.239998</v>
      </c>
      <c r="E643" s="37">
        <v>98.839995999999999</v>
      </c>
      <c r="F643" s="37">
        <v>98.839995999999999</v>
      </c>
      <c r="G643" s="37">
        <v>11925</v>
      </c>
    </row>
    <row r="644" spans="1:7" x14ac:dyDescent="0.25">
      <c r="A644" s="38">
        <v>41480</v>
      </c>
      <c r="B644" s="37">
        <v>99.879997000000003</v>
      </c>
      <c r="C644" s="37">
        <v>99.879997000000003</v>
      </c>
      <c r="D644" s="37">
        <v>97.519997000000004</v>
      </c>
      <c r="E644" s="37">
        <v>97.720000999999996</v>
      </c>
      <c r="F644" s="37">
        <v>97.720000999999996</v>
      </c>
      <c r="G644" s="37">
        <v>26900</v>
      </c>
    </row>
    <row r="645" spans="1:7" x14ac:dyDescent="0.25">
      <c r="A645" s="38">
        <v>41481</v>
      </c>
      <c r="B645" s="37">
        <v>97.800003000000004</v>
      </c>
      <c r="C645" s="37">
        <v>99.040001000000004</v>
      </c>
      <c r="D645" s="37">
        <v>96.839995999999999</v>
      </c>
      <c r="E645" s="37">
        <v>96.959998999999996</v>
      </c>
      <c r="F645" s="37">
        <v>96.959998999999996</v>
      </c>
      <c r="G645" s="37">
        <v>44300</v>
      </c>
    </row>
    <row r="646" spans="1:7" x14ac:dyDescent="0.25">
      <c r="A646" s="38">
        <v>41484</v>
      </c>
      <c r="B646" s="37">
        <v>98.040001000000004</v>
      </c>
      <c r="C646" s="37">
        <v>98.040001000000004</v>
      </c>
      <c r="D646" s="37">
        <v>97.120002999999997</v>
      </c>
      <c r="E646" s="37">
        <v>97.480002999999996</v>
      </c>
      <c r="F646" s="37">
        <v>97.480002999999996</v>
      </c>
      <c r="G646" s="37">
        <v>22575</v>
      </c>
    </row>
    <row r="647" spans="1:7" x14ac:dyDescent="0.25">
      <c r="A647" s="38">
        <v>41485</v>
      </c>
      <c r="B647" s="37">
        <v>97.120002999999997</v>
      </c>
      <c r="C647" s="37">
        <v>97.239998</v>
      </c>
      <c r="D647" s="37">
        <v>95.800003000000004</v>
      </c>
      <c r="E647" s="37">
        <v>96.160004000000001</v>
      </c>
      <c r="F647" s="37">
        <v>96.160004000000001</v>
      </c>
      <c r="G647" s="37">
        <v>14700</v>
      </c>
    </row>
    <row r="648" spans="1:7" x14ac:dyDescent="0.25">
      <c r="A648" s="38">
        <v>41486</v>
      </c>
      <c r="B648" s="37">
        <v>95.959998999999996</v>
      </c>
      <c r="C648" s="37">
        <v>96.68</v>
      </c>
      <c r="D648" s="37">
        <v>93.800003000000004</v>
      </c>
      <c r="E648" s="37">
        <v>94.800003000000004</v>
      </c>
      <c r="F648" s="37">
        <v>94.800003000000004</v>
      </c>
      <c r="G648" s="37">
        <v>38950</v>
      </c>
    </row>
    <row r="649" spans="1:7" x14ac:dyDescent="0.25">
      <c r="A649" s="38">
        <v>41487</v>
      </c>
      <c r="B649" s="37">
        <v>93.160004000000001</v>
      </c>
      <c r="C649" s="37">
        <v>93.279999000000004</v>
      </c>
      <c r="D649" s="37">
        <v>92.519997000000004</v>
      </c>
      <c r="E649" s="37">
        <v>92.68</v>
      </c>
      <c r="F649" s="37">
        <v>92.68</v>
      </c>
      <c r="G649" s="37">
        <v>34200</v>
      </c>
    </row>
    <row r="650" spans="1:7" x14ac:dyDescent="0.25">
      <c r="A650" s="38">
        <v>41488</v>
      </c>
      <c r="B650" s="37">
        <v>92.639999000000003</v>
      </c>
      <c r="C650" s="37">
        <v>92.68</v>
      </c>
      <c r="D650" s="37">
        <v>91.760002</v>
      </c>
      <c r="E650" s="37">
        <v>91.919998000000007</v>
      </c>
      <c r="F650" s="37">
        <v>91.919998000000007</v>
      </c>
      <c r="G650" s="37">
        <v>10875</v>
      </c>
    </row>
    <row r="651" spans="1:7" x14ac:dyDescent="0.25">
      <c r="A651" s="38">
        <v>41491</v>
      </c>
      <c r="B651" s="37">
        <v>90.879997000000003</v>
      </c>
      <c r="C651" s="37">
        <v>91.519997000000004</v>
      </c>
      <c r="D651" s="37">
        <v>90.360000999999997</v>
      </c>
      <c r="E651" s="37">
        <v>90.440002000000007</v>
      </c>
      <c r="F651" s="37">
        <v>90.440002000000007</v>
      </c>
      <c r="G651" s="37">
        <v>8325</v>
      </c>
    </row>
    <row r="652" spans="1:7" x14ac:dyDescent="0.25">
      <c r="A652" s="38">
        <v>41492</v>
      </c>
      <c r="B652" s="37">
        <v>90.720000999999996</v>
      </c>
      <c r="C652" s="37">
        <v>92.720000999999996</v>
      </c>
      <c r="D652" s="37">
        <v>90.279999000000004</v>
      </c>
      <c r="E652" s="37">
        <v>92.639999000000003</v>
      </c>
      <c r="F652" s="37">
        <v>92.639999000000003</v>
      </c>
      <c r="G652" s="37">
        <v>50750</v>
      </c>
    </row>
    <row r="653" spans="1:7" x14ac:dyDescent="0.25">
      <c r="A653" s="38">
        <v>41493</v>
      </c>
      <c r="B653" s="37">
        <v>92.800003000000004</v>
      </c>
      <c r="C653" s="37">
        <v>93.760002</v>
      </c>
      <c r="D653" s="37">
        <v>92.239998</v>
      </c>
      <c r="E653" s="37">
        <v>92.559997999999993</v>
      </c>
      <c r="F653" s="37">
        <v>92.559997999999993</v>
      </c>
      <c r="G653" s="37">
        <v>20375</v>
      </c>
    </row>
    <row r="654" spans="1:7" x14ac:dyDescent="0.25">
      <c r="A654" s="38">
        <v>41494</v>
      </c>
      <c r="B654" s="37">
        <v>91.32</v>
      </c>
      <c r="C654" s="37">
        <v>92.519997000000004</v>
      </c>
      <c r="D654" s="37">
        <v>91.040001000000004</v>
      </c>
      <c r="E654" s="37">
        <v>91.800003000000004</v>
      </c>
      <c r="F654" s="37">
        <v>91.800003000000004</v>
      </c>
      <c r="G654" s="37">
        <v>19150</v>
      </c>
    </row>
    <row r="655" spans="1:7" x14ac:dyDescent="0.25">
      <c r="A655" s="38">
        <v>41495</v>
      </c>
      <c r="B655" s="37">
        <v>91.760002</v>
      </c>
      <c r="C655" s="37">
        <v>92.919998000000007</v>
      </c>
      <c r="D655" s="37">
        <v>91.519997000000004</v>
      </c>
      <c r="E655" s="37">
        <v>92.599997999999999</v>
      </c>
      <c r="F655" s="37">
        <v>92.599997999999999</v>
      </c>
      <c r="G655" s="37">
        <v>59425</v>
      </c>
    </row>
    <row r="656" spans="1:7" x14ac:dyDescent="0.25">
      <c r="A656" s="38">
        <v>41498</v>
      </c>
      <c r="B656" s="37">
        <v>93.559997999999993</v>
      </c>
      <c r="C656" s="37">
        <v>93.839995999999999</v>
      </c>
      <c r="D656" s="37">
        <v>92</v>
      </c>
      <c r="E656" s="37">
        <v>92.32</v>
      </c>
      <c r="F656" s="37">
        <v>92.32</v>
      </c>
      <c r="G656" s="37">
        <v>20900</v>
      </c>
    </row>
    <row r="657" spans="1:7" x14ac:dyDescent="0.25">
      <c r="A657" s="38">
        <v>41499</v>
      </c>
      <c r="B657" s="37">
        <v>92.239998</v>
      </c>
      <c r="C657" s="37">
        <v>93.639999000000003</v>
      </c>
      <c r="D657" s="37">
        <v>92.199996999999996</v>
      </c>
      <c r="E657" s="37">
        <v>93.639999000000003</v>
      </c>
      <c r="F657" s="37">
        <v>93.639999000000003</v>
      </c>
      <c r="G657" s="37">
        <v>16950</v>
      </c>
    </row>
    <row r="658" spans="1:7" x14ac:dyDescent="0.25">
      <c r="A658" s="38">
        <v>41500</v>
      </c>
      <c r="B658" s="37">
        <v>93.239998</v>
      </c>
      <c r="C658" s="37">
        <v>94.279999000000004</v>
      </c>
      <c r="D658" s="37">
        <v>92.959998999999996</v>
      </c>
      <c r="E658" s="37">
        <v>94.279999000000004</v>
      </c>
      <c r="F658" s="37">
        <v>94.279999000000004</v>
      </c>
      <c r="G658" s="37">
        <v>18775</v>
      </c>
    </row>
    <row r="659" spans="1:7" x14ac:dyDescent="0.25">
      <c r="A659" s="38">
        <v>41501</v>
      </c>
      <c r="B659" s="37">
        <v>96.080001999999993</v>
      </c>
      <c r="C659" s="37">
        <v>97.519997000000004</v>
      </c>
      <c r="D659" s="37">
        <v>94.919998000000007</v>
      </c>
      <c r="E659" s="37">
        <v>97.239998</v>
      </c>
      <c r="F659" s="37">
        <v>97.239998</v>
      </c>
      <c r="G659" s="37">
        <v>159150</v>
      </c>
    </row>
    <row r="660" spans="1:7" x14ac:dyDescent="0.25">
      <c r="A660" s="38">
        <v>41502</v>
      </c>
      <c r="B660" s="37">
        <v>96.720000999999996</v>
      </c>
      <c r="C660" s="37">
        <v>97.040001000000004</v>
      </c>
      <c r="D660" s="37">
        <v>94.080001999999993</v>
      </c>
      <c r="E660" s="37">
        <v>95.400002000000001</v>
      </c>
      <c r="F660" s="37">
        <v>95.400002000000001</v>
      </c>
      <c r="G660" s="37">
        <v>41225</v>
      </c>
    </row>
    <row r="661" spans="1:7" x14ac:dyDescent="0.25">
      <c r="A661" s="38">
        <v>41505</v>
      </c>
      <c r="B661" s="37">
        <v>95.720000999999996</v>
      </c>
      <c r="C661" s="37">
        <v>97</v>
      </c>
      <c r="D661" s="37">
        <v>95.519997000000004</v>
      </c>
      <c r="E661" s="37">
        <v>96.839995999999999</v>
      </c>
      <c r="F661" s="37">
        <v>96.839995999999999</v>
      </c>
      <c r="G661" s="37">
        <v>65000</v>
      </c>
    </row>
    <row r="662" spans="1:7" x14ac:dyDescent="0.25">
      <c r="A662" s="38">
        <v>41506</v>
      </c>
      <c r="B662" s="37">
        <v>96.919998000000007</v>
      </c>
      <c r="C662" s="37">
        <v>97.440002000000007</v>
      </c>
      <c r="D662" s="37">
        <v>93.559997999999993</v>
      </c>
      <c r="E662" s="37">
        <v>95.279999000000004</v>
      </c>
      <c r="F662" s="37">
        <v>95.279999000000004</v>
      </c>
      <c r="G662" s="37">
        <v>40025</v>
      </c>
    </row>
    <row r="663" spans="1:7" x14ac:dyDescent="0.25">
      <c r="A663" s="38">
        <v>41507</v>
      </c>
      <c r="B663" s="37">
        <v>97</v>
      </c>
      <c r="C663" s="37">
        <v>97.120002999999997</v>
      </c>
      <c r="D663" s="37">
        <v>93.040001000000004</v>
      </c>
      <c r="E663" s="37">
        <v>95.080001999999993</v>
      </c>
      <c r="F663" s="37">
        <v>95.080001999999993</v>
      </c>
      <c r="G663" s="37">
        <v>39100</v>
      </c>
    </row>
    <row r="664" spans="1:7" x14ac:dyDescent="0.25">
      <c r="A664" s="38">
        <v>41508</v>
      </c>
      <c r="B664" s="37">
        <v>94.32</v>
      </c>
      <c r="C664" s="37">
        <v>94.32</v>
      </c>
      <c r="D664" s="37">
        <v>92.760002</v>
      </c>
      <c r="E664" s="37">
        <v>93.199996999999996</v>
      </c>
      <c r="F664" s="37">
        <v>93.199996999999996</v>
      </c>
      <c r="G664" s="37">
        <v>9125</v>
      </c>
    </row>
    <row r="665" spans="1:7" x14ac:dyDescent="0.25">
      <c r="A665" s="38">
        <v>41509</v>
      </c>
      <c r="B665" s="37">
        <v>92.400002000000001</v>
      </c>
      <c r="C665" s="37">
        <v>93.440002000000007</v>
      </c>
      <c r="D665" s="37">
        <v>92.239998</v>
      </c>
      <c r="E665" s="37">
        <v>92.559997999999993</v>
      </c>
      <c r="F665" s="37">
        <v>92.559997999999993</v>
      </c>
      <c r="G665" s="37">
        <v>6850</v>
      </c>
    </row>
    <row r="666" spans="1:7" x14ac:dyDescent="0.25">
      <c r="A666" s="38">
        <v>41512</v>
      </c>
      <c r="B666" s="37">
        <v>92</v>
      </c>
      <c r="C666" s="37">
        <v>95.040001000000004</v>
      </c>
      <c r="D666" s="37">
        <v>91.120002999999997</v>
      </c>
      <c r="E666" s="37">
        <v>95</v>
      </c>
      <c r="F666" s="37">
        <v>95</v>
      </c>
      <c r="G666" s="37">
        <v>14300</v>
      </c>
    </row>
    <row r="667" spans="1:7" x14ac:dyDescent="0.25">
      <c r="A667" s="38">
        <v>41513</v>
      </c>
      <c r="B667" s="37">
        <v>96.760002</v>
      </c>
      <c r="C667" s="37">
        <v>98.959998999999996</v>
      </c>
      <c r="D667" s="37">
        <v>95.080001999999993</v>
      </c>
      <c r="E667" s="37">
        <v>98.879997000000003</v>
      </c>
      <c r="F667" s="37">
        <v>98.879997000000003</v>
      </c>
      <c r="G667" s="37">
        <v>95475</v>
      </c>
    </row>
    <row r="668" spans="1:7" x14ac:dyDescent="0.25">
      <c r="A668" s="38">
        <v>41514</v>
      </c>
      <c r="B668" s="37">
        <v>99.400002000000001</v>
      </c>
      <c r="C668" s="37">
        <v>99.919998000000007</v>
      </c>
      <c r="D668" s="37">
        <v>96.919998000000007</v>
      </c>
      <c r="E668" s="37">
        <v>97.919998000000007</v>
      </c>
      <c r="F668" s="37">
        <v>97.919998000000007</v>
      </c>
      <c r="G668" s="37">
        <v>30800</v>
      </c>
    </row>
    <row r="669" spans="1:7" x14ac:dyDescent="0.25">
      <c r="A669" s="38">
        <v>41515</v>
      </c>
      <c r="B669" s="37">
        <v>99.080001999999993</v>
      </c>
      <c r="C669" s="37">
        <v>100.08000199999999</v>
      </c>
      <c r="D669" s="37">
        <v>97.519997000000004</v>
      </c>
      <c r="E669" s="37">
        <v>99.959998999999996</v>
      </c>
      <c r="F669" s="37">
        <v>99.959998999999996</v>
      </c>
      <c r="G669" s="37">
        <v>38100</v>
      </c>
    </row>
    <row r="670" spans="1:7" x14ac:dyDescent="0.25">
      <c r="A670" s="38">
        <v>41516</v>
      </c>
      <c r="B670" s="37">
        <v>99.279999000000004</v>
      </c>
      <c r="C670" s="37">
        <v>101.400002</v>
      </c>
      <c r="D670" s="37">
        <v>99.279999000000004</v>
      </c>
      <c r="E670" s="37">
        <v>100.360001</v>
      </c>
      <c r="F670" s="37">
        <v>100.360001</v>
      </c>
      <c r="G670" s="37">
        <v>36325</v>
      </c>
    </row>
    <row r="671" spans="1:7" x14ac:dyDescent="0.25">
      <c r="A671" s="38">
        <v>41520</v>
      </c>
      <c r="B671" s="37">
        <v>98.199996999999996</v>
      </c>
      <c r="C671" s="37">
        <v>99.440002000000007</v>
      </c>
      <c r="D671" s="37">
        <v>97.360000999999997</v>
      </c>
      <c r="E671" s="37">
        <v>98.480002999999996</v>
      </c>
      <c r="F671" s="37">
        <v>98.480002999999996</v>
      </c>
      <c r="G671" s="37">
        <v>98000</v>
      </c>
    </row>
    <row r="672" spans="1:7" x14ac:dyDescent="0.25">
      <c r="A672" s="38">
        <v>41521</v>
      </c>
      <c r="B672" s="37">
        <v>98.160004000000001</v>
      </c>
      <c r="C672" s="37">
        <v>98.400002000000001</v>
      </c>
      <c r="D672" s="37">
        <v>97.120002999999997</v>
      </c>
      <c r="E672" s="37">
        <v>97.800003000000004</v>
      </c>
      <c r="F672" s="37">
        <v>97.800003000000004</v>
      </c>
      <c r="G672" s="37">
        <v>31475</v>
      </c>
    </row>
    <row r="673" spans="1:7" x14ac:dyDescent="0.25">
      <c r="A673" s="38">
        <v>41522</v>
      </c>
      <c r="B673" s="37">
        <v>97.919998000000007</v>
      </c>
      <c r="C673" s="37">
        <v>97.919998000000007</v>
      </c>
      <c r="D673" s="37">
        <v>96.959998999999996</v>
      </c>
      <c r="E673" s="37">
        <v>97.440002000000007</v>
      </c>
      <c r="F673" s="37">
        <v>97.440002000000007</v>
      </c>
      <c r="G673" s="37">
        <v>13275</v>
      </c>
    </row>
    <row r="674" spans="1:7" x14ac:dyDescent="0.25">
      <c r="A674" s="38">
        <v>41523</v>
      </c>
      <c r="B674" s="37">
        <v>97.040001000000004</v>
      </c>
      <c r="C674" s="37">
        <v>100</v>
      </c>
      <c r="D674" s="37">
        <v>96.160004000000001</v>
      </c>
      <c r="E674" s="37">
        <v>97.839995999999999</v>
      </c>
      <c r="F674" s="37">
        <v>97.839995999999999</v>
      </c>
      <c r="G674" s="37">
        <v>34925</v>
      </c>
    </row>
    <row r="675" spans="1:7" x14ac:dyDescent="0.25">
      <c r="A675" s="38">
        <v>41526</v>
      </c>
      <c r="B675" s="37">
        <v>97.400002000000001</v>
      </c>
      <c r="C675" s="37">
        <v>97.760002</v>
      </c>
      <c r="D675" s="37">
        <v>95.199996999999996</v>
      </c>
      <c r="E675" s="37">
        <v>95.32</v>
      </c>
      <c r="F675" s="37">
        <v>95.32</v>
      </c>
      <c r="G675" s="37">
        <v>80700</v>
      </c>
    </row>
    <row r="676" spans="1:7" x14ac:dyDescent="0.25">
      <c r="A676" s="38">
        <v>41527</v>
      </c>
      <c r="B676" s="37">
        <v>93.839995999999999</v>
      </c>
      <c r="C676" s="37">
        <v>94.080001999999993</v>
      </c>
      <c r="D676" s="37">
        <v>93.400002000000001</v>
      </c>
      <c r="E676" s="37">
        <v>93.480002999999996</v>
      </c>
      <c r="F676" s="37">
        <v>93.480002999999996</v>
      </c>
      <c r="G676" s="37">
        <v>30750</v>
      </c>
    </row>
    <row r="677" spans="1:7" x14ac:dyDescent="0.25">
      <c r="A677" s="38">
        <v>41528</v>
      </c>
      <c r="B677" s="37">
        <v>93.199996999999996</v>
      </c>
      <c r="C677" s="37">
        <v>93.519997000000004</v>
      </c>
      <c r="D677" s="37">
        <v>91.400002000000001</v>
      </c>
      <c r="E677" s="37">
        <v>91.839995999999999</v>
      </c>
      <c r="F677" s="37">
        <v>91.839995999999999</v>
      </c>
      <c r="G677" s="37">
        <v>10325</v>
      </c>
    </row>
    <row r="678" spans="1:7" x14ac:dyDescent="0.25">
      <c r="A678" s="38">
        <v>41529</v>
      </c>
      <c r="B678" s="37">
        <v>91.239998</v>
      </c>
      <c r="C678" s="37">
        <v>93.199996999999996</v>
      </c>
      <c r="D678" s="37">
        <v>90.959998999999996</v>
      </c>
      <c r="E678" s="37">
        <v>93.040001000000004</v>
      </c>
      <c r="F678" s="37">
        <v>93.040001000000004</v>
      </c>
      <c r="G678" s="37">
        <v>107250</v>
      </c>
    </row>
    <row r="679" spans="1:7" x14ac:dyDescent="0.25">
      <c r="A679" s="38">
        <v>41530</v>
      </c>
      <c r="B679" s="37">
        <v>91.360000999999997</v>
      </c>
      <c r="C679" s="37">
        <v>93</v>
      </c>
      <c r="D679" s="37">
        <v>91.239998</v>
      </c>
      <c r="E679" s="37">
        <v>92.080001999999993</v>
      </c>
      <c r="F679" s="37">
        <v>92.080001999999993</v>
      </c>
      <c r="G679" s="37">
        <v>34125</v>
      </c>
    </row>
    <row r="680" spans="1:7" x14ac:dyDescent="0.25">
      <c r="A680" s="38">
        <v>41533</v>
      </c>
      <c r="B680" s="37">
        <v>90.800003000000004</v>
      </c>
      <c r="C680" s="37">
        <v>91.720000999999996</v>
      </c>
      <c r="D680" s="37">
        <v>89.800003000000004</v>
      </c>
      <c r="E680" s="37">
        <v>90.839995999999999</v>
      </c>
      <c r="F680" s="37">
        <v>90.839995999999999</v>
      </c>
      <c r="G680" s="37">
        <v>19825</v>
      </c>
    </row>
    <row r="681" spans="1:7" x14ac:dyDescent="0.25">
      <c r="A681" s="38">
        <v>41534</v>
      </c>
      <c r="B681" s="37">
        <v>90.400002000000001</v>
      </c>
      <c r="C681" s="37">
        <v>90.400002000000001</v>
      </c>
      <c r="D681" s="37">
        <v>89.839995999999999</v>
      </c>
      <c r="E681" s="37">
        <v>90.040001000000004</v>
      </c>
      <c r="F681" s="37">
        <v>90.040001000000004</v>
      </c>
      <c r="G681" s="37">
        <v>22200</v>
      </c>
    </row>
    <row r="682" spans="1:7" x14ac:dyDescent="0.25">
      <c r="A682" s="38">
        <v>41535</v>
      </c>
      <c r="B682" s="37">
        <v>90.519997000000004</v>
      </c>
      <c r="C682" s="37">
        <v>92.400002000000001</v>
      </c>
      <c r="D682" s="37">
        <v>87.919998000000007</v>
      </c>
      <c r="E682" s="37">
        <v>88.68</v>
      </c>
      <c r="F682" s="37">
        <v>88.68</v>
      </c>
      <c r="G682" s="37">
        <v>102475</v>
      </c>
    </row>
    <row r="683" spans="1:7" x14ac:dyDescent="0.25">
      <c r="A683" s="38">
        <v>41536</v>
      </c>
      <c r="B683" s="37">
        <v>88.040001000000004</v>
      </c>
      <c r="C683" s="37">
        <v>89.800003000000004</v>
      </c>
      <c r="D683" s="37">
        <v>88</v>
      </c>
      <c r="E683" s="37">
        <v>89.239998</v>
      </c>
      <c r="F683" s="37">
        <v>89.239998</v>
      </c>
      <c r="G683" s="37">
        <v>19700</v>
      </c>
    </row>
    <row r="684" spans="1:7" x14ac:dyDescent="0.25">
      <c r="A684" s="38">
        <v>41537</v>
      </c>
      <c r="B684" s="37">
        <v>89.760002</v>
      </c>
      <c r="C684" s="37">
        <v>91.239998</v>
      </c>
      <c r="D684" s="37">
        <v>89</v>
      </c>
      <c r="E684" s="37">
        <v>91.080001999999993</v>
      </c>
      <c r="F684" s="37">
        <v>91.080001999999993</v>
      </c>
      <c r="G684" s="37">
        <v>31775</v>
      </c>
    </row>
    <row r="685" spans="1:7" x14ac:dyDescent="0.25">
      <c r="A685" s="38">
        <v>41540</v>
      </c>
      <c r="B685" s="37">
        <v>90.720000999999996</v>
      </c>
      <c r="C685" s="37">
        <v>92.400002000000001</v>
      </c>
      <c r="D685" s="37">
        <v>90.279999000000004</v>
      </c>
      <c r="E685" s="37">
        <v>91.559997999999993</v>
      </c>
      <c r="F685" s="37">
        <v>91.559997999999993</v>
      </c>
      <c r="G685" s="37">
        <v>28075</v>
      </c>
    </row>
    <row r="686" spans="1:7" x14ac:dyDescent="0.25">
      <c r="A686" s="38">
        <v>41541</v>
      </c>
      <c r="B686" s="37">
        <v>91.239998</v>
      </c>
      <c r="C686" s="37">
        <v>91.639999000000003</v>
      </c>
      <c r="D686" s="37">
        <v>90.360000999999997</v>
      </c>
      <c r="E686" s="37">
        <v>91.32</v>
      </c>
      <c r="F686" s="37">
        <v>91.32</v>
      </c>
      <c r="G686" s="37">
        <v>17225</v>
      </c>
    </row>
    <row r="687" spans="1:7" x14ac:dyDescent="0.25">
      <c r="A687" s="38">
        <v>41542</v>
      </c>
      <c r="B687" s="37">
        <v>91.559997999999993</v>
      </c>
      <c r="C687" s="37">
        <v>92.080001999999993</v>
      </c>
      <c r="D687" s="37">
        <v>90.919998000000007</v>
      </c>
      <c r="E687" s="37">
        <v>91.160004000000001</v>
      </c>
      <c r="F687" s="37">
        <v>91.160004000000001</v>
      </c>
      <c r="G687" s="37">
        <v>10000</v>
      </c>
    </row>
    <row r="688" spans="1:7" x14ac:dyDescent="0.25">
      <c r="A688" s="38">
        <v>41543</v>
      </c>
      <c r="B688" s="37">
        <v>90.519997000000004</v>
      </c>
      <c r="C688" s="37">
        <v>91.040001000000004</v>
      </c>
      <c r="D688" s="37">
        <v>90</v>
      </c>
      <c r="E688" s="37">
        <v>90.120002999999997</v>
      </c>
      <c r="F688" s="37">
        <v>90.120002999999997</v>
      </c>
      <c r="G688" s="37">
        <v>12325</v>
      </c>
    </row>
    <row r="689" spans="1:7" x14ac:dyDescent="0.25">
      <c r="A689" s="38">
        <v>41544</v>
      </c>
      <c r="B689" s="37">
        <v>90.720000999999996</v>
      </c>
      <c r="C689" s="37">
        <v>91.720000999999996</v>
      </c>
      <c r="D689" s="37">
        <v>90.519997000000004</v>
      </c>
      <c r="E689" s="37">
        <v>91.120002999999997</v>
      </c>
      <c r="F689" s="37">
        <v>91.120002999999997</v>
      </c>
      <c r="G689" s="37">
        <v>18725</v>
      </c>
    </row>
    <row r="690" spans="1:7" x14ac:dyDescent="0.25">
      <c r="A690" s="38">
        <v>41547</v>
      </c>
      <c r="B690" s="37">
        <v>93.120002999999997</v>
      </c>
      <c r="C690" s="37">
        <v>93.68</v>
      </c>
      <c r="D690" s="37">
        <v>91.559997999999993</v>
      </c>
      <c r="E690" s="37">
        <v>92.080001999999993</v>
      </c>
      <c r="F690" s="37">
        <v>92.080001999999993</v>
      </c>
      <c r="G690" s="37">
        <v>15175</v>
      </c>
    </row>
    <row r="691" spans="1:7" x14ac:dyDescent="0.25">
      <c r="A691" s="38">
        <v>41548</v>
      </c>
      <c r="B691" s="37">
        <v>92.559997999999993</v>
      </c>
      <c r="C691" s="37">
        <v>92.599997999999999</v>
      </c>
      <c r="D691" s="37">
        <v>90.800003000000004</v>
      </c>
      <c r="E691" s="37">
        <v>90.800003000000004</v>
      </c>
      <c r="F691" s="37">
        <v>90.800003000000004</v>
      </c>
      <c r="G691" s="37">
        <v>6625</v>
      </c>
    </row>
    <row r="692" spans="1:7" x14ac:dyDescent="0.25">
      <c r="A692" s="38">
        <v>41549</v>
      </c>
      <c r="B692" s="37">
        <v>92.400002000000001</v>
      </c>
      <c r="C692" s="37">
        <v>92.720000999999996</v>
      </c>
      <c r="D692" s="37">
        <v>91.559997999999993</v>
      </c>
      <c r="E692" s="37">
        <v>92</v>
      </c>
      <c r="F692" s="37">
        <v>92</v>
      </c>
      <c r="G692" s="37">
        <v>32425</v>
      </c>
    </row>
    <row r="693" spans="1:7" x14ac:dyDescent="0.25">
      <c r="A693" s="38">
        <v>41550</v>
      </c>
      <c r="B693" s="37">
        <v>92.32</v>
      </c>
      <c r="C693" s="37">
        <v>94.800003000000004</v>
      </c>
      <c r="D693" s="37">
        <v>92.160004000000001</v>
      </c>
      <c r="E693" s="37">
        <v>92.360000999999997</v>
      </c>
      <c r="F693" s="37">
        <v>92.360000999999997</v>
      </c>
      <c r="G693" s="37">
        <v>43500</v>
      </c>
    </row>
    <row r="694" spans="1:7" x14ac:dyDescent="0.25">
      <c r="A694" s="38">
        <v>41551</v>
      </c>
      <c r="B694" s="37">
        <v>93.360000999999997</v>
      </c>
      <c r="C694" s="37">
        <v>94.599997999999999</v>
      </c>
      <c r="D694" s="37">
        <v>92.160004000000001</v>
      </c>
      <c r="E694" s="37">
        <v>92.599997999999999</v>
      </c>
      <c r="F694" s="37">
        <v>92.599997999999999</v>
      </c>
      <c r="G694" s="37">
        <v>55325</v>
      </c>
    </row>
    <row r="695" spans="1:7" x14ac:dyDescent="0.25">
      <c r="A695" s="38">
        <v>41554</v>
      </c>
      <c r="B695" s="37">
        <v>94.360000999999997</v>
      </c>
      <c r="C695" s="37">
        <v>95.839995999999999</v>
      </c>
      <c r="D695" s="37">
        <v>93.68</v>
      </c>
      <c r="E695" s="37">
        <v>95.639999000000003</v>
      </c>
      <c r="F695" s="37">
        <v>95.639999000000003</v>
      </c>
      <c r="G695" s="37">
        <v>30400</v>
      </c>
    </row>
    <row r="696" spans="1:7" x14ac:dyDescent="0.25">
      <c r="A696" s="38">
        <v>41555</v>
      </c>
      <c r="B696" s="37">
        <v>95.879997000000003</v>
      </c>
      <c r="C696" s="37">
        <v>98.440002000000007</v>
      </c>
      <c r="D696" s="37">
        <v>95.480002999999996</v>
      </c>
      <c r="E696" s="37">
        <v>98.360000999999997</v>
      </c>
      <c r="F696" s="37">
        <v>98.360000999999997</v>
      </c>
      <c r="G696" s="37">
        <v>112525</v>
      </c>
    </row>
    <row r="697" spans="1:7" x14ac:dyDescent="0.25">
      <c r="A697" s="38">
        <v>41556</v>
      </c>
      <c r="B697" s="37">
        <v>98.800003000000004</v>
      </c>
      <c r="C697" s="37">
        <v>99.599997999999999</v>
      </c>
      <c r="D697" s="37">
        <v>96.199996999999996</v>
      </c>
      <c r="E697" s="37">
        <v>97.32</v>
      </c>
      <c r="F697" s="37">
        <v>97.32</v>
      </c>
      <c r="G697" s="37">
        <v>73100</v>
      </c>
    </row>
    <row r="698" spans="1:7" x14ac:dyDescent="0.25">
      <c r="A698" s="38">
        <v>41557</v>
      </c>
      <c r="B698" s="37">
        <v>95.839995999999999</v>
      </c>
      <c r="C698" s="37">
        <v>95.839995999999999</v>
      </c>
      <c r="D698" s="37">
        <v>92.599997999999999</v>
      </c>
      <c r="E698" s="37">
        <v>92.68</v>
      </c>
      <c r="F698" s="37">
        <v>92.68</v>
      </c>
      <c r="G698" s="37">
        <v>62725</v>
      </c>
    </row>
    <row r="699" spans="1:7" x14ac:dyDescent="0.25">
      <c r="A699" s="38">
        <v>41558</v>
      </c>
      <c r="B699" s="37">
        <v>92.879997000000003</v>
      </c>
      <c r="C699" s="37">
        <v>92.959998999999996</v>
      </c>
      <c r="D699" s="37">
        <v>89.879997000000003</v>
      </c>
      <c r="E699" s="37">
        <v>91.199996999999996</v>
      </c>
      <c r="F699" s="37">
        <v>91.199996999999996</v>
      </c>
      <c r="G699" s="37">
        <v>27675</v>
      </c>
    </row>
    <row r="700" spans="1:7" x14ac:dyDescent="0.25">
      <c r="A700" s="38">
        <v>41561</v>
      </c>
      <c r="B700" s="37">
        <v>92.919998000000007</v>
      </c>
      <c r="C700" s="37">
        <v>93.720000999999996</v>
      </c>
      <c r="D700" s="37">
        <v>90.32</v>
      </c>
      <c r="E700" s="37">
        <v>91.040001000000004</v>
      </c>
      <c r="F700" s="37">
        <v>91.040001000000004</v>
      </c>
      <c r="G700" s="37">
        <v>76950</v>
      </c>
    </row>
    <row r="701" spans="1:7" x14ac:dyDescent="0.25">
      <c r="A701" s="38">
        <v>41562</v>
      </c>
      <c r="B701" s="37">
        <v>91.519997000000004</v>
      </c>
      <c r="C701" s="37">
        <v>93.32</v>
      </c>
      <c r="D701" s="37">
        <v>90.279999000000004</v>
      </c>
      <c r="E701" s="37">
        <v>92.199996999999996</v>
      </c>
      <c r="F701" s="37">
        <v>92.199996999999996</v>
      </c>
      <c r="G701" s="37">
        <v>81725</v>
      </c>
    </row>
    <row r="702" spans="1:7" x14ac:dyDescent="0.25">
      <c r="A702" s="38">
        <v>41563</v>
      </c>
      <c r="B702" s="37">
        <v>90.879997000000003</v>
      </c>
      <c r="C702" s="37">
        <v>91.480002999999996</v>
      </c>
      <c r="D702" s="37">
        <v>88.360000999999997</v>
      </c>
      <c r="E702" s="37">
        <v>89.199996999999996</v>
      </c>
      <c r="F702" s="37">
        <v>89.199996999999996</v>
      </c>
      <c r="G702" s="37">
        <v>72075</v>
      </c>
    </row>
    <row r="703" spans="1:7" x14ac:dyDescent="0.25">
      <c r="A703" s="38">
        <v>41564</v>
      </c>
      <c r="B703" s="37">
        <v>90.080001999999993</v>
      </c>
      <c r="C703" s="37">
        <v>90.080001999999993</v>
      </c>
      <c r="D703" s="37">
        <v>87.360000999999997</v>
      </c>
      <c r="E703" s="37">
        <v>87.360000999999997</v>
      </c>
      <c r="F703" s="37">
        <v>87.360000999999997</v>
      </c>
      <c r="G703" s="37">
        <v>96825</v>
      </c>
    </row>
    <row r="704" spans="1:7" x14ac:dyDescent="0.25">
      <c r="A704" s="38">
        <v>41565</v>
      </c>
      <c r="B704" s="37">
        <v>86.239998</v>
      </c>
      <c r="C704" s="37">
        <v>87.839995999999999</v>
      </c>
      <c r="D704" s="37">
        <v>85.480002999999996</v>
      </c>
      <c r="E704" s="37">
        <v>87.080001999999993</v>
      </c>
      <c r="F704" s="37">
        <v>87.080001999999993</v>
      </c>
      <c r="G704" s="37">
        <v>101350</v>
      </c>
    </row>
    <row r="705" spans="1:7" x14ac:dyDescent="0.25">
      <c r="A705" s="38">
        <v>41568</v>
      </c>
      <c r="B705" s="37">
        <v>84.959998999999996</v>
      </c>
      <c r="C705" s="37">
        <v>86.760002</v>
      </c>
      <c r="D705" s="37">
        <v>84.959998999999996</v>
      </c>
      <c r="E705" s="37">
        <v>86.559997999999993</v>
      </c>
      <c r="F705" s="37">
        <v>86.559997999999993</v>
      </c>
      <c r="G705" s="37">
        <v>43075</v>
      </c>
    </row>
    <row r="706" spans="1:7" x14ac:dyDescent="0.25">
      <c r="A706" s="38">
        <v>41569</v>
      </c>
      <c r="B706" s="37">
        <v>85.279999000000004</v>
      </c>
      <c r="C706" s="37">
        <v>86.68</v>
      </c>
      <c r="D706" s="37">
        <v>85.120002999999997</v>
      </c>
      <c r="E706" s="37">
        <v>86.68</v>
      </c>
      <c r="F706" s="37">
        <v>86.68</v>
      </c>
      <c r="G706" s="37">
        <v>94700</v>
      </c>
    </row>
    <row r="707" spans="1:7" x14ac:dyDescent="0.25">
      <c r="A707" s="38">
        <v>41570</v>
      </c>
      <c r="B707" s="37">
        <v>87.400002000000001</v>
      </c>
      <c r="C707" s="37">
        <v>88.639999000000003</v>
      </c>
      <c r="D707" s="37">
        <v>87.199996999999996</v>
      </c>
      <c r="E707" s="37">
        <v>88.160004000000001</v>
      </c>
      <c r="F707" s="37">
        <v>88.160004000000001</v>
      </c>
      <c r="G707" s="37">
        <v>25950</v>
      </c>
    </row>
    <row r="708" spans="1:7" x14ac:dyDescent="0.25">
      <c r="A708" s="38">
        <v>41571</v>
      </c>
      <c r="B708" s="37">
        <v>87.519997000000004</v>
      </c>
      <c r="C708" s="37">
        <v>87.68</v>
      </c>
      <c r="D708" s="37">
        <v>87.160004000000001</v>
      </c>
      <c r="E708" s="37">
        <v>87.199996999999996</v>
      </c>
      <c r="F708" s="37">
        <v>87.199996999999996</v>
      </c>
      <c r="G708" s="37">
        <v>20600</v>
      </c>
    </row>
    <row r="709" spans="1:7" x14ac:dyDescent="0.25">
      <c r="A709" s="38">
        <v>41572</v>
      </c>
      <c r="B709" s="37">
        <v>87.199996999999996</v>
      </c>
      <c r="C709" s="37">
        <v>88</v>
      </c>
      <c r="D709" s="37">
        <v>87.199996999999996</v>
      </c>
      <c r="E709" s="37">
        <v>87.68</v>
      </c>
      <c r="F709" s="37">
        <v>87.68</v>
      </c>
      <c r="G709" s="37">
        <v>10225</v>
      </c>
    </row>
    <row r="710" spans="1:7" x14ac:dyDescent="0.25">
      <c r="A710" s="38">
        <v>41575</v>
      </c>
      <c r="B710" s="37">
        <v>88.239998</v>
      </c>
      <c r="C710" s="37">
        <v>88.599997999999999</v>
      </c>
      <c r="D710" s="37">
        <v>87.919998000000007</v>
      </c>
      <c r="E710" s="37">
        <v>88.440002000000007</v>
      </c>
      <c r="F710" s="37">
        <v>88.440002000000007</v>
      </c>
      <c r="G710" s="37">
        <v>20100</v>
      </c>
    </row>
    <row r="711" spans="1:7" x14ac:dyDescent="0.25">
      <c r="A711" s="38">
        <v>41576</v>
      </c>
      <c r="B711" s="37">
        <v>88.480002999999996</v>
      </c>
      <c r="C711" s="37">
        <v>88.68</v>
      </c>
      <c r="D711" s="37">
        <v>88.199996999999996</v>
      </c>
      <c r="E711" s="37">
        <v>88.32</v>
      </c>
      <c r="F711" s="37">
        <v>88.32</v>
      </c>
      <c r="G711" s="37">
        <v>15700</v>
      </c>
    </row>
    <row r="712" spans="1:7" x14ac:dyDescent="0.25">
      <c r="A712" s="38">
        <v>41577</v>
      </c>
      <c r="B712" s="37">
        <v>88.559997999999993</v>
      </c>
      <c r="C712" s="37">
        <v>89.360000999999997</v>
      </c>
      <c r="D712" s="37">
        <v>87.800003000000004</v>
      </c>
      <c r="E712" s="37">
        <v>88.839995999999999</v>
      </c>
      <c r="F712" s="37">
        <v>88.839995999999999</v>
      </c>
      <c r="G712" s="37">
        <v>45900</v>
      </c>
    </row>
    <row r="713" spans="1:7" x14ac:dyDescent="0.25">
      <c r="A713" s="38">
        <v>41578</v>
      </c>
      <c r="B713" s="37">
        <v>88.559997999999993</v>
      </c>
      <c r="C713" s="37">
        <v>88.68</v>
      </c>
      <c r="D713" s="37">
        <v>87.720000999999996</v>
      </c>
      <c r="E713" s="37">
        <v>88.519997000000004</v>
      </c>
      <c r="F713" s="37">
        <v>88.519997000000004</v>
      </c>
      <c r="G713" s="37">
        <v>10850</v>
      </c>
    </row>
    <row r="714" spans="1:7" x14ac:dyDescent="0.25">
      <c r="A714" s="38">
        <v>41579</v>
      </c>
      <c r="B714" s="37">
        <v>88.360000999999997</v>
      </c>
      <c r="C714" s="37">
        <v>89.519997000000004</v>
      </c>
      <c r="D714" s="37">
        <v>88.199996999999996</v>
      </c>
      <c r="E714" s="37">
        <v>89.040001000000004</v>
      </c>
      <c r="F714" s="37">
        <v>89.040001000000004</v>
      </c>
      <c r="G714" s="37">
        <v>13575</v>
      </c>
    </row>
    <row r="715" spans="1:7" x14ac:dyDescent="0.25">
      <c r="A715" s="38">
        <v>41582</v>
      </c>
      <c r="B715" s="37">
        <v>88.68</v>
      </c>
      <c r="C715" s="37">
        <v>89</v>
      </c>
      <c r="D715" s="37">
        <v>87.919998000000007</v>
      </c>
      <c r="E715" s="37">
        <v>87.919998000000007</v>
      </c>
      <c r="F715" s="37">
        <v>87.919998000000007</v>
      </c>
      <c r="G715" s="37">
        <v>8750</v>
      </c>
    </row>
    <row r="716" spans="1:7" x14ac:dyDescent="0.25">
      <c r="A716" s="38">
        <v>41583</v>
      </c>
      <c r="B716" s="37">
        <v>88.279999000000004</v>
      </c>
      <c r="C716" s="37">
        <v>88.400002000000001</v>
      </c>
      <c r="D716" s="37">
        <v>87.760002</v>
      </c>
      <c r="E716" s="37">
        <v>88.239998</v>
      </c>
      <c r="F716" s="37">
        <v>88.239998</v>
      </c>
      <c r="G716" s="37">
        <v>7175</v>
      </c>
    </row>
    <row r="717" spans="1:7" x14ac:dyDescent="0.25">
      <c r="A717" s="38">
        <v>41584</v>
      </c>
      <c r="B717" s="37">
        <v>87.639999000000003</v>
      </c>
      <c r="C717" s="37">
        <v>87.959998999999996</v>
      </c>
      <c r="D717" s="37">
        <v>87.080001999999993</v>
      </c>
      <c r="E717" s="37">
        <v>87.480002999999996</v>
      </c>
      <c r="F717" s="37">
        <v>87.480002999999996</v>
      </c>
      <c r="G717" s="37">
        <v>24025</v>
      </c>
    </row>
    <row r="718" spans="1:7" x14ac:dyDescent="0.25">
      <c r="A718" s="38">
        <v>41585</v>
      </c>
      <c r="B718" s="37">
        <v>86.279999000000004</v>
      </c>
      <c r="C718" s="37">
        <v>89.32</v>
      </c>
      <c r="D718" s="37">
        <v>85.68</v>
      </c>
      <c r="E718" s="37">
        <v>89</v>
      </c>
      <c r="F718" s="37">
        <v>89</v>
      </c>
      <c r="G718" s="37">
        <v>16725</v>
      </c>
    </row>
    <row r="719" spans="1:7" x14ac:dyDescent="0.25">
      <c r="A719" s="38">
        <v>41586</v>
      </c>
      <c r="B719" s="37">
        <v>88.199996999999996</v>
      </c>
      <c r="C719" s="37">
        <v>88.480002999999996</v>
      </c>
      <c r="D719" s="37">
        <v>86.839995999999999</v>
      </c>
      <c r="E719" s="37">
        <v>86.919998000000007</v>
      </c>
      <c r="F719" s="37">
        <v>86.919998000000007</v>
      </c>
      <c r="G719" s="37">
        <v>13475</v>
      </c>
    </row>
    <row r="720" spans="1:7" x14ac:dyDescent="0.25">
      <c r="A720" s="38">
        <v>41589</v>
      </c>
      <c r="B720" s="37">
        <v>87.279999000000004</v>
      </c>
      <c r="C720" s="37">
        <v>87.919998000000007</v>
      </c>
      <c r="D720" s="37">
        <v>87.120002999999997</v>
      </c>
      <c r="E720" s="37">
        <v>87.68</v>
      </c>
      <c r="F720" s="37">
        <v>87.68</v>
      </c>
      <c r="G720" s="37">
        <v>12275</v>
      </c>
    </row>
    <row r="721" spans="1:7" x14ac:dyDescent="0.25">
      <c r="A721" s="38">
        <v>41590</v>
      </c>
      <c r="B721" s="37">
        <v>87.800003000000004</v>
      </c>
      <c r="C721" s="37">
        <v>88.360000999999997</v>
      </c>
      <c r="D721" s="37">
        <v>87.480002999999996</v>
      </c>
      <c r="E721" s="37">
        <v>88.279999000000004</v>
      </c>
      <c r="F721" s="37">
        <v>88.279999000000004</v>
      </c>
      <c r="G721" s="37">
        <v>5700</v>
      </c>
    </row>
    <row r="722" spans="1:7" x14ac:dyDescent="0.25">
      <c r="A722" s="38">
        <v>41591</v>
      </c>
      <c r="B722" s="37">
        <v>88.760002</v>
      </c>
      <c r="C722" s="37">
        <v>89.080001999999993</v>
      </c>
      <c r="D722" s="37">
        <v>88.239998</v>
      </c>
      <c r="E722" s="37">
        <v>88.400002000000001</v>
      </c>
      <c r="F722" s="37">
        <v>88.400002000000001</v>
      </c>
      <c r="G722" s="37">
        <v>13500</v>
      </c>
    </row>
    <row r="723" spans="1:7" x14ac:dyDescent="0.25">
      <c r="A723" s="38">
        <v>41592</v>
      </c>
      <c r="B723" s="37">
        <v>88.440002000000007</v>
      </c>
      <c r="C723" s="37">
        <v>89</v>
      </c>
      <c r="D723" s="37">
        <v>88.400002000000001</v>
      </c>
      <c r="E723" s="37">
        <v>88.639999000000003</v>
      </c>
      <c r="F723" s="37">
        <v>88.639999000000003</v>
      </c>
      <c r="G723" s="37">
        <v>4775</v>
      </c>
    </row>
    <row r="724" spans="1:7" x14ac:dyDescent="0.25">
      <c r="A724" s="38">
        <v>41593</v>
      </c>
      <c r="B724" s="37">
        <v>88.639999000000003</v>
      </c>
      <c r="C724" s="37">
        <v>88.959998999999996</v>
      </c>
      <c r="D724" s="37">
        <v>88.480002999999996</v>
      </c>
      <c r="E724" s="37">
        <v>88.760002</v>
      </c>
      <c r="F724" s="37">
        <v>88.760002</v>
      </c>
      <c r="G724" s="37">
        <v>69825</v>
      </c>
    </row>
    <row r="725" spans="1:7" x14ac:dyDescent="0.25">
      <c r="A725" s="38">
        <v>41596</v>
      </c>
      <c r="B725" s="37">
        <v>88</v>
      </c>
      <c r="C725" s="37">
        <v>88.760002</v>
      </c>
      <c r="D725" s="37">
        <v>87.919998000000007</v>
      </c>
      <c r="E725" s="37">
        <v>88.480002999999996</v>
      </c>
      <c r="F725" s="37">
        <v>88.480002999999996</v>
      </c>
      <c r="G725" s="37">
        <v>32100</v>
      </c>
    </row>
    <row r="726" spans="1:7" x14ac:dyDescent="0.25">
      <c r="A726" s="38">
        <v>41597</v>
      </c>
      <c r="B726" s="37">
        <v>88</v>
      </c>
      <c r="C726" s="37">
        <v>89</v>
      </c>
      <c r="D726" s="37">
        <v>87.839995999999999</v>
      </c>
      <c r="E726" s="37">
        <v>88.480002999999996</v>
      </c>
      <c r="F726" s="37">
        <v>88.480002999999996</v>
      </c>
      <c r="G726" s="37">
        <v>17100</v>
      </c>
    </row>
    <row r="727" spans="1:7" x14ac:dyDescent="0.25">
      <c r="A727" s="38">
        <v>41598</v>
      </c>
      <c r="B727" s="37">
        <v>89.160004000000001</v>
      </c>
      <c r="C727" s="37">
        <v>89.160004000000001</v>
      </c>
      <c r="D727" s="37">
        <v>86.879997000000003</v>
      </c>
      <c r="E727" s="37">
        <v>87.519997000000004</v>
      </c>
      <c r="F727" s="37">
        <v>87.519997000000004</v>
      </c>
      <c r="G727" s="37">
        <v>21700</v>
      </c>
    </row>
    <row r="728" spans="1:7" x14ac:dyDescent="0.25">
      <c r="A728" s="38">
        <v>41599</v>
      </c>
      <c r="B728" s="37">
        <v>87</v>
      </c>
      <c r="C728" s="37">
        <v>87.080001999999993</v>
      </c>
      <c r="D728" s="37">
        <v>85.519997000000004</v>
      </c>
      <c r="E728" s="37">
        <v>85.559997999999993</v>
      </c>
      <c r="F728" s="37">
        <v>85.559997999999993</v>
      </c>
      <c r="G728" s="37">
        <v>12000</v>
      </c>
    </row>
    <row r="729" spans="1:7" x14ac:dyDescent="0.25">
      <c r="A729" s="38">
        <v>41600</v>
      </c>
      <c r="B729" s="37">
        <v>85.720000999999996</v>
      </c>
      <c r="C729" s="37">
        <v>85.720000999999996</v>
      </c>
      <c r="D729" s="37">
        <v>84.040001000000004</v>
      </c>
      <c r="E729" s="37">
        <v>84.080001999999993</v>
      </c>
      <c r="F729" s="37">
        <v>84.080001999999993</v>
      </c>
      <c r="G729" s="37">
        <v>13975</v>
      </c>
    </row>
    <row r="730" spans="1:7" x14ac:dyDescent="0.25">
      <c r="A730" s="38">
        <v>41603</v>
      </c>
      <c r="B730" s="37">
        <v>84.400002000000001</v>
      </c>
      <c r="C730" s="37">
        <v>84.760002</v>
      </c>
      <c r="D730" s="37">
        <v>83.559997999999993</v>
      </c>
      <c r="E730" s="37">
        <v>83.919998000000007</v>
      </c>
      <c r="F730" s="37">
        <v>83.919998000000007</v>
      </c>
      <c r="G730" s="37">
        <v>12850</v>
      </c>
    </row>
    <row r="731" spans="1:7" x14ac:dyDescent="0.25">
      <c r="A731" s="38">
        <v>41604</v>
      </c>
      <c r="B731" s="37">
        <v>83.559997999999993</v>
      </c>
      <c r="C731" s="37">
        <v>84.239998</v>
      </c>
      <c r="D731" s="37">
        <v>82.599997999999999</v>
      </c>
      <c r="E731" s="37">
        <v>83.639999000000003</v>
      </c>
      <c r="F731" s="37">
        <v>83.639999000000003</v>
      </c>
      <c r="G731" s="37">
        <v>22675</v>
      </c>
    </row>
    <row r="732" spans="1:7" x14ac:dyDescent="0.25">
      <c r="A732" s="38">
        <v>41605</v>
      </c>
      <c r="B732" s="37">
        <v>83.599997999999999</v>
      </c>
      <c r="C732" s="37">
        <v>84</v>
      </c>
      <c r="D732" s="37">
        <v>83.480002999999996</v>
      </c>
      <c r="E732" s="37">
        <v>83.68</v>
      </c>
      <c r="F732" s="37">
        <v>83.68</v>
      </c>
      <c r="G732" s="37">
        <v>10875</v>
      </c>
    </row>
    <row r="733" spans="1:7" x14ac:dyDescent="0.25">
      <c r="A733" s="38">
        <v>41607</v>
      </c>
      <c r="B733" s="37">
        <v>83.480002999999996</v>
      </c>
      <c r="C733" s="37">
        <v>84.040001000000004</v>
      </c>
      <c r="D733" s="37">
        <v>83.440002000000007</v>
      </c>
      <c r="E733" s="37">
        <v>83.800003000000004</v>
      </c>
      <c r="F733" s="37">
        <v>83.800003000000004</v>
      </c>
      <c r="G733" s="37">
        <v>6800</v>
      </c>
    </row>
    <row r="734" spans="1:7" x14ac:dyDescent="0.25">
      <c r="A734" s="38">
        <v>41610</v>
      </c>
      <c r="B734" s="37">
        <v>83.519997000000004</v>
      </c>
      <c r="C734" s="37">
        <v>83.68</v>
      </c>
      <c r="D734" s="37">
        <v>81.080001999999993</v>
      </c>
      <c r="E734" s="37">
        <v>81.080001999999993</v>
      </c>
      <c r="F734" s="37">
        <v>81.080001999999993</v>
      </c>
      <c r="G734" s="37">
        <v>35225</v>
      </c>
    </row>
    <row r="735" spans="1:7" x14ac:dyDescent="0.25">
      <c r="A735" s="38">
        <v>41611</v>
      </c>
      <c r="B735" s="37">
        <v>83.800003000000004</v>
      </c>
      <c r="C735" s="37">
        <v>84.639999000000003</v>
      </c>
      <c r="D735" s="37">
        <v>83.279999000000004</v>
      </c>
      <c r="E735" s="37">
        <v>83.440002000000007</v>
      </c>
      <c r="F735" s="37">
        <v>83.440002000000007</v>
      </c>
      <c r="G735" s="37">
        <v>35550</v>
      </c>
    </row>
    <row r="736" spans="1:7" x14ac:dyDescent="0.25">
      <c r="A736" s="38">
        <v>41612</v>
      </c>
      <c r="B736" s="37">
        <v>84.279999000000004</v>
      </c>
      <c r="C736" s="37">
        <v>84.360000999999997</v>
      </c>
      <c r="D736" s="37">
        <v>83</v>
      </c>
      <c r="E736" s="37">
        <v>83.32</v>
      </c>
      <c r="F736" s="37">
        <v>83.32</v>
      </c>
      <c r="G736" s="37">
        <v>8450</v>
      </c>
    </row>
    <row r="737" spans="1:7" x14ac:dyDescent="0.25">
      <c r="A737" s="38">
        <v>41613</v>
      </c>
      <c r="B737" s="37">
        <v>83.120002999999997</v>
      </c>
      <c r="C737" s="37">
        <v>83.279999000000004</v>
      </c>
      <c r="D737" s="37">
        <v>82.360000999999997</v>
      </c>
      <c r="E737" s="37">
        <v>82.959998999999996</v>
      </c>
      <c r="F737" s="37">
        <v>82.959998999999996</v>
      </c>
      <c r="G737" s="37">
        <v>4850</v>
      </c>
    </row>
    <row r="738" spans="1:7" x14ac:dyDescent="0.25">
      <c r="A738" s="38">
        <v>41614</v>
      </c>
      <c r="B738" s="37">
        <v>81.959998999999996</v>
      </c>
      <c r="C738" s="37">
        <v>82</v>
      </c>
      <c r="D738" s="37">
        <v>81.199996999999996</v>
      </c>
      <c r="E738" s="37">
        <v>81.360000999999997</v>
      </c>
      <c r="F738" s="37">
        <v>81.360000999999997</v>
      </c>
      <c r="G738" s="37">
        <v>120450</v>
      </c>
    </row>
    <row r="739" spans="1:7" x14ac:dyDescent="0.25">
      <c r="A739" s="38">
        <v>41617</v>
      </c>
      <c r="B739" s="37">
        <v>80.760002</v>
      </c>
      <c r="C739" s="37">
        <v>80.959998999999996</v>
      </c>
      <c r="D739" s="37">
        <v>80.199996999999996</v>
      </c>
      <c r="E739" s="37">
        <v>80.680000000000007</v>
      </c>
      <c r="F739" s="37">
        <v>80.680000000000007</v>
      </c>
      <c r="G739" s="37">
        <v>16575</v>
      </c>
    </row>
    <row r="740" spans="1:7" x14ac:dyDescent="0.25">
      <c r="A740" s="38">
        <v>41618</v>
      </c>
      <c r="B740" s="37">
        <v>80.760002</v>
      </c>
      <c r="C740" s="37">
        <v>81.160004000000001</v>
      </c>
      <c r="D740" s="37">
        <v>80.519997000000004</v>
      </c>
      <c r="E740" s="37">
        <v>81.160004000000001</v>
      </c>
      <c r="F740" s="37">
        <v>81.160004000000001</v>
      </c>
      <c r="G740" s="37">
        <v>9350</v>
      </c>
    </row>
    <row r="741" spans="1:7" x14ac:dyDescent="0.25">
      <c r="A741" s="38">
        <v>41619</v>
      </c>
      <c r="B741" s="37">
        <v>80.639999000000003</v>
      </c>
      <c r="C741" s="37">
        <v>82.800003000000004</v>
      </c>
      <c r="D741" s="37">
        <v>80.519997000000004</v>
      </c>
      <c r="E741" s="37">
        <v>82.68</v>
      </c>
      <c r="F741" s="37">
        <v>82.68</v>
      </c>
      <c r="G741" s="37">
        <v>21400</v>
      </c>
    </row>
    <row r="742" spans="1:7" x14ac:dyDescent="0.25">
      <c r="A742" s="38">
        <v>41620</v>
      </c>
      <c r="B742" s="37">
        <v>82.480002999999996</v>
      </c>
      <c r="C742" s="37">
        <v>83.199996999999996</v>
      </c>
      <c r="D742" s="37">
        <v>81.559997999999993</v>
      </c>
      <c r="E742" s="37">
        <v>82.720000999999996</v>
      </c>
      <c r="F742" s="37">
        <v>82.720000999999996</v>
      </c>
      <c r="G742" s="37">
        <v>23225</v>
      </c>
    </row>
    <row r="743" spans="1:7" x14ac:dyDescent="0.25">
      <c r="A743" s="38">
        <v>41621</v>
      </c>
      <c r="B743" s="37">
        <v>82.919998000000007</v>
      </c>
      <c r="C743" s="37">
        <v>82.959998999999996</v>
      </c>
      <c r="D743" s="37">
        <v>82.239998</v>
      </c>
      <c r="E743" s="37">
        <v>82.720000999999996</v>
      </c>
      <c r="F743" s="37">
        <v>82.720000999999996</v>
      </c>
      <c r="G743" s="37">
        <v>3925</v>
      </c>
    </row>
    <row r="744" spans="1:7" x14ac:dyDescent="0.25">
      <c r="A744" s="38">
        <v>41624</v>
      </c>
      <c r="B744" s="37">
        <v>82.360000999999997</v>
      </c>
      <c r="C744" s="37">
        <v>82.760002</v>
      </c>
      <c r="D744" s="37">
        <v>82.160004000000001</v>
      </c>
      <c r="E744" s="37">
        <v>82.68</v>
      </c>
      <c r="F744" s="37">
        <v>82.68</v>
      </c>
      <c r="G744" s="37">
        <v>3625</v>
      </c>
    </row>
    <row r="745" spans="1:7" x14ac:dyDescent="0.25">
      <c r="A745" s="38">
        <v>41625</v>
      </c>
      <c r="B745" s="37">
        <v>83</v>
      </c>
      <c r="C745" s="37">
        <v>83.599997999999999</v>
      </c>
      <c r="D745" s="37">
        <v>82.080001999999993</v>
      </c>
      <c r="E745" s="37">
        <v>82.519997000000004</v>
      </c>
      <c r="F745" s="37">
        <v>82.519997000000004</v>
      </c>
      <c r="G745" s="37">
        <v>6425</v>
      </c>
    </row>
    <row r="746" spans="1:7" x14ac:dyDescent="0.25">
      <c r="A746" s="38">
        <v>41626</v>
      </c>
      <c r="B746" s="37">
        <v>81.760002</v>
      </c>
      <c r="C746" s="37">
        <v>82.199996999999996</v>
      </c>
      <c r="D746" s="37">
        <v>79.239998</v>
      </c>
      <c r="E746" s="37">
        <v>79.360000999999997</v>
      </c>
      <c r="F746" s="37">
        <v>79.360000999999997</v>
      </c>
      <c r="G746" s="37">
        <v>23025</v>
      </c>
    </row>
    <row r="747" spans="1:7" x14ac:dyDescent="0.25">
      <c r="A747" s="38">
        <v>41627</v>
      </c>
      <c r="B747" s="37">
        <v>79.639999000000003</v>
      </c>
      <c r="C747" s="37">
        <v>80.879997000000003</v>
      </c>
      <c r="D747" s="37">
        <v>79.319999999999993</v>
      </c>
      <c r="E747" s="37">
        <v>80.559997999999993</v>
      </c>
      <c r="F747" s="37">
        <v>80.559997999999993</v>
      </c>
      <c r="G747" s="37">
        <v>23950</v>
      </c>
    </row>
    <row r="748" spans="1:7" x14ac:dyDescent="0.25">
      <c r="A748" s="38">
        <v>41628</v>
      </c>
      <c r="B748" s="37">
        <v>80.360000999999997</v>
      </c>
      <c r="C748" s="37">
        <v>80.959998999999996</v>
      </c>
      <c r="D748" s="37">
        <v>80.040001000000004</v>
      </c>
      <c r="E748" s="37">
        <v>80.440002000000007</v>
      </c>
      <c r="F748" s="37">
        <v>80.440002000000007</v>
      </c>
      <c r="G748" s="37">
        <v>19350</v>
      </c>
    </row>
    <row r="749" spans="1:7" x14ac:dyDescent="0.25">
      <c r="A749" s="38">
        <v>41631</v>
      </c>
      <c r="B749" s="37">
        <v>80</v>
      </c>
      <c r="C749" s="37">
        <v>80.080001999999993</v>
      </c>
      <c r="D749" s="37">
        <v>78.919998000000007</v>
      </c>
      <c r="E749" s="37">
        <v>79</v>
      </c>
      <c r="F749" s="37">
        <v>79</v>
      </c>
      <c r="G749" s="37">
        <v>9850</v>
      </c>
    </row>
    <row r="750" spans="1:7" x14ac:dyDescent="0.25">
      <c r="A750" s="38">
        <v>41632</v>
      </c>
      <c r="B750" s="37">
        <v>78.480002999999996</v>
      </c>
      <c r="C750" s="37">
        <v>78.480002999999996</v>
      </c>
      <c r="D750" s="37">
        <v>77.480002999999996</v>
      </c>
      <c r="E750" s="37">
        <v>77.480002999999996</v>
      </c>
      <c r="F750" s="37">
        <v>77.480002999999996</v>
      </c>
      <c r="G750" s="37">
        <v>16575</v>
      </c>
    </row>
    <row r="751" spans="1:7" x14ac:dyDescent="0.25">
      <c r="A751" s="38">
        <v>41634</v>
      </c>
      <c r="B751" s="37">
        <v>76.639999000000003</v>
      </c>
      <c r="C751" s="37">
        <v>77.760002</v>
      </c>
      <c r="D751" s="37">
        <v>76.639999000000003</v>
      </c>
      <c r="E751" s="37">
        <v>77.400002000000001</v>
      </c>
      <c r="F751" s="37">
        <v>77.400002000000001</v>
      </c>
      <c r="G751" s="37">
        <v>15925</v>
      </c>
    </row>
    <row r="752" spans="1:7" x14ac:dyDescent="0.25">
      <c r="A752" s="38">
        <v>41635</v>
      </c>
      <c r="B752" s="37">
        <v>77.239998</v>
      </c>
      <c r="C752" s="37">
        <v>77.440002000000007</v>
      </c>
      <c r="D752" s="37">
        <v>76.919998000000007</v>
      </c>
      <c r="E752" s="37">
        <v>77.040001000000004</v>
      </c>
      <c r="F752" s="37">
        <v>77.040001000000004</v>
      </c>
      <c r="G752" s="37">
        <v>7925</v>
      </c>
    </row>
    <row r="753" spans="1:7" x14ac:dyDescent="0.25">
      <c r="A753" s="38">
        <v>41638</v>
      </c>
      <c r="B753" s="37">
        <v>77.319999999999993</v>
      </c>
      <c r="C753" s="37">
        <v>78.120002999999997</v>
      </c>
      <c r="D753" s="37">
        <v>77.319999999999993</v>
      </c>
      <c r="E753" s="37">
        <v>77.760002</v>
      </c>
      <c r="F753" s="37">
        <v>77.760002</v>
      </c>
      <c r="G753" s="37">
        <v>15100</v>
      </c>
    </row>
    <row r="754" spans="1:7" x14ac:dyDescent="0.25">
      <c r="A754" s="38">
        <v>41639</v>
      </c>
      <c r="B754" s="37">
        <v>77.720000999999996</v>
      </c>
      <c r="C754" s="37">
        <v>77.839995999999999</v>
      </c>
      <c r="D754" s="37">
        <v>76.959998999999996</v>
      </c>
      <c r="E754" s="37">
        <v>77.160004000000001</v>
      </c>
      <c r="F754" s="37">
        <v>77.160004000000001</v>
      </c>
      <c r="G754" s="37">
        <v>38300</v>
      </c>
    </row>
    <row r="755" spans="1:7" x14ac:dyDescent="0.25">
      <c r="A755" s="38">
        <v>41641</v>
      </c>
      <c r="B755" s="37">
        <v>77.519997000000004</v>
      </c>
      <c r="C755" s="37">
        <v>77.919998000000007</v>
      </c>
      <c r="D755" s="37">
        <v>77.080001999999993</v>
      </c>
      <c r="E755" s="37">
        <v>77.919998000000007</v>
      </c>
      <c r="F755" s="37">
        <v>77.919998000000007</v>
      </c>
      <c r="G755" s="37">
        <v>35775</v>
      </c>
    </row>
    <row r="756" spans="1:7" x14ac:dyDescent="0.25">
      <c r="A756" s="38">
        <v>41642</v>
      </c>
      <c r="B756" s="37">
        <v>77.919998000000007</v>
      </c>
      <c r="C756" s="37">
        <v>78.599997999999999</v>
      </c>
      <c r="D756" s="37">
        <v>77.239998</v>
      </c>
      <c r="E756" s="37">
        <v>77.959998999999996</v>
      </c>
      <c r="F756" s="37">
        <v>77.959998999999996</v>
      </c>
      <c r="G756" s="37">
        <v>12725</v>
      </c>
    </row>
    <row r="757" spans="1:7" x14ac:dyDescent="0.25">
      <c r="A757" s="38">
        <v>41645</v>
      </c>
      <c r="B757" s="37">
        <v>76.639999000000003</v>
      </c>
      <c r="C757" s="37">
        <v>77.279999000000004</v>
      </c>
      <c r="D757" s="37">
        <v>76.040001000000004</v>
      </c>
      <c r="E757" s="37">
        <v>76.839995999999999</v>
      </c>
      <c r="F757" s="37">
        <v>76.839995999999999</v>
      </c>
      <c r="G757" s="37">
        <v>9750</v>
      </c>
    </row>
    <row r="758" spans="1:7" x14ac:dyDescent="0.25">
      <c r="A758" s="38">
        <v>41646</v>
      </c>
      <c r="B758" s="37">
        <v>76.080001999999993</v>
      </c>
      <c r="C758" s="37">
        <v>76.400002000000001</v>
      </c>
      <c r="D758" s="37">
        <v>75.400002000000001</v>
      </c>
      <c r="E758" s="37">
        <v>75.400002000000001</v>
      </c>
      <c r="F758" s="37">
        <v>75.400002000000001</v>
      </c>
      <c r="G758" s="37">
        <v>11450</v>
      </c>
    </row>
    <row r="759" spans="1:7" x14ac:dyDescent="0.25">
      <c r="A759" s="38">
        <v>41647</v>
      </c>
      <c r="B759" s="37">
        <v>75.800003000000004</v>
      </c>
      <c r="C759" s="37">
        <v>75.800003000000004</v>
      </c>
      <c r="D759" s="37">
        <v>75.160004000000001</v>
      </c>
      <c r="E759" s="37">
        <v>75.279999000000004</v>
      </c>
      <c r="F759" s="37">
        <v>75.279999000000004</v>
      </c>
      <c r="G759" s="37">
        <v>7825</v>
      </c>
    </row>
    <row r="760" spans="1:7" x14ac:dyDescent="0.25">
      <c r="A760" s="38">
        <v>41648</v>
      </c>
      <c r="B760" s="37">
        <v>74.839995999999999</v>
      </c>
      <c r="C760" s="37">
        <v>76</v>
      </c>
      <c r="D760" s="37">
        <v>74.839995999999999</v>
      </c>
      <c r="E760" s="37">
        <v>75.959998999999996</v>
      </c>
      <c r="F760" s="37">
        <v>75.959998999999996</v>
      </c>
      <c r="G760" s="37">
        <v>9650</v>
      </c>
    </row>
    <row r="761" spans="1:7" x14ac:dyDescent="0.25">
      <c r="A761" s="38">
        <v>41649</v>
      </c>
      <c r="B761" s="37">
        <v>75.319999999999993</v>
      </c>
      <c r="C761" s="37">
        <v>75.959998999999996</v>
      </c>
      <c r="D761" s="37">
        <v>74.919998000000007</v>
      </c>
      <c r="E761" s="37">
        <v>75.319999999999993</v>
      </c>
      <c r="F761" s="37">
        <v>75.319999999999993</v>
      </c>
      <c r="G761" s="37">
        <v>18450</v>
      </c>
    </row>
    <row r="762" spans="1:7" x14ac:dyDescent="0.25">
      <c r="A762" s="38">
        <v>41652</v>
      </c>
      <c r="B762" s="37">
        <v>75.360000999999997</v>
      </c>
      <c r="C762" s="37">
        <v>77.599997999999999</v>
      </c>
      <c r="D762" s="37">
        <v>75.279999000000004</v>
      </c>
      <c r="E762" s="37">
        <v>77.080001999999993</v>
      </c>
      <c r="F762" s="37">
        <v>77.080001999999993</v>
      </c>
      <c r="G762" s="37">
        <v>8800</v>
      </c>
    </row>
    <row r="763" spans="1:7" x14ac:dyDescent="0.25">
      <c r="A763" s="38">
        <v>41653</v>
      </c>
      <c r="B763" s="37">
        <v>76.040001000000004</v>
      </c>
      <c r="C763" s="37">
        <v>76.480002999999996</v>
      </c>
      <c r="D763" s="37">
        <v>75.519997000000004</v>
      </c>
      <c r="E763" s="37">
        <v>75.519997000000004</v>
      </c>
      <c r="F763" s="37">
        <v>75.519997000000004</v>
      </c>
      <c r="G763" s="37">
        <v>18350</v>
      </c>
    </row>
    <row r="764" spans="1:7" x14ac:dyDescent="0.25">
      <c r="A764" s="38">
        <v>41654</v>
      </c>
      <c r="B764" s="37">
        <v>75.639999000000003</v>
      </c>
      <c r="C764" s="37">
        <v>76.720000999999996</v>
      </c>
      <c r="D764" s="37">
        <v>75.639999000000003</v>
      </c>
      <c r="E764" s="37">
        <v>76.400002000000001</v>
      </c>
      <c r="F764" s="37">
        <v>76.400002000000001</v>
      </c>
      <c r="G764" s="37">
        <v>4400</v>
      </c>
    </row>
    <row r="765" spans="1:7" x14ac:dyDescent="0.25">
      <c r="A765" s="38">
        <v>41655</v>
      </c>
      <c r="B765" s="37">
        <v>76.400002000000001</v>
      </c>
      <c r="C765" s="37">
        <v>76.680000000000007</v>
      </c>
      <c r="D765" s="37">
        <v>75.720000999999996</v>
      </c>
      <c r="E765" s="37">
        <v>76.239998</v>
      </c>
      <c r="F765" s="37">
        <v>76.239998</v>
      </c>
      <c r="G765" s="37">
        <v>6550</v>
      </c>
    </row>
    <row r="766" spans="1:7" x14ac:dyDescent="0.25">
      <c r="A766" s="38">
        <v>41656</v>
      </c>
      <c r="B766" s="37">
        <v>76.559997999999993</v>
      </c>
      <c r="C766" s="37">
        <v>77.040001000000004</v>
      </c>
      <c r="D766" s="37">
        <v>76.319999999999993</v>
      </c>
      <c r="E766" s="37">
        <v>76.879997000000003</v>
      </c>
      <c r="F766" s="37">
        <v>76.879997000000003</v>
      </c>
      <c r="G766" s="37">
        <v>8575</v>
      </c>
    </row>
    <row r="767" spans="1:7" x14ac:dyDescent="0.25">
      <c r="A767" s="38">
        <v>41660</v>
      </c>
      <c r="B767" s="37">
        <v>76.440002000000007</v>
      </c>
      <c r="C767" s="37">
        <v>77.239998</v>
      </c>
      <c r="D767" s="37">
        <v>76.360000999999997</v>
      </c>
      <c r="E767" s="37">
        <v>76.360000999999997</v>
      </c>
      <c r="F767" s="37">
        <v>76.360000999999997</v>
      </c>
      <c r="G767" s="37">
        <v>30375</v>
      </c>
    </row>
    <row r="768" spans="1:7" x14ac:dyDescent="0.25">
      <c r="A768" s="38">
        <v>41661</v>
      </c>
      <c r="B768" s="37">
        <v>75.680000000000007</v>
      </c>
      <c r="C768" s="37">
        <v>76.160004000000001</v>
      </c>
      <c r="D768" s="37">
        <v>74.879997000000003</v>
      </c>
      <c r="E768" s="37">
        <v>74.959998999999996</v>
      </c>
      <c r="F768" s="37">
        <v>74.959998999999996</v>
      </c>
      <c r="G768" s="37">
        <v>4650</v>
      </c>
    </row>
    <row r="769" spans="1:7" x14ac:dyDescent="0.25">
      <c r="A769" s="38">
        <v>41662</v>
      </c>
      <c r="B769" s="37">
        <v>75.839995999999999</v>
      </c>
      <c r="C769" s="37">
        <v>76.199996999999996</v>
      </c>
      <c r="D769" s="37">
        <v>75.319999999999993</v>
      </c>
      <c r="E769" s="37">
        <v>75.360000999999997</v>
      </c>
      <c r="F769" s="37">
        <v>75.360000999999997</v>
      </c>
      <c r="G769" s="37">
        <v>14375</v>
      </c>
    </row>
    <row r="770" spans="1:7" x14ac:dyDescent="0.25">
      <c r="A770" s="38">
        <v>41663</v>
      </c>
      <c r="B770" s="37">
        <v>76.319999999999993</v>
      </c>
      <c r="C770" s="37">
        <v>78.919998000000007</v>
      </c>
      <c r="D770" s="37">
        <v>76.080001999999993</v>
      </c>
      <c r="E770" s="37">
        <v>78.160004000000001</v>
      </c>
      <c r="F770" s="37">
        <v>78.160004000000001</v>
      </c>
      <c r="G770" s="37">
        <v>128600</v>
      </c>
    </row>
    <row r="771" spans="1:7" x14ac:dyDescent="0.25">
      <c r="A771" s="38">
        <v>41666</v>
      </c>
      <c r="B771" s="37">
        <v>78.199996999999996</v>
      </c>
      <c r="C771" s="37">
        <v>80.080001999999993</v>
      </c>
      <c r="D771" s="37">
        <v>76.720000999999996</v>
      </c>
      <c r="E771" s="37">
        <v>77.839995999999999</v>
      </c>
      <c r="F771" s="37">
        <v>77.839995999999999</v>
      </c>
      <c r="G771" s="37">
        <v>50325</v>
      </c>
    </row>
    <row r="772" spans="1:7" x14ac:dyDescent="0.25">
      <c r="A772" s="38">
        <v>41667</v>
      </c>
      <c r="B772" s="37">
        <v>78</v>
      </c>
      <c r="C772" s="37">
        <v>78</v>
      </c>
      <c r="D772" s="37">
        <v>75.599997999999999</v>
      </c>
      <c r="E772" s="37">
        <v>76.319999999999993</v>
      </c>
      <c r="F772" s="37">
        <v>76.319999999999993</v>
      </c>
      <c r="G772" s="37">
        <v>37250</v>
      </c>
    </row>
    <row r="773" spans="1:7" x14ac:dyDescent="0.25">
      <c r="A773" s="38">
        <v>41668</v>
      </c>
      <c r="B773" s="37">
        <v>77.519997000000004</v>
      </c>
      <c r="C773" s="37">
        <v>78.440002000000007</v>
      </c>
      <c r="D773" s="37">
        <v>76.400002000000001</v>
      </c>
      <c r="E773" s="37">
        <v>78.440002000000007</v>
      </c>
      <c r="F773" s="37">
        <v>78.440002000000007</v>
      </c>
      <c r="G773" s="37">
        <v>65650</v>
      </c>
    </row>
    <row r="774" spans="1:7" x14ac:dyDescent="0.25">
      <c r="A774" s="38">
        <v>41669</v>
      </c>
      <c r="B774" s="37">
        <v>76.800003000000004</v>
      </c>
      <c r="C774" s="37">
        <v>78.319999999999993</v>
      </c>
      <c r="D774" s="37">
        <v>76.400002000000001</v>
      </c>
      <c r="E774" s="37">
        <v>77.120002999999997</v>
      </c>
      <c r="F774" s="37">
        <v>77.120002999999997</v>
      </c>
      <c r="G774" s="37">
        <v>19850</v>
      </c>
    </row>
    <row r="775" spans="1:7" x14ac:dyDescent="0.25">
      <c r="A775" s="38">
        <v>41670</v>
      </c>
      <c r="B775" s="37">
        <v>80.360000999999997</v>
      </c>
      <c r="C775" s="37">
        <v>80.519997000000004</v>
      </c>
      <c r="D775" s="37">
        <v>78.319999999999993</v>
      </c>
      <c r="E775" s="37">
        <v>80.080001999999993</v>
      </c>
      <c r="F775" s="37">
        <v>80.080001999999993</v>
      </c>
      <c r="G775" s="37">
        <v>16425</v>
      </c>
    </row>
    <row r="776" spans="1:7" x14ac:dyDescent="0.25">
      <c r="A776" s="38">
        <v>41673</v>
      </c>
      <c r="B776" s="37">
        <v>79.959998999999996</v>
      </c>
      <c r="C776" s="37">
        <v>82.559997999999993</v>
      </c>
      <c r="D776" s="37">
        <v>79.199996999999996</v>
      </c>
      <c r="E776" s="37">
        <v>82.040001000000004</v>
      </c>
      <c r="F776" s="37">
        <v>82.040001000000004</v>
      </c>
      <c r="G776" s="37">
        <v>48250</v>
      </c>
    </row>
    <row r="777" spans="1:7" x14ac:dyDescent="0.25">
      <c r="A777" s="38">
        <v>41674</v>
      </c>
      <c r="B777" s="37">
        <v>82.160004000000001</v>
      </c>
      <c r="C777" s="37">
        <v>83.120002999999997</v>
      </c>
      <c r="D777" s="37">
        <v>81.519997000000004</v>
      </c>
      <c r="E777" s="37">
        <v>82.639999000000003</v>
      </c>
      <c r="F777" s="37">
        <v>82.639999000000003</v>
      </c>
      <c r="G777" s="37">
        <v>36725</v>
      </c>
    </row>
    <row r="778" spans="1:7" x14ac:dyDescent="0.25">
      <c r="A778" s="38">
        <v>41675</v>
      </c>
      <c r="B778" s="37">
        <v>82.879997000000003</v>
      </c>
      <c r="C778" s="37">
        <v>84.919998000000007</v>
      </c>
      <c r="D778" s="37">
        <v>82.68</v>
      </c>
      <c r="E778" s="37">
        <v>83.800003000000004</v>
      </c>
      <c r="F778" s="37">
        <v>83.800003000000004</v>
      </c>
      <c r="G778" s="37">
        <v>18425</v>
      </c>
    </row>
    <row r="779" spans="1:7" x14ac:dyDescent="0.25">
      <c r="A779" s="38">
        <v>41676</v>
      </c>
      <c r="B779" s="37">
        <v>84.239998</v>
      </c>
      <c r="C779" s="37">
        <v>84.239998</v>
      </c>
      <c r="D779" s="37">
        <v>81.199996999999996</v>
      </c>
      <c r="E779" s="37">
        <v>81.239998</v>
      </c>
      <c r="F779" s="37">
        <v>81.239998</v>
      </c>
      <c r="G779" s="37">
        <v>36375</v>
      </c>
    </row>
    <row r="780" spans="1:7" x14ac:dyDescent="0.25">
      <c r="A780" s="38">
        <v>41677</v>
      </c>
      <c r="B780" s="37">
        <v>79.720000999999996</v>
      </c>
      <c r="C780" s="37">
        <v>79.720000999999996</v>
      </c>
      <c r="D780" s="37">
        <v>77.360000999999997</v>
      </c>
      <c r="E780" s="37">
        <v>78.160004000000001</v>
      </c>
      <c r="F780" s="37">
        <v>78.160004000000001</v>
      </c>
      <c r="G780" s="37">
        <v>40250</v>
      </c>
    </row>
    <row r="781" spans="1:7" x14ac:dyDescent="0.25">
      <c r="A781" s="38">
        <v>41680</v>
      </c>
      <c r="B781" s="37">
        <v>77.839995999999999</v>
      </c>
      <c r="C781" s="37">
        <v>78.160004000000001</v>
      </c>
      <c r="D781" s="37">
        <v>76.760002</v>
      </c>
      <c r="E781" s="37">
        <v>77.839995999999999</v>
      </c>
      <c r="F781" s="37">
        <v>77.839995999999999</v>
      </c>
      <c r="G781" s="37">
        <v>21175</v>
      </c>
    </row>
    <row r="782" spans="1:7" x14ac:dyDescent="0.25">
      <c r="A782" s="38">
        <v>41681</v>
      </c>
      <c r="B782" s="37">
        <v>77.080001999999993</v>
      </c>
      <c r="C782" s="37">
        <v>77.080001999999993</v>
      </c>
      <c r="D782" s="37">
        <v>75.760002</v>
      </c>
      <c r="E782" s="37">
        <v>76.239998</v>
      </c>
      <c r="F782" s="37">
        <v>76.239998</v>
      </c>
      <c r="G782" s="37">
        <v>15125</v>
      </c>
    </row>
    <row r="783" spans="1:7" x14ac:dyDescent="0.25">
      <c r="A783" s="38">
        <v>41682</v>
      </c>
      <c r="B783" s="37">
        <v>75.480002999999996</v>
      </c>
      <c r="C783" s="37">
        <v>76.879997000000003</v>
      </c>
      <c r="D783" s="37">
        <v>75.360000999999997</v>
      </c>
      <c r="E783" s="37">
        <v>76</v>
      </c>
      <c r="F783" s="37">
        <v>76</v>
      </c>
      <c r="G783" s="37">
        <v>7300</v>
      </c>
    </row>
    <row r="784" spans="1:7" x14ac:dyDescent="0.25">
      <c r="A784" s="38">
        <v>41683</v>
      </c>
      <c r="B784" s="37">
        <v>76.839995999999999</v>
      </c>
      <c r="C784" s="37">
        <v>76.839995999999999</v>
      </c>
      <c r="D784" s="37">
        <v>74.680000000000007</v>
      </c>
      <c r="E784" s="37">
        <v>75.199996999999996</v>
      </c>
      <c r="F784" s="37">
        <v>75.199996999999996</v>
      </c>
      <c r="G784" s="37">
        <v>12125</v>
      </c>
    </row>
    <row r="785" spans="1:7" x14ac:dyDescent="0.25">
      <c r="A785" s="38">
        <v>41684</v>
      </c>
      <c r="B785" s="37">
        <v>75.199996999999996</v>
      </c>
      <c r="C785" s="37">
        <v>75.199996999999996</v>
      </c>
      <c r="D785" s="37">
        <v>74.239998</v>
      </c>
      <c r="E785" s="37">
        <v>74.519997000000004</v>
      </c>
      <c r="F785" s="37">
        <v>74.519997000000004</v>
      </c>
      <c r="G785" s="37">
        <v>25950</v>
      </c>
    </row>
    <row r="786" spans="1:7" x14ac:dyDescent="0.25">
      <c r="A786" s="38">
        <v>41688</v>
      </c>
      <c r="B786" s="37">
        <v>74.400002000000001</v>
      </c>
      <c r="C786" s="37">
        <v>75.120002999999997</v>
      </c>
      <c r="D786" s="37">
        <v>73.599997999999999</v>
      </c>
      <c r="E786" s="37">
        <v>73.599997999999999</v>
      </c>
      <c r="F786" s="37">
        <v>73.599997999999999</v>
      </c>
      <c r="G786" s="37">
        <v>9075</v>
      </c>
    </row>
    <row r="787" spans="1:7" x14ac:dyDescent="0.25">
      <c r="A787" s="38">
        <v>41689</v>
      </c>
      <c r="B787" s="37">
        <v>74.040001000000004</v>
      </c>
      <c r="C787" s="37">
        <v>76.120002999999997</v>
      </c>
      <c r="D787" s="37">
        <v>73.959998999999996</v>
      </c>
      <c r="E787" s="37">
        <v>75.720000999999996</v>
      </c>
      <c r="F787" s="37">
        <v>75.720000999999996</v>
      </c>
      <c r="G787" s="37">
        <v>15100</v>
      </c>
    </row>
    <row r="788" spans="1:7" x14ac:dyDescent="0.25">
      <c r="A788" s="38">
        <v>41690</v>
      </c>
      <c r="B788" s="37">
        <v>75.559997999999993</v>
      </c>
      <c r="C788" s="37">
        <v>75.839995999999999</v>
      </c>
      <c r="D788" s="37">
        <v>74.239998</v>
      </c>
      <c r="E788" s="37">
        <v>74.279999000000004</v>
      </c>
      <c r="F788" s="37">
        <v>74.279999000000004</v>
      </c>
      <c r="G788" s="37">
        <v>5775</v>
      </c>
    </row>
    <row r="789" spans="1:7" x14ac:dyDescent="0.25">
      <c r="A789" s="38">
        <v>41691</v>
      </c>
      <c r="B789" s="37">
        <v>73.559997999999993</v>
      </c>
      <c r="C789" s="37">
        <v>74.800003000000004</v>
      </c>
      <c r="D789" s="37">
        <v>73.559997999999993</v>
      </c>
      <c r="E789" s="37">
        <v>74.559997999999993</v>
      </c>
      <c r="F789" s="37">
        <v>74.559997999999993</v>
      </c>
      <c r="G789" s="37">
        <v>10100</v>
      </c>
    </row>
    <row r="790" spans="1:7" x14ac:dyDescent="0.25">
      <c r="A790" s="38">
        <v>41694</v>
      </c>
      <c r="B790" s="37">
        <v>74.400002000000001</v>
      </c>
      <c r="C790" s="37">
        <v>74.400002000000001</v>
      </c>
      <c r="D790" s="37">
        <v>73.599997999999999</v>
      </c>
      <c r="E790" s="37">
        <v>74.199996999999996</v>
      </c>
      <c r="F790" s="37">
        <v>74.199996999999996</v>
      </c>
      <c r="G790" s="37">
        <v>7950</v>
      </c>
    </row>
    <row r="791" spans="1:7" x14ac:dyDescent="0.25">
      <c r="A791" s="38">
        <v>41695</v>
      </c>
      <c r="B791" s="37">
        <v>74.440002000000007</v>
      </c>
      <c r="C791" s="37">
        <v>74.919998000000007</v>
      </c>
      <c r="D791" s="37">
        <v>74.080001999999993</v>
      </c>
      <c r="E791" s="37">
        <v>74.559997999999993</v>
      </c>
      <c r="F791" s="37">
        <v>74.559997999999993</v>
      </c>
      <c r="G791" s="37">
        <v>6725</v>
      </c>
    </row>
    <row r="792" spans="1:7" x14ac:dyDescent="0.25">
      <c r="A792" s="38">
        <v>41696</v>
      </c>
      <c r="B792" s="37">
        <v>74.279999000000004</v>
      </c>
      <c r="C792" s="37">
        <v>75.959998999999996</v>
      </c>
      <c r="D792" s="37">
        <v>74.279999000000004</v>
      </c>
      <c r="E792" s="37">
        <v>75.160004000000001</v>
      </c>
      <c r="F792" s="37">
        <v>75.160004000000001</v>
      </c>
      <c r="G792" s="37">
        <v>10250</v>
      </c>
    </row>
    <row r="793" spans="1:7" x14ac:dyDescent="0.25">
      <c r="A793" s="38">
        <v>41697</v>
      </c>
      <c r="B793" s="37">
        <v>76.239998</v>
      </c>
      <c r="C793" s="37">
        <v>76.239998</v>
      </c>
      <c r="D793" s="37">
        <v>75.360000999999997</v>
      </c>
      <c r="E793" s="37">
        <v>75.720000999999996</v>
      </c>
      <c r="F793" s="37">
        <v>75.720000999999996</v>
      </c>
      <c r="G793" s="37">
        <v>18150</v>
      </c>
    </row>
    <row r="794" spans="1:7" x14ac:dyDescent="0.25">
      <c r="A794" s="38">
        <v>41698</v>
      </c>
      <c r="B794" s="37">
        <v>75.599997999999999</v>
      </c>
      <c r="C794" s="37">
        <v>77.040001000000004</v>
      </c>
      <c r="D794" s="37">
        <v>75.160004000000001</v>
      </c>
      <c r="E794" s="37">
        <v>76.959998999999996</v>
      </c>
      <c r="F794" s="37">
        <v>76.959998999999996</v>
      </c>
      <c r="G794" s="37">
        <v>21275</v>
      </c>
    </row>
    <row r="795" spans="1:7" x14ac:dyDescent="0.25">
      <c r="A795" s="38">
        <v>41701</v>
      </c>
      <c r="B795" s="37">
        <v>78.480002999999996</v>
      </c>
      <c r="C795" s="37">
        <v>78.720000999999996</v>
      </c>
      <c r="D795" s="37">
        <v>77.360000999999997</v>
      </c>
      <c r="E795" s="37">
        <v>78.040001000000004</v>
      </c>
      <c r="F795" s="37">
        <v>78.040001000000004</v>
      </c>
      <c r="G795" s="37">
        <v>51550</v>
      </c>
    </row>
    <row r="796" spans="1:7" x14ac:dyDescent="0.25">
      <c r="A796" s="38">
        <v>41702</v>
      </c>
      <c r="B796" s="37">
        <v>75.519997000000004</v>
      </c>
      <c r="C796" s="37">
        <v>76.599997999999999</v>
      </c>
      <c r="D796" s="37">
        <v>75.440002000000007</v>
      </c>
      <c r="E796" s="37">
        <v>76.319999999999993</v>
      </c>
      <c r="F796" s="37">
        <v>76.319999999999993</v>
      </c>
      <c r="G796" s="37">
        <v>33275</v>
      </c>
    </row>
    <row r="797" spans="1:7" x14ac:dyDescent="0.25">
      <c r="A797" s="38">
        <v>41703</v>
      </c>
      <c r="B797" s="37">
        <v>76</v>
      </c>
      <c r="C797" s="37">
        <v>76.519997000000004</v>
      </c>
      <c r="D797" s="37">
        <v>75.559997999999993</v>
      </c>
      <c r="E797" s="37">
        <v>76.080001999999993</v>
      </c>
      <c r="F797" s="37">
        <v>76.080001999999993</v>
      </c>
      <c r="G797" s="37">
        <v>16425</v>
      </c>
    </row>
    <row r="798" spans="1:7" x14ac:dyDescent="0.25">
      <c r="A798" s="38">
        <v>41704</v>
      </c>
      <c r="B798" s="37">
        <v>76.120002999999997</v>
      </c>
      <c r="C798" s="37">
        <v>76.360000999999997</v>
      </c>
      <c r="D798" s="37">
        <v>75.599997999999999</v>
      </c>
      <c r="E798" s="37">
        <v>75.639999000000003</v>
      </c>
      <c r="F798" s="37">
        <v>75.639999000000003</v>
      </c>
      <c r="G798" s="37">
        <v>9500</v>
      </c>
    </row>
    <row r="799" spans="1:7" x14ac:dyDescent="0.25">
      <c r="A799" s="38">
        <v>41705</v>
      </c>
      <c r="B799" s="37">
        <v>75.279999000000004</v>
      </c>
      <c r="C799" s="37">
        <v>76.480002999999996</v>
      </c>
      <c r="D799" s="37">
        <v>75.199996999999996</v>
      </c>
      <c r="E799" s="37">
        <v>76.120002999999997</v>
      </c>
      <c r="F799" s="37">
        <v>76.120002999999997</v>
      </c>
      <c r="G799" s="37">
        <v>10575</v>
      </c>
    </row>
    <row r="800" spans="1:7" x14ac:dyDescent="0.25">
      <c r="A800" s="38">
        <v>41708</v>
      </c>
      <c r="B800" s="37">
        <v>76.680000000000007</v>
      </c>
      <c r="C800" s="37">
        <v>76.959998999999996</v>
      </c>
      <c r="D800" s="37">
        <v>75.760002</v>
      </c>
      <c r="E800" s="37">
        <v>75.760002</v>
      </c>
      <c r="F800" s="37">
        <v>75.760002</v>
      </c>
      <c r="G800" s="37">
        <v>46850</v>
      </c>
    </row>
    <row r="801" spans="1:7" x14ac:dyDescent="0.25">
      <c r="A801" s="38">
        <v>41709</v>
      </c>
      <c r="B801" s="37">
        <v>76.480002999999996</v>
      </c>
      <c r="C801" s="37">
        <v>77.199996999999996</v>
      </c>
      <c r="D801" s="37">
        <v>75.919998000000007</v>
      </c>
      <c r="E801" s="37">
        <v>76.480002999999996</v>
      </c>
      <c r="F801" s="37">
        <v>76.480002999999996</v>
      </c>
      <c r="G801" s="37">
        <v>20175</v>
      </c>
    </row>
    <row r="802" spans="1:7" x14ac:dyDescent="0.25">
      <c r="A802" s="38">
        <v>41710</v>
      </c>
      <c r="B802" s="37">
        <v>77.080001999999993</v>
      </c>
      <c r="C802" s="37">
        <v>77.680000000000007</v>
      </c>
      <c r="D802" s="37">
        <v>76.680000000000007</v>
      </c>
      <c r="E802" s="37">
        <v>76.760002</v>
      </c>
      <c r="F802" s="37">
        <v>76.760002</v>
      </c>
      <c r="G802" s="37">
        <v>9325</v>
      </c>
    </row>
    <row r="803" spans="1:7" x14ac:dyDescent="0.25">
      <c r="A803" s="38">
        <v>41711</v>
      </c>
      <c r="B803" s="37">
        <v>76.760002</v>
      </c>
      <c r="C803" s="37">
        <v>78.400002000000001</v>
      </c>
      <c r="D803" s="37">
        <v>76.760002</v>
      </c>
      <c r="E803" s="37">
        <v>77.720000999999996</v>
      </c>
      <c r="F803" s="37">
        <v>77.720000999999996</v>
      </c>
      <c r="G803" s="37">
        <v>23550</v>
      </c>
    </row>
    <row r="804" spans="1:7" x14ac:dyDescent="0.25">
      <c r="A804" s="38">
        <v>41712</v>
      </c>
      <c r="B804" s="37">
        <v>78.360000999999997</v>
      </c>
      <c r="C804" s="37">
        <v>78.800003000000004</v>
      </c>
      <c r="D804" s="37">
        <v>77.319999999999993</v>
      </c>
      <c r="E804" s="37">
        <v>77.400002000000001</v>
      </c>
      <c r="F804" s="37">
        <v>77.400002000000001</v>
      </c>
      <c r="G804" s="37">
        <v>24300</v>
      </c>
    </row>
    <row r="805" spans="1:7" x14ac:dyDescent="0.25">
      <c r="A805" s="38">
        <v>41715</v>
      </c>
      <c r="B805" s="37">
        <v>77.080001999999993</v>
      </c>
      <c r="C805" s="37">
        <v>77.080001999999993</v>
      </c>
      <c r="D805" s="37">
        <v>75.720000999999996</v>
      </c>
      <c r="E805" s="37">
        <v>76.040001000000004</v>
      </c>
      <c r="F805" s="37">
        <v>76.040001000000004</v>
      </c>
      <c r="G805" s="37">
        <v>21975</v>
      </c>
    </row>
    <row r="806" spans="1:7" x14ac:dyDescent="0.25">
      <c r="A806" s="38">
        <v>41716</v>
      </c>
      <c r="B806" s="37">
        <v>75.279999000000004</v>
      </c>
      <c r="C806" s="37">
        <v>75.800003000000004</v>
      </c>
      <c r="D806" s="37">
        <v>74.800003000000004</v>
      </c>
      <c r="E806" s="37">
        <v>75.160004000000001</v>
      </c>
      <c r="F806" s="37">
        <v>75.160004000000001</v>
      </c>
      <c r="G806" s="37">
        <v>15800</v>
      </c>
    </row>
    <row r="807" spans="1:7" x14ac:dyDescent="0.25">
      <c r="A807" s="38">
        <v>41717</v>
      </c>
      <c r="B807" s="37">
        <v>75.599997999999999</v>
      </c>
      <c r="C807" s="37">
        <v>76.279999000000004</v>
      </c>
      <c r="D807" s="37">
        <v>74.639999000000003</v>
      </c>
      <c r="E807" s="37">
        <v>75.360000999999997</v>
      </c>
      <c r="F807" s="37">
        <v>75.360000999999997</v>
      </c>
      <c r="G807" s="37">
        <v>6925</v>
      </c>
    </row>
    <row r="808" spans="1:7" x14ac:dyDescent="0.25">
      <c r="A808" s="38">
        <v>41718</v>
      </c>
      <c r="B808" s="37">
        <v>75.360000999999997</v>
      </c>
      <c r="C808" s="37">
        <v>75.760002</v>
      </c>
      <c r="D808" s="37">
        <v>74.680000000000007</v>
      </c>
      <c r="E808" s="37">
        <v>74.760002</v>
      </c>
      <c r="F808" s="37">
        <v>74.760002</v>
      </c>
      <c r="G808" s="37">
        <v>8875</v>
      </c>
    </row>
    <row r="809" spans="1:7" x14ac:dyDescent="0.25">
      <c r="A809" s="38">
        <v>41719</v>
      </c>
      <c r="B809" s="37">
        <v>74.800003000000004</v>
      </c>
      <c r="C809" s="37">
        <v>75.720000999999996</v>
      </c>
      <c r="D809" s="37">
        <v>74.800003000000004</v>
      </c>
      <c r="E809" s="37">
        <v>75.400002000000001</v>
      </c>
      <c r="F809" s="37">
        <v>75.400002000000001</v>
      </c>
      <c r="G809" s="37">
        <v>35225</v>
      </c>
    </row>
    <row r="810" spans="1:7" x14ac:dyDescent="0.25">
      <c r="A810" s="38">
        <v>41722</v>
      </c>
      <c r="B810" s="37">
        <v>75.199996999999996</v>
      </c>
      <c r="C810" s="37">
        <v>76.239998</v>
      </c>
      <c r="D810" s="37">
        <v>75.199996999999996</v>
      </c>
      <c r="E810" s="37">
        <v>75.519997000000004</v>
      </c>
      <c r="F810" s="37">
        <v>75.519997000000004</v>
      </c>
      <c r="G810" s="37">
        <v>8300</v>
      </c>
    </row>
    <row r="811" spans="1:7" x14ac:dyDescent="0.25">
      <c r="A811" s="38">
        <v>41723</v>
      </c>
      <c r="B811" s="37">
        <v>75.080001999999993</v>
      </c>
      <c r="C811" s="37">
        <v>75.720000999999996</v>
      </c>
      <c r="D811" s="37">
        <v>75.080001999999993</v>
      </c>
      <c r="E811" s="37">
        <v>75.279999000000004</v>
      </c>
      <c r="F811" s="37">
        <v>75.279999000000004</v>
      </c>
      <c r="G811" s="37">
        <v>2625</v>
      </c>
    </row>
    <row r="812" spans="1:7" x14ac:dyDescent="0.25">
      <c r="A812" s="38">
        <v>41724</v>
      </c>
      <c r="B812" s="37">
        <v>75.080001999999993</v>
      </c>
      <c r="C812" s="37">
        <v>76.319999999999993</v>
      </c>
      <c r="D812" s="37">
        <v>75.040001000000004</v>
      </c>
      <c r="E812" s="37">
        <v>76.319999999999993</v>
      </c>
      <c r="F812" s="37">
        <v>76.319999999999993</v>
      </c>
      <c r="G812" s="37">
        <v>10250</v>
      </c>
    </row>
    <row r="813" spans="1:7" x14ac:dyDescent="0.25">
      <c r="A813" s="38">
        <v>41725</v>
      </c>
      <c r="B813" s="37">
        <v>76.480002999999996</v>
      </c>
      <c r="C813" s="37">
        <v>76.480002999999996</v>
      </c>
      <c r="D813" s="37">
        <v>75.400002000000001</v>
      </c>
      <c r="E813" s="37">
        <v>75.720000999999996</v>
      </c>
      <c r="F813" s="37">
        <v>75.720000999999996</v>
      </c>
      <c r="G813" s="37">
        <v>3400</v>
      </c>
    </row>
    <row r="814" spans="1:7" x14ac:dyDescent="0.25">
      <c r="A814" s="38">
        <v>41726</v>
      </c>
      <c r="B814" s="37">
        <v>75.319999999999993</v>
      </c>
      <c r="C814" s="37">
        <v>76</v>
      </c>
      <c r="D814" s="37">
        <v>75.319999999999993</v>
      </c>
      <c r="E814" s="37">
        <v>75.440002000000007</v>
      </c>
      <c r="F814" s="37">
        <v>75.440002000000007</v>
      </c>
      <c r="G814" s="37">
        <v>5100</v>
      </c>
    </row>
    <row r="815" spans="1:7" x14ac:dyDescent="0.25">
      <c r="A815" s="38">
        <v>41729</v>
      </c>
      <c r="B815" s="37">
        <v>75.239998</v>
      </c>
      <c r="C815" s="37">
        <v>75.239998</v>
      </c>
      <c r="D815" s="37">
        <v>73.839995999999999</v>
      </c>
      <c r="E815" s="37">
        <v>74</v>
      </c>
      <c r="F815" s="37">
        <v>74</v>
      </c>
      <c r="G815" s="37">
        <v>15100</v>
      </c>
    </row>
    <row r="816" spans="1:7" x14ac:dyDescent="0.25">
      <c r="A816" s="38">
        <v>41730</v>
      </c>
      <c r="B816" s="37">
        <v>73.599997999999999</v>
      </c>
      <c r="C816" s="37">
        <v>73.599997999999999</v>
      </c>
      <c r="D816" s="37">
        <v>72.639999000000003</v>
      </c>
      <c r="E816" s="37">
        <v>72.680000000000007</v>
      </c>
      <c r="F816" s="37">
        <v>72.680000000000007</v>
      </c>
      <c r="G816" s="37">
        <v>46225</v>
      </c>
    </row>
    <row r="817" spans="1:7" x14ac:dyDescent="0.25">
      <c r="A817" s="38">
        <v>41731</v>
      </c>
      <c r="B817" s="37">
        <v>72.400002000000001</v>
      </c>
      <c r="C817" s="37">
        <v>73.040001000000004</v>
      </c>
      <c r="D817" s="37">
        <v>72.400002000000001</v>
      </c>
      <c r="E817" s="37">
        <v>72.839995999999999</v>
      </c>
      <c r="F817" s="37">
        <v>72.839995999999999</v>
      </c>
      <c r="G817" s="37">
        <v>37975</v>
      </c>
    </row>
    <row r="818" spans="1:7" x14ac:dyDescent="0.25">
      <c r="A818" s="38">
        <v>41732</v>
      </c>
      <c r="B818" s="37">
        <v>72.760002</v>
      </c>
      <c r="C818" s="37">
        <v>73.319999999999993</v>
      </c>
      <c r="D818" s="37">
        <v>72.480002999999996</v>
      </c>
      <c r="E818" s="37">
        <v>72.480002999999996</v>
      </c>
      <c r="F818" s="37">
        <v>72.480002999999996</v>
      </c>
      <c r="G818" s="37">
        <v>8150</v>
      </c>
    </row>
    <row r="819" spans="1:7" x14ac:dyDescent="0.25">
      <c r="A819" s="38">
        <v>41733</v>
      </c>
      <c r="B819" s="37">
        <v>71.760002</v>
      </c>
      <c r="C819" s="37">
        <v>73.400002000000001</v>
      </c>
      <c r="D819" s="37">
        <v>71.559997999999993</v>
      </c>
      <c r="E819" s="37">
        <v>73.120002999999997</v>
      </c>
      <c r="F819" s="37">
        <v>73.120002999999997</v>
      </c>
      <c r="G819" s="37">
        <v>17750</v>
      </c>
    </row>
    <row r="820" spans="1:7" x14ac:dyDescent="0.25">
      <c r="A820" s="38">
        <v>41736</v>
      </c>
      <c r="B820" s="37">
        <v>73.199996999999996</v>
      </c>
      <c r="C820" s="37">
        <v>74.319999999999993</v>
      </c>
      <c r="D820" s="37">
        <v>73.120002999999997</v>
      </c>
      <c r="E820" s="37">
        <v>73.879997000000003</v>
      </c>
      <c r="F820" s="37">
        <v>73.879997000000003</v>
      </c>
      <c r="G820" s="37">
        <v>22550</v>
      </c>
    </row>
    <row r="821" spans="1:7" x14ac:dyDescent="0.25">
      <c r="A821" s="38">
        <v>41737</v>
      </c>
      <c r="B821" s="37">
        <v>73.440002000000007</v>
      </c>
      <c r="C821" s="37">
        <v>73.559997999999993</v>
      </c>
      <c r="D821" s="37">
        <v>72.519997000000004</v>
      </c>
      <c r="E821" s="37">
        <v>72.919998000000007</v>
      </c>
      <c r="F821" s="37">
        <v>72.919998000000007</v>
      </c>
      <c r="G821" s="37">
        <v>6125</v>
      </c>
    </row>
    <row r="822" spans="1:7" x14ac:dyDescent="0.25">
      <c r="A822" s="38">
        <v>41738</v>
      </c>
      <c r="B822" s="37">
        <v>72.599997999999999</v>
      </c>
      <c r="C822" s="37">
        <v>73</v>
      </c>
      <c r="D822" s="37">
        <v>72.040001000000004</v>
      </c>
      <c r="E822" s="37">
        <v>72.199996999999996</v>
      </c>
      <c r="F822" s="37">
        <v>72.199996999999996</v>
      </c>
      <c r="G822" s="37">
        <v>12175</v>
      </c>
    </row>
    <row r="823" spans="1:7" x14ac:dyDescent="0.25">
      <c r="A823" s="38">
        <v>41739</v>
      </c>
      <c r="B823" s="37">
        <v>72.400002000000001</v>
      </c>
      <c r="C823" s="37">
        <v>74.120002999999997</v>
      </c>
      <c r="D823" s="37">
        <v>72.400002000000001</v>
      </c>
      <c r="E823" s="37">
        <v>73.959998999999996</v>
      </c>
      <c r="F823" s="37">
        <v>73.959998999999996</v>
      </c>
      <c r="G823" s="37">
        <v>19975</v>
      </c>
    </row>
    <row r="824" spans="1:7" x14ac:dyDescent="0.25">
      <c r="A824" s="38">
        <v>41740</v>
      </c>
      <c r="B824" s="37">
        <v>74.040001000000004</v>
      </c>
      <c r="C824" s="37">
        <v>74.279999000000004</v>
      </c>
      <c r="D824" s="37">
        <v>73.279999000000004</v>
      </c>
      <c r="E824" s="37">
        <v>74.040001000000004</v>
      </c>
      <c r="F824" s="37">
        <v>74.040001000000004</v>
      </c>
      <c r="G824" s="37">
        <v>22950</v>
      </c>
    </row>
    <row r="825" spans="1:7" x14ac:dyDescent="0.25">
      <c r="A825" s="38">
        <v>41743</v>
      </c>
      <c r="B825" s="37">
        <v>73.919998000000007</v>
      </c>
      <c r="C825" s="37">
        <v>74.720000999999996</v>
      </c>
      <c r="D825" s="37">
        <v>73.360000999999997</v>
      </c>
      <c r="E825" s="37">
        <v>73.720000999999996</v>
      </c>
      <c r="F825" s="37">
        <v>73.720000999999996</v>
      </c>
      <c r="G825" s="37">
        <v>16650</v>
      </c>
    </row>
    <row r="826" spans="1:7" x14ac:dyDescent="0.25">
      <c r="A826" s="38">
        <v>41744</v>
      </c>
      <c r="B826" s="37">
        <v>73.959998999999996</v>
      </c>
      <c r="C826" s="37">
        <v>76.080001999999993</v>
      </c>
      <c r="D826" s="37">
        <v>73.680000000000007</v>
      </c>
      <c r="E826" s="37">
        <v>74.199996999999996</v>
      </c>
      <c r="F826" s="37">
        <v>74.199996999999996</v>
      </c>
      <c r="G826" s="37">
        <v>11125</v>
      </c>
    </row>
    <row r="827" spans="1:7" x14ac:dyDescent="0.25">
      <c r="A827" s="38">
        <v>41745</v>
      </c>
      <c r="B827" s="37">
        <v>73.400002000000001</v>
      </c>
      <c r="C827" s="37">
        <v>73.879997000000003</v>
      </c>
      <c r="D827" s="37">
        <v>72.319999999999993</v>
      </c>
      <c r="E827" s="37">
        <v>72.319999999999993</v>
      </c>
      <c r="F827" s="37">
        <v>72.319999999999993</v>
      </c>
      <c r="G827" s="37">
        <v>9175</v>
      </c>
    </row>
    <row r="828" spans="1:7" x14ac:dyDescent="0.25">
      <c r="A828" s="38">
        <v>41746</v>
      </c>
      <c r="B828" s="37">
        <v>72.839995999999999</v>
      </c>
      <c r="C828" s="37">
        <v>73.199996999999996</v>
      </c>
      <c r="D828" s="37">
        <v>72.239998</v>
      </c>
      <c r="E828" s="37">
        <v>72.639999000000003</v>
      </c>
      <c r="F828" s="37">
        <v>72.639999000000003</v>
      </c>
      <c r="G828" s="37">
        <v>39700</v>
      </c>
    </row>
    <row r="829" spans="1:7" x14ac:dyDescent="0.25">
      <c r="A829" s="38">
        <v>41750</v>
      </c>
      <c r="B829" s="37">
        <v>72.639999000000003</v>
      </c>
      <c r="C829" s="37">
        <v>72.639999000000003</v>
      </c>
      <c r="D829" s="37">
        <v>72.160004000000001</v>
      </c>
      <c r="E829" s="37">
        <v>72.360000999999997</v>
      </c>
      <c r="F829" s="37">
        <v>72.360000999999997</v>
      </c>
      <c r="G829" s="37">
        <v>10425</v>
      </c>
    </row>
    <row r="830" spans="1:7" x14ac:dyDescent="0.25">
      <c r="A830" s="38">
        <v>41751</v>
      </c>
      <c r="B830" s="37">
        <v>72.559997999999993</v>
      </c>
      <c r="C830" s="37">
        <v>72.720000999999996</v>
      </c>
      <c r="D830" s="37">
        <v>72.279999000000004</v>
      </c>
      <c r="E830" s="37">
        <v>72.480002999999996</v>
      </c>
      <c r="F830" s="37">
        <v>72.480002999999996</v>
      </c>
      <c r="G830" s="37">
        <v>26825</v>
      </c>
    </row>
    <row r="831" spans="1:7" x14ac:dyDescent="0.25">
      <c r="A831" s="38">
        <v>41752</v>
      </c>
      <c r="B831" s="37">
        <v>72.839995999999999</v>
      </c>
      <c r="C831" s="37">
        <v>73.080001999999993</v>
      </c>
      <c r="D831" s="37">
        <v>72.559997999999993</v>
      </c>
      <c r="E831" s="37">
        <v>72.760002</v>
      </c>
      <c r="F831" s="37">
        <v>72.760002</v>
      </c>
      <c r="G831" s="37">
        <v>4825</v>
      </c>
    </row>
    <row r="832" spans="1:7" x14ac:dyDescent="0.25">
      <c r="A832" s="38">
        <v>41753</v>
      </c>
      <c r="B832" s="37">
        <v>72.480002999999996</v>
      </c>
      <c r="C832" s="37">
        <v>73.319999999999993</v>
      </c>
      <c r="D832" s="37">
        <v>72.480002999999996</v>
      </c>
      <c r="E832" s="37">
        <v>72.879997000000003</v>
      </c>
      <c r="F832" s="37">
        <v>72.879997000000003</v>
      </c>
      <c r="G832" s="37">
        <v>12225</v>
      </c>
    </row>
    <row r="833" spans="1:7" x14ac:dyDescent="0.25">
      <c r="A833" s="38">
        <v>41754</v>
      </c>
      <c r="B833" s="37">
        <v>73.279999000000004</v>
      </c>
      <c r="C833" s="37">
        <v>73.559997999999993</v>
      </c>
      <c r="D833" s="37">
        <v>72.879997000000003</v>
      </c>
      <c r="E833" s="37">
        <v>73.040001000000004</v>
      </c>
      <c r="F833" s="37">
        <v>73.040001000000004</v>
      </c>
      <c r="G833" s="37">
        <v>4775</v>
      </c>
    </row>
    <row r="834" spans="1:7" x14ac:dyDescent="0.25">
      <c r="A834" s="38">
        <v>41757</v>
      </c>
      <c r="B834" s="37">
        <v>72.680000000000007</v>
      </c>
      <c r="C834" s="37">
        <v>73.080001999999993</v>
      </c>
      <c r="D834" s="37">
        <v>72.160004000000001</v>
      </c>
      <c r="E834" s="37">
        <v>72.199996999999996</v>
      </c>
      <c r="F834" s="37">
        <v>72.199996999999996</v>
      </c>
      <c r="G834" s="37">
        <v>6075</v>
      </c>
    </row>
    <row r="835" spans="1:7" x14ac:dyDescent="0.25">
      <c r="A835" s="38">
        <v>41758</v>
      </c>
      <c r="B835" s="37">
        <v>71.919998000000007</v>
      </c>
      <c r="C835" s="37">
        <v>72.120002999999997</v>
      </c>
      <c r="D835" s="37">
        <v>71.360000999999997</v>
      </c>
      <c r="E835" s="37">
        <v>71.360000999999997</v>
      </c>
      <c r="F835" s="37">
        <v>71.360000999999997</v>
      </c>
      <c r="G835" s="37">
        <v>13500</v>
      </c>
    </row>
    <row r="836" spans="1:7" x14ac:dyDescent="0.25">
      <c r="A836" s="38">
        <v>41759</v>
      </c>
      <c r="B836" s="37">
        <v>71.599997999999999</v>
      </c>
      <c r="C836" s="37">
        <v>71.800003000000004</v>
      </c>
      <c r="D836" s="37">
        <v>71.160004000000001</v>
      </c>
      <c r="E836" s="37">
        <v>71.480002999999996</v>
      </c>
      <c r="F836" s="37">
        <v>71.480002999999996</v>
      </c>
      <c r="G836" s="37">
        <v>5300</v>
      </c>
    </row>
    <row r="837" spans="1:7" x14ac:dyDescent="0.25">
      <c r="A837" s="38">
        <v>41760</v>
      </c>
      <c r="B837" s="37">
        <v>71.440002000000007</v>
      </c>
      <c r="C837" s="37">
        <v>71.599997999999999</v>
      </c>
      <c r="D837" s="37">
        <v>71.199996999999996</v>
      </c>
      <c r="E837" s="37">
        <v>71.480002999999996</v>
      </c>
      <c r="F837" s="37">
        <v>71.480002999999996</v>
      </c>
      <c r="G837" s="37">
        <v>3175</v>
      </c>
    </row>
    <row r="838" spans="1:7" x14ac:dyDescent="0.25">
      <c r="A838" s="38">
        <v>41761</v>
      </c>
      <c r="B838" s="37">
        <v>72</v>
      </c>
      <c r="C838" s="37">
        <v>72.239998</v>
      </c>
      <c r="D838" s="37">
        <v>71.760002</v>
      </c>
      <c r="E838" s="37">
        <v>72</v>
      </c>
      <c r="F838" s="37">
        <v>72</v>
      </c>
      <c r="G838" s="37">
        <v>10125</v>
      </c>
    </row>
    <row r="839" spans="1:7" x14ac:dyDescent="0.25">
      <c r="A839" s="38">
        <v>41764</v>
      </c>
      <c r="B839" s="37">
        <v>72.360000999999997</v>
      </c>
      <c r="C839" s="37">
        <v>72.360000999999997</v>
      </c>
      <c r="D839" s="37">
        <v>71.239998</v>
      </c>
      <c r="E839" s="37">
        <v>71.239998</v>
      </c>
      <c r="F839" s="37">
        <v>71.239998</v>
      </c>
      <c r="G839" s="37">
        <v>119000</v>
      </c>
    </row>
    <row r="840" spans="1:7" x14ac:dyDescent="0.25">
      <c r="A840" s="38">
        <v>41765</v>
      </c>
      <c r="B840" s="37">
        <v>71.279999000000004</v>
      </c>
      <c r="C840" s="37">
        <v>71.800003000000004</v>
      </c>
      <c r="D840" s="37">
        <v>70.080001999999993</v>
      </c>
      <c r="E840" s="37">
        <v>71.800003000000004</v>
      </c>
      <c r="F840" s="37">
        <v>71.800003000000004</v>
      </c>
      <c r="G840" s="37">
        <v>3475</v>
      </c>
    </row>
    <row r="841" spans="1:7" x14ac:dyDescent="0.25">
      <c r="A841" s="38">
        <v>41766</v>
      </c>
      <c r="B841" s="37">
        <v>71.239998</v>
      </c>
      <c r="C841" s="37">
        <v>71.760002</v>
      </c>
      <c r="D841" s="37">
        <v>70.720000999999996</v>
      </c>
      <c r="E841" s="37">
        <v>70.720000999999996</v>
      </c>
      <c r="F841" s="37">
        <v>70.720000999999996</v>
      </c>
      <c r="G841" s="37">
        <v>16650</v>
      </c>
    </row>
    <row r="842" spans="1:7" x14ac:dyDescent="0.25">
      <c r="A842" s="38">
        <v>41767</v>
      </c>
      <c r="B842" s="37">
        <v>70.959998999999996</v>
      </c>
      <c r="C842" s="37">
        <v>70.959998999999996</v>
      </c>
      <c r="D842" s="37">
        <v>69.879997000000003</v>
      </c>
      <c r="E842" s="37">
        <v>70.559997999999993</v>
      </c>
      <c r="F842" s="37">
        <v>70.559997999999993</v>
      </c>
      <c r="G842" s="37">
        <v>9950</v>
      </c>
    </row>
    <row r="843" spans="1:7" x14ac:dyDescent="0.25">
      <c r="A843" s="38">
        <v>41768</v>
      </c>
      <c r="B843" s="37">
        <v>71</v>
      </c>
      <c r="C843" s="37">
        <v>71</v>
      </c>
      <c r="D843" s="37">
        <v>69.760002</v>
      </c>
      <c r="E843" s="37">
        <v>69.839995999999999</v>
      </c>
      <c r="F843" s="37">
        <v>69.839995999999999</v>
      </c>
      <c r="G843" s="37">
        <v>3000</v>
      </c>
    </row>
    <row r="844" spans="1:7" x14ac:dyDescent="0.25">
      <c r="A844" s="38">
        <v>41771</v>
      </c>
      <c r="B844" s="37">
        <v>69.279999000000004</v>
      </c>
      <c r="C844" s="37">
        <v>69.480002999999996</v>
      </c>
      <c r="D844" s="37">
        <v>68.760002</v>
      </c>
      <c r="E844" s="37">
        <v>69.040001000000004</v>
      </c>
      <c r="F844" s="37">
        <v>69.040001000000004</v>
      </c>
      <c r="G844" s="37">
        <v>10775</v>
      </c>
    </row>
    <row r="845" spans="1:7" x14ac:dyDescent="0.25">
      <c r="A845" s="38">
        <v>41772</v>
      </c>
      <c r="B845" s="37">
        <v>68.839995999999999</v>
      </c>
      <c r="C845" s="37">
        <v>69.120002999999997</v>
      </c>
      <c r="D845" s="37">
        <v>68.720000999999996</v>
      </c>
      <c r="E845" s="37">
        <v>69.120002999999997</v>
      </c>
      <c r="F845" s="37">
        <v>69.120002999999997</v>
      </c>
      <c r="G845" s="37">
        <v>20150</v>
      </c>
    </row>
    <row r="846" spans="1:7" x14ac:dyDescent="0.25">
      <c r="A846" s="38">
        <v>41773</v>
      </c>
      <c r="B846" s="37">
        <v>69.160004000000001</v>
      </c>
      <c r="C846" s="37">
        <v>69.599997999999999</v>
      </c>
      <c r="D846" s="37">
        <v>69.040001000000004</v>
      </c>
      <c r="E846" s="37">
        <v>69.559997999999993</v>
      </c>
      <c r="F846" s="37">
        <v>69.559997999999993</v>
      </c>
      <c r="G846" s="37">
        <v>11650</v>
      </c>
    </row>
    <row r="847" spans="1:7" x14ac:dyDescent="0.25">
      <c r="A847" s="38">
        <v>41774</v>
      </c>
      <c r="B847" s="37">
        <v>69.720000999999996</v>
      </c>
      <c r="C847" s="37">
        <v>70.279999000000004</v>
      </c>
      <c r="D847" s="37">
        <v>69.400002000000001</v>
      </c>
      <c r="E847" s="37">
        <v>69.400002000000001</v>
      </c>
      <c r="F847" s="37">
        <v>69.400002000000001</v>
      </c>
      <c r="G847" s="37">
        <v>8025</v>
      </c>
    </row>
    <row r="848" spans="1:7" x14ac:dyDescent="0.25">
      <c r="A848" s="38">
        <v>41775</v>
      </c>
      <c r="B848" s="37">
        <v>69.360000999999997</v>
      </c>
      <c r="C848" s="37">
        <v>69.639999000000003</v>
      </c>
      <c r="D848" s="37">
        <v>68.720000999999996</v>
      </c>
      <c r="E848" s="37">
        <v>68.800003000000004</v>
      </c>
      <c r="F848" s="37">
        <v>68.800003000000004</v>
      </c>
      <c r="G848" s="37">
        <v>7600</v>
      </c>
    </row>
    <row r="849" spans="1:7" x14ac:dyDescent="0.25">
      <c r="A849" s="38">
        <v>41778</v>
      </c>
      <c r="B849" s="37">
        <v>69</v>
      </c>
      <c r="C849" s="37">
        <v>69</v>
      </c>
      <c r="D849" s="37">
        <v>68</v>
      </c>
      <c r="E849" s="37">
        <v>68.040001000000004</v>
      </c>
      <c r="F849" s="37">
        <v>68.040001000000004</v>
      </c>
      <c r="G849" s="37">
        <v>13225</v>
      </c>
    </row>
    <row r="850" spans="1:7" x14ac:dyDescent="0.25">
      <c r="A850" s="38">
        <v>41779</v>
      </c>
      <c r="B850" s="37">
        <v>68.160004000000001</v>
      </c>
      <c r="C850" s="37">
        <v>68.839995999999999</v>
      </c>
      <c r="D850" s="37">
        <v>67.800003000000004</v>
      </c>
      <c r="E850" s="37">
        <v>68.080001999999993</v>
      </c>
      <c r="F850" s="37">
        <v>68.080001999999993</v>
      </c>
      <c r="G850" s="37">
        <v>27425</v>
      </c>
    </row>
    <row r="851" spans="1:7" x14ac:dyDescent="0.25">
      <c r="A851" s="38">
        <v>41780</v>
      </c>
      <c r="B851" s="37">
        <v>67.760002</v>
      </c>
      <c r="C851" s="37">
        <v>68.080001999999993</v>
      </c>
      <c r="D851" s="37">
        <v>67.519997000000004</v>
      </c>
      <c r="E851" s="37">
        <v>67.720000999999996</v>
      </c>
      <c r="F851" s="37">
        <v>67.720000999999996</v>
      </c>
      <c r="G851" s="37">
        <v>25825</v>
      </c>
    </row>
    <row r="852" spans="1:7" x14ac:dyDescent="0.25">
      <c r="A852" s="38">
        <v>41781</v>
      </c>
      <c r="B852" s="37">
        <v>67.400002000000001</v>
      </c>
      <c r="C852" s="37">
        <v>68.440002000000007</v>
      </c>
      <c r="D852" s="37">
        <v>67.400002000000001</v>
      </c>
      <c r="E852" s="37">
        <v>68.360000999999997</v>
      </c>
      <c r="F852" s="37">
        <v>68.360000999999997</v>
      </c>
      <c r="G852" s="37">
        <v>23750</v>
      </c>
    </row>
    <row r="853" spans="1:7" x14ac:dyDescent="0.25">
      <c r="A853" s="38">
        <v>41782</v>
      </c>
      <c r="B853" s="37">
        <v>68.440002000000007</v>
      </c>
      <c r="C853" s="37">
        <v>68.440002000000007</v>
      </c>
      <c r="D853" s="37">
        <v>68.080001999999993</v>
      </c>
      <c r="E853" s="37">
        <v>68.440002000000007</v>
      </c>
      <c r="F853" s="37">
        <v>68.440002000000007</v>
      </c>
      <c r="G853" s="37">
        <v>10925</v>
      </c>
    </row>
    <row r="854" spans="1:7" x14ac:dyDescent="0.25">
      <c r="A854" s="38">
        <v>41786</v>
      </c>
      <c r="B854" s="37">
        <v>67.599997999999999</v>
      </c>
      <c r="C854" s="37">
        <v>67.919998000000007</v>
      </c>
      <c r="D854" s="37">
        <v>67.400002000000001</v>
      </c>
      <c r="E854" s="37">
        <v>67.839995999999999</v>
      </c>
      <c r="F854" s="37">
        <v>67.839995999999999</v>
      </c>
      <c r="G854" s="37">
        <v>6425</v>
      </c>
    </row>
    <row r="855" spans="1:7" x14ac:dyDescent="0.25">
      <c r="A855" s="38">
        <v>41787</v>
      </c>
      <c r="B855" s="37">
        <v>67.559997999999993</v>
      </c>
      <c r="C855" s="37">
        <v>68</v>
      </c>
      <c r="D855" s="37">
        <v>67.319999999999993</v>
      </c>
      <c r="E855" s="37">
        <v>67.919998000000007</v>
      </c>
      <c r="F855" s="37">
        <v>67.919998000000007</v>
      </c>
      <c r="G855" s="37">
        <v>19425</v>
      </c>
    </row>
    <row r="856" spans="1:7" x14ac:dyDescent="0.25">
      <c r="A856" s="38">
        <v>41788</v>
      </c>
      <c r="B856" s="37">
        <v>67.839995999999999</v>
      </c>
      <c r="C856" s="37">
        <v>68.239998</v>
      </c>
      <c r="D856" s="37">
        <v>67.680000000000007</v>
      </c>
      <c r="E856" s="37">
        <v>68.120002999999997</v>
      </c>
      <c r="F856" s="37">
        <v>68.120002999999997</v>
      </c>
      <c r="G856" s="37">
        <v>11575</v>
      </c>
    </row>
    <row r="857" spans="1:7" x14ac:dyDescent="0.25">
      <c r="A857" s="38">
        <v>41789</v>
      </c>
      <c r="B857" s="37">
        <v>68.319999999999993</v>
      </c>
      <c r="C857" s="37">
        <v>68.879997000000003</v>
      </c>
      <c r="D857" s="37">
        <v>68.120002999999997</v>
      </c>
      <c r="E857" s="37">
        <v>68.519997000000004</v>
      </c>
      <c r="F857" s="37">
        <v>68.519997000000004</v>
      </c>
      <c r="G857" s="37">
        <v>21875</v>
      </c>
    </row>
    <row r="858" spans="1:7" x14ac:dyDescent="0.25">
      <c r="A858" s="38">
        <v>41792</v>
      </c>
      <c r="B858" s="37">
        <v>68.800003000000004</v>
      </c>
      <c r="C858" s="37">
        <v>69.040001000000004</v>
      </c>
      <c r="D858" s="37">
        <v>68.480002999999996</v>
      </c>
      <c r="E858" s="37">
        <v>68.599997999999999</v>
      </c>
      <c r="F858" s="37">
        <v>68.599997999999999</v>
      </c>
      <c r="G858" s="37">
        <v>6325</v>
      </c>
    </row>
    <row r="859" spans="1:7" x14ac:dyDescent="0.25">
      <c r="A859" s="38">
        <v>41793</v>
      </c>
      <c r="B859" s="37">
        <v>69.080001999999993</v>
      </c>
      <c r="C859" s="37">
        <v>69.080001999999993</v>
      </c>
      <c r="D859" s="37">
        <v>68.199996999999996</v>
      </c>
      <c r="E859" s="37">
        <v>68.279999000000004</v>
      </c>
      <c r="F859" s="37">
        <v>68.279999000000004</v>
      </c>
      <c r="G859" s="37">
        <v>13500</v>
      </c>
    </row>
    <row r="860" spans="1:7" x14ac:dyDescent="0.25">
      <c r="A860" s="38">
        <v>41794</v>
      </c>
      <c r="B860" s="37">
        <v>68.360000999999997</v>
      </c>
      <c r="C860" s="37">
        <v>68.480002999999996</v>
      </c>
      <c r="D860" s="37">
        <v>67.400002000000001</v>
      </c>
      <c r="E860" s="37">
        <v>67.559997999999993</v>
      </c>
      <c r="F860" s="37">
        <v>67.559997999999993</v>
      </c>
      <c r="G860" s="37">
        <v>10425</v>
      </c>
    </row>
    <row r="861" spans="1:7" x14ac:dyDescent="0.25">
      <c r="A861" s="38">
        <v>41795</v>
      </c>
      <c r="B861" s="37">
        <v>67.400002000000001</v>
      </c>
      <c r="C861" s="37">
        <v>67.400002000000001</v>
      </c>
      <c r="D861" s="37">
        <v>66.239998</v>
      </c>
      <c r="E861" s="37">
        <v>66.279999000000004</v>
      </c>
      <c r="F861" s="37">
        <v>66.279999000000004</v>
      </c>
      <c r="G861" s="37">
        <v>15150</v>
      </c>
    </row>
    <row r="862" spans="1:7" x14ac:dyDescent="0.25">
      <c r="A862" s="38">
        <v>41796</v>
      </c>
      <c r="B862" s="37">
        <v>65.680000000000007</v>
      </c>
      <c r="C862" s="37">
        <v>65.680000000000007</v>
      </c>
      <c r="D862" s="37">
        <v>63.84</v>
      </c>
      <c r="E862" s="37">
        <v>64.440002000000007</v>
      </c>
      <c r="F862" s="37">
        <v>64.440002000000007</v>
      </c>
      <c r="G862" s="37">
        <v>45375</v>
      </c>
    </row>
    <row r="863" spans="1:7" x14ac:dyDescent="0.25">
      <c r="A863" s="38">
        <v>41799</v>
      </c>
      <c r="B863" s="37">
        <v>64.360000999999997</v>
      </c>
      <c r="C863" s="37">
        <v>64.919998000000007</v>
      </c>
      <c r="D863" s="37">
        <v>63.880001</v>
      </c>
      <c r="E863" s="37">
        <v>64.919998000000007</v>
      </c>
      <c r="F863" s="37">
        <v>64.919998000000007</v>
      </c>
      <c r="G863" s="37">
        <v>15075</v>
      </c>
    </row>
    <row r="864" spans="1:7" x14ac:dyDescent="0.25">
      <c r="A864" s="38">
        <v>41800</v>
      </c>
      <c r="B864" s="37">
        <v>65.239998</v>
      </c>
      <c r="C864" s="37">
        <v>65.360000999999997</v>
      </c>
      <c r="D864" s="37">
        <v>64.599997999999999</v>
      </c>
      <c r="E864" s="37">
        <v>64.639999000000003</v>
      </c>
      <c r="F864" s="37">
        <v>64.639999000000003</v>
      </c>
      <c r="G864" s="37">
        <v>22750</v>
      </c>
    </row>
    <row r="865" spans="1:7" x14ac:dyDescent="0.25">
      <c r="A865" s="38">
        <v>41801</v>
      </c>
      <c r="B865" s="37">
        <v>65.400002000000001</v>
      </c>
      <c r="C865" s="37">
        <v>65.480002999999996</v>
      </c>
      <c r="D865" s="37">
        <v>65</v>
      </c>
      <c r="E865" s="37">
        <v>65.400002000000001</v>
      </c>
      <c r="F865" s="37">
        <v>65.400002000000001</v>
      </c>
      <c r="G865" s="37">
        <v>26950</v>
      </c>
    </row>
    <row r="866" spans="1:7" x14ac:dyDescent="0.25">
      <c r="A866" s="38">
        <v>41802</v>
      </c>
      <c r="B866" s="37">
        <v>65.400002000000001</v>
      </c>
      <c r="C866" s="37">
        <v>67.120002999999997</v>
      </c>
      <c r="D866" s="37">
        <v>65.199996999999996</v>
      </c>
      <c r="E866" s="37">
        <v>66.639999000000003</v>
      </c>
      <c r="F866" s="37">
        <v>66.639999000000003</v>
      </c>
      <c r="G866" s="37">
        <v>28525</v>
      </c>
    </row>
    <row r="867" spans="1:7" x14ac:dyDescent="0.25">
      <c r="A867" s="38">
        <v>41803</v>
      </c>
      <c r="B867" s="37">
        <v>66.360000999999997</v>
      </c>
      <c r="C867" s="37">
        <v>66.800003000000004</v>
      </c>
      <c r="D867" s="37">
        <v>65.279999000000004</v>
      </c>
      <c r="E867" s="37">
        <v>65.480002999999996</v>
      </c>
      <c r="F867" s="37">
        <v>65.480002999999996</v>
      </c>
      <c r="G867" s="37">
        <v>5200</v>
      </c>
    </row>
    <row r="868" spans="1:7" x14ac:dyDescent="0.25">
      <c r="A868" s="38">
        <v>41806</v>
      </c>
      <c r="B868" s="37">
        <v>65.959998999999996</v>
      </c>
      <c r="C868" s="37">
        <v>65.959998999999996</v>
      </c>
      <c r="D868" s="37">
        <v>65.559997999999993</v>
      </c>
      <c r="E868" s="37">
        <v>65.639999000000003</v>
      </c>
      <c r="F868" s="37">
        <v>65.639999000000003</v>
      </c>
      <c r="G868" s="37">
        <v>8150</v>
      </c>
    </row>
    <row r="869" spans="1:7" x14ac:dyDescent="0.25">
      <c r="A869" s="38">
        <v>41807</v>
      </c>
      <c r="B869" s="37">
        <v>65.319999999999993</v>
      </c>
      <c r="C869" s="37">
        <v>65.639999000000003</v>
      </c>
      <c r="D869" s="37">
        <v>64.800003000000004</v>
      </c>
      <c r="E869" s="37">
        <v>64.919998000000007</v>
      </c>
      <c r="F869" s="37">
        <v>64.919998000000007</v>
      </c>
      <c r="G869" s="37">
        <v>25225</v>
      </c>
    </row>
    <row r="870" spans="1:7" x14ac:dyDescent="0.25">
      <c r="A870" s="38">
        <v>41808</v>
      </c>
      <c r="B870" s="37">
        <v>64.720000999999996</v>
      </c>
      <c r="C870" s="37">
        <v>65.080001999999993</v>
      </c>
      <c r="D870" s="37">
        <v>63.200001</v>
      </c>
      <c r="E870" s="37">
        <v>63.200001</v>
      </c>
      <c r="F870" s="37">
        <v>63.200001</v>
      </c>
      <c r="G870" s="37">
        <v>39275</v>
      </c>
    </row>
    <row r="871" spans="1:7" x14ac:dyDescent="0.25">
      <c r="A871" s="38">
        <v>41809</v>
      </c>
      <c r="B871" s="37">
        <v>63.080002</v>
      </c>
      <c r="C871" s="37">
        <v>63.84</v>
      </c>
      <c r="D871" s="37">
        <v>62.880001</v>
      </c>
      <c r="E871" s="37">
        <v>63.68</v>
      </c>
      <c r="F871" s="37">
        <v>63.68</v>
      </c>
      <c r="G871" s="37">
        <v>45875</v>
      </c>
    </row>
    <row r="872" spans="1:7" x14ac:dyDescent="0.25">
      <c r="A872" s="38">
        <v>41810</v>
      </c>
      <c r="B872" s="37">
        <v>63.119999</v>
      </c>
      <c r="C872" s="37">
        <v>64.040001000000004</v>
      </c>
      <c r="D872" s="37">
        <v>63.119999</v>
      </c>
      <c r="E872" s="37">
        <v>64</v>
      </c>
      <c r="F872" s="37">
        <v>64</v>
      </c>
      <c r="G872" s="37">
        <v>7675</v>
      </c>
    </row>
    <row r="873" spans="1:7" x14ac:dyDescent="0.25">
      <c r="A873" s="38">
        <v>41813</v>
      </c>
      <c r="B873" s="37">
        <v>63.720001000000003</v>
      </c>
      <c r="C873" s="37">
        <v>64.040001000000004</v>
      </c>
      <c r="D873" s="37">
        <v>63.16</v>
      </c>
      <c r="E873" s="37">
        <v>63.32</v>
      </c>
      <c r="F873" s="37">
        <v>63.32</v>
      </c>
      <c r="G873" s="37">
        <v>55350</v>
      </c>
    </row>
    <row r="874" spans="1:7" x14ac:dyDescent="0.25">
      <c r="A874" s="38">
        <v>41814</v>
      </c>
      <c r="B874" s="37">
        <v>63.720001000000003</v>
      </c>
      <c r="C874" s="37">
        <v>64.160004000000001</v>
      </c>
      <c r="D874" s="37">
        <v>63.119999</v>
      </c>
      <c r="E874" s="37">
        <v>63.759998000000003</v>
      </c>
      <c r="F874" s="37">
        <v>63.759998000000003</v>
      </c>
      <c r="G874" s="37">
        <v>28650</v>
      </c>
    </row>
    <row r="875" spans="1:7" x14ac:dyDescent="0.25">
      <c r="A875" s="38">
        <v>41815</v>
      </c>
      <c r="B875" s="37">
        <v>63.919998</v>
      </c>
      <c r="C875" s="37">
        <v>64.120002999999997</v>
      </c>
      <c r="D875" s="37">
        <v>62.599997999999999</v>
      </c>
      <c r="E875" s="37">
        <v>62.599997999999999</v>
      </c>
      <c r="F875" s="37">
        <v>62.599997999999999</v>
      </c>
      <c r="G875" s="37">
        <v>9200</v>
      </c>
    </row>
    <row r="876" spans="1:7" x14ac:dyDescent="0.25">
      <c r="A876" s="38">
        <v>41816</v>
      </c>
      <c r="B876" s="37">
        <v>62.759998000000003</v>
      </c>
      <c r="C876" s="37">
        <v>63.439999</v>
      </c>
      <c r="D876" s="37">
        <v>62.32</v>
      </c>
      <c r="E876" s="37">
        <v>62.400002000000001</v>
      </c>
      <c r="F876" s="37">
        <v>62.400002000000001</v>
      </c>
      <c r="G876" s="37">
        <v>10725</v>
      </c>
    </row>
    <row r="877" spans="1:7" x14ac:dyDescent="0.25">
      <c r="A877" s="38">
        <v>41817</v>
      </c>
      <c r="B877" s="37">
        <v>62.720001000000003</v>
      </c>
      <c r="C877" s="37">
        <v>62.799999</v>
      </c>
      <c r="D877" s="37">
        <v>62.400002000000001</v>
      </c>
      <c r="E877" s="37">
        <v>62.400002000000001</v>
      </c>
      <c r="F877" s="37">
        <v>62.400002000000001</v>
      </c>
      <c r="G877" s="37">
        <v>26550</v>
      </c>
    </row>
    <row r="878" spans="1:7" x14ac:dyDescent="0.25">
      <c r="A878" s="38">
        <v>41820</v>
      </c>
      <c r="B878" s="37">
        <v>62.279998999999997</v>
      </c>
      <c r="C878" s="37">
        <v>62.279998999999997</v>
      </c>
      <c r="D878" s="37">
        <v>61.599997999999999</v>
      </c>
      <c r="E878" s="37">
        <v>61.880001</v>
      </c>
      <c r="F878" s="37">
        <v>61.880001</v>
      </c>
      <c r="G878" s="37">
        <v>4425</v>
      </c>
    </row>
    <row r="879" spans="1:7" x14ac:dyDescent="0.25">
      <c r="A879" s="38">
        <v>41821</v>
      </c>
      <c r="B879" s="37">
        <v>61.32</v>
      </c>
      <c r="C879" s="37">
        <v>61.32</v>
      </c>
      <c r="D879" s="37">
        <v>60.720001000000003</v>
      </c>
      <c r="E879" s="37">
        <v>60.919998</v>
      </c>
      <c r="F879" s="37">
        <v>60.919998</v>
      </c>
      <c r="G879" s="37">
        <v>4775</v>
      </c>
    </row>
    <row r="880" spans="1:7" x14ac:dyDescent="0.25">
      <c r="A880" s="38">
        <v>41822</v>
      </c>
      <c r="B880" s="37">
        <v>60.599997999999999</v>
      </c>
      <c r="C880" s="37">
        <v>60.68</v>
      </c>
      <c r="D880" s="37">
        <v>60.200001</v>
      </c>
      <c r="E880" s="37">
        <v>60.360000999999997</v>
      </c>
      <c r="F880" s="37">
        <v>60.360000999999997</v>
      </c>
      <c r="G880" s="37">
        <v>6625</v>
      </c>
    </row>
    <row r="881" spans="1:7" x14ac:dyDescent="0.25">
      <c r="A881" s="38">
        <v>41823</v>
      </c>
      <c r="B881" s="37">
        <v>59.799999</v>
      </c>
      <c r="C881" s="37">
        <v>59.84</v>
      </c>
      <c r="D881" s="37">
        <v>59.48</v>
      </c>
      <c r="E881" s="37">
        <v>59.599997999999999</v>
      </c>
      <c r="F881" s="37">
        <v>59.599997999999999</v>
      </c>
      <c r="G881" s="37">
        <v>7550</v>
      </c>
    </row>
    <row r="882" spans="1:7" x14ac:dyDescent="0.25">
      <c r="A882" s="38">
        <v>41827</v>
      </c>
      <c r="B882" s="37">
        <v>60</v>
      </c>
      <c r="C882" s="37">
        <v>60.68</v>
      </c>
      <c r="D882" s="37">
        <v>59.68</v>
      </c>
      <c r="E882" s="37">
        <v>60.639999000000003</v>
      </c>
      <c r="F882" s="37">
        <v>60.639999000000003</v>
      </c>
      <c r="G882" s="37">
        <v>66850</v>
      </c>
    </row>
    <row r="883" spans="1:7" x14ac:dyDescent="0.25">
      <c r="A883" s="38">
        <v>41828</v>
      </c>
      <c r="B883" s="37">
        <v>60.84</v>
      </c>
      <c r="C883" s="37">
        <v>61.759998000000003</v>
      </c>
      <c r="D883" s="37">
        <v>60.720001000000003</v>
      </c>
      <c r="E883" s="37">
        <v>60.799999</v>
      </c>
      <c r="F883" s="37">
        <v>60.799999</v>
      </c>
      <c r="G883" s="37">
        <v>15350</v>
      </c>
    </row>
    <row r="884" spans="1:7" x14ac:dyDescent="0.25">
      <c r="A884" s="38">
        <v>41829</v>
      </c>
      <c r="B884" s="37">
        <v>60.52</v>
      </c>
      <c r="C884" s="37">
        <v>60.599997999999999</v>
      </c>
      <c r="D884" s="37">
        <v>59.799999</v>
      </c>
      <c r="E884" s="37">
        <v>59.919998</v>
      </c>
      <c r="F884" s="37">
        <v>59.919998</v>
      </c>
      <c r="G884" s="37">
        <v>8500</v>
      </c>
    </row>
    <row r="885" spans="1:7" x14ac:dyDescent="0.25">
      <c r="A885" s="38">
        <v>41830</v>
      </c>
      <c r="B885" s="37">
        <v>61.240001999999997</v>
      </c>
      <c r="C885" s="37">
        <v>61.240001999999997</v>
      </c>
      <c r="D885" s="37">
        <v>60.16</v>
      </c>
      <c r="E885" s="37">
        <v>60.360000999999997</v>
      </c>
      <c r="F885" s="37">
        <v>60.360000999999997</v>
      </c>
      <c r="G885" s="37">
        <v>88275</v>
      </c>
    </row>
    <row r="886" spans="1:7" x14ac:dyDescent="0.25">
      <c r="A886" s="38">
        <v>41831</v>
      </c>
      <c r="B886" s="37">
        <v>60.279998999999997</v>
      </c>
      <c r="C886" s="37">
        <v>60.400002000000001</v>
      </c>
      <c r="D886" s="37">
        <v>59.84</v>
      </c>
      <c r="E886" s="37">
        <v>59.84</v>
      </c>
      <c r="F886" s="37">
        <v>59.84</v>
      </c>
      <c r="G886" s="37">
        <v>17525</v>
      </c>
    </row>
    <row r="887" spans="1:7" x14ac:dyDescent="0.25">
      <c r="A887" s="38">
        <v>41834</v>
      </c>
      <c r="B887" s="37">
        <v>59.32</v>
      </c>
      <c r="C887" s="37">
        <v>59.439999</v>
      </c>
      <c r="D887" s="37">
        <v>58.84</v>
      </c>
      <c r="E887" s="37">
        <v>58.880001</v>
      </c>
      <c r="F887" s="37">
        <v>58.880001</v>
      </c>
      <c r="G887" s="37">
        <v>9500</v>
      </c>
    </row>
    <row r="888" spans="1:7" x14ac:dyDescent="0.25">
      <c r="A888" s="38">
        <v>41835</v>
      </c>
      <c r="B888" s="37">
        <v>58.880001</v>
      </c>
      <c r="C888" s="37">
        <v>59.400002000000001</v>
      </c>
      <c r="D888" s="37">
        <v>58.84</v>
      </c>
      <c r="E888" s="37">
        <v>59.040000999999997</v>
      </c>
      <c r="F888" s="37">
        <v>59.040000999999997</v>
      </c>
      <c r="G888" s="37">
        <v>26775</v>
      </c>
    </row>
    <row r="889" spans="1:7" x14ac:dyDescent="0.25">
      <c r="A889" s="38">
        <v>41836</v>
      </c>
      <c r="B889" s="37">
        <v>58.279998999999997</v>
      </c>
      <c r="C889" s="37">
        <v>59.48</v>
      </c>
      <c r="D889" s="37">
        <v>58.279998999999997</v>
      </c>
      <c r="E889" s="37">
        <v>58.880001</v>
      </c>
      <c r="F889" s="37">
        <v>58.880001</v>
      </c>
      <c r="G889" s="37">
        <v>14125</v>
      </c>
    </row>
    <row r="890" spans="1:7" x14ac:dyDescent="0.25">
      <c r="A890" s="38">
        <v>41837</v>
      </c>
      <c r="B890" s="37">
        <v>59.16</v>
      </c>
      <c r="C890" s="37">
        <v>61.919998</v>
      </c>
      <c r="D890" s="37">
        <v>59</v>
      </c>
      <c r="E890" s="37">
        <v>60.880001</v>
      </c>
      <c r="F890" s="37">
        <v>60.880001</v>
      </c>
      <c r="G890" s="37">
        <v>8625</v>
      </c>
    </row>
    <row r="891" spans="1:7" x14ac:dyDescent="0.25">
      <c r="A891" s="38">
        <v>41838</v>
      </c>
      <c r="B891" s="37">
        <v>59.720001000000003</v>
      </c>
      <c r="C891" s="37">
        <v>59.720001000000003</v>
      </c>
      <c r="D891" s="37">
        <v>58.599997999999999</v>
      </c>
      <c r="E891" s="37">
        <v>58.799999</v>
      </c>
      <c r="F891" s="37">
        <v>58.799999</v>
      </c>
      <c r="G891" s="37">
        <v>26875</v>
      </c>
    </row>
    <row r="892" spans="1:7" x14ac:dyDescent="0.25">
      <c r="A892" s="38">
        <v>41841</v>
      </c>
      <c r="B892" s="37">
        <v>59.040000999999997</v>
      </c>
      <c r="C892" s="37">
        <v>59.599997999999999</v>
      </c>
      <c r="D892" s="37">
        <v>58.84</v>
      </c>
      <c r="E892" s="37">
        <v>59.400002000000001</v>
      </c>
      <c r="F892" s="37">
        <v>59.400002000000001</v>
      </c>
      <c r="G892" s="37">
        <v>6350</v>
      </c>
    </row>
    <row r="893" spans="1:7" x14ac:dyDescent="0.25">
      <c r="A893" s="38">
        <v>41842</v>
      </c>
      <c r="B893" s="37">
        <v>58.200001</v>
      </c>
      <c r="C893" s="37">
        <v>59.119999</v>
      </c>
      <c r="D893" s="37">
        <v>58.200001</v>
      </c>
      <c r="E893" s="37">
        <v>59.080002</v>
      </c>
      <c r="F893" s="37">
        <v>59.080002</v>
      </c>
      <c r="G893" s="37">
        <v>4450</v>
      </c>
    </row>
    <row r="894" spans="1:7" x14ac:dyDescent="0.25">
      <c r="A894" s="38">
        <v>41843</v>
      </c>
      <c r="B894" s="37">
        <v>59.080002</v>
      </c>
      <c r="C894" s="37">
        <v>59.759998000000003</v>
      </c>
      <c r="D894" s="37">
        <v>59.040000999999997</v>
      </c>
      <c r="E894" s="37">
        <v>59.759998000000003</v>
      </c>
      <c r="F894" s="37">
        <v>59.759998000000003</v>
      </c>
      <c r="G894" s="37">
        <v>8450</v>
      </c>
    </row>
    <row r="895" spans="1:7" x14ac:dyDescent="0.25">
      <c r="A895" s="38">
        <v>41844</v>
      </c>
      <c r="B895" s="37">
        <v>59.400002000000001</v>
      </c>
      <c r="C895" s="37">
        <v>60.040000999999997</v>
      </c>
      <c r="D895" s="37">
        <v>59.400002000000001</v>
      </c>
      <c r="E895" s="37">
        <v>59.759998000000003</v>
      </c>
      <c r="F895" s="37">
        <v>59.759998000000003</v>
      </c>
      <c r="G895" s="37">
        <v>3750</v>
      </c>
    </row>
    <row r="896" spans="1:7" x14ac:dyDescent="0.25">
      <c r="A896" s="38">
        <v>41845</v>
      </c>
      <c r="B896" s="37">
        <v>59.959999000000003</v>
      </c>
      <c r="C896" s="37">
        <v>60.560001</v>
      </c>
      <c r="D896" s="37">
        <v>59.84</v>
      </c>
      <c r="E896" s="37">
        <v>60.360000999999997</v>
      </c>
      <c r="F896" s="37">
        <v>60.360000999999997</v>
      </c>
      <c r="G896" s="37">
        <v>11700</v>
      </c>
    </row>
    <row r="897" spans="1:7" x14ac:dyDescent="0.25">
      <c r="A897" s="38">
        <v>41848</v>
      </c>
      <c r="B897" s="37">
        <v>60.200001</v>
      </c>
      <c r="C897" s="37">
        <v>60.599997999999999</v>
      </c>
      <c r="D897" s="37">
        <v>59.959999000000003</v>
      </c>
      <c r="E897" s="37">
        <v>60.040000999999997</v>
      </c>
      <c r="F897" s="37">
        <v>60.040000999999997</v>
      </c>
      <c r="G897" s="37">
        <v>8275</v>
      </c>
    </row>
    <row r="898" spans="1:7" x14ac:dyDescent="0.25">
      <c r="A898" s="38">
        <v>41849</v>
      </c>
      <c r="B898" s="37">
        <v>60</v>
      </c>
      <c r="C898" s="37">
        <v>60.119999</v>
      </c>
      <c r="D898" s="37">
        <v>59.279998999999997</v>
      </c>
      <c r="E898" s="37">
        <v>59.599997999999999</v>
      </c>
      <c r="F898" s="37">
        <v>59.599997999999999</v>
      </c>
      <c r="G898" s="37">
        <v>5525</v>
      </c>
    </row>
    <row r="899" spans="1:7" x14ac:dyDescent="0.25">
      <c r="A899" s="38">
        <v>41850</v>
      </c>
      <c r="B899" s="37">
        <v>59.16</v>
      </c>
      <c r="C899" s="37">
        <v>60.119999</v>
      </c>
      <c r="D899" s="37">
        <v>59</v>
      </c>
      <c r="E899" s="37">
        <v>60</v>
      </c>
      <c r="F899" s="37">
        <v>60</v>
      </c>
      <c r="G899" s="37">
        <v>9250</v>
      </c>
    </row>
    <row r="900" spans="1:7" x14ac:dyDescent="0.25">
      <c r="A900" s="38">
        <v>41851</v>
      </c>
      <c r="B900" s="37">
        <v>60.759998000000003</v>
      </c>
      <c r="C900" s="37">
        <v>62.599997999999999</v>
      </c>
      <c r="D900" s="37">
        <v>60.68</v>
      </c>
      <c r="E900" s="37">
        <v>62.119999</v>
      </c>
      <c r="F900" s="37">
        <v>62.119999</v>
      </c>
      <c r="G900" s="37">
        <v>66550</v>
      </c>
    </row>
    <row r="901" spans="1:7" x14ac:dyDescent="0.25">
      <c r="A901" s="38">
        <v>41852</v>
      </c>
      <c r="B901" s="37">
        <v>61.759998000000003</v>
      </c>
      <c r="C901" s="37">
        <v>64</v>
      </c>
      <c r="D901" s="37">
        <v>61.240001999999997</v>
      </c>
      <c r="E901" s="37">
        <v>63.880001</v>
      </c>
      <c r="F901" s="37">
        <v>63.880001</v>
      </c>
      <c r="G901" s="37">
        <v>79025</v>
      </c>
    </row>
    <row r="902" spans="1:7" x14ac:dyDescent="0.25">
      <c r="A902" s="38">
        <v>41855</v>
      </c>
      <c r="B902" s="37">
        <v>63.48</v>
      </c>
      <c r="C902" s="37">
        <v>64.199996999999996</v>
      </c>
      <c r="D902" s="37">
        <v>62.119999</v>
      </c>
      <c r="E902" s="37">
        <v>62.52</v>
      </c>
      <c r="F902" s="37">
        <v>62.52</v>
      </c>
      <c r="G902" s="37">
        <v>76100</v>
      </c>
    </row>
    <row r="903" spans="1:7" x14ac:dyDescent="0.25">
      <c r="A903" s="38">
        <v>41856</v>
      </c>
      <c r="B903" s="37">
        <v>62.959999000000003</v>
      </c>
      <c r="C903" s="37">
        <v>65.239998</v>
      </c>
      <c r="D903" s="37">
        <v>62.799999</v>
      </c>
      <c r="E903" s="37">
        <v>65.120002999999997</v>
      </c>
      <c r="F903" s="37">
        <v>65.120002999999997</v>
      </c>
      <c r="G903" s="37">
        <v>14500</v>
      </c>
    </row>
    <row r="904" spans="1:7" x14ac:dyDescent="0.25">
      <c r="A904" s="38">
        <v>41857</v>
      </c>
      <c r="B904" s="37">
        <v>65.400002000000001</v>
      </c>
      <c r="C904" s="37">
        <v>65.680000000000007</v>
      </c>
      <c r="D904" s="37">
        <v>64</v>
      </c>
      <c r="E904" s="37">
        <v>65.680000000000007</v>
      </c>
      <c r="F904" s="37">
        <v>65.680000000000007</v>
      </c>
      <c r="G904" s="37">
        <v>56350</v>
      </c>
    </row>
    <row r="905" spans="1:7" x14ac:dyDescent="0.25">
      <c r="A905" s="38">
        <v>41858</v>
      </c>
      <c r="B905" s="37">
        <v>64.879997000000003</v>
      </c>
      <c r="C905" s="37">
        <v>67.199996999999996</v>
      </c>
      <c r="D905" s="37">
        <v>64.559997999999993</v>
      </c>
      <c r="E905" s="37">
        <v>66.919998000000007</v>
      </c>
      <c r="F905" s="37">
        <v>66.919998000000007</v>
      </c>
      <c r="G905" s="37">
        <v>17825</v>
      </c>
    </row>
    <row r="906" spans="1:7" x14ac:dyDescent="0.25">
      <c r="A906" s="38">
        <v>41859</v>
      </c>
      <c r="B906" s="37">
        <v>66.239998</v>
      </c>
      <c r="C906" s="37">
        <v>67.199996999999996</v>
      </c>
      <c r="D906" s="37">
        <v>65.160004000000001</v>
      </c>
      <c r="E906" s="37">
        <v>65.319999999999993</v>
      </c>
      <c r="F906" s="37">
        <v>65.319999999999993</v>
      </c>
      <c r="G906" s="37">
        <v>7575</v>
      </c>
    </row>
    <row r="907" spans="1:7" x14ac:dyDescent="0.25">
      <c r="A907" s="38">
        <v>41862</v>
      </c>
      <c r="B907" s="37">
        <v>64.879997000000003</v>
      </c>
      <c r="C907" s="37">
        <v>65</v>
      </c>
      <c r="D907" s="37">
        <v>63.360000999999997</v>
      </c>
      <c r="E907" s="37">
        <v>64.120002999999997</v>
      </c>
      <c r="F907" s="37">
        <v>64.120002999999997</v>
      </c>
      <c r="G907" s="37">
        <v>12775</v>
      </c>
    </row>
    <row r="908" spans="1:7" x14ac:dyDescent="0.25">
      <c r="A908" s="38">
        <v>41863</v>
      </c>
      <c r="B908" s="37">
        <v>64.120002999999997</v>
      </c>
      <c r="C908" s="37">
        <v>64.199996999999996</v>
      </c>
      <c r="D908" s="37">
        <v>63.040000999999997</v>
      </c>
      <c r="E908" s="37">
        <v>64.199996999999996</v>
      </c>
      <c r="F908" s="37">
        <v>64.199996999999996</v>
      </c>
      <c r="G908" s="37">
        <v>3975</v>
      </c>
    </row>
    <row r="909" spans="1:7" x14ac:dyDescent="0.25">
      <c r="A909" s="38">
        <v>41864</v>
      </c>
      <c r="B909" s="37">
        <v>63.200001</v>
      </c>
      <c r="C909" s="37">
        <v>63.52</v>
      </c>
      <c r="D909" s="37">
        <v>61.919998</v>
      </c>
      <c r="E909" s="37">
        <v>62.16</v>
      </c>
      <c r="F909" s="37">
        <v>62.16</v>
      </c>
      <c r="G909" s="37">
        <v>20200</v>
      </c>
    </row>
    <row r="910" spans="1:7" x14ac:dyDescent="0.25">
      <c r="A910" s="38">
        <v>41865</v>
      </c>
      <c r="B910" s="37">
        <v>61.68</v>
      </c>
      <c r="C910" s="37">
        <v>61.720001000000003</v>
      </c>
      <c r="D910" s="37">
        <v>60.720001000000003</v>
      </c>
      <c r="E910" s="37">
        <v>61.119999</v>
      </c>
      <c r="F910" s="37">
        <v>61.119999</v>
      </c>
      <c r="G910" s="37">
        <v>12375</v>
      </c>
    </row>
    <row r="911" spans="1:7" x14ac:dyDescent="0.25">
      <c r="A911" s="38">
        <v>41866</v>
      </c>
      <c r="B911" s="37">
        <v>60.599997999999999</v>
      </c>
      <c r="C911" s="37">
        <v>62.32</v>
      </c>
      <c r="D911" s="37">
        <v>60.240001999999997</v>
      </c>
      <c r="E911" s="37">
        <v>60.599997999999999</v>
      </c>
      <c r="F911" s="37">
        <v>60.599997999999999</v>
      </c>
      <c r="G911" s="37">
        <v>34000</v>
      </c>
    </row>
    <row r="912" spans="1:7" x14ac:dyDescent="0.25">
      <c r="A912" s="38">
        <v>41869</v>
      </c>
      <c r="B912" s="37">
        <v>59.52</v>
      </c>
      <c r="C912" s="37">
        <v>59.599997999999999</v>
      </c>
      <c r="D912" s="37">
        <v>59</v>
      </c>
      <c r="E912" s="37">
        <v>59.080002</v>
      </c>
      <c r="F912" s="37">
        <v>59.080002</v>
      </c>
      <c r="G912" s="37">
        <v>19300</v>
      </c>
    </row>
    <row r="913" spans="1:7" x14ac:dyDescent="0.25">
      <c r="A913" s="38">
        <v>41870</v>
      </c>
      <c r="B913" s="37">
        <v>58.959999000000003</v>
      </c>
      <c r="C913" s="37">
        <v>58.959999000000003</v>
      </c>
      <c r="D913" s="37">
        <v>58.560001</v>
      </c>
      <c r="E913" s="37">
        <v>58.639999000000003</v>
      </c>
      <c r="F913" s="37">
        <v>58.639999000000003</v>
      </c>
      <c r="G913" s="37">
        <v>3775</v>
      </c>
    </row>
    <row r="914" spans="1:7" x14ac:dyDescent="0.25">
      <c r="A914" s="38">
        <v>41871</v>
      </c>
      <c r="B914" s="37">
        <v>58.880001</v>
      </c>
      <c r="C914" s="37">
        <v>59.360000999999997</v>
      </c>
      <c r="D914" s="37">
        <v>58.279998999999997</v>
      </c>
      <c r="E914" s="37">
        <v>58.560001</v>
      </c>
      <c r="F914" s="37">
        <v>58.560001</v>
      </c>
      <c r="G914" s="37">
        <v>16475</v>
      </c>
    </row>
    <row r="915" spans="1:7" x14ac:dyDescent="0.25">
      <c r="A915" s="38">
        <v>41872</v>
      </c>
      <c r="B915" s="37">
        <v>58.799999</v>
      </c>
      <c r="C915" s="37">
        <v>59.439999</v>
      </c>
      <c r="D915" s="37">
        <v>58.799999</v>
      </c>
      <c r="E915" s="37">
        <v>59.360000999999997</v>
      </c>
      <c r="F915" s="37">
        <v>59.360000999999997</v>
      </c>
      <c r="G915" s="37">
        <v>31475</v>
      </c>
    </row>
    <row r="916" spans="1:7" x14ac:dyDescent="0.25">
      <c r="A916" s="38">
        <v>41873</v>
      </c>
      <c r="B916" s="37">
        <v>59.279998999999997</v>
      </c>
      <c r="C916" s="37">
        <v>59.759998000000003</v>
      </c>
      <c r="D916" s="37">
        <v>58.880001</v>
      </c>
      <c r="E916" s="37">
        <v>59.32</v>
      </c>
      <c r="F916" s="37">
        <v>59.32</v>
      </c>
      <c r="G916" s="37">
        <v>6450</v>
      </c>
    </row>
    <row r="917" spans="1:7" x14ac:dyDescent="0.25">
      <c r="A917" s="38">
        <v>41876</v>
      </c>
      <c r="B917" s="37">
        <v>58.599997999999999</v>
      </c>
      <c r="C917" s="37">
        <v>59.040000999999997</v>
      </c>
      <c r="D917" s="37">
        <v>58.48</v>
      </c>
      <c r="E917" s="37">
        <v>58.959999000000003</v>
      </c>
      <c r="F917" s="37">
        <v>58.959999000000003</v>
      </c>
      <c r="G917" s="37">
        <v>3000</v>
      </c>
    </row>
    <row r="918" spans="1:7" x14ac:dyDescent="0.25">
      <c r="A918" s="38">
        <v>41877</v>
      </c>
      <c r="B918" s="37">
        <v>58.799999</v>
      </c>
      <c r="C918" s="37">
        <v>59.720001000000003</v>
      </c>
      <c r="D918" s="37">
        <v>58.639999000000003</v>
      </c>
      <c r="E918" s="37">
        <v>59.720001000000003</v>
      </c>
      <c r="F918" s="37">
        <v>59.720001000000003</v>
      </c>
      <c r="G918" s="37">
        <v>16725</v>
      </c>
    </row>
    <row r="919" spans="1:7" x14ac:dyDescent="0.25">
      <c r="A919" s="38">
        <v>41878</v>
      </c>
      <c r="B919" s="37">
        <v>59.880001</v>
      </c>
      <c r="C919" s="37">
        <v>60.360000999999997</v>
      </c>
      <c r="D919" s="37">
        <v>59.599997999999999</v>
      </c>
      <c r="E919" s="37">
        <v>60.240001999999997</v>
      </c>
      <c r="F919" s="37">
        <v>60.240001999999997</v>
      </c>
      <c r="G919" s="37">
        <v>4525</v>
      </c>
    </row>
    <row r="920" spans="1:7" x14ac:dyDescent="0.25">
      <c r="A920" s="38">
        <v>41879</v>
      </c>
      <c r="B920" s="37">
        <v>61.240001999999997</v>
      </c>
      <c r="C920" s="37">
        <v>61.240001999999997</v>
      </c>
      <c r="D920" s="37">
        <v>59.959999000000003</v>
      </c>
      <c r="E920" s="37">
        <v>60.68</v>
      </c>
      <c r="F920" s="37">
        <v>60.68</v>
      </c>
      <c r="G920" s="37">
        <v>5925</v>
      </c>
    </row>
    <row r="921" spans="1:7" x14ac:dyDescent="0.25">
      <c r="A921" s="38">
        <v>41880</v>
      </c>
      <c r="B921" s="37">
        <v>60.32</v>
      </c>
      <c r="C921" s="37">
        <v>60.68</v>
      </c>
      <c r="D921" s="37">
        <v>59.959999000000003</v>
      </c>
      <c r="E921" s="37">
        <v>60.080002</v>
      </c>
      <c r="F921" s="37">
        <v>60.080002</v>
      </c>
      <c r="G921" s="37">
        <v>5000</v>
      </c>
    </row>
    <row r="922" spans="1:7" x14ac:dyDescent="0.25">
      <c r="A922" s="38">
        <v>41884</v>
      </c>
      <c r="B922" s="37">
        <v>60.240001999999997</v>
      </c>
      <c r="C922" s="37">
        <v>60.52</v>
      </c>
      <c r="D922" s="37">
        <v>59.959999000000003</v>
      </c>
      <c r="E922" s="37">
        <v>60.52</v>
      </c>
      <c r="F922" s="37">
        <v>60.52</v>
      </c>
      <c r="G922" s="37">
        <v>3725</v>
      </c>
    </row>
    <row r="923" spans="1:7" x14ac:dyDescent="0.25">
      <c r="A923" s="38">
        <v>41885</v>
      </c>
      <c r="B923" s="37">
        <v>60</v>
      </c>
      <c r="C923" s="37">
        <v>60.52</v>
      </c>
      <c r="D923" s="37">
        <v>60</v>
      </c>
      <c r="E923" s="37">
        <v>60.360000999999997</v>
      </c>
      <c r="F923" s="37">
        <v>60.360000999999997</v>
      </c>
      <c r="G923" s="37">
        <v>11475</v>
      </c>
    </row>
    <row r="924" spans="1:7" x14ac:dyDescent="0.25">
      <c r="A924" s="38">
        <v>41886</v>
      </c>
      <c r="B924" s="37">
        <v>59.799999</v>
      </c>
      <c r="C924" s="37">
        <v>60.439999</v>
      </c>
      <c r="D924" s="37">
        <v>59.400002000000001</v>
      </c>
      <c r="E924" s="37">
        <v>60.080002</v>
      </c>
      <c r="F924" s="37">
        <v>60.080002</v>
      </c>
      <c r="G924" s="37">
        <v>8175</v>
      </c>
    </row>
    <row r="925" spans="1:7" x14ac:dyDescent="0.25">
      <c r="A925" s="38">
        <v>41887</v>
      </c>
      <c r="B925" s="37">
        <v>60.040000999999997</v>
      </c>
      <c r="C925" s="37">
        <v>60.439999</v>
      </c>
      <c r="D925" s="37">
        <v>59.119999</v>
      </c>
      <c r="E925" s="37">
        <v>59.279998999999997</v>
      </c>
      <c r="F925" s="37">
        <v>59.279998999999997</v>
      </c>
      <c r="G925" s="37">
        <v>2950</v>
      </c>
    </row>
    <row r="926" spans="1:7" x14ac:dyDescent="0.25">
      <c r="A926" s="38">
        <v>41890</v>
      </c>
      <c r="B926" s="37">
        <v>59.639999000000003</v>
      </c>
      <c r="C926" s="37">
        <v>59.639999000000003</v>
      </c>
      <c r="D926" s="37">
        <v>59.119999</v>
      </c>
      <c r="E926" s="37">
        <v>59.119999</v>
      </c>
      <c r="F926" s="37">
        <v>59.119999</v>
      </c>
      <c r="G926" s="37">
        <v>2375</v>
      </c>
    </row>
    <row r="927" spans="1:7" x14ac:dyDescent="0.25">
      <c r="A927" s="38">
        <v>41891</v>
      </c>
      <c r="B927" s="37">
        <v>59.52</v>
      </c>
      <c r="C927" s="37">
        <v>59.799999</v>
      </c>
      <c r="D927" s="37">
        <v>59.200001</v>
      </c>
      <c r="E927" s="37">
        <v>59.560001</v>
      </c>
      <c r="F927" s="37">
        <v>59.560001</v>
      </c>
      <c r="G927" s="37">
        <v>39225</v>
      </c>
    </row>
    <row r="928" spans="1:7" x14ac:dyDescent="0.25">
      <c r="A928" s="38">
        <v>41892</v>
      </c>
      <c r="B928" s="37">
        <v>59.759998000000003</v>
      </c>
      <c r="C928" s="37">
        <v>60.16</v>
      </c>
      <c r="D928" s="37">
        <v>59.200001</v>
      </c>
      <c r="E928" s="37">
        <v>59.32</v>
      </c>
      <c r="F928" s="37">
        <v>59.32</v>
      </c>
      <c r="G928" s="37">
        <v>7950</v>
      </c>
    </row>
    <row r="929" spans="1:7" x14ac:dyDescent="0.25">
      <c r="A929" s="38">
        <v>41893</v>
      </c>
      <c r="B929" s="37">
        <v>60</v>
      </c>
      <c r="C929" s="37">
        <v>60.240001999999997</v>
      </c>
      <c r="D929" s="37">
        <v>59.599997999999999</v>
      </c>
      <c r="E929" s="37">
        <v>59.639999000000003</v>
      </c>
      <c r="F929" s="37">
        <v>59.639999000000003</v>
      </c>
      <c r="G929" s="37">
        <v>21725</v>
      </c>
    </row>
    <row r="930" spans="1:7" x14ac:dyDescent="0.25">
      <c r="A930" s="38">
        <v>41894</v>
      </c>
      <c r="B930" s="37">
        <v>59.560001</v>
      </c>
      <c r="C930" s="37">
        <v>60.599997999999999</v>
      </c>
      <c r="D930" s="37">
        <v>59.560001</v>
      </c>
      <c r="E930" s="37">
        <v>60.040000999999997</v>
      </c>
      <c r="F930" s="37">
        <v>60.040000999999997</v>
      </c>
      <c r="G930" s="37">
        <v>7075</v>
      </c>
    </row>
    <row r="931" spans="1:7" x14ac:dyDescent="0.25">
      <c r="A931" s="38">
        <v>41897</v>
      </c>
      <c r="B931" s="37">
        <v>60.200001</v>
      </c>
      <c r="C931" s="37">
        <v>61.119999</v>
      </c>
      <c r="D931" s="37">
        <v>60.200001</v>
      </c>
      <c r="E931" s="37">
        <v>60.959999000000003</v>
      </c>
      <c r="F931" s="37">
        <v>60.959999000000003</v>
      </c>
      <c r="G931" s="37">
        <v>6400</v>
      </c>
    </row>
    <row r="932" spans="1:7" x14ac:dyDescent="0.25">
      <c r="A932" s="38">
        <v>41898</v>
      </c>
      <c r="B932" s="37">
        <v>61.240001999999997</v>
      </c>
      <c r="C932" s="37">
        <v>61.32</v>
      </c>
      <c r="D932" s="37">
        <v>59.48</v>
      </c>
      <c r="E932" s="37">
        <v>59.759998000000003</v>
      </c>
      <c r="F932" s="37">
        <v>59.759998000000003</v>
      </c>
      <c r="G932" s="37">
        <v>6475</v>
      </c>
    </row>
    <row r="933" spans="1:7" x14ac:dyDescent="0.25">
      <c r="A933" s="38">
        <v>41899</v>
      </c>
      <c r="B933" s="37">
        <v>59.720001000000003</v>
      </c>
      <c r="C933" s="37">
        <v>59.919998</v>
      </c>
      <c r="D933" s="37">
        <v>58.959999000000003</v>
      </c>
      <c r="E933" s="37">
        <v>59.68</v>
      </c>
      <c r="F933" s="37">
        <v>59.68</v>
      </c>
      <c r="G933" s="37">
        <v>11650</v>
      </c>
    </row>
    <row r="934" spans="1:7" x14ac:dyDescent="0.25">
      <c r="A934" s="38">
        <v>41900</v>
      </c>
      <c r="B934" s="37">
        <v>59.560001</v>
      </c>
      <c r="C934" s="37">
        <v>59.759998000000003</v>
      </c>
      <c r="D934" s="37">
        <v>59.279998999999997</v>
      </c>
      <c r="E934" s="37">
        <v>59.599997999999999</v>
      </c>
      <c r="F934" s="37">
        <v>59.599997999999999</v>
      </c>
      <c r="G934" s="37">
        <v>13175</v>
      </c>
    </row>
    <row r="935" spans="1:7" x14ac:dyDescent="0.25">
      <c r="A935" s="38">
        <v>41901</v>
      </c>
      <c r="B935" s="37">
        <v>59.200001</v>
      </c>
      <c r="C935" s="37">
        <v>60.040000999999997</v>
      </c>
      <c r="D935" s="37">
        <v>59.200001</v>
      </c>
      <c r="E935" s="37">
        <v>59.599997999999999</v>
      </c>
      <c r="F935" s="37">
        <v>59.599997999999999</v>
      </c>
      <c r="G935" s="37">
        <v>8450</v>
      </c>
    </row>
    <row r="936" spans="1:7" x14ac:dyDescent="0.25">
      <c r="A936" s="38">
        <v>41904</v>
      </c>
      <c r="B936" s="37">
        <v>60</v>
      </c>
      <c r="C936" s="37">
        <v>60.560001</v>
      </c>
      <c r="D936" s="37">
        <v>60</v>
      </c>
      <c r="E936" s="37">
        <v>60.32</v>
      </c>
      <c r="F936" s="37">
        <v>60.32</v>
      </c>
      <c r="G936" s="37">
        <v>6500</v>
      </c>
    </row>
    <row r="937" spans="1:7" x14ac:dyDescent="0.25">
      <c r="A937" s="38">
        <v>41905</v>
      </c>
      <c r="B937" s="37">
        <v>61</v>
      </c>
      <c r="C937" s="37">
        <v>61.400002000000001</v>
      </c>
      <c r="D937" s="37">
        <v>60.599997999999999</v>
      </c>
      <c r="E937" s="37">
        <v>61.400002000000001</v>
      </c>
      <c r="F937" s="37">
        <v>61.400002000000001</v>
      </c>
      <c r="G937" s="37">
        <v>8525</v>
      </c>
    </row>
    <row r="938" spans="1:7" x14ac:dyDescent="0.25">
      <c r="A938" s="38">
        <v>41906</v>
      </c>
      <c r="B938" s="37">
        <v>61.32</v>
      </c>
      <c r="C938" s="37">
        <v>61.560001</v>
      </c>
      <c r="D938" s="37">
        <v>60.599997999999999</v>
      </c>
      <c r="E938" s="37">
        <v>60.799999</v>
      </c>
      <c r="F938" s="37">
        <v>60.799999</v>
      </c>
      <c r="G938" s="37">
        <v>10900</v>
      </c>
    </row>
    <row r="939" spans="1:7" x14ac:dyDescent="0.25">
      <c r="A939" s="38">
        <v>41907</v>
      </c>
      <c r="B939" s="37">
        <v>61.48</v>
      </c>
      <c r="C939" s="37">
        <v>62.599997999999999</v>
      </c>
      <c r="D939" s="37">
        <v>61.48</v>
      </c>
      <c r="E939" s="37">
        <v>62.48</v>
      </c>
      <c r="F939" s="37">
        <v>62.48</v>
      </c>
      <c r="G939" s="37">
        <v>39550</v>
      </c>
    </row>
    <row r="940" spans="1:7" x14ac:dyDescent="0.25">
      <c r="A940" s="38">
        <v>41908</v>
      </c>
      <c r="B940" s="37">
        <v>62.32</v>
      </c>
      <c r="C940" s="37">
        <v>62.52</v>
      </c>
      <c r="D940" s="37">
        <v>61.32</v>
      </c>
      <c r="E940" s="37">
        <v>61.720001000000003</v>
      </c>
      <c r="F940" s="37">
        <v>61.720001000000003</v>
      </c>
      <c r="G940" s="37">
        <v>5775</v>
      </c>
    </row>
    <row r="941" spans="1:7" x14ac:dyDescent="0.25">
      <c r="A941" s="38">
        <v>41911</v>
      </c>
      <c r="B941" s="37">
        <v>63.279998999999997</v>
      </c>
      <c r="C941" s="37">
        <v>63.720001000000003</v>
      </c>
      <c r="D941" s="37">
        <v>62.240001999999997</v>
      </c>
      <c r="E941" s="37">
        <v>63.360000999999997</v>
      </c>
      <c r="F941" s="37">
        <v>63.360000999999997</v>
      </c>
      <c r="G941" s="37">
        <v>29050</v>
      </c>
    </row>
    <row r="942" spans="1:7" x14ac:dyDescent="0.25">
      <c r="A942" s="38">
        <v>41912</v>
      </c>
      <c r="B942" s="37">
        <v>63.360000999999997</v>
      </c>
      <c r="C942" s="37">
        <v>64.120002999999997</v>
      </c>
      <c r="D942" s="37">
        <v>62.959999000000003</v>
      </c>
      <c r="E942" s="37">
        <v>63.880001</v>
      </c>
      <c r="F942" s="37">
        <v>63.880001</v>
      </c>
      <c r="G942" s="37">
        <v>6600</v>
      </c>
    </row>
    <row r="943" spans="1:7" x14ac:dyDescent="0.25">
      <c r="A943" s="38">
        <v>41913</v>
      </c>
      <c r="B943" s="37">
        <v>64.400002000000001</v>
      </c>
      <c r="C943" s="37">
        <v>66.199996999999996</v>
      </c>
      <c r="D943" s="37">
        <v>64</v>
      </c>
      <c r="E943" s="37">
        <v>65.720000999999996</v>
      </c>
      <c r="F943" s="37">
        <v>65.720000999999996</v>
      </c>
      <c r="G943" s="37">
        <v>115250</v>
      </c>
    </row>
    <row r="944" spans="1:7" x14ac:dyDescent="0.25">
      <c r="A944" s="38">
        <v>41914</v>
      </c>
      <c r="B944" s="37">
        <v>65.160004000000001</v>
      </c>
      <c r="C944" s="37">
        <v>65.639999000000003</v>
      </c>
      <c r="D944" s="37">
        <v>63.799999</v>
      </c>
      <c r="E944" s="37">
        <v>64.599997999999999</v>
      </c>
      <c r="F944" s="37">
        <v>64.599997999999999</v>
      </c>
      <c r="G944" s="37">
        <v>17750</v>
      </c>
    </row>
    <row r="945" spans="1:7" x14ac:dyDescent="0.25">
      <c r="A945" s="38">
        <v>41915</v>
      </c>
      <c r="B945" s="37">
        <v>63.439999</v>
      </c>
      <c r="C945" s="37">
        <v>63.639999000000003</v>
      </c>
      <c r="D945" s="37">
        <v>62</v>
      </c>
      <c r="E945" s="37">
        <v>62.240001999999997</v>
      </c>
      <c r="F945" s="37">
        <v>62.240001999999997</v>
      </c>
      <c r="G945" s="37">
        <v>20350</v>
      </c>
    </row>
    <row r="946" spans="1:7" x14ac:dyDescent="0.25">
      <c r="A946" s="38">
        <v>41918</v>
      </c>
      <c r="B946" s="37">
        <v>61.360000999999997</v>
      </c>
      <c r="C946" s="37">
        <v>63.16</v>
      </c>
      <c r="D946" s="37">
        <v>61.32</v>
      </c>
      <c r="E946" s="37">
        <v>63.16</v>
      </c>
      <c r="F946" s="37">
        <v>63.16</v>
      </c>
      <c r="G946" s="37">
        <v>24950</v>
      </c>
    </row>
    <row r="947" spans="1:7" x14ac:dyDescent="0.25">
      <c r="A947" s="38">
        <v>41919</v>
      </c>
      <c r="B947" s="37">
        <v>64</v>
      </c>
      <c r="C947" s="37">
        <v>65.400002000000001</v>
      </c>
      <c r="D947" s="37">
        <v>63.599997999999999</v>
      </c>
      <c r="E947" s="37">
        <v>65.279999000000004</v>
      </c>
      <c r="F947" s="37">
        <v>65.279999000000004</v>
      </c>
      <c r="G947" s="37">
        <v>13575</v>
      </c>
    </row>
    <row r="948" spans="1:7" x14ac:dyDescent="0.25">
      <c r="A948" s="38">
        <v>41920</v>
      </c>
      <c r="B948" s="37">
        <v>65.239998</v>
      </c>
      <c r="C948" s="37">
        <v>65.400002000000001</v>
      </c>
      <c r="D948" s="37">
        <v>61.959999000000003</v>
      </c>
      <c r="E948" s="37">
        <v>62.080002</v>
      </c>
      <c r="F948" s="37">
        <v>62.080002</v>
      </c>
      <c r="G948" s="37">
        <v>33125</v>
      </c>
    </row>
    <row r="949" spans="1:7" x14ac:dyDescent="0.25">
      <c r="A949" s="38">
        <v>41921</v>
      </c>
      <c r="B949" s="37">
        <v>62.560001</v>
      </c>
      <c r="C949" s="37">
        <v>64.680000000000007</v>
      </c>
      <c r="D949" s="37">
        <v>62.240001999999997</v>
      </c>
      <c r="E949" s="37">
        <v>64.480002999999996</v>
      </c>
      <c r="F949" s="37">
        <v>64.480002999999996</v>
      </c>
      <c r="G949" s="37">
        <v>15700</v>
      </c>
    </row>
    <row r="950" spans="1:7" x14ac:dyDescent="0.25">
      <c r="A950" s="38">
        <v>41922</v>
      </c>
      <c r="B950" s="37">
        <v>64.559997999999993</v>
      </c>
      <c r="C950" s="37">
        <v>67.599997999999999</v>
      </c>
      <c r="D950" s="37">
        <v>64.040001000000004</v>
      </c>
      <c r="E950" s="37">
        <v>67.599997999999999</v>
      </c>
      <c r="F950" s="37">
        <v>67.599997999999999</v>
      </c>
      <c r="G950" s="37">
        <v>26300</v>
      </c>
    </row>
    <row r="951" spans="1:7" x14ac:dyDescent="0.25">
      <c r="A951" s="38">
        <v>41925</v>
      </c>
      <c r="B951" s="37">
        <v>67.360000999999997</v>
      </c>
      <c r="C951" s="37">
        <v>71.480002999999996</v>
      </c>
      <c r="D951" s="37">
        <v>66.879997000000003</v>
      </c>
      <c r="E951" s="37">
        <v>71.360000999999997</v>
      </c>
      <c r="F951" s="37">
        <v>71.360000999999997</v>
      </c>
      <c r="G951" s="37">
        <v>30600</v>
      </c>
    </row>
    <row r="952" spans="1:7" x14ac:dyDescent="0.25">
      <c r="A952" s="38">
        <v>41926</v>
      </c>
      <c r="B952" s="37">
        <v>69.720000999999996</v>
      </c>
      <c r="C952" s="37">
        <v>71.559997999999993</v>
      </c>
      <c r="D952" s="37">
        <v>68.160004000000001</v>
      </c>
      <c r="E952" s="37">
        <v>70.480002999999996</v>
      </c>
      <c r="F952" s="37">
        <v>70.480002999999996</v>
      </c>
      <c r="G952" s="37">
        <v>15175</v>
      </c>
    </row>
    <row r="953" spans="1:7" x14ac:dyDescent="0.25">
      <c r="A953" s="38">
        <v>41927</v>
      </c>
      <c r="B953" s="37">
        <v>72</v>
      </c>
      <c r="C953" s="37">
        <v>74.559997999999993</v>
      </c>
      <c r="D953" s="37">
        <v>70.559997999999993</v>
      </c>
      <c r="E953" s="37">
        <v>70.879997000000003</v>
      </c>
      <c r="F953" s="37">
        <v>70.879997000000003</v>
      </c>
      <c r="G953" s="37">
        <v>81625</v>
      </c>
    </row>
    <row r="954" spans="1:7" x14ac:dyDescent="0.25">
      <c r="A954" s="38">
        <v>41928</v>
      </c>
      <c r="B954" s="37">
        <v>75.199996999999996</v>
      </c>
      <c r="C954" s="37">
        <v>75.199996999999996</v>
      </c>
      <c r="D954" s="37">
        <v>71.080001999999993</v>
      </c>
      <c r="E954" s="37">
        <v>71.760002</v>
      </c>
      <c r="F954" s="37">
        <v>71.760002</v>
      </c>
      <c r="G954" s="37">
        <v>121825</v>
      </c>
    </row>
    <row r="955" spans="1:7" x14ac:dyDescent="0.25">
      <c r="A955" s="38">
        <v>41929</v>
      </c>
      <c r="B955" s="37">
        <v>68.400002000000001</v>
      </c>
      <c r="C955" s="37">
        <v>70.360000999999997</v>
      </c>
      <c r="D955" s="37">
        <v>67.800003000000004</v>
      </c>
      <c r="E955" s="37">
        <v>69.319999999999993</v>
      </c>
      <c r="F955" s="37">
        <v>69.319999999999993</v>
      </c>
      <c r="G955" s="37">
        <v>23575</v>
      </c>
    </row>
    <row r="956" spans="1:7" x14ac:dyDescent="0.25">
      <c r="A956" s="38">
        <v>41932</v>
      </c>
      <c r="B956" s="37">
        <v>69.839995999999999</v>
      </c>
      <c r="C956" s="37">
        <v>70</v>
      </c>
      <c r="D956" s="37">
        <v>68.120002999999997</v>
      </c>
      <c r="E956" s="37">
        <v>68.199996999999996</v>
      </c>
      <c r="F956" s="37">
        <v>68.199996999999996</v>
      </c>
      <c r="G956" s="37">
        <v>11925</v>
      </c>
    </row>
    <row r="957" spans="1:7" x14ac:dyDescent="0.25">
      <c r="A957" s="38">
        <v>41933</v>
      </c>
      <c r="B957" s="37">
        <v>67.360000999999997</v>
      </c>
      <c r="C957" s="37">
        <v>67.440002000000007</v>
      </c>
      <c r="D957" s="37">
        <v>65.760002</v>
      </c>
      <c r="E957" s="37">
        <v>65.879997000000003</v>
      </c>
      <c r="F957" s="37">
        <v>65.879997000000003</v>
      </c>
      <c r="G957" s="37">
        <v>12375</v>
      </c>
    </row>
    <row r="958" spans="1:7" x14ac:dyDescent="0.25">
      <c r="A958" s="38">
        <v>41934</v>
      </c>
      <c r="B958" s="37">
        <v>65.599997999999999</v>
      </c>
      <c r="C958" s="37">
        <v>68.120002999999997</v>
      </c>
      <c r="D958" s="37">
        <v>65.319999999999993</v>
      </c>
      <c r="E958" s="37">
        <v>67.959998999999996</v>
      </c>
      <c r="F958" s="37">
        <v>67.959998999999996</v>
      </c>
      <c r="G958" s="37">
        <v>43925</v>
      </c>
    </row>
    <row r="959" spans="1:7" x14ac:dyDescent="0.25">
      <c r="A959" s="38">
        <v>41935</v>
      </c>
      <c r="B959" s="37">
        <v>65.800003000000004</v>
      </c>
      <c r="C959" s="37">
        <v>66.639999000000003</v>
      </c>
      <c r="D959" s="37">
        <v>65.120002999999997</v>
      </c>
      <c r="E959" s="37">
        <v>66.040001000000004</v>
      </c>
      <c r="F959" s="37">
        <v>66.040001000000004</v>
      </c>
      <c r="G959" s="37">
        <v>98325</v>
      </c>
    </row>
    <row r="960" spans="1:7" x14ac:dyDescent="0.25">
      <c r="A960" s="38">
        <v>41936</v>
      </c>
      <c r="B960" s="37">
        <v>65.599997999999999</v>
      </c>
      <c r="C960" s="37">
        <v>67.160004000000001</v>
      </c>
      <c r="D960" s="37">
        <v>65.120002999999997</v>
      </c>
      <c r="E960" s="37">
        <v>65.160004000000001</v>
      </c>
      <c r="F960" s="37">
        <v>65.160004000000001</v>
      </c>
      <c r="G960" s="37">
        <v>57950</v>
      </c>
    </row>
    <row r="961" spans="1:7" x14ac:dyDescent="0.25">
      <c r="A961" s="38">
        <v>41939</v>
      </c>
      <c r="B961" s="37">
        <v>65.959998999999996</v>
      </c>
      <c r="C961" s="37">
        <v>66.519997000000004</v>
      </c>
      <c r="D961" s="37">
        <v>64.160004000000001</v>
      </c>
      <c r="E961" s="37">
        <v>64.239998</v>
      </c>
      <c r="F961" s="37">
        <v>64.239998</v>
      </c>
      <c r="G961" s="37">
        <v>3225</v>
      </c>
    </row>
    <row r="962" spans="1:7" x14ac:dyDescent="0.25">
      <c r="A962" s="38">
        <v>41940</v>
      </c>
      <c r="B962" s="37">
        <v>63.759998000000003</v>
      </c>
      <c r="C962" s="37">
        <v>63.919998</v>
      </c>
      <c r="D962" s="37">
        <v>61.720001000000003</v>
      </c>
      <c r="E962" s="37">
        <v>61.799999</v>
      </c>
      <c r="F962" s="37">
        <v>61.799999</v>
      </c>
      <c r="G962" s="37">
        <v>11550</v>
      </c>
    </row>
    <row r="963" spans="1:7" x14ac:dyDescent="0.25">
      <c r="A963" s="38">
        <v>41941</v>
      </c>
      <c r="B963" s="37">
        <v>62.080002</v>
      </c>
      <c r="C963" s="37">
        <v>63.360000999999997</v>
      </c>
      <c r="D963" s="37">
        <v>61.84</v>
      </c>
      <c r="E963" s="37">
        <v>62</v>
      </c>
      <c r="F963" s="37">
        <v>62</v>
      </c>
      <c r="G963" s="37">
        <v>18450</v>
      </c>
    </row>
    <row r="964" spans="1:7" x14ac:dyDescent="0.25">
      <c r="A964" s="38">
        <v>41942</v>
      </c>
      <c r="B964" s="37">
        <v>62.720001000000003</v>
      </c>
      <c r="C964" s="37">
        <v>63.240001999999997</v>
      </c>
      <c r="D964" s="37">
        <v>61.439999</v>
      </c>
      <c r="E964" s="37">
        <v>63</v>
      </c>
      <c r="F964" s="37">
        <v>63</v>
      </c>
      <c r="G964" s="37">
        <v>5825</v>
      </c>
    </row>
    <row r="965" spans="1:7" x14ac:dyDescent="0.25">
      <c r="A965" s="38">
        <v>41943</v>
      </c>
      <c r="B965" s="37">
        <v>61.639999000000003</v>
      </c>
      <c r="C965" s="37">
        <v>62.759998000000003</v>
      </c>
      <c r="D965" s="37">
        <v>61.639999000000003</v>
      </c>
      <c r="E965" s="37">
        <v>62.400002000000001</v>
      </c>
      <c r="F965" s="37">
        <v>62.400002000000001</v>
      </c>
      <c r="G965" s="37">
        <v>13975</v>
      </c>
    </row>
    <row r="966" spans="1:7" x14ac:dyDescent="0.25">
      <c r="A966" s="38">
        <v>41946</v>
      </c>
      <c r="B966" s="37">
        <v>62.400002000000001</v>
      </c>
      <c r="C966" s="37">
        <v>63.52</v>
      </c>
      <c r="D966" s="37">
        <v>62.279998999999997</v>
      </c>
      <c r="E966" s="37">
        <v>63.32</v>
      </c>
      <c r="F966" s="37">
        <v>63.32</v>
      </c>
      <c r="G966" s="37">
        <v>11050</v>
      </c>
    </row>
    <row r="967" spans="1:7" x14ac:dyDescent="0.25">
      <c r="A967" s="38">
        <v>41947</v>
      </c>
      <c r="B967" s="37">
        <v>63.32</v>
      </c>
      <c r="C967" s="37">
        <v>64.480002999999996</v>
      </c>
      <c r="D967" s="37">
        <v>62.84</v>
      </c>
      <c r="E967" s="37">
        <v>63.119999</v>
      </c>
      <c r="F967" s="37">
        <v>63.119999</v>
      </c>
      <c r="G967" s="37">
        <v>5475</v>
      </c>
    </row>
    <row r="968" spans="1:7" x14ac:dyDescent="0.25">
      <c r="A968" s="38">
        <v>41948</v>
      </c>
      <c r="B968" s="37">
        <v>62.32</v>
      </c>
      <c r="C968" s="37">
        <v>63.32</v>
      </c>
      <c r="D968" s="37">
        <v>62.32</v>
      </c>
      <c r="E968" s="37">
        <v>63</v>
      </c>
      <c r="F968" s="37">
        <v>63</v>
      </c>
      <c r="G968" s="37">
        <v>5600</v>
      </c>
    </row>
    <row r="969" spans="1:7" x14ac:dyDescent="0.25">
      <c r="A969" s="38">
        <v>41949</v>
      </c>
      <c r="B969" s="37">
        <v>62.529998999999997</v>
      </c>
      <c r="C969" s="37">
        <v>63.16</v>
      </c>
      <c r="D969" s="37">
        <v>61.549999</v>
      </c>
      <c r="E969" s="37">
        <v>61.639999000000003</v>
      </c>
      <c r="F969" s="37">
        <v>61.639999000000003</v>
      </c>
      <c r="G969" s="37">
        <v>9700</v>
      </c>
    </row>
    <row r="970" spans="1:7" x14ac:dyDescent="0.25">
      <c r="A970" s="38">
        <v>41950</v>
      </c>
      <c r="B970" s="37">
        <v>61.189999</v>
      </c>
      <c r="C970" s="37">
        <v>61.959999000000003</v>
      </c>
      <c r="D970" s="37">
        <v>61.099997999999999</v>
      </c>
      <c r="E970" s="37">
        <v>61.139999000000003</v>
      </c>
      <c r="F970" s="37">
        <v>61.139999000000003</v>
      </c>
      <c r="G970" s="37">
        <v>8300</v>
      </c>
    </row>
    <row r="971" spans="1:7" x14ac:dyDescent="0.25">
      <c r="A971" s="38">
        <v>41953</v>
      </c>
      <c r="B971" s="37">
        <v>61.139999000000003</v>
      </c>
      <c r="C971" s="37">
        <v>61.139999000000003</v>
      </c>
      <c r="D971" s="37">
        <v>59.77</v>
      </c>
      <c r="E971" s="37">
        <v>59.830002</v>
      </c>
      <c r="F971" s="37">
        <v>59.830002</v>
      </c>
      <c r="G971" s="37">
        <v>9200</v>
      </c>
    </row>
    <row r="972" spans="1:7" x14ac:dyDescent="0.25">
      <c r="A972" s="38">
        <v>41954</v>
      </c>
      <c r="B972" s="37">
        <v>59.599997999999999</v>
      </c>
      <c r="C972" s="37">
        <v>60.380001</v>
      </c>
      <c r="D972" s="37">
        <v>59.529998999999997</v>
      </c>
      <c r="E972" s="37">
        <v>59.529998999999997</v>
      </c>
      <c r="F972" s="37">
        <v>59.529998999999997</v>
      </c>
      <c r="G972" s="37">
        <v>7200</v>
      </c>
    </row>
    <row r="973" spans="1:7" x14ac:dyDescent="0.25">
      <c r="A973" s="38">
        <v>41955</v>
      </c>
      <c r="B973" s="37">
        <v>59.889999000000003</v>
      </c>
      <c r="C973" s="37">
        <v>60.099997999999999</v>
      </c>
      <c r="D973" s="37">
        <v>59.75</v>
      </c>
      <c r="E973" s="37">
        <v>59.880001</v>
      </c>
      <c r="F973" s="37">
        <v>59.880001</v>
      </c>
      <c r="G973" s="37">
        <v>8200</v>
      </c>
    </row>
    <row r="974" spans="1:7" x14ac:dyDescent="0.25">
      <c r="A974" s="38">
        <v>41956</v>
      </c>
      <c r="B974" s="37">
        <v>60.18</v>
      </c>
      <c r="C974" s="37">
        <v>61.779998999999997</v>
      </c>
      <c r="D974" s="37">
        <v>59.689999</v>
      </c>
      <c r="E974" s="37">
        <v>60.669998</v>
      </c>
      <c r="F974" s="37">
        <v>60.669998</v>
      </c>
      <c r="G974" s="37">
        <v>13500</v>
      </c>
    </row>
    <row r="975" spans="1:7" x14ac:dyDescent="0.25">
      <c r="A975" s="38">
        <v>41957</v>
      </c>
      <c r="B975" s="37">
        <v>60.759998000000003</v>
      </c>
      <c r="C975" s="37">
        <v>61.110000999999997</v>
      </c>
      <c r="D975" s="37">
        <v>60.099997999999999</v>
      </c>
      <c r="E975" s="37">
        <v>60.18</v>
      </c>
      <c r="F975" s="37">
        <v>60.18</v>
      </c>
      <c r="G975" s="37">
        <v>14700</v>
      </c>
    </row>
    <row r="976" spans="1:7" x14ac:dyDescent="0.25">
      <c r="A976" s="38">
        <v>41960</v>
      </c>
      <c r="B976" s="37">
        <v>60.700001</v>
      </c>
      <c r="C976" s="37">
        <v>60.700001</v>
      </c>
      <c r="D976" s="37">
        <v>60.049999</v>
      </c>
      <c r="E976" s="37">
        <v>60.18</v>
      </c>
      <c r="F976" s="37">
        <v>60.18</v>
      </c>
      <c r="G976" s="37">
        <v>8300</v>
      </c>
    </row>
    <row r="977" spans="1:7" x14ac:dyDescent="0.25">
      <c r="A977" s="38">
        <v>41961</v>
      </c>
      <c r="B977" s="37">
        <v>59.799999</v>
      </c>
      <c r="C977" s="37">
        <v>60.18</v>
      </c>
      <c r="D977" s="37">
        <v>59.509998000000003</v>
      </c>
      <c r="E977" s="37">
        <v>60.009998000000003</v>
      </c>
      <c r="F977" s="37">
        <v>60.009998000000003</v>
      </c>
      <c r="G977" s="37">
        <v>18200</v>
      </c>
    </row>
    <row r="978" spans="1:7" x14ac:dyDescent="0.25">
      <c r="A978" s="38">
        <v>41962</v>
      </c>
      <c r="B978" s="37">
        <v>60.619999</v>
      </c>
      <c r="C978" s="37">
        <v>61.049999</v>
      </c>
      <c r="D978" s="37">
        <v>60.299999</v>
      </c>
      <c r="E978" s="37">
        <v>60.509998000000003</v>
      </c>
      <c r="F978" s="37">
        <v>60.509998000000003</v>
      </c>
      <c r="G978" s="37">
        <v>5300</v>
      </c>
    </row>
    <row r="979" spans="1:7" x14ac:dyDescent="0.25">
      <c r="A979" s="38">
        <v>41963</v>
      </c>
      <c r="B979" s="37">
        <v>61.25</v>
      </c>
      <c r="C979" s="37">
        <v>61.419998</v>
      </c>
      <c r="D979" s="37">
        <v>60.98</v>
      </c>
      <c r="E979" s="37">
        <v>61.139999000000003</v>
      </c>
      <c r="F979" s="37">
        <v>61.139999000000003</v>
      </c>
      <c r="G979" s="37">
        <v>6500</v>
      </c>
    </row>
    <row r="980" spans="1:7" x14ac:dyDescent="0.25">
      <c r="A980" s="38">
        <v>41964</v>
      </c>
      <c r="B980" s="37">
        <v>60.43</v>
      </c>
      <c r="C980" s="37">
        <v>61.130001</v>
      </c>
      <c r="D980" s="37">
        <v>60.330002</v>
      </c>
      <c r="E980" s="37">
        <v>61.029998999999997</v>
      </c>
      <c r="F980" s="37">
        <v>61.029998999999997</v>
      </c>
      <c r="G980" s="37">
        <v>16300</v>
      </c>
    </row>
    <row r="981" spans="1:7" x14ac:dyDescent="0.25">
      <c r="A981" s="38">
        <v>41967</v>
      </c>
      <c r="B981" s="37">
        <v>60.509998000000003</v>
      </c>
      <c r="C981" s="37">
        <v>60.84</v>
      </c>
      <c r="D981" s="37">
        <v>60.32</v>
      </c>
      <c r="E981" s="37">
        <v>60.830002</v>
      </c>
      <c r="F981" s="37">
        <v>60.830002</v>
      </c>
      <c r="G981" s="37">
        <v>10800</v>
      </c>
    </row>
    <row r="982" spans="1:7" x14ac:dyDescent="0.25">
      <c r="A982" s="38">
        <v>41968</v>
      </c>
      <c r="B982" s="37">
        <v>60.599997999999999</v>
      </c>
      <c r="C982" s="37">
        <v>61.360000999999997</v>
      </c>
      <c r="D982" s="37">
        <v>60.599997999999999</v>
      </c>
      <c r="E982" s="37">
        <v>61.360000999999997</v>
      </c>
      <c r="F982" s="37">
        <v>61.360000999999997</v>
      </c>
      <c r="G982" s="37">
        <v>12900</v>
      </c>
    </row>
    <row r="983" spans="1:7" x14ac:dyDescent="0.25">
      <c r="A983" s="38">
        <v>41969</v>
      </c>
      <c r="B983" s="37">
        <v>61.029998999999997</v>
      </c>
      <c r="C983" s="37">
        <v>61.240001999999997</v>
      </c>
      <c r="D983" s="37">
        <v>60.700001</v>
      </c>
      <c r="E983" s="37">
        <v>60.82</v>
      </c>
      <c r="F983" s="37">
        <v>60.82</v>
      </c>
      <c r="G983" s="37">
        <v>4000</v>
      </c>
    </row>
    <row r="984" spans="1:7" x14ac:dyDescent="0.25">
      <c r="A984" s="38">
        <v>41971</v>
      </c>
      <c r="B984" s="37">
        <v>60.919998</v>
      </c>
      <c r="C984" s="37">
        <v>61.029998999999997</v>
      </c>
      <c r="D984" s="37">
        <v>60.48</v>
      </c>
      <c r="E984" s="37">
        <v>60.540000999999997</v>
      </c>
      <c r="F984" s="37">
        <v>60.540000999999997</v>
      </c>
      <c r="G984" s="37">
        <v>15900</v>
      </c>
    </row>
    <row r="985" spans="1:7" x14ac:dyDescent="0.25">
      <c r="A985" s="38">
        <v>41974</v>
      </c>
      <c r="B985" s="37">
        <v>61.400002000000001</v>
      </c>
      <c r="C985" s="37">
        <v>62.240001999999997</v>
      </c>
      <c r="D985" s="37">
        <v>61.200001</v>
      </c>
      <c r="E985" s="37">
        <v>62.02</v>
      </c>
      <c r="F985" s="37">
        <v>62.02</v>
      </c>
      <c r="G985" s="37">
        <v>14900</v>
      </c>
    </row>
    <row r="986" spans="1:7" x14ac:dyDescent="0.25">
      <c r="A986" s="38">
        <v>41975</v>
      </c>
      <c r="B986" s="37">
        <v>61.630001</v>
      </c>
      <c r="C986" s="37">
        <v>61.810001</v>
      </c>
      <c r="D986" s="37">
        <v>60.66</v>
      </c>
      <c r="E986" s="37">
        <v>60.759998000000003</v>
      </c>
      <c r="F986" s="37">
        <v>60.759998000000003</v>
      </c>
      <c r="G986" s="37">
        <v>8700</v>
      </c>
    </row>
    <row r="987" spans="1:7" x14ac:dyDescent="0.25">
      <c r="A987" s="38">
        <v>41976</v>
      </c>
      <c r="B987" s="37">
        <v>60.150002000000001</v>
      </c>
      <c r="C987" s="37">
        <v>60.150002000000001</v>
      </c>
      <c r="D987" s="37">
        <v>59.52</v>
      </c>
      <c r="E987" s="37">
        <v>59.59</v>
      </c>
      <c r="F987" s="37">
        <v>59.59</v>
      </c>
      <c r="G987" s="37">
        <v>16700</v>
      </c>
    </row>
    <row r="988" spans="1:7" x14ac:dyDescent="0.25">
      <c r="A988" s="38">
        <v>41977</v>
      </c>
      <c r="B988" s="37">
        <v>60.080002</v>
      </c>
      <c r="C988" s="37">
        <v>60.959999000000003</v>
      </c>
      <c r="D988" s="37">
        <v>59.669998</v>
      </c>
      <c r="E988" s="37">
        <v>60.02</v>
      </c>
      <c r="F988" s="37">
        <v>60.02</v>
      </c>
      <c r="G988" s="37">
        <v>10700</v>
      </c>
    </row>
    <row r="989" spans="1:7" x14ac:dyDescent="0.25">
      <c r="A989" s="38">
        <v>41978</v>
      </c>
      <c r="B989" s="37">
        <v>59.790000999999997</v>
      </c>
      <c r="C989" s="37">
        <v>59.950001</v>
      </c>
      <c r="D989" s="37">
        <v>59.049999</v>
      </c>
      <c r="E989" s="37">
        <v>59.759998000000003</v>
      </c>
      <c r="F989" s="37">
        <v>59.759998000000003</v>
      </c>
      <c r="G989" s="37">
        <v>11100</v>
      </c>
    </row>
    <row r="990" spans="1:7" x14ac:dyDescent="0.25">
      <c r="A990" s="38">
        <v>41981</v>
      </c>
      <c r="B990" s="37">
        <v>60.139999000000003</v>
      </c>
      <c r="C990" s="37">
        <v>61.23</v>
      </c>
      <c r="D990" s="37">
        <v>59.470001000000003</v>
      </c>
      <c r="E990" s="37">
        <v>60.849997999999999</v>
      </c>
      <c r="F990" s="37">
        <v>60.849997999999999</v>
      </c>
      <c r="G990" s="37">
        <v>61500</v>
      </c>
    </row>
    <row r="991" spans="1:7" x14ac:dyDescent="0.25">
      <c r="A991" s="38">
        <v>41982</v>
      </c>
      <c r="B991" s="37">
        <v>62.43</v>
      </c>
      <c r="C991" s="37">
        <v>62.560001</v>
      </c>
      <c r="D991" s="37">
        <v>60.630001</v>
      </c>
      <c r="E991" s="37">
        <v>60.919998</v>
      </c>
      <c r="F991" s="37">
        <v>60.919998</v>
      </c>
      <c r="G991" s="37">
        <v>15100</v>
      </c>
    </row>
    <row r="992" spans="1:7" x14ac:dyDescent="0.25">
      <c r="A992" s="38">
        <v>41983</v>
      </c>
      <c r="B992" s="37">
        <v>61.290000999999997</v>
      </c>
      <c r="C992" s="37">
        <v>63.330002</v>
      </c>
      <c r="D992" s="37">
        <v>61.209999000000003</v>
      </c>
      <c r="E992" s="37">
        <v>63.220001000000003</v>
      </c>
      <c r="F992" s="37">
        <v>63.220001000000003</v>
      </c>
      <c r="G992" s="37">
        <v>22400</v>
      </c>
    </row>
    <row r="993" spans="1:7" x14ac:dyDescent="0.25">
      <c r="A993" s="38">
        <v>41984</v>
      </c>
      <c r="B993" s="37">
        <v>63.34</v>
      </c>
      <c r="C993" s="37">
        <v>65.900002000000001</v>
      </c>
      <c r="D993" s="37">
        <v>61.779998999999997</v>
      </c>
      <c r="E993" s="37">
        <v>65.849997999999999</v>
      </c>
      <c r="F993" s="37">
        <v>65.849997999999999</v>
      </c>
      <c r="G993" s="37">
        <v>82200</v>
      </c>
    </row>
    <row r="994" spans="1:7" x14ac:dyDescent="0.25">
      <c r="A994" s="38">
        <v>41985</v>
      </c>
      <c r="B994" s="37">
        <v>67.459998999999996</v>
      </c>
      <c r="C994" s="37">
        <v>67.75</v>
      </c>
      <c r="D994" s="37">
        <v>65.879997000000003</v>
      </c>
      <c r="E994" s="37">
        <v>67.699996999999996</v>
      </c>
      <c r="F994" s="37">
        <v>67.699996999999996</v>
      </c>
      <c r="G994" s="37">
        <v>50500</v>
      </c>
    </row>
    <row r="995" spans="1:7" x14ac:dyDescent="0.25">
      <c r="A995" s="38">
        <v>41988</v>
      </c>
      <c r="B995" s="37">
        <v>66.129997000000003</v>
      </c>
      <c r="C995" s="37">
        <v>67.849997999999999</v>
      </c>
      <c r="D995" s="37">
        <v>65.190002000000007</v>
      </c>
      <c r="E995" s="37">
        <v>66.919998000000007</v>
      </c>
      <c r="F995" s="37">
        <v>66.919998000000007</v>
      </c>
      <c r="G995" s="37">
        <v>38400</v>
      </c>
    </row>
    <row r="996" spans="1:7" x14ac:dyDescent="0.25">
      <c r="A996" s="38">
        <v>41989</v>
      </c>
      <c r="B996" s="37">
        <v>67.699996999999996</v>
      </c>
      <c r="C996" s="37">
        <v>68.190002000000007</v>
      </c>
      <c r="D996" s="37">
        <v>64.910004000000001</v>
      </c>
      <c r="E996" s="37">
        <v>67.989998</v>
      </c>
      <c r="F996" s="37">
        <v>67.989998</v>
      </c>
      <c r="G996" s="37">
        <v>17200</v>
      </c>
    </row>
    <row r="997" spans="1:7" x14ac:dyDescent="0.25">
      <c r="A997" s="38">
        <v>41990</v>
      </c>
      <c r="B997" s="37">
        <v>68.680000000000007</v>
      </c>
      <c r="C997" s="37">
        <v>68.680000000000007</v>
      </c>
      <c r="D997" s="37">
        <v>63.43</v>
      </c>
      <c r="E997" s="37">
        <v>63.73</v>
      </c>
      <c r="F997" s="37">
        <v>63.73</v>
      </c>
      <c r="G997" s="37">
        <v>70500</v>
      </c>
    </row>
    <row r="998" spans="1:7" x14ac:dyDescent="0.25">
      <c r="A998" s="38">
        <v>41991</v>
      </c>
      <c r="B998" s="37">
        <v>62.43</v>
      </c>
      <c r="C998" s="37">
        <v>63.889999000000003</v>
      </c>
      <c r="D998" s="37">
        <v>62.049999</v>
      </c>
      <c r="E998" s="37">
        <v>62.34</v>
      </c>
      <c r="F998" s="37">
        <v>62.34</v>
      </c>
      <c r="G998" s="37">
        <v>41600</v>
      </c>
    </row>
    <row r="999" spans="1:7" x14ac:dyDescent="0.25">
      <c r="A999" s="38">
        <v>41992</v>
      </c>
      <c r="B999" s="37">
        <v>61.98</v>
      </c>
      <c r="C999" s="37">
        <v>62.279998999999997</v>
      </c>
      <c r="D999" s="37">
        <v>61.450001</v>
      </c>
      <c r="E999" s="37">
        <v>61.869999</v>
      </c>
      <c r="F999" s="37">
        <v>61.869999</v>
      </c>
      <c r="G999" s="37">
        <v>22400</v>
      </c>
    </row>
    <row r="1000" spans="1:7" x14ac:dyDescent="0.25">
      <c r="A1000" s="38">
        <v>41995</v>
      </c>
      <c r="B1000" s="37">
        <v>60.939999</v>
      </c>
      <c r="C1000" s="37">
        <v>61.209999000000003</v>
      </c>
      <c r="D1000" s="37">
        <v>60.259998000000003</v>
      </c>
      <c r="E1000" s="37">
        <v>60.32</v>
      </c>
      <c r="F1000" s="37">
        <v>60.32</v>
      </c>
      <c r="G1000" s="37">
        <v>13900</v>
      </c>
    </row>
    <row r="1001" spans="1:7" x14ac:dyDescent="0.25">
      <c r="A1001" s="38">
        <v>41996</v>
      </c>
      <c r="B1001" s="37">
        <v>60.34</v>
      </c>
      <c r="C1001" s="37">
        <v>61.540000999999997</v>
      </c>
      <c r="D1001" s="37">
        <v>60.34</v>
      </c>
      <c r="E1001" s="37">
        <v>61.290000999999997</v>
      </c>
      <c r="F1001" s="37">
        <v>61.290000999999997</v>
      </c>
      <c r="G1001" s="37">
        <v>13900</v>
      </c>
    </row>
    <row r="1002" spans="1:7" x14ac:dyDescent="0.25">
      <c r="A1002" s="38">
        <v>41997</v>
      </c>
      <c r="B1002" s="37">
        <v>60.919998</v>
      </c>
      <c r="C1002" s="37">
        <v>60.970001000000003</v>
      </c>
      <c r="D1002" s="37">
        <v>60.639999000000003</v>
      </c>
      <c r="E1002" s="37">
        <v>60.93</v>
      </c>
      <c r="F1002" s="37">
        <v>60.93</v>
      </c>
      <c r="G1002" s="37">
        <v>10300</v>
      </c>
    </row>
    <row r="1003" spans="1:7" x14ac:dyDescent="0.25">
      <c r="A1003" s="38">
        <v>41999</v>
      </c>
      <c r="B1003" s="37">
        <v>60.689999</v>
      </c>
      <c r="C1003" s="37">
        <v>61.509998000000003</v>
      </c>
      <c r="D1003" s="37">
        <v>60.48</v>
      </c>
      <c r="E1003" s="37">
        <v>61.509998000000003</v>
      </c>
      <c r="F1003" s="37">
        <v>61.509998000000003</v>
      </c>
      <c r="G1003" s="37">
        <v>6400</v>
      </c>
    </row>
    <row r="1004" spans="1:7" x14ac:dyDescent="0.25">
      <c r="A1004" s="38">
        <v>42002</v>
      </c>
      <c r="B1004" s="37">
        <v>61.18</v>
      </c>
      <c r="C1004" s="37">
        <v>61.18</v>
      </c>
      <c r="D1004" s="37">
        <v>60.5</v>
      </c>
      <c r="E1004" s="37">
        <v>60.93</v>
      </c>
      <c r="F1004" s="37">
        <v>60.93</v>
      </c>
      <c r="G1004" s="37">
        <v>5700</v>
      </c>
    </row>
    <row r="1005" spans="1:7" x14ac:dyDescent="0.25">
      <c r="A1005" s="38">
        <v>42003</v>
      </c>
      <c r="B1005" s="37">
        <v>61.139999000000003</v>
      </c>
      <c r="C1005" s="37">
        <v>62.139999000000003</v>
      </c>
      <c r="D1005" s="37">
        <v>61.139999000000003</v>
      </c>
      <c r="E1005" s="37">
        <v>61.299999</v>
      </c>
      <c r="F1005" s="37">
        <v>61.299999</v>
      </c>
      <c r="G1005" s="37">
        <v>63000</v>
      </c>
    </row>
    <row r="1006" spans="1:7" x14ac:dyDescent="0.25">
      <c r="A1006" s="38">
        <v>42004</v>
      </c>
      <c r="B1006" s="37">
        <v>61.650002000000001</v>
      </c>
      <c r="C1006" s="37">
        <v>64.239998</v>
      </c>
      <c r="D1006" s="37">
        <v>61.59</v>
      </c>
      <c r="E1006" s="37">
        <v>63.889999000000003</v>
      </c>
      <c r="F1006" s="37">
        <v>63.889999000000003</v>
      </c>
      <c r="G1006" s="37">
        <v>39400</v>
      </c>
    </row>
    <row r="1007" spans="1:7" x14ac:dyDescent="0.25">
      <c r="A1007" s="38">
        <v>42006</v>
      </c>
      <c r="B1007" s="37">
        <v>62.84</v>
      </c>
      <c r="C1007" s="37">
        <v>65.239998</v>
      </c>
      <c r="D1007" s="37">
        <v>62.84</v>
      </c>
      <c r="E1007" s="37">
        <v>63.369999</v>
      </c>
      <c r="F1007" s="37">
        <v>63.369999</v>
      </c>
      <c r="G1007" s="37">
        <v>10000</v>
      </c>
    </row>
    <row r="1008" spans="1:7" x14ac:dyDescent="0.25">
      <c r="A1008" s="38">
        <v>42009</v>
      </c>
      <c r="B1008" s="37">
        <v>64.190002000000007</v>
      </c>
      <c r="C1008" s="37">
        <v>67.019997000000004</v>
      </c>
      <c r="D1008" s="37">
        <v>64.190002000000007</v>
      </c>
      <c r="E1008" s="37">
        <v>66.599997999999999</v>
      </c>
      <c r="F1008" s="37">
        <v>66.599997999999999</v>
      </c>
      <c r="G1008" s="37">
        <v>32800</v>
      </c>
    </row>
    <row r="1009" spans="1:7" x14ac:dyDescent="0.25">
      <c r="A1009" s="38">
        <v>42010</v>
      </c>
      <c r="B1009" s="37">
        <v>66.169998000000007</v>
      </c>
      <c r="C1009" s="37">
        <v>68.150002000000001</v>
      </c>
      <c r="D1009" s="37">
        <v>65.669998000000007</v>
      </c>
      <c r="E1009" s="37">
        <v>66.900002000000001</v>
      </c>
      <c r="F1009" s="37">
        <v>66.900002000000001</v>
      </c>
      <c r="G1009" s="37">
        <v>114600</v>
      </c>
    </row>
    <row r="1010" spans="1:7" x14ac:dyDescent="0.25">
      <c r="A1010" s="38">
        <v>42011</v>
      </c>
      <c r="B1010" s="37">
        <v>65.529999000000004</v>
      </c>
      <c r="C1010" s="37">
        <v>66.139999000000003</v>
      </c>
      <c r="D1010" s="37">
        <v>65.019997000000004</v>
      </c>
      <c r="E1010" s="37">
        <v>65.25</v>
      </c>
      <c r="F1010" s="37">
        <v>65.25</v>
      </c>
      <c r="G1010" s="37">
        <v>15500</v>
      </c>
    </row>
    <row r="1011" spans="1:7" x14ac:dyDescent="0.25">
      <c r="A1011" s="38">
        <v>42012</v>
      </c>
      <c r="B1011" s="37">
        <v>63.810001</v>
      </c>
      <c r="C1011" s="37">
        <v>63.860000999999997</v>
      </c>
      <c r="D1011" s="37">
        <v>62.41</v>
      </c>
      <c r="E1011" s="37">
        <v>62.560001</v>
      </c>
      <c r="F1011" s="37">
        <v>62.560001</v>
      </c>
      <c r="G1011" s="37">
        <v>30300</v>
      </c>
    </row>
    <row r="1012" spans="1:7" x14ac:dyDescent="0.25">
      <c r="A1012" s="38">
        <v>42013</v>
      </c>
      <c r="B1012" s="37">
        <v>62.939999</v>
      </c>
      <c r="C1012" s="37">
        <v>64.599997999999999</v>
      </c>
      <c r="D1012" s="37">
        <v>62.939999</v>
      </c>
      <c r="E1012" s="37">
        <v>64.550003000000004</v>
      </c>
      <c r="F1012" s="37">
        <v>64.550003000000004</v>
      </c>
      <c r="G1012" s="37">
        <v>22300</v>
      </c>
    </row>
    <row r="1013" spans="1:7" x14ac:dyDescent="0.25">
      <c r="A1013" s="38">
        <v>42016</v>
      </c>
      <c r="B1013" s="37">
        <v>66.160004000000001</v>
      </c>
      <c r="C1013" s="37">
        <v>66.550003000000004</v>
      </c>
      <c r="D1013" s="37">
        <v>65.480002999999996</v>
      </c>
      <c r="E1013" s="37">
        <v>65.870002999999997</v>
      </c>
      <c r="F1013" s="37">
        <v>65.870002999999997</v>
      </c>
      <c r="G1013" s="37">
        <v>14300</v>
      </c>
    </row>
    <row r="1014" spans="1:7" x14ac:dyDescent="0.25">
      <c r="A1014" s="38">
        <v>42017</v>
      </c>
      <c r="B1014" s="37">
        <v>64.599997999999999</v>
      </c>
      <c r="C1014" s="37">
        <v>67.180000000000007</v>
      </c>
      <c r="D1014" s="37">
        <v>64.319999999999993</v>
      </c>
      <c r="E1014" s="37">
        <v>66.930000000000007</v>
      </c>
      <c r="F1014" s="37">
        <v>66.930000000000007</v>
      </c>
      <c r="G1014" s="37">
        <v>19900</v>
      </c>
    </row>
    <row r="1015" spans="1:7" x14ac:dyDescent="0.25">
      <c r="A1015" s="38">
        <v>42018</v>
      </c>
      <c r="B1015" s="37">
        <v>67.110000999999997</v>
      </c>
      <c r="C1015" s="37">
        <v>67.980002999999996</v>
      </c>
      <c r="D1015" s="37">
        <v>66.599997999999999</v>
      </c>
      <c r="E1015" s="37">
        <v>66.949996999999996</v>
      </c>
      <c r="F1015" s="37">
        <v>66.949996999999996</v>
      </c>
      <c r="G1015" s="37">
        <v>81100</v>
      </c>
    </row>
    <row r="1016" spans="1:7" x14ac:dyDescent="0.25">
      <c r="A1016" s="38">
        <v>42019</v>
      </c>
      <c r="B1016" s="37">
        <v>66.330001999999993</v>
      </c>
      <c r="C1016" s="37">
        <v>67.720000999999996</v>
      </c>
      <c r="D1016" s="37">
        <v>66.089995999999999</v>
      </c>
      <c r="E1016" s="37">
        <v>67.669998000000007</v>
      </c>
      <c r="F1016" s="37">
        <v>67.669998000000007</v>
      </c>
      <c r="G1016" s="37">
        <v>9600</v>
      </c>
    </row>
    <row r="1017" spans="1:7" x14ac:dyDescent="0.25">
      <c r="A1017" s="38">
        <v>42020</v>
      </c>
      <c r="B1017" s="37">
        <v>67.879997000000003</v>
      </c>
      <c r="C1017" s="37">
        <v>69</v>
      </c>
      <c r="D1017" s="37">
        <v>66.709998999999996</v>
      </c>
      <c r="E1017" s="37">
        <v>67.309997999999993</v>
      </c>
      <c r="F1017" s="37">
        <v>67.309997999999993</v>
      </c>
      <c r="G1017" s="37">
        <v>36400</v>
      </c>
    </row>
    <row r="1018" spans="1:7" x14ac:dyDescent="0.25">
      <c r="A1018" s="38">
        <v>42024</v>
      </c>
      <c r="B1018" s="37">
        <v>66.800003000000004</v>
      </c>
      <c r="C1018" s="37">
        <v>68.400002000000001</v>
      </c>
      <c r="D1018" s="37">
        <v>66.800003000000004</v>
      </c>
      <c r="E1018" s="37">
        <v>67.540001000000004</v>
      </c>
      <c r="F1018" s="37">
        <v>67.540001000000004</v>
      </c>
      <c r="G1018" s="37">
        <v>8200</v>
      </c>
    </row>
    <row r="1019" spans="1:7" x14ac:dyDescent="0.25">
      <c r="A1019" s="38">
        <v>42025</v>
      </c>
      <c r="B1019" s="37">
        <v>67.879997000000003</v>
      </c>
      <c r="C1019" s="37">
        <v>68.269997000000004</v>
      </c>
      <c r="D1019" s="37">
        <v>66.029999000000004</v>
      </c>
      <c r="E1019" s="37">
        <v>66.160004000000001</v>
      </c>
      <c r="F1019" s="37">
        <v>66.160004000000001</v>
      </c>
      <c r="G1019" s="37">
        <v>6800</v>
      </c>
    </row>
    <row r="1020" spans="1:7" x14ac:dyDescent="0.25">
      <c r="A1020" s="38">
        <v>42026</v>
      </c>
      <c r="B1020" s="37">
        <v>64.889999000000003</v>
      </c>
      <c r="C1020" s="37">
        <v>66.239998</v>
      </c>
      <c r="D1020" s="37">
        <v>63.549999</v>
      </c>
      <c r="E1020" s="37">
        <v>63.720001000000003</v>
      </c>
      <c r="F1020" s="37">
        <v>63.720001000000003</v>
      </c>
      <c r="G1020" s="37">
        <v>73700</v>
      </c>
    </row>
    <row r="1021" spans="1:7" x14ac:dyDescent="0.25">
      <c r="A1021" s="38">
        <v>42027</v>
      </c>
      <c r="B1021" s="37">
        <v>63.830002</v>
      </c>
      <c r="C1021" s="37">
        <v>64.720000999999996</v>
      </c>
      <c r="D1021" s="37">
        <v>63.43</v>
      </c>
      <c r="E1021" s="37">
        <v>64.720000999999996</v>
      </c>
      <c r="F1021" s="37">
        <v>64.720000999999996</v>
      </c>
      <c r="G1021" s="37">
        <v>6900</v>
      </c>
    </row>
    <row r="1022" spans="1:7" x14ac:dyDescent="0.25">
      <c r="A1022" s="38">
        <v>42030</v>
      </c>
      <c r="B1022" s="37">
        <v>64.769997000000004</v>
      </c>
      <c r="C1022" s="37">
        <v>64.870002999999997</v>
      </c>
      <c r="D1022" s="37">
        <v>63.389999000000003</v>
      </c>
      <c r="E1022" s="37">
        <v>63.48</v>
      </c>
      <c r="F1022" s="37">
        <v>63.48</v>
      </c>
      <c r="G1022" s="37">
        <v>40200</v>
      </c>
    </row>
    <row r="1023" spans="1:7" x14ac:dyDescent="0.25">
      <c r="A1023" s="38">
        <v>42031</v>
      </c>
      <c r="B1023" s="37">
        <v>64.540001000000004</v>
      </c>
      <c r="C1023" s="37">
        <v>64.779999000000004</v>
      </c>
      <c r="D1023" s="37">
        <v>63.639999000000003</v>
      </c>
      <c r="E1023" s="37">
        <v>64.580001999999993</v>
      </c>
      <c r="F1023" s="37">
        <v>64.580001999999993</v>
      </c>
      <c r="G1023" s="37">
        <v>9900</v>
      </c>
    </row>
    <row r="1024" spans="1:7" x14ac:dyDescent="0.25">
      <c r="A1024" s="38">
        <v>42032</v>
      </c>
      <c r="B1024" s="37">
        <v>64.209998999999996</v>
      </c>
      <c r="C1024" s="37">
        <v>67.720000999999996</v>
      </c>
      <c r="D1024" s="37">
        <v>64.209998999999996</v>
      </c>
      <c r="E1024" s="37">
        <v>67.720000999999996</v>
      </c>
      <c r="F1024" s="37">
        <v>67.720000999999996</v>
      </c>
      <c r="G1024" s="37">
        <v>63600</v>
      </c>
    </row>
    <row r="1025" spans="1:7" x14ac:dyDescent="0.25">
      <c r="A1025" s="38">
        <v>42033</v>
      </c>
      <c r="B1025" s="37">
        <v>67.239998</v>
      </c>
      <c r="C1025" s="37">
        <v>68.25</v>
      </c>
      <c r="D1025" s="37">
        <v>65.680000000000007</v>
      </c>
      <c r="E1025" s="37">
        <v>65.680000000000007</v>
      </c>
      <c r="F1025" s="37">
        <v>65.680000000000007</v>
      </c>
      <c r="G1025" s="37">
        <v>15200</v>
      </c>
    </row>
    <row r="1026" spans="1:7" x14ac:dyDescent="0.25">
      <c r="A1026" s="38">
        <v>42034</v>
      </c>
      <c r="B1026" s="37">
        <v>66.239998</v>
      </c>
      <c r="C1026" s="37">
        <v>68.819999999999993</v>
      </c>
      <c r="D1026" s="37">
        <v>66.239998</v>
      </c>
      <c r="E1026" s="37">
        <v>68.760002</v>
      </c>
      <c r="F1026" s="37">
        <v>68.760002</v>
      </c>
      <c r="G1026" s="37">
        <v>6500</v>
      </c>
    </row>
    <row r="1027" spans="1:7" x14ac:dyDescent="0.25">
      <c r="A1027" s="38">
        <v>42037</v>
      </c>
      <c r="B1027" s="37">
        <v>67.480002999999996</v>
      </c>
      <c r="C1027" s="37">
        <v>69.260002</v>
      </c>
      <c r="D1027" s="37">
        <v>66.720000999999996</v>
      </c>
      <c r="E1027" s="37">
        <v>66.720000999999996</v>
      </c>
      <c r="F1027" s="37">
        <v>66.720000999999996</v>
      </c>
      <c r="G1027" s="37">
        <v>22700</v>
      </c>
    </row>
    <row r="1028" spans="1:7" x14ac:dyDescent="0.25">
      <c r="A1028" s="38">
        <v>42038</v>
      </c>
      <c r="B1028" s="37">
        <v>66.129997000000003</v>
      </c>
      <c r="C1028" s="37">
        <v>66.839995999999999</v>
      </c>
      <c r="D1028" s="37">
        <v>65.529999000000004</v>
      </c>
      <c r="E1028" s="37">
        <v>65.839995999999999</v>
      </c>
      <c r="F1028" s="37">
        <v>65.839995999999999</v>
      </c>
      <c r="G1028" s="37">
        <v>18400</v>
      </c>
    </row>
    <row r="1029" spans="1:7" x14ac:dyDescent="0.25">
      <c r="A1029" s="38">
        <v>42039</v>
      </c>
      <c r="B1029" s="37">
        <v>66.379997000000003</v>
      </c>
      <c r="C1029" s="37">
        <v>67.199996999999996</v>
      </c>
      <c r="D1029" s="37">
        <v>65.5</v>
      </c>
      <c r="E1029" s="37">
        <v>67.199996999999996</v>
      </c>
      <c r="F1029" s="37">
        <v>67.199996999999996</v>
      </c>
      <c r="G1029" s="37">
        <v>8400</v>
      </c>
    </row>
    <row r="1030" spans="1:7" x14ac:dyDescent="0.25">
      <c r="A1030" s="38">
        <v>42040</v>
      </c>
      <c r="B1030" s="37">
        <v>66.129997000000003</v>
      </c>
      <c r="C1030" s="37">
        <v>66.349997999999999</v>
      </c>
      <c r="D1030" s="37">
        <v>65.510002</v>
      </c>
      <c r="E1030" s="37">
        <v>65.730002999999996</v>
      </c>
      <c r="F1030" s="37">
        <v>65.730002999999996</v>
      </c>
      <c r="G1030" s="37">
        <v>5900</v>
      </c>
    </row>
    <row r="1031" spans="1:7" x14ac:dyDescent="0.25">
      <c r="A1031" s="38">
        <v>42041</v>
      </c>
      <c r="B1031" s="37">
        <v>65.419998000000007</v>
      </c>
      <c r="C1031" s="37">
        <v>67.599997999999999</v>
      </c>
      <c r="D1031" s="37">
        <v>65.220000999999996</v>
      </c>
      <c r="E1031" s="37">
        <v>67.349997999999999</v>
      </c>
      <c r="F1031" s="37">
        <v>67.349997999999999</v>
      </c>
      <c r="G1031" s="37">
        <v>7200</v>
      </c>
    </row>
    <row r="1032" spans="1:7" x14ac:dyDescent="0.25">
      <c r="A1032" s="38">
        <v>42044</v>
      </c>
      <c r="B1032" s="37">
        <v>67.970000999999996</v>
      </c>
      <c r="C1032" s="37">
        <v>68.25</v>
      </c>
      <c r="D1032" s="37">
        <v>67.309997999999993</v>
      </c>
      <c r="E1032" s="37">
        <v>67.620002999999997</v>
      </c>
      <c r="F1032" s="37">
        <v>67.620002999999997</v>
      </c>
      <c r="G1032" s="37">
        <v>13100</v>
      </c>
    </row>
    <row r="1033" spans="1:7" x14ac:dyDescent="0.25">
      <c r="A1033" s="38">
        <v>42045</v>
      </c>
      <c r="B1033" s="37">
        <v>66.919998000000007</v>
      </c>
      <c r="C1033" s="37">
        <v>67.419998000000007</v>
      </c>
      <c r="D1033" s="37">
        <v>66.599997999999999</v>
      </c>
      <c r="E1033" s="37">
        <v>66.599997999999999</v>
      </c>
      <c r="F1033" s="37">
        <v>66.599997999999999</v>
      </c>
      <c r="G1033" s="37">
        <v>2300</v>
      </c>
    </row>
    <row r="1034" spans="1:7" x14ac:dyDescent="0.25">
      <c r="A1034" s="38">
        <v>42046</v>
      </c>
      <c r="B1034" s="37">
        <v>67.199996999999996</v>
      </c>
      <c r="C1034" s="37">
        <v>67.199996999999996</v>
      </c>
      <c r="D1034" s="37">
        <v>66.629997000000003</v>
      </c>
      <c r="E1034" s="37">
        <v>66.629997000000003</v>
      </c>
      <c r="F1034" s="37">
        <v>66.629997000000003</v>
      </c>
      <c r="G1034" s="37">
        <v>2000</v>
      </c>
    </row>
    <row r="1035" spans="1:7" x14ac:dyDescent="0.25">
      <c r="A1035" s="38">
        <v>42047</v>
      </c>
      <c r="B1035" s="37">
        <v>65.589995999999999</v>
      </c>
      <c r="C1035" s="37">
        <v>65.589995999999999</v>
      </c>
      <c r="D1035" s="37">
        <v>64.120002999999997</v>
      </c>
      <c r="E1035" s="37">
        <v>64.120002999999997</v>
      </c>
      <c r="F1035" s="37">
        <v>64.120002999999997</v>
      </c>
      <c r="G1035" s="37">
        <v>4800</v>
      </c>
    </row>
    <row r="1036" spans="1:7" x14ac:dyDescent="0.25">
      <c r="A1036" s="38">
        <v>42048</v>
      </c>
      <c r="B1036" s="37">
        <v>64.040001000000004</v>
      </c>
      <c r="C1036" s="37">
        <v>64.620002999999997</v>
      </c>
      <c r="D1036" s="37">
        <v>63.82</v>
      </c>
      <c r="E1036" s="37">
        <v>63.82</v>
      </c>
      <c r="F1036" s="37">
        <v>63.82</v>
      </c>
      <c r="G1036" s="37">
        <v>3300</v>
      </c>
    </row>
    <row r="1037" spans="1:7" x14ac:dyDescent="0.25">
      <c r="A1037" s="38">
        <v>42052</v>
      </c>
      <c r="B1037" s="37">
        <v>64.080001999999993</v>
      </c>
      <c r="C1037" s="37">
        <v>64.5</v>
      </c>
      <c r="D1037" s="37">
        <v>63.41</v>
      </c>
      <c r="E1037" s="37">
        <v>64.290001000000004</v>
      </c>
      <c r="F1037" s="37">
        <v>64.290001000000004</v>
      </c>
      <c r="G1037" s="37">
        <v>14500</v>
      </c>
    </row>
    <row r="1038" spans="1:7" x14ac:dyDescent="0.25">
      <c r="A1038" s="38">
        <v>42053</v>
      </c>
      <c r="B1038" s="37">
        <v>64.430000000000007</v>
      </c>
      <c r="C1038" s="37">
        <v>64.519997000000004</v>
      </c>
      <c r="D1038" s="37">
        <v>63.860000999999997</v>
      </c>
      <c r="E1038" s="37">
        <v>63.98</v>
      </c>
      <c r="F1038" s="37">
        <v>63.98</v>
      </c>
      <c r="G1038" s="37">
        <v>2600</v>
      </c>
    </row>
    <row r="1039" spans="1:7" x14ac:dyDescent="0.25">
      <c r="A1039" s="38">
        <v>42054</v>
      </c>
      <c r="B1039" s="37">
        <v>64.529999000000004</v>
      </c>
      <c r="C1039" s="37">
        <v>64.529999000000004</v>
      </c>
      <c r="D1039" s="37">
        <v>63.950001</v>
      </c>
      <c r="E1039" s="37">
        <v>64.349997999999999</v>
      </c>
      <c r="F1039" s="37">
        <v>64.349997999999999</v>
      </c>
      <c r="G1039" s="37">
        <v>2600</v>
      </c>
    </row>
    <row r="1040" spans="1:7" x14ac:dyDescent="0.25">
      <c r="A1040" s="38">
        <v>42055</v>
      </c>
      <c r="B1040" s="37">
        <v>64.75</v>
      </c>
      <c r="C1040" s="37">
        <v>65.099997999999999</v>
      </c>
      <c r="D1040" s="37">
        <v>62.84</v>
      </c>
      <c r="E1040" s="37">
        <v>63.220001000000003</v>
      </c>
      <c r="F1040" s="37">
        <v>63.220001000000003</v>
      </c>
      <c r="G1040" s="37">
        <v>9700</v>
      </c>
    </row>
    <row r="1041" spans="1:7" x14ac:dyDescent="0.25">
      <c r="A1041" s="38">
        <v>42058</v>
      </c>
      <c r="B1041" s="37">
        <v>63.490001999999997</v>
      </c>
      <c r="C1041" s="37">
        <v>63.650002000000001</v>
      </c>
      <c r="D1041" s="37">
        <v>63.029998999999997</v>
      </c>
      <c r="E1041" s="37">
        <v>63.369999</v>
      </c>
      <c r="F1041" s="37">
        <v>63.369999</v>
      </c>
      <c r="G1041" s="37">
        <v>4500</v>
      </c>
    </row>
    <row r="1042" spans="1:7" x14ac:dyDescent="0.25">
      <c r="A1042" s="38">
        <v>42059</v>
      </c>
      <c r="B1042" s="37">
        <v>62.919998</v>
      </c>
      <c r="C1042" s="37">
        <v>62.919998</v>
      </c>
      <c r="D1042" s="37">
        <v>61.400002000000001</v>
      </c>
      <c r="E1042" s="37">
        <v>61.400002000000001</v>
      </c>
      <c r="F1042" s="37">
        <v>61.400002000000001</v>
      </c>
      <c r="G1042" s="37">
        <v>9100</v>
      </c>
    </row>
    <row r="1043" spans="1:7" x14ac:dyDescent="0.25">
      <c r="A1043" s="38">
        <v>42060</v>
      </c>
      <c r="B1043" s="37">
        <v>61.700001</v>
      </c>
      <c r="C1043" s="37">
        <v>61.779998999999997</v>
      </c>
      <c r="D1043" s="37">
        <v>60.5</v>
      </c>
      <c r="E1043" s="37">
        <v>61.779998999999997</v>
      </c>
      <c r="F1043" s="37">
        <v>61.779998999999997</v>
      </c>
      <c r="G1043" s="37">
        <v>5400</v>
      </c>
    </row>
    <row r="1044" spans="1:7" x14ac:dyDescent="0.25">
      <c r="A1044" s="38">
        <v>42061</v>
      </c>
      <c r="B1044" s="37">
        <v>61.610000999999997</v>
      </c>
      <c r="C1044" s="37">
        <v>62.209999000000003</v>
      </c>
      <c r="D1044" s="37">
        <v>60.779998999999997</v>
      </c>
      <c r="E1044" s="37">
        <v>61.380001</v>
      </c>
      <c r="F1044" s="37">
        <v>61.380001</v>
      </c>
      <c r="G1044" s="37">
        <v>33500</v>
      </c>
    </row>
    <row r="1045" spans="1:7" x14ac:dyDescent="0.25">
      <c r="A1045" s="38">
        <v>42062</v>
      </c>
      <c r="B1045" s="37">
        <v>60.990001999999997</v>
      </c>
      <c r="C1045" s="37">
        <v>61.27</v>
      </c>
      <c r="D1045" s="37">
        <v>60.48</v>
      </c>
      <c r="E1045" s="37">
        <v>60.889999000000003</v>
      </c>
      <c r="F1045" s="37">
        <v>60.889999000000003</v>
      </c>
      <c r="G1045" s="37">
        <v>29100</v>
      </c>
    </row>
    <row r="1046" spans="1:7" x14ac:dyDescent="0.25">
      <c r="A1046" s="38">
        <v>42065</v>
      </c>
      <c r="B1046" s="37">
        <v>60.75</v>
      </c>
      <c r="C1046" s="37">
        <v>60.82</v>
      </c>
      <c r="D1046" s="37">
        <v>59.880001</v>
      </c>
      <c r="E1046" s="37">
        <v>59.889999000000003</v>
      </c>
      <c r="F1046" s="37">
        <v>59.889999000000003</v>
      </c>
      <c r="G1046" s="37">
        <v>16100</v>
      </c>
    </row>
    <row r="1047" spans="1:7" x14ac:dyDescent="0.25">
      <c r="A1047" s="38">
        <v>42066</v>
      </c>
      <c r="B1047" s="37">
        <v>60.060001</v>
      </c>
      <c r="C1047" s="37">
        <v>60.970001000000003</v>
      </c>
      <c r="D1047" s="37">
        <v>59.799999</v>
      </c>
      <c r="E1047" s="37">
        <v>60.18</v>
      </c>
      <c r="F1047" s="37">
        <v>60.18</v>
      </c>
      <c r="G1047" s="37">
        <v>13800</v>
      </c>
    </row>
    <row r="1048" spans="1:7" x14ac:dyDescent="0.25">
      <c r="A1048" s="38">
        <v>42067</v>
      </c>
      <c r="B1048" s="37">
        <v>60.650002000000001</v>
      </c>
      <c r="C1048" s="37">
        <v>61.25</v>
      </c>
      <c r="D1048" s="37">
        <v>60.07</v>
      </c>
      <c r="E1048" s="37">
        <v>60.279998999999997</v>
      </c>
      <c r="F1048" s="37">
        <v>60.279998999999997</v>
      </c>
      <c r="G1048" s="37">
        <v>117000</v>
      </c>
    </row>
    <row r="1049" spans="1:7" x14ac:dyDescent="0.25">
      <c r="A1049" s="38">
        <v>42068</v>
      </c>
      <c r="B1049" s="37">
        <v>59.869999</v>
      </c>
      <c r="C1049" s="37">
        <v>60.259998000000003</v>
      </c>
      <c r="D1049" s="37">
        <v>59.669998</v>
      </c>
      <c r="E1049" s="37">
        <v>59.790000999999997</v>
      </c>
      <c r="F1049" s="37">
        <v>59.790000999999997</v>
      </c>
      <c r="G1049" s="37">
        <v>22900</v>
      </c>
    </row>
    <row r="1050" spans="1:7" x14ac:dyDescent="0.25">
      <c r="A1050" s="38">
        <v>42069</v>
      </c>
      <c r="B1050" s="37">
        <v>59.66</v>
      </c>
      <c r="C1050" s="37">
        <v>61.119999</v>
      </c>
      <c r="D1050" s="37">
        <v>59.619999</v>
      </c>
      <c r="E1050" s="37">
        <v>60.75</v>
      </c>
      <c r="F1050" s="37">
        <v>60.75</v>
      </c>
      <c r="G1050" s="37">
        <v>17000</v>
      </c>
    </row>
    <row r="1051" spans="1:7" x14ac:dyDescent="0.25">
      <c r="A1051" s="38">
        <v>42072</v>
      </c>
      <c r="B1051" s="37">
        <v>60.029998999999997</v>
      </c>
      <c r="C1051" s="37">
        <v>60.540000999999997</v>
      </c>
      <c r="D1051" s="37">
        <v>59.990001999999997</v>
      </c>
      <c r="E1051" s="37">
        <v>60.110000999999997</v>
      </c>
      <c r="F1051" s="37">
        <v>60.110000999999997</v>
      </c>
      <c r="G1051" s="37">
        <v>3300</v>
      </c>
    </row>
    <row r="1052" spans="1:7" x14ac:dyDescent="0.25">
      <c r="A1052" s="38">
        <v>42073</v>
      </c>
      <c r="B1052" s="37">
        <v>61.349997999999999</v>
      </c>
      <c r="C1052" s="37">
        <v>62.209999000000003</v>
      </c>
      <c r="D1052" s="37">
        <v>61.279998999999997</v>
      </c>
      <c r="E1052" s="37">
        <v>61.740001999999997</v>
      </c>
      <c r="F1052" s="37">
        <v>61.740001999999997</v>
      </c>
      <c r="G1052" s="37">
        <v>74500</v>
      </c>
    </row>
    <row r="1053" spans="1:7" x14ac:dyDescent="0.25">
      <c r="A1053" s="38">
        <v>42074</v>
      </c>
      <c r="B1053" s="37">
        <v>62.150002000000001</v>
      </c>
      <c r="C1053" s="37">
        <v>62.610000999999997</v>
      </c>
      <c r="D1053" s="37">
        <v>61.66</v>
      </c>
      <c r="E1053" s="37">
        <v>62.509998000000003</v>
      </c>
      <c r="F1053" s="37">
        <v>62.509998000000003</v>
      </c>
      <c r="G1053" s="37">
        <v>23000</v>
      </c>
    </row>
    <row r="1054" spans="1:7" x14ac:dyDescent="0.25">
      <c r="A1054" s="38">
        <v>42075</v>
      </c>
      <c r="B1054" s="37">
        <v>61.59</v>
      </c>
      <c r="C1054" s="37">
        <v>61.630001</v>
      </c>
      <c r="D1054" s="37">
        <v>60.599997999999999</v>
      </c>
      <c r="E1054" s="37">
        <v>60.599997999999999</v>
      </c>
      <c r="F1054" s="37">
        <v>60.599997999999999</v>
      </c>
      <c r="G1054" s="37">
        <v>11500</v>
      </c>
    </row>
    <row r="1055" spans="1:7" x14ac:dyDescent="0.25">
      <c r="A1055" s="38">
        <v>42076</v>
      </c>
      <c r="B1055" s="37">
        <v>61.279998999999997</v>
      </c>
      <c r="C1055" s="37">
        <v>62.360000999999997</v>
      </c>
      <c r="D1055" s="37">
        <v>61.009998000000003</v>
      </c>
      <c r="E1055" s="37">
        <v>61.619999</v>
      </c>
      <c r="F1055" s="37">
        <v>61.619999</v>
      </c>
      <c r="G1055" s="37">
        <v>9000</v>
      </c>
    </row>
    <row r="1056" spans="1:7" x14ac:dyDescent="0.25">
      <c r="A1056" s="38">
        <v>42079</v>
      </c>
      <c r="B1056" s="37">
        <v>60.790000999999997</v>
      </c>
      <c r="C1056" s="37">
        <v>60.790000999999997</v>
      </c>
      <c r="D1056" s="37">
        <v>60.130001</v>
      </c>
      <c r="E1056" s="37">
        <v>60.610000999999997</v>
      </c>
      <c r="F1056" s="37">
        <v>60.610000999999997</v>
      </c>
      <c r="G1056" s="37">
        <v>7200</v>
      </c>
    </row>
    <row r="1057" spans="1:7" x14ac:dyDescent="0.25">
      <c r="A1057" s="38">
        <v>42080</v>
      </c>
      <c r="B1057" s="37">
        <v>61.130001</v>
      </c>
      <c r="C1057" s="37">
        <v>61.43</v>
      </c>
      <c r="D1057" s="37">
        <v>60.810001</v>
      </c>
      <c r="E1057" s="37">
        <v>60.919998</v>
      </c>
      <c r="F1057" s="37">
        <v>60.919998</v>
      </c>
      <c r="G1057" s="37">
        <v>8500</v>
      </c>
    </row>
    <row r="1058" spans="1:7" x14ac:dyDescent="0.25">
      <c r="A1058" s="38">
        <v>42081</v>
      </c>
      <c r="B1058" s="37">
        <v>61.240001999999997</v>
      </c>
      <c r="C1058" s="37">
        <v>61.630001</v>
      </c>
      <c r="D1058" s="37">
        <v>59.400002000000001</v>
      </c>
      <c r="E1058" s="37">
        <v>59.740001999999997</v>
      </c>
      <c r="F1058" s="37">
        <v>59.740001999999997</v>
      </c>
      <c r="G1058" s="37">
        <v>17100</v>
      </c>
    </row>
    <row r="1059" spans="1:7" x14ac:dyDescent="0.25">
      <c r="A1059" s="38">
        <v>42082</v>
      </c>
      <c r="B1059" s="37">
        <v>60.549999</v>
      </c>
      <c r="C1059" s="37">
        <v>61.049999</v>
      </c>
      <c r="D1059" s="37">
        <v>59.990001999999997</v>
      </c>
      <c r="E1059" s="37">
        <v>60.439999</v>
      </c>
      <c r="F1059" s="37">
        <v>60.439999</v>
      </c>
      <c r="G1059" s="37">
        <v>6100</v>
      </c>
    </row>
    <row r="1060" spans="1:7" x14ac:dyDescent="0.25">
      <c r="A1060" s="38">
        <v>42083</v>
      </c>
      <c r="B1060" s="37">
        <v>59.900002000000001</v>
      </c>
      <c r="C1060" s="37">
        <v>60.810001</v>
      </c>
      <c r="D1060" s="37">
        <v>59.450001</v>
      </c>
      <c r="E1060" s="37">
        <v>60.810001</v>
      </c>
      <c r="F1060" s="37">
        <v>60.810001</v>
      </c>
      <c r="G1060" s="37">
        <v>7000</v>
      </c>
    </row>
    <row r="1061" spans="1:7" x14ac:dyDescent="0.25">
      <c r="A1061" s="38">
        <v>42086</v>
      </c>
      <c r="B1061" s="37">
        <v>60.290000999999997</v>
      </c>
      <c r="C1061" s="37">
        <v>60.360000999999997</v>
      </c>
      <c r="D1061" s="37">
        <v>59.799999</v>
      </c>
      <c r="E1061" s="37">
        <v>60.360000999999997</v>
      </c>
      <c r="F1061" s="37">
        <v>60.360000999999997</v>
      </c>
      <c r="G1061" s="37">
        <v>10600</v>
      </c>
    </row>
    <row r="1062" spans="1:7" x14ac:dyDescent="0.25">
      <c r="A1062" s="38">
        <v>42087</v>
      </c>
      <c r="B1062" s="37">
        <v>60.18</v>
      </c>
      <c r="C1062" s="37">
        <v>60.400002000000001</v>
      </c>
      <c r="D1062" s="37">
        <v>59.599997999999999</v>
      </c>
      <c r="E1062" s="37">
        <v>60.25</v>
      </c>
      <c r="F1062" s="37">
        <v>60.25</v>
      </c>
      <c r="G1062" s="37">
        <v>13300</v>
      </c>
    </row>
    <row r="1063" spans="1:7" x14ac:dyDescent="0.25">
      <c r="A1063" s="38">
        <v>42088</v>
      </c>
      <c r="B1063" s="37">
        <v>60.630001</v>
      </c>
      <c r="C1063" s="37">
        <v>61.880001</v>
      </c>
      <c r="D1063" s="37">
        <v>60.57</v>
      </c>
      <c r="E1063" s="37">
        <v>61.84</v>
      </c>
      <c r="F1063" s="37">
        <v>61.84</v>
      </c>
      <c r="G1063" s="37">
        <v>30100</v>
      </c>
    </row>
    <row r="1064" spans="1:7" x14ac:dyDescent="0.25">
      <c r="A1064" s="38">
        <v>42089</v>
      </c>
      <c r="B1064" s="37">
        <v>62.099997999999999</v>
      </c>
      <c r="C1064" s="37">
        <v>62.299999</v>
      </c>
      <c r="D1064" s="37">
        <v>61.040000999999997</v>
      </c>
      <c r="E1064" s="37">
        <v>61.68</v>
      </c>
      <c r="F1064" s="37">
        <v>61.68</v>
      </c>
      <c r="G1064" s="37">
        <v>10300</v>
      </c>
    </row>
    <row r="1065" spans="1:7" x14ac:dyDescent="0.25">
      <c r="A1065" s="38">
        <v>42090</v>
      </c>
      <c r="B1065" s="37">
        <v>61.029998999999997</v>
      </c>
      <c r="C1065" s="37">
        <v>61.189999</v>
      </c>
      <c r="D1065" s="37">
        <v>60.779998999999997</v>
      </c>
      <c r="E1065" s="37">
        <v>61.009998000000003</v>
      </c>
      <c r="F1065" s="37">
        <v>61.009998000000003</v>
      </c>
      <c r="G1065" s="37">
        <v>2300</v>
      </c>
    </row>
    <row r="1066" spans="1:7" x14ac:dyDescent="0.25">
      <c r="A1066" s="38">
        <v>42093</v>
      </c>
      <c r="B1066" s="37">
        <v>60.130001</v>
      </c>
      <c r="C1066" s="37">
        <v>60.650002000000001</v>
      </c>
      <c r="D1066" s="37">
        <v>60.029998999999997</v>
      </c>
      <c r="E1066" s="37">
        <v>60.509998000000003</v>
      </c>
      <c r="F1066" s="37">
        <v>60.509998000000003</v>
      </c>
      <c r="G1066" s="37">
        <v>3700</v>
      </c>
    </row>
    <row r="1067" spans="1:7" x14ac:dyDescent="0.25">
      <c r="A1067" s="38">
        <v>42094</v>
      </c>
      <c r="B1067" s="37">
        <v>60.82</v>
      </c>
      <c r="C1067" s="37">
        <v>61.470001000000003</v>
      </c>
      <c r="D1067" s="37">
        <v>60.810001</v>
      </c>
      <c r="E1067" s="37">
        <v>61.09</v>
      </c>
      <c r="F1067" s="37">
        <v>61.09</v>
      </c>
      <c r="G1067" s="37">
        <v>3600</v>
      </c>
    </row>
    <row r="1068" spans="1:7" x14ac:dyDescent="0.25">
      <c r="A1068" s="38">
        <v>42095</v>
      </c>
      <c r="B1068" s="37">
        <v>61.200001</v>
      </c>
      <c r="C1068" s="37">
        <v>62.139999000000003</v>
      </c>
      <c r="D1068" s="37">
        <v>61.200001</v>
      </c>
      <c r="E1068" s="37">
        <v>61.5</v>
      </c>
      <c r="F1068" s="37">
        <v>61.5</v>
      </c>
      <c r="G1068" s="37">
        <v>10400</v>
      </c>
    </row>
    <row r="1069" spans="1:7" x14ac:dyDescent="0.25">
      <c r="A1069" s="38">
        <v>42096</v>
      </c>
      <c r="B1069" s="37">
        <v>61.369999</v>
      </c>
      <c r="C1069" s="37">
        <v>61.540000999999997</v>
      </c>
      <c r="D1069" s="37">
        <v>61.18</v>
      </c>
      <c r="E1069" s="37">
        <v>61.490001999999997</v>
      </c>
      <c r="F1069" s="37">
        <v>61.490001999999997</v>
      </c>
      <c r="G1069" s="37">
        <v>4900</v>
      </c>
    </row>
    <row r="1070" spans="1:7" x14ac:dyDescent="0.25">
      <c r="A1070" s="38">
        <v>42100</v>
      </c>
      <c r="B1070" s="37">
        <v>61.610000999999997</v>
      </c>
      <c r="C1070" s="37">
        <v>61.610000999999997</v>
      </c>
      <c r="D1070" s="37">
        <v>60.119999</v>
      </c>
      <c r="E1070" s="37">
        <v>60.349997999999999</v>
      </c>
      <c r="F1070" s="37">
        <v>60.349997999999999</v>
      </c>
      <c r="G1070" s="37">
        <v>5600</v>
      </c>
    </row>
    <row r="1071" spans="1:7" x14ac:dyDescent="0.25">
      <c r="A1071" s="38">
        <v>42101</v>
      </c>
      <c r="B1071" s="37">
        <v>59.889999000000003</v>
      </c>
      <c r="C1071" s="37">
        <v>60.369999</v>
      </c>
      <c r="D1071" s="37">
        <v>59.889999000000003</v>
      </c>
      <c r="E1071" s="37">
        <v>60.369999</v>
      </c>
      <c r="F1071" s="37">
        <v>60.369999</v>
      </c>
      <c r="G1071" s="37">
        <v>2800</v>
      </c>
    </row>
    <row r="1072" spans="1:7" x14ac:dyDescent="0.25">
      <c r="A1072" s="38">
        <v>42102</v>
      </c>
      <c r="B1072" s="37">
        <v>59.799999</v>
      </c>
      <c r="C1072" s="37">
        <v>60.16</v>
      </c>
      <c r="D1072" s="37">
        <v>59.610000999999997</v>
      </c>
      <c r="E1072" s="37">
        <v>59.790000999999997</v>
      </c>
      <c r="F1072" s="37">
        <v>59.790000999999997</v>
      </c>
      <c r="G1072" s="37">
        <v>10500</v>
      </c>
    </row>
    <row r="1073" spans="1:7" x14ac:dyDescent="0.25">
      <c r="A1073" s="38">
        <v>42103</v>
      </c>
      <c r="B1073" s="37">
        <v>60.07</v>
      </c>
      <c r="C1073" s="37">
        <v>60.529998999999997</v>
      </c>
      <c r="D1073" s="37">
        <v>59.349997999999999</v>
      </c>
      <c r="E1073" s="37">
        <v>59.349997999999999</v>
      </c>
      <c r="F1073" s="37">
        <v>59.349997999999999</v>
      </c>
      <c r="G1073" s="37">
        <v>7100</v>
      </c>
    </row>
    <row r="1074" spans="1:7" x14ac:dyDescent="0.25">
      <c r="A1074" s="38">
        <v>42104</v>
      </c>
      <c r="B1074" s="37">
        <v>59</v>
      </c>
      <c r="C1074" s="37">
        <v>59</v>
      </c>
      <c r="D1074" s="37">
        <v>57.689999</v>
      </c>
      <c r="E1074" s="37">
        <v>57.73</v>
      </c>
      <c r="F1074" s="37">
        <v>57.73</v>
      </c>
      <c r="G1074" s="37">
        <v>9400</v>
      </c>
    </row>
    <row r="1075" spans="1:7" x14ac:dyDescent="0.25">
      <c r="A1075" s="38">
        <v>42107</v>
      </c>
      <c r="B1075" s="37">
        <v>57.52</v>
      </c>
      <c r="C1075" s="37">
        <v>58.650002000000001</v>
      </c>
      <c r="D1075" s="37">
        <v>56.919998</v>
      </c>
      <c r="E1075" s="37">
        <v>58.540000999999997</v>
      </c>
      <c r="F1075" s="37">
        <v>58.540000999999997</v>
      </c>
      <c r="G1075" s="37">
        <v>10700</v>
      </c>
    </row>
    <row r="1076" spans="1:7" x14ac:dyDescent="0.25">
      <c r="A1076" s="38">
        <v>42108</v>
      </c>
      <c r="B1076" s="37">
        <v>58.439999</v>
      </c>
      <c r="C1076" s="37">
        <v>59</v>
      </c>
      <c r="D1076" s="37">
        <v>58.439999</v>
      </c>
      <c r="E1076" s="37">
        <v>58.790000999999997</v>
      </c>
      <c r="F1076" s="37">
        <v>58.790000999999997</v>
      </c>
      <c r="G1076" s="37">
        <v>4000</v>
      </c>
    </row>
    <row r="1077" spans="1:7" x14ac:dyDescent="0.25">
      <c r="A1077" s="38">
        <v>42109</v>
      </c>
      <c r="B1077" s="37">
        <v>58.310001</v>
      </c>
      <c r="C1077" s="37">
        <v>58.459999000000003</v>
      </c>
      <c r="D1077" s="37">
        <v>57.880001</v>
      </c>
      <c r="E1077" s="37">
        <v>58.389999000000003</v>
      </c>
      <c r="F1077" s="37">
        <v>58.389999000000003</v>
      </c>
      <c r="G1077" s="37">
        <v>7100</v>
      </c>
    </row>
    <row r="1078" spans="1:7" x14ac:dyDescent="0.25">
      <c r="A1078" s="38">
        <v>42110</v>
      </c>
      <c r="B1078" s="37">
        <v>58.419998</v>
      </c>
      <c r="C1078" s="37">
        <v>58.549999</v>
      </c>
      <c r="D1078" s="37">
        <v>57.709999000000003</v>
      </c>
      <c r="E1078" s="37">
        <v>58.299999</v>
      </c>
      <c r="F1078" s="37">
        <v>58.299999</v>
      </c>
      <c r="G1078" s="37">
        <v>9400</v>
      </c>
    </row>
    <row r="1079" spans="1:7" x14ac:dyDescent="0.25">
      <c r="A1079" s="38">
        <v>42111</v>
      </c>
      <c r="B1079" s="37">
        <v>58.599997999999999</v>
      </c>
      <c r="C1079" s="37">
        <v>59.73</v>
      </c>
      <c r="D1079" s="37">
        <v>58.599997999999999</v>
      </c>
      <c r="E1079" s="37">
        <v>58.959999000000003</v>
      </c>
      <c r="F1079" s="37">
        <v>58.959999000000003</v>
      </c>
      <c r="G1079" s="37">
        <v>8000</v>
      </c>
    </row>
    <row r="1080" spans="1:7" x14ac:dyDescent="0.25">
      <c r="A1080" s="38">
        <v>42114</v>
      </c>
      <c r="B1080" s="37">
        <v>58.200001</v>
      </c>
      <c r="C1080" s="37">
        <v>58.290000999999997</v>
      </c>
      <c r="D1080" s="37">
        <v>58.09</v>
      </c>
      <c r="E1080" s="37">
        <v>58.09</v>
      </c>
      <c r="F1080" s="37">
        <v>58.09</v>
      </c>
      <c r="G1080" s="37">
        <v>7600</v>
      </c>
    </row>
    <row r="1081" spans="1:7" x14ac:dyDescent="0.25">
      <c r="A1081" s="38">
        <v>42115</v>
      </c>
      <c r="B1081" s="37">
        <v>57.66</v>
      </c>
      <c r="C1081" s="37">
        <v>58.380001</v>
      </c>
      <c r="D1081" s="37">
        <v>57.630001</v>
      </c>
      <c r="E1081" s="37">
        <v>57.939999</v>
      </c>
      <c r="F1081" s="37">
        <v>57.939999</v>
      </c>
      <c r="G1081" s="37">
        <v>8200</v>
      </c>
    </row>
    <row r="1082" spans="1:7" x14ac:dyDescent="0.25">
      <c r="A1082" s="38">
        <v>42116</v>
      </c>
      <c r="B1082" s="37">
        <v>57.900002000000001</v>
      </c>
      <c r="C1082" s="37">
        <v>58.299999</v>
      </c>
      <c r="D1082" s="37">
        <v>57.66</v>
      </c>
      <c r="E1082" s="37">
        <v>57.860000999999997</v>
      </c>
      <c r="F1082" s="37">
        <v>57.860000999999997</v>
      </c>
      <c r="G1082" s="37">
        <v>2500</v>
      </c>
    </row>
    <row r="1083" spans="1:7" x14ac:dyDescent="0.25">
      <c r="A1083" s="38">
        <v>42117</v>
      </c>
      <c r="B1083" s="37">
        <v>57.869999</v>
      </c>
      <c r="C1083" s="37">
        <v>57.869999</v>
      </c>
      <c r="D1083" s="37">
        <v>57.380001</v>
      </c>
      <c r="E1083" s="37">
        <v>57.419998</v>
      </c>
      <c r="F1083" s="37">
        <v>57.419998</v>
      </c>
      <c r="G1083" s="37">
        <v>2900</v>
      </c>
    </row>
    <row r="1084" spans="1:7" x14ac:dyDescent="0.25">
      <c r="A1084" s="38">
        <v>42118</v>
      </c>
      <c r="B1084" s="37">
        <v>57.32</v>
      </c>
      <c r="C1084" s="37">
        <v>57.529998999999997</v>
      </c>
      <c r="D1084" s="37">
        <v>57.32</v>
      </c>
      <c r="E1084" s="37">
        <v>57.400002000000001</v>
      </c>
      <c r="F1084" s="37">
        <v>57.400002000000001</v>
      </c>
      <c r="G1084" s="37">
        <v>3200</v>
      </c>
    </row>
    <row r="1085" spans="1:7" x14ac:dyDescent="0.25">
      <c r="A1085" s="38">
        <v>42121</v>
      </c>
      <c r="B1085" s="37">
        <v>57.240001999999997</v>
      </c>
      <c r="C1085" s="37">
        <v>58.139999000000003</v>
      </c>
      <c r="D1085" s="37">
        <v>57.080002</v>
      </c>
      <c r="E1085" s="37">
        <v>57.959999000000003</v>
      </c>
      <c r="F1085" s="37">
        <v>57.959999000000003</v>
      </c>
      <c r="G1085" s="37">
        <v>5800</v>
      </c>
    </row>
    <row r="1086" spans="1:7" x14ac:dyDescent="0.25">
      <c r="A1086" s="38">
        <v>42122</v>
      </c>
      <c r="B1086" s="37">
        <v>58.299999</v>
      </c>
      <c r="C1086" s="37">
        <v>58.869999</v>
      </c>
      <c r="D1086" s="37">
        <v>56.959999000000003</v>
      </c>
      <c r="E1086" s="37">
        <v>56.98</v>
      </c>
      <c r="F1086" s="37">
        <v>56.98</v>
      </c>
      <c r="G1086" s="37">
        <v>6200</v>
      </c>
    </row>
    <row r="1087" spans="1:7" x14ac:dyDescent="0.25">
      <c r="A1087" s="38">
        <v>42123</v>
      </c>
      <c r="B1087" s="37">
        <v>57.549999</v>
      </c>
      <c r="C1087" s="37">
        <v>57.939999</v>
      </c>
      <c r="D1087" s="37">
        <v>57.200001</v>
      </c>
      <c r="E1087" s="37">
        <v>57.669998</v>
      </c>
      <c r="F1087" s="37">
        <v>57.669998</v>
      </c>
      <c r="G1087" s="37">
        <v>6500</v>
      </c>
    </row>
    <row r="1088" spans="1:7" x14ac:dyDescent="0.25">
      <c r="A1088" s="38">
        <v>42124</v>
      </c>
      <c r="B1088" s="37">
        <v>57.849997999999999</v>
      </c>
      <c r="C1088" s="37">
        <v>58.880001</v>
      </c>
      <c r="D1088" s="37">
        <v>57.849997999999999</v>
      </c>
      <c r="E1088" s="37">
        <v>58.130001</v>
      </c>
      <c r="F1088" s="37">
        <v>58.130001</v>
      </c>
      <c r="G1088" s="37">
        <v>11600</v>
      </c>
    </row>
    <row r="1089" spans="1:7" x14ac:dyDescent="0.25">
      <c r="A1089" s="38">
        <v>42125</v>
      </c>
      <c r="B1089" s="37">
        <v>57.799999</v>
      </c>
      <c r="C1089" s="37">
        <v>57.799999</v>
      </c>
      <c r="D1089" s="37">
        <v>56.880001</v>
      </c>
      <c r="E1089" s="37">
        <v>57.009998000000003</v>
      </c>
      <c r="F1089" s="37">
        <v>57.009998000000003</v>
      </c>
      <c r="G1089" s="37">
        <v>6600</v>
      </c>
    </row>
    <row r="1090" spans="1:7" x14ac:dyDescent="0.25">
      <c r="A1090" s="38">
        <v>42128</v>
      </c>
      <c r="B1090" s="37">
        <v>56.799999</v>
      </c>
      <c r="C1090" s="37">
        <v>57.16</v>
      </c>
      <c r="D1090" s="37">
        <v>56.619999</v>
      </c>
      <c r="E1090" s="37">
        <v>57.049999</v>
      </c>
      <c r="F1090" s="37">
        <v>57.049999</v>
      </c>
      <c r="G1090" s="37">
        <v>2800</v>
      </c>
    </row>
    <row r="1091" spans="1:7" x14ac:dyDescent="0.25">
      <c r="A1091" s="38">
        <v>42129</v>
      </c>
      <c r="B1091" s="37">
        <v>57.209999000000003</v>
      </c>
      <c r="C1091" s="37">
        <v>57.759998000000003</v>
      </c>
      <c r="D1091" s="37">
        <v>57.209999000000003</v>
      </c>
      <c r="E1091" s="37">
        <v>57.619999</v>
      </c>
      <c r="F1091" s="37">
        <v>57.619999</v>
      </c>
      <c r="G1091" s="37">
        <v>3200</v>
      </c>
    </row>
    <row r="1092" spans="1:7" x14ac:dyDescent="0.25">
      <c r="A1092" s="38">
        <v>42130</v>
      </c>
      <c r="B1092" s="37">
        <v>57.759998000000003</v>
      </c>
      <c r="C1092" s="37">
        <v>59</v>
      </c>
      <c r="D1092" s="37">
        <v>57.740001999999997</v>
      </c>
      <c r="E1092" s="37">
        <v>57.849997999999999</v>
      </c>
      <c r="F1092" s="37">
        <v>57.849997999999999</v>
      </c>
      <c r="G1092" s="37">
        <v>6400</v>
      </c>
    </row>
    <row r="1093" spans="1:7" x14ac:dyDescent="0.25">
      <c r="A1093" s="38">
        <v>42131</v>
      </c>
      <c r="B1093" s="37">
        <v>58.049999</v>
      </c>
      <c r="C1093" s="37">
        <v>58.240001999999997</v>
      </c>
      <c r="D1093" s="37">
        <v>57.419998</v>
      </c>
      <c r="E1093" s="37">
        <v>57.650002000000001</v>
      </c>
      <c r="F1093" s="37">
        <v>57.650002000000001</v>
      </c>
      <c r="G1093" s="37">
        <v>10800</v>
      </c>
    </row>
    <row r="1094" spans="1:7" x14ac:dyDescent="0.25">
      <c r="A1094" s="38">
        <v>42132</v>
      </c>
      <c r="B1094" s="37">
        <v>56.639999000000003</v>
      </c>
      <c r="C1094" s="37">
        <v>56.939999</v>
      </c>
      <c r="D1094" s="37">
        <v>56.130001</v>
      </c>
      <c r="E1094" s="37">
        <v>56.560001</v>
      </c>
      <c r="F1094" s="37">
        <v>56.560001</v>
      </c>
      <c r="G1094" s="37">
        <v>9000</v>
      </c>
    </row>
    <row r="1095" spans="1:7" x14ac:dyDescent="0.25">
      <c r="A1095" s="38">
        <v>42135</v>
      </c>
      <c r="B1095" s="37">
        <v>56.84</v>
      </c>
      <c r="C1095" s="37">
        <v>57.459999000000003</v>
      </c>
      <c r="D1095" s="37">
        <v>56.59</v>
      </c>
      <c r="E1095" s="37">
        <v>57.459999000000003</v>
      </c>
      <c r="F1095" s="37">
        <v>57.459999000000003</v>
      </c>
      <c r="G1095" s="37">
        <v>3900</v>
      </c>
    </row>
    <row r="1096" spans="1:7" x14ac:dyDescent="0.25">
      <c r="A1096" s="38">
        <v>42136</v>
      </c>
      <c r="B1096" s="37">
        <v>57.880001</v>
      </c>
      <c r="C1096" s="37">
        <v>58.110000999999997</v>
      </c>
      <c r="D1096" s="37">
        <v>57.23</v>
      </c>
      <c r="E1096" s="37">
        <v>57.23</v>
      </c>
      <c r="F1096" s="37">
        <v>57.23</v>
      </c>
      <c r="G1096" s="37">
        <v>4000</v>
      </c>
    </row>
    <row r="1097" spans="1:7" x14ac:dyDescent="0.25">
      <c r="A1097" s="38">
        <v>42137</v>
      </c>
      <c r="B1097" s="37">
        <v>56.93</v>
      </c>
      <c r="C1097" s="37">
        <v>57.18</v>
      </c>
      <c r="D1097" s="37">
        <v>56.799999</v>
      </c>
      <c r="E1097" s="37">
        <v>56.799999</v>
      </c>
      <c r="F1097" s="37">
        <v>56.799999</v>
      </c>
      <c r="G1097" s="37">
        <v>2700</v>
      </c>
    </row>
    <row r="1098" spans="1:7" x14ac:dyDescent="0.25">
      <c r="A1098" s="38">
        <v>42138</v>
      </c>
      <c r="B1098" s="37">
        <v>56.599997999999999</v>
      </c>
      <c r="C1098" s="37">
        <v>56.599997999999999</v>
      </c>
      <c r="D1098" s="37">
        <v>56.419998</v>
      </c>
      <c r="E1098" s="37">
        <v>56.549999</v>
      </c>
      <c r="F1098" s="37">
        <v>56.549999</v>
      </c>
      <c r="G1098" s="37">
        <v>2300</v>
      </c>
    </row>
    <row r="1099" spans="1:7" x14ac:dyDescent="0.25">
      <c r="A1099" s="38">
        <v>42139</v>
      </c>
      <c r="B1099" s="37">
        <v>56.459999000000003</v>
      </c>
      <c r="C1099" s="37">
        <v>56.48</v>
      </c>
      <c r="D1099" s="37">
        <v>56.040000999999997</v>
      </c>
      <c r="E1099" s="37">
        <v>56.040000999999997</v>
      </c>
      <c r="F1099" s="37">
        <v>56.040000999999997</v>
      </c>
      <c r="G1099" s="37">
        <v>2100</v>
      </c>
    </row>
    <row r="1100" spans="1:7" x14ac:dyDescent="0.25">
      <c r="A1100" s="38">
        <v>42142</v>
      </c>
      <c r="B1100" s="37">
        <v>56.16</v>
      </c>
      <c r="C1100" s="37">
        <v>56.16</v>
      </c>
      <c r="D1100" s="37">
        <v>54.790000999999997</v>
      </c>
      <c r="E1100" s="37">
        <v>55.169998</v>
      </c>
      <c r="F1100" s="37">
        <v>55.169998</v>
      </c>
      <c r="G1100" s="37">
        <v>5900</v>
      </c>
    </row>
    <row r="1101" spans="1:7" x14ac:dyDescent="0.25">
      <c r="A1101" s="38">
        <v>42143</v>
      </c>
      <c r="B1101" s="37">
        <v>54.720001000000003</v>
      </c>
      <c r="C1101" s="37">
        <v>54.889999000000003</v>
      </c>
      <c r="D1101" s="37">
        <v>54.259998000000003</v>
      </c>
      <c r="E1101" s="37">
        <v>54.540000999999997</v>
      </c>
      <c r="F1101" s="37">
        <v>54.540000999999997</v>
      </c>
      <c r="G1101" s="37">
        <v>4400</v>
      </c>
    </row>
    <row r="1102" spans="1:7" x14ac:dyDescent="0.25">
      <c r="A1102" s="38">
        <v>42144</v>
      </c>
      <c r="B1102" s="37">
        <v>54.610000999999997</v>
      </c>
      <c r="C1102" s="37">
        <v>54.720001000000003</v>
      </c>
      <c r="D1102" s="37">
        <v>54.32</v>
      </c>
      <c r="E1102" s="37">
        <v>54.57</v>
      </c>
      <c r="F1102" s="37">
        <v>54.57</v>
      </c>
      <c r="G1102" s="37">
        <v>3800</v>
      </c>
    </row>
    <row r="1103" spans="1:7" x14ac:dyDescent="0.25">
      <c r="A1103" s="38">
        <v>42145</v>
      </c>
      <c r="B1103" s="37">
        <v>54.41</v>
      </c>
      <c r="C1103" s="37">
        <v>54.419998</v>
      </c>
      <c r="D1103" s="37">
        <v>53.98</v>
      </c>
      <c r="E1103" s="37">
        <v>54.09</v>
      </c>
      <c r="F1103" s="37">
        <v>54.09</v>
      </c>
      <c r="G1103" s="37">
        <v>2100</v>
      </c>
    </row>
    <row r="1104" spans="1:7" x14ac:dyDescent="0.25">
      <c r="A1104" s="38">
        <v>42146</v>
      </c>
      <c r="B1104" s="37">
        <v>54</v>
      </c>
      <c r="C1104" s="37">
        <v>54</v>
      </c>
      <c r="D1104" s="37">
        <v>53.849997999999999</v>
      </c>
      <c r="E1104" s="37">
        <v>53.91</v>
      </c>
      <c r="F1104" s="37">
        <v>53.91</v>
      </c>
      <c r="G1104" s="37">
        <v>1100</v>
      </c>
    </row>
    <row r="1105" spans="1:7" x14ac:dyDescent="0.25">
      <c r="A1105" s="38">
        <v>42150</v>
      </c>
      <c r="B1105" s="37">
        <v>54.75</v>
      </c>
      <c r="C1105" s="37">
        <v>55.299999</v>
      </c>
      <c r="D1105" s="37">
        <v>54.669998</v>
      </c>
      <c r="E1105" s="37">
        <v>54.880001</v>
      </c>
      <c r="F1105" s="37">
        <v>54.880001</v>
      </c>
      <c r="G1105" s="37">
        <v>19200</v>
      </c>
    </row>
    <row r="1106" spans="1:7" x14ac:dyDescent="0.25">
      <c r="A1106" s="38">
        <v>42151</v>
      </c>
      <c r="B1106" s="37">
        <v>54.540000999999997</v>
      </c>
      <c r="C1106" s="37">
        <v>54.540000999999997</v>
      </c>
      <c r="D1106" s="37">
        <v>53.759998000000003</v>
      </c>
      <c r="E1106" s="37">
        <v>54.099997999999999</v>
      </c>
      <c r="F1106" s="37">
        <v>54.099997999999999</v>
      </c>
      <c r="G1106" s="37">
        <v>3500</v>
      </c>
    </row>
    <row r="1107" spans="1:7" x14ac:dyDescent="0.25">
      <c r="A1107" s="38">
        <v>42152</v>
      </c>
      <c r="B1107" s="37">
        <v>54.470001000000003</v>
      </c>
      <c r="C1107" s="37">
        <v>54.59</v>
      </c>
      <c r="D1107" s="37">
        <v>54.27</v>
      </c>
      <c r="E1107" s="37">
        <v>54.419998</v>
      </c>
      <c r="F1107" s="37">
        <v>54.419998</v>
      </c>
      <c r="G1107" s="37">
        <v>2300</v>
      </c>
    </row>
    <row r="1108" spans="1:7" x14ac:dyDescent="0.25">
      <c r="A1108" s="38">
        <v>42153</v>
      </c>
      <c r="B1108" s="37">
        <v>54.419998</v>
      </c>
      <c r="C1108" s="37">
        <v>54.93</v>
      </c>
      <c r="D1108" s="37">
        <v>54.330002</v>
      </c>
      <c r="E1108" s="37">
        <v>54.599997999999999</v>
      </c>
      <c r="F1108" s="37">
        <v>54.599997999999999</v>
      </c>
      <c r="G1108" s="37">
        <v>4100</v>
      </c>
    </row>
    <row r="1109" spans="1:7" x14ac:dyDescent="0.25">
      <c r="A1109" s="38">
        <v>42156</v>
      </c>
      <c r="B1109" s="37">
        <v>54.209999000000003</v>
      </c>
      <c r="C1109" s="37">
        <v>54.68</v>
      </c>
      <c r="D1109" s="37">
        <v>54.139999000000003</v>
      </c>
      <c r="E1109" s="37">
        <v>54.23</v>
      </c>
      <c r="F1109" s="37">
        <v>54.23</v>
      </c>
      <c r="G1109" s="37">
        <v>4300</v>
      </c>
    </row>
    <row r="1110" spans="1:7" x14ac:dyDescent="0.25">
      <c r="A1110" s="38">
        <v>42157</v>
      </c>
      <c r="B1110" s="37">
        <v>54.650002000000001</v>
      </c>
      <c r="C1110" s="37">
        <v>54.869999</v>
      </c>
      <c r="D1110" s="37">
        <v>54.330002</v>
      </c>
      <c r="E1110" s="37">
        <v>54.720001000000003</v>
      </c>
      <c r="F1110" s="37">
        <v>54.720001000000003</v>
      </c>
      <c r="G1110" s="37">
        <v>3400</v>
      </c>
    </row>
    <row r="1111" spans="1:7" x14ac:dyDescent="0.25">
      <c r="A1111" s="38">
        <v>42158</v>
      </c>
      <c r="B1111" s="37">
        <v>54.73</v>
      </c>
      <c r="C1111" s="37">
        <v>54.73</v>
      </c>
      <c r="D1111" s="37">
        <v>54.389999000000003</v>
      </c>
      <c r="E1111" s="37">
        <v>54.619999</v>
      </c>
      <c r="F1111" s="37">
        <v>54.619999</v>
      </c>
      <c r="G1111" s="37">
        <v>3400</v>
      </c>
    </row>
    <row r="1112" spans="1:7" x14ac:dyDescent="0.25">
      <c r="A1112" s="38">
        <v>42159</v>
      </c>
      <c r="B1112" s="37">
        <v>54.950001</v>
      </c>
      <c r="C1112" s="37">
        <v>55.5</v>
      </c>
      <c r="D1112" s="37">
        <v>54.77</v>
      </c>
      <c r="E1112" s="37">
        <v>55.130001</v>
      </c>
      <c r="F1112" s="37">
        <v>55.130001</v>
      </c>
      <c r="G1112" s="37">
        <v>4400</v>
      </c>
    </row>
    <row r="1113" spans="1:7" x14ac:dyDescent="0.25">
      <c r="A1113" s="38">
        <v>42160</v>
      </c>
      <c r="B1113" s="37">
        <v>55.43</v>
      </c>
      <c r="C1113" s="37">
        <v>55.490001999999997</v>
      </c>
      <c r="D1113" s="37">
        <v>54.959999000000003</v>
      </c>
      <c r="E1113" s="37">
        <v>54.959999000000003</v>
      </c>
      <c r="F1113" s="37">
        <v>54.959999000000003</v>
      </c>
      <c r="G1113" s="37">
        <v>2300</v>
      </c>
    </row>
    <row r="1114" spans="1:7" x14ac:dyDescent="0.25">
      <c r="A1114" s="38">
        <v>42163</v>
      </c>
      <c r="B1114" s="37">
        <v>55.290000999999997</v>
      </c>
      <c r="C1114" s="37">
        <v>55.740001999999997</v>
      </c>
      <c r="D1114" s="37">
        <v>55.23</v>
      </c>
      <c r="E1114" s="37">
        <v>55.650002000000001</v>
      </c>
      <c r="F1114" s="37">
        <v>55.650002000000001</v>
      </c>
      <c r="G1114" s="37">
        <v>11000</v>
      </c>
    </row>
    <row r="1115" spans="1:7" x14ac:dyDescent="0.25">
      <c r="A1115" s="38">
        <v>42164</v>
      </c>
      <c r="B1115" s="37">
        <v>55.619999</v>
      </c>
      <c r="C1115" s="37">
        <v>55.77</v>
      </c>
      <c r="D1115" s="37">
        <v>55.130001</v>
      </c>
      <c r="E1115" s="37">
        <v>55.450001</v>
      </c>
      <c r="F1115" s="37">
        <v>55.450001</v>
      </c>
      <c r="G1115" s="37">
        <v>7300</v>
      </c>
    </row>
    <row r="1116" spans="1:7" x14ac:dyDescent="0.25">
      <c r="A1116" s="38">
        <v>42165</v>
      </c>
      <c r="B1116" s="37">
        <v>55.18</v>
      </c>
      <c r="C1116" s="37">
        <v>55.18</v>
      </c>
      <c r="D1116" s="37">
        <v>54.27</v>
      </c>
      <c r="E1116" s="37">
        <v>54.330002</v>
      </c>
      <c r="F1116" s="37">
        <v>54.330002</v>
      </c>
      <c r="G1116" s="37">
        <v>4400</v>
      </c>
    </row>
    <row r="1117" spans="1:7" x14ac:dyDescent="0.25">
      <c r="A1117" s="38">
        <v>42166</v>
      </c>
      <c r="B1117" s="37">
        <v>53.799999</v>
      </c>
      <c r="C1117" s="37">
        <v>54.060001</v>
      </c>
      <c r="D1117" s="37">
        <v>53.459999000000003</v>
      </c>
      <c r="E1117" s="37">
        <v>53.669998</v>
      </c>
      <c r="F1117" s="37">
        <v>53.669998</v>
      </c>
      <c r="G1117" s="37">
        <v>9100</v>
      </c>
    </row>
    <row r="1118" spans="1:7" x14ac:dyDescent="0.25">
      <c r="A1118" s="38">
        <v>42167</v>
      </c>
      <c r="B1118" s="37">
        <v>54.25</v>
      </c>
      <c r="C1118" s="37">
        <v>54.27</v>
      </c>
      <c r="D1118" s="37">
        <v>53.790000999999997</v>
      </c>
      <c r="E1118" s="37">
        <v>53.869999</v>
      </c>
      <c r="F1118" s="37">
        <v>53.869999</v>
      </c>
      <c r="G1118" s="37">
        <v>43000</v>
      </c>
    </row>
    <row r="1119" spans="1:7" x14ac:dyDescent="0.25">
      <c r="A1119" s="38">
        <v>42170</v>
      </c>
      <c r="B1119" s="37">
        <v>54.41</v>
      </c>
      <c r="C1119" s="37">
        <v>54.759998000000003</v>
      </c>
      <c r="D1119" s="37">
        <v>54.09</v>
      </c>
      <c r="E1119" s="37">
        <v>54.759998000000003</v>
      </c>
      <c r="F1119" s="37">
        <v>54.759998000000003</v>
      </c>
      <c r="G1119" s="37">
        <v>6000</v>
      </c>
    </row>
    <row r="1120" spans="1:7" x14ac:dyDescent="0.25">
      <c r="A1120" s="38">
        <v>42171</v>
      </c>
      <c r="B1120" s="37">
        <v>54.98</v>
      </c>
      <c r="C1120" s="37">
        <v>55.290000999999997</v>
      </c>
      <c r="D1120" s="37">
        <v>54.25</v>
      </c>
      <c r="E1120" s="37">
        <v>54.25</v>
      </c>
      <c r="F1120" s="37">
        <v>54.25</v>
      </c>
      <c r="G1120" s="37">
        <v>4200</v>
      </c>
    </row>
    <row r="1121" spans="1:7" x14ac:dyDescent="0.25">
      <c r="A1121" s="38">
        <v>42172</v>
      </c>
      <c r="B1121" s="37">
        <v>54.130001</v>
      </c>
      <c r="C1121" s="37">
        <v>55.16</v>
      </c>
      <c r="D1121" s="37">
        <v>54.130001</v>
      </c>
      <c r="E1121" s="37">
        <v>54.18</v>
      </c>
      <c r="F1121" s="37">
        <v>54.18</v>
      </c>
      <c r="G1121" s="37">
        <v>4200</v>
      </c>
    </row>
    <row r="1122" spans="1:7" x14ac:dyDescent="0.25">
      <c r="A1122" s="38">
        <v>42173</v>
      </c>
      <c r="B1122" s="37">
        <v>53.73</v>
      </c>
      <c r="C1122" s="37">
        <v>53.959999000000003</v>
      </c>
      <c r="D1122" s="37">
        <v>53.279998999999997</v>
      </c>
      <c r="E1122" s="37">
        <v>53.959999000000003</v>
      </c>
      <c r="F1122" s="37">
        <v>53.959999000000003</v>
      </c>
      <c r="G1122" s="37">
        <v>65900</v>
      </c>
    </row>
    <row r="1123" spans="1:7" x14ac:dyDescent="0.25">
      <c r="A1123" s="38">
        <v>42174</v>
      </c>
      <c r="B1123" s="37">
        <v>53.77</v>
      </c>
      <c r="C1123" s="37">
        <v>54.119999</v>
      </c>
      <c r="D1123" s="37">
        <v>53.700001</v>
      </c>
      <c r="E1123" s="37">
        <v>53.849997999999999</v>
      </c>
      <c r="F1123" s="37">
        <v>53.849997999999999</v>
      </c>
      <c r="G1123" s="37">
        <v>11300</v>
      </c>
    </row>
    <row r="1124" spans="1:7" x14ac:dyDescent="0.25">
      <c r="A1124" s="38">
        <v>42177</v>
      </c>
      <c r="B1124" s="37">
        <v>53.290000999999997</v>
      </c>
      <c r="C1124" s="37">
        <v>53.290000999999997</v>
      </c>
      <c r="D1124" s="37">
        <v>52.650002000000001</v>
      </c>
      <c r="E1124" s="37">
        <v>52.720001000000003</v>
      </c>
      <c r="F1124" s="37">
        <v>52.720001000000003</v>
      </c>
      <c r="G1124" s="37">
        <v>8800</v>
      </c>
    </row>
    <row r="1125" spans="1:7" x14ac:dyDescent="0.25">
      <c r="A1125" s="38">
        <v>42178</v>
      </c>
      <c r="B1125" s="37">
        <v>52.599997999999999</v>
      </c>
      <c r="C1125" s="37">
        <v>52.599997999999999</v>
      </c>
      <c r="D1125" s="37">
        <v>52.23</v>
      </c>
      <c r="E1125" s="37">
        <v>52.32</v>
      </c>
      <c r="F1125" s="37">
        <v>52.32</v>
      </c>
      <c r="G1125" s="37">
        <v>4500</v>
      </c>
    </row>
    <row r="1126" spans="1:7" x14ac:dyDescent="0.25">
      <c r="A1126" s="38">
        <v>42179</v>
      </c>
      <c r="B1126" s="37">
        <v>52.240001999999997</v>
      </c>
      <c r="C1126" s="37">
        <v>52.529998999999997</v>
      </c>
      <c r="D1126" s="37">
        <v>51.98</v>
      </c>
      <c r="E1126" s="37">
        <v>52.48</v>
      </c>
      <c r="F1126" s="37">
        <v>52.48</v>
      </c>
      <c r="G1126" s="37">
        <v>5600</v>
      </c>
    </row>
    <row r="1127" spans="1:7" x14ac:dyDescent="0.25">
      <c r="A1127" s="38">
        <v>42180</v>
      </c>
      <c r="B1127" s="37">
        <v>52.459999000000003</v>
      </c>
      <c r="C1127" s="37">
        <v>52.630001</v>
      </c>
      <c r="D1127" s="37">
        <v>51.959999000000003</v>
      </c>
      <c r="E1127" s="37">
        <v>52.450001</v>
      </c>
      <c r="F1127" s="37">
        <v>52.450001</v>
      </c>
      <c r="G1127" s="37">
        <v>7300</v>
      </c>
    </row>
    <row r="1128" spans="1:7" x14ac:dyDescent="0.25">
      <c r="A1128" s="38">
        <v>42181</v>
      </c>
      <c r="B1128" s="37">
        <v>52.119999</v>
      </c>
      <c r="C1128" s="37">
        <v>52.490001999999997</v>
      </c>
      <c r="D1128" s="37">
        <v>51.799999</v>
      </c>
      <c r="E1128" s="37">
        <v>52</v>
      </c>
      <c r="F1128" s="37">
        <v>52</v>
      </c>
      <c r="G1128" s="37">
        <v>3600</v>
      </c>
    </row>
    <row r="1129" spans="1:7" x14ac:dyDescent="0.25">
      <c r="A1129" s="38">
        <v>42184</v>
      </c>
      <c r="B1129" s="37">
        <v>52.880001</v>
      </c>
      <c r="C1129" s="37">
        <v>55.439999</v>
      </c>
      <c r="D1129" s="37">
        <v>52.880001</v>
      </c>
      <c r="E1129" s="37">
        <v>54.860000999999997</v>
      </c>
      <c r="F1129" s="37">
        <v>54.860000999999997</v>
      </c>
      <c r="G1129" s="37">
        <v>31800</v>
      </c>
    </row>
    <row r="1130" spans="1:7" x14ac:dyDescent="0.25">
      <c r="A1130" s="38">
        <v>42185</v>
      </c>
      <c r="B1130" s="37">
        <v>53.439999</v>
      </c>
      <c r="C1130" s="37">
        <v>55.810001</v>
      </c>
      <c r="D1130" s="37">
        <v>53.439999</v>
      </c>
      <c r="E1130" s="37">
        <v>54.310001</v>
      </c>
      <c r="F1130" s="37">
        <v>54.310001</v>
      </c>
      <c r="G1130" s="37">
        <v>45900</v>
      </c>
    </row>
    <row r="1131" spans="1:7" x14ac:dyDescent="0.25">
      <c r="A1131" s="38">
        <v>42186</v>
      </c>
      <c r="B1131" s="37">
        <v>53</v>
      </c>
      <c r="C1131" s="37">
        <v>54.119999</v>
      </c>
      <c r="D1131" s="37">
        <v>52.540000999999997</v>
      </c>
      <c r="E1131" s="37">
        <v>52.540000999999997</v>
      </c>
      <c r="F1131" s="37">
        <v>52.540000999999997</v>
      </c>
      <c r="G1131" s="37">
        <v>6700</v>
      </c>
    </row>
    <row r="1132" spans="1:7" x14ac:dyDescent="0.25">
      <c r="A1132" s="38">
        <v>42187</v>
      </c>
      <c r="B1132" s="37">
        <v>52.84</v>
      </c>
      <c r="C1132" s="37">
        <v>54.25</v>
      </c>
      <c r="D1132" s="37">
        <v>52.84</v>
      </c>
      <c r="E1132" s="37">
        <v>53.720001000000003</v>
      </c>
      <c r="F1132" s="37">
        <v>53.720001000000003</v>
      </c>
      <c r="G1132" s="37">
        <v>6600</v>
      </c>
    </row>
    <row r="1133" spans="1:7" x14ac:dyDescent="0.25">
      <c r="A1133" s="38">
        <v>42191</v>
      </c>
      <c r="B1133" s="37">
        <v>54.990001999999997</v>
      </c>
      <c r="C1133" s="37">
        <v>55.5</v>
      </c>
      <c r="D1133" s="37">
        <v>54.400002000000001</v>
      </c>
      <c r="E1133" s="37">
        <v>54.810001</v>
      </c>
      <c r="F1133" s="37">
        <v>54.810001</v>
      </c>
      <c r="G1133" s="37">
        <v>14200</v>
      </c>
    </row>
    <row r="1134" spans="1:7" x14ac:dyDescent="0.25">
      <c r="A1134" s="38">
        <v>42192</v>
      </c>
      <c r="B1134" s="37">
        <v>55.490001999999997</v>
      </c>
      <c r="C1134" s="37">
        <v>56.23</v>
      </c>
      <c r="D1134" s="37">
        <v>53.880001</v>
      </c>
      <c r="E1134" s="37">
        <v>53.880001</v>
      </c>
      <c r="F1134" s="37">
        <v>53.880001</v>
      </c>
      <c r="G1134" s="37">
        <v>16600</v>
      </c>
    </row>
    <row r="1135" spans="1:7" x14ac:dyDescent="0.25">
      <c r="A1135" s="38">
        <v>42193</v>
      </c>
      <c r="B1135" s="37">
        <v>54.59</v>
      </c>
      <c r="C1135" s="37">
        <v>55.970001000000003</v>
      </c>
      <c r="D1135" s="37">
        <v>54.380001</v>
      </c>
      <c r="E1135" s="37">
        <v>55.880001</v>
      </c>
      <c r="F1135" s="37">
        <v>55.880001</v>
      </c>
      <c r="G1135" s="37">
        <v>17000</v>
      </c>
    </row>
    <row r="1136" spans="1:7" x14ac:dyDescent="0.25">
      <c r="A1136" s="38">
        <v>42194</v>
      </c>
      <c r="B1136" s="37">
        <v>54</v>
      </c>
      <c r="C1136" s="37">
        <v>55.959999000000003</v>
      </c>
      <c r="D1136" s="37">
        <v>54</v>
      </c>
      <c r="E1136" s="37">
        <v>55.919998</v>
      </c>
      <c r="F1136" s="37">
        <v>55.919998</v>
      </c>
      <c r="G1136" s="37">
        <v>12600</v>
      </c>
    </row>
    <row r="1137" spans="1:7" x14ac:dyDescent="0.25">
      <c r="A1137" s="38">
        <v>42195</v>
      </c>
      <c r="B1137" s="37">
        <v>54.700001</v>
      </c>
      <c r="C1137" s="37">
        <v>55.509998000000003</v>
      </c>
      <c r="D1137" s="37">
        <v>54.099997999999999</v>
      </c>
      <c r="E1137" s="37">
        <v>54.189999</v>
      </c>
      <c r="F1137" s="37">
        <v>54.189999</v>
      </c>
      <c r="G1137" s="37">
        <v>53800</v>
      </c>
    </row>
    <row r="1138" spans="1:7" x14ac:dyDescent="0.25">
      <c r="A1138" s="38">
        <v>42198</v>
      </c>
      <c r="B1138" s="37">
        <v>52.790000999999997</v>
      </c>
      <c r="C1138" s="37">
        <v>52.860000999999997</v>
      </c>
      <c r="D1138" s="37">
        <v>52.009998000000003</v>
      </c>
      <c r="E1138" s="37">
        <v>52.09</v>
      </c>
      <c r="F1138" s="37">
        <v>52.09</v>
      </c>
      <c r="G1138" s="37">
        <v>11200</v>
      </c>
    </row>
    <row r="1139" spans="1:7" x14ac:dyDescent="0.25">
      <c r="A1139" s="38">
        <v>42199</v>
      </c>
      <c r="B1139" s="37">
        <v>52.16</v>
      </c>
      <c r="C1139" s="37">
        <v>52.290000999999997</v>
      </c>
      <c r="D1139" s="37">
        <v>51.540000999999997</v>
      </c>
      <c r="E1139" s="37">
        <v>52.279998999999997</v>
      </c>
      <c r="F1139" s="37">
        <v>52.279998999999997</v>
      </c>
      <c r="G1139" s="37">
        <v>6200</v>
      </c>
    </row>
    <row r="1140" spans="1:7" x14ac:dyDescent="0.25">
      <c r="A1140" s="38">
        <v>42200</v>
      </c>
      <c r="B1140" s="37">
        <v>51.880001</v>
      </c>
      <c r="C1140" s="37">
        <v>52.639999000000003</v>
      </c>
      <c r="D1140" s="37">
        <v>51.610000999999997</v>
      </c>
      <c r="E1140" s="37">
        <v>52.130001</v>
      </c>
      <c r="F1140" s="37">
        <v>52.130001</v>
      </c>
      <c r="G1140" s="37">
        <v>7600</v>
      </c>
    </row>
    <row r="1141" spans="1:7" x14ac:dyDescent="0.25">
      <c r="A1141" s="38">
        <v>42201</v>
      </c>
      <c r="B1141" s="37">
        <v>51.119999</v>
      </c>
      <c r="C1141" s="37">
        <v>51.139999000000003</v>
      </c>
      <c r="D1141" s="37">
        <v>50.650002000000001</v>
      </c>
      <c r="E1141" s="37">
        <v>50.650002000000001</v>
      </c>
      <c r="F1141" s="37">
        <v>50.650002000000001</v>
      </c>
      <c r="G1141" s="37">
        <v>16300</v>
      </c>
    </row>
    <row r="1142" spans="1:7" x14ac:dyDescent="0.25">
      <c r="A1142" s="38">
        <v>42202</v>
      </c>
      <c r="B1142" s="37">
        <v>50.580002</v>
      </c>
      <c r="C1142" s="37">
        <v>50.73</v>
      </c>
      <c r="D1142" s="37">
        <v>50.380001</v>
      </c>
      <c r="E1142" s="37">
        <v>50.540000999999997</v>
      </c>
      <c r="F1142" s="37">
        <v>50.540000999999997</v>
      </c>
      <c r="G1142" s="37">
        <v>4300</v>
      </c>
    </row>
    <row r="1143" spans="1:7" x14ac:dyDescent="0.25">
      <c r="A1143" s="38">
        <v>42205</v>
      </c>
      <c r="B1143" s="37">
        <v>50.459999000000003</v>
      </c>
      <c r="C1143" s="37">
        <v>50.509998000000003</v>
      </c>
      <c r="D1143" s="37">
        <v>49.990001999999997</v>
      </c>
      <c r="E1143" s="37">
        <v>50.419998</v>
      </c>
      <c r="F1143" s="37">
        <v>50.419998</v>
      </c>
      <c r="G1143" s="37">
        <v>13600</v>
      </c>
    </row>
    <row r="1144" spans="1:7" x14ac:dyDescent="0.25">
      <c r="A1144" s="38">
        <v>42206</v>
      </c>
      <c r="B1144" s="37">
        <v>50.130001</v>
      </c>
      <c r="C1144" s="37">
        <v>50.82</v>
      </c>
      <c r="D1144" s="37">
        <v>50.130001</v>
      </c>
      <c r="E1144" s="37">
        <v>50.41</v>
      </c>
      <c r="F1144" s="37">
        <v>50.41</v>
      </c>
      <c r="G1144" s="37">
        <v>13200</v>
      </c>
    </row>
    <row r="1145" spans="1:7" x14ac:dyDescent="0.25">
      <c r="A1145" s="38">
        <v>42207</v>
      </c>
      <c r="B1145" s="37">
        <v>50.810001</v>
      </c>
      <c r="C1145" s="37">
        <v>51.040000999999997</v>
      </c>
      <c r="D1145" s="37">
        <v>50.650002000000001</v>
      </c>
      <c r="E1145" s="37">
        <v>50.77</v>
      </c>
      <c r="F1145" s="37">
        <v>50.77</v>
      </c>
      <c r="G1145" s="37">
        <v>9700</v>
      </c>
    </row>
    <row r="1146" spans="1:7" x14ac:dyDescent="0.25">
      <c r="A1146" s="38">
        <v>42208</v>
      </c>
      <c r="B1146" s="37">
        <v>50.799999</v>
      </c>
      <c r="C1146" s="37">
        <v>51.5</v>
      </c>
      <c r="D1146" s="37">
        <v>50.57</v>
      </c>
      <c r="E1146" s="37">
        <v>51</v>
      </c>
      <c r="F1146" s="37">
        <v>51</v>
      </c>
      <c r="G1146" s="37">
        <v>7300</v>
      </c>
    </row>
    <row r="1147" spans="1:7" x14ac:dyDescent="0.25">
      <c r="A1147" s="38">
        <v>42209</v>
      </c>
      <c r="B1147" s="37">
        <v>50.98</v>
      </c>
      <c r="C1147" s="37">
        <v>51.5</v>
      </c>
      <c r="D1147" s="37">
        <v>50.630001</v>
      </c>
      <c r="E1147" s="37">
        <v>51.27</v>
      </c>
      <c r="F1147" s="37">
        <v>51.27</v>
      </c>
      <c r="G1147" s="37">
        <v>28900</v>
      </c>
    </row>
    <row r="1148" spans="1:7" x14ac:dyDescent="0.25">
      <c r="A1148" s="38">
        <v>42212</v>
      </c>
      <c r="B1148" s="37">
        <v>52.279998999999997</v>
      </c>
      <c r="C1148" s="37">
        <v>52.580002</v>
      </c>
      <c r="D1148" s="37">
        <v>51.790000999999997</v>
      </c>
      <c r="E1148" s="37">
        <v>51.990001999999997</v>
      </c>
      <c r="F1148" s="37">
        <v>51.990001999999997</v>
      </c>
      <c r="G1148" s="37">
        <v>6100</v>
      </c>
    </row>
    <row r="1149" spans="1:7" x14ac:dyDescent="0.25">
      <c r="A1149" s="38">
        <v>42213</v>
      </c>
      <c r="B1149" s="37">
        <v>51.220001000000003</v>
      </c>
      <c r="C1149" s="37">
        <v>51.84</v>
      </c>
      <c r="D1149" s="37">
        <v>50.509998000000003</v>
      </c>
      <c r="E1149" s="37">
        <v>50.759998000000003</v>
      </c>
      <c r="F1149" s="37">
        <v>50.759998000000003</v>
      </c>
      <c r="G1149" s="37">
        <v>13300</v>
      </c>
    </row>
    <row r="1150" spans="1:7" x14ac:dyDescent="0.25">
      <c r="A1150" s="38">
        <v>42214</v>
      </c>
      <c r="B1150" s="37">
        <v>50.599997999999999</v>
      </c>
      <c r="C1150" s="37">
        <v>50.75</v>
      </c>
      <c r="D1150" s="37">
        <v>50.27</v>
      </c>
      <c r="E1150" s="37">
        <v>50.75</v>
      </c>
      <c r="F1150" s="37">
        <v>50.75</v>
      </c>
      <c r="G1150" s="37">
        <v>16000</v>
      </c>
    </row>
    <row r="1151" spans="1:7" x14ac:dyDescent="0.25">
      <c r="A1151" s="38">
        <v>42215</v>
      </c>
      <c r="B1151" s="37">
        <v>50.77</v>
      </c>
      <c r="C1151" s="37">
        <v>51.049999</v>
      </c>
      <c r="D1151" s="37">
        <v>50.650002000000001</v>
      </c>
      <c r="E1151" s="37">
        <v>50.880001</v>
      </c>
      <c r="F1151" s="37">
        <v>50.880001</v>
      </c>
      <c r="G1151" s="37">
        <v>4200</v>
      </c>
    </row>
    <row r="1152" spans="1:7" x14ac:dyDescent="0.25">
      <c r="A1152" s="38">
        <v>42216</v>
      </c>
      <c r="B1152" s="37">
        <v>50.599997999999999</v>
      </c>
      <c r="C1152" s="37">
        <v>50.970001000000003</v>
      </c>
      <c r="D1152" s="37">
        <v>50.330002</v>
      </c>
      <c r="E1152" s="37">
        <v>50.560001</v>
      </c>
      <c r="F1152" s="37">
        <v>50.560001</v>
      </c>
      <c r="G1152" s="37">
        <v>12200</v>
      </c>
    </row>
    <row r="1153" spans="1:7" x14ac:dyDescent="0.25">
      <c r="A1153" s="38">
        <v>42219</v>
      </c>
      <c r="B1153" s="37">
        <v>50.639999000000003</v>
      </c>
      <c r="C1153" s="37">
        <v>51.080002</v>
      </c>
      <c r="D1153" s="37">
        <v>49.889999000000003</v>
      </c>
      <c r="E1153" s="37">
        <v>49.889999000000003</v>
      </c>
      <c r="F1153" s="37">
        <v>49.889999000000003</v>
      </c>
      <c r="G1153" s="37">
        <v>30500</v>
      </c>
    </row>
    <row r="1154" spans="1:7" x14ac:dyDescent="0.25">
      <c r="A1154" s="38">
        <v>42220</v>
      </c>
      <c r="B1154" s="37">
        <v>49.91</v>
      </c>
      <c r="C1154" s="37">
        <v>50.209999000000003</v>
      </c>
      <c r="D1154" s="37">
        <v>49.759998000000003</v>
      </c>
      <c r="E1154" s="37">
        <v>49.990001999999997</v>
      </c>
      <c r="F1154" s="37">
        <v>49.990001999999997</v>
      </c>
      <c r="G1154" s="37">
        <v>7300</v>
      </c>
    </row>
    <row r="1155" spans="1:7" x14ac:dyDescent="0.25">
      <c r="A1155" s="38">
        <v>42221</v>
      </c>
      <c r="B1155" s="37">
        <v>49.889999000000003</v>
      </c>
      <c r="C1155" s="37">
        <v>50.130001</v>
      </c>
      <c r="D1155" s="37">
        <v>49.490001999999997</v>
      </c>
      <c r="E1155" s="37">
        <v>50.029998999999997</v>
      </c>
      <c r="F1155" s="37">
        <v>50.029998999999997</v>
      </c>
      <c r="G1155" s="37">
        <v>7000</v>
      </c>
    </row>
    <row r="1156" spans="1:7" x14ac:dyDescent="0.25">
      <c r="A1156" s="38">
        <v>42222</v>
      </c>
      <c r="B1156" s="37">
        <v>50</v>
      </c>
      <c r="C1156" s="37">
        <v>51.18</v>
      </c>
      <c r="D1156" s="37">
        <v>49.98</v>
      </c>
      <c r="E1156" s="37">
        <v>50.549999</v>
      </c>
      <c r="F1156" s="37">
        <v>50.549999</v>
      </c>
      <c r="G1156" s="37">
        <v>7900</v>
      </c>
    </row>
    <row r="1157" spans="1:7" x14ac:dyDescent="0.25">
      <c r="A1157" s="38">
        <v>42223</v>
      </c>
      <c r="B1157" s="37">
        <v>50.779998999999997</v>
      </c>
      <c r="C1157" s="37">
        <v>50.970001000000003</v>
      </c>
      <c r="D1157" s="37">
        <v>50.080002</v>
      </c>
      <c r="E1157" s="37">
        <v>50.110000999999997</v>
      </c>
      <c r="F1157" s="37">
        <v>50.110000999999997</v>
      </c>
      <c r="G1157" s="37">
        <v>7500</v>
      </c>
    </row>
    <row r="1158" spans="1:7" x14ac:dyDescent="0.25">
      <c r="A1158" s="38">
        <v>42226</v>
      </c>
      <c r="B1158" s="37">
        <v>49.299999</v>
      </c>
      <c r="C1158" s="37">
        <v>49.669998</v>
      </c>
      <c r="D1158" s="37">
        <v>49.07</v>
      </c>
      <c r="E1158" s="37">
        <v>49.669998</v>
      </c>
      <c r="F1158" s="37">
        <v>49.669998</v>
      </c>
      <c r="G1158" s="37">
        <v>9900</v>
      </c>
    </row>
    <row r="1159" spans="1:7" x14ac:dyDescent="0.25">
      <c r="A1159" s="38">
        <v>42227</v>
      </c>
      <c r="B1159" s="37">
        <v>50.389999000000003</v>
      </c>
      <c r="C1159" s="37">
        <v>51.02</v>
      </c>
      <c r="D1159" s="37">
        <v>50.290000999999997</v>
      </c>
      <c r="E1159" s="37">
        <v>50.380001</v>
      </c>
      <c r="F1159" s="37">
        <v>50.380001</v>
      </c>
      <c r="G1159" s="37">
        <v>11200</v>
      </c>
    </row>
    <row r="1160" spans="1:7" x14ac:dyDescent="0.25">
      <c r="A1160" s="38">
        <v>42228</v>
      </c>
      <c r="B1160" s="37">
        <v>51.73</v>
      </c>
      <c r="C1160" s="37">
        <v>51.970001000000003</v>
      </c>
      <c r="D1160" s="37">
        <v>50.41</v>
      </c>
      <c r="E1160" s="37">
        <v>50.580002</v>
      </c>
      <c r="F1160" s="37">
        <v>50.580002</v>
      </c>
      <c r="G1160" s="37">
        <v>49400</v>
      </c>
    </row>
    <row r="1161" spans="1:7" x14ac:dyDescent="0.25">
      <c r="A1161" s="38">
        <v>42229</v>
      </c>
      <c r="B1161" s="37">
        <v>50.560001</v>
      </c>
      <c r="C1161" s="37">
        <v>50.59</v>
      </c>
      <c r="D1161" s="37">
        <v>50</v>
      </c>
      <c r="E1161" s="37">
        <v>50.290000999999997</v>
      </c>
      <c r="F1161" s="37">
        <v>50.290000999999997</v>
      </c>
      <c r="G1161" s="37">
        <v>6900</v>
      </c>
    </row>
    <row r="1162" spans="1:7" x14ac:dyDescent="0.25">
      <c r="A1162" s="38">
        <v>42230</v>
      </c>
      <c r="B1162" s="37">
        <v>49.919998</v>
      </c>
      <c r="C1162" s="37">
        <v>50.060001</v>
      </c>
      <c r="D1162" s="37">
        <v>49.639999000000003</v>
      </c>
      <c r="E1162" s="37">
        <v>49.68</v>
      </c>
      <c r="F1162" s="37">
        <v>49.68</v>
      </c>
      <c r="G1162" s="37">
        <v>10300</v>
      </c>
    </row>
    <row r="1163" spans="1:7" x14ac:dyDescent="0.25">
      <c r="A1163" s="38">
        <v>42233</v>
      </c>
      <c r="B1163" s="37">
        <v>49.830002</v>
      </c>
      <c r="C1163" s="37">
        <v>49.91</v>
      </c>
      <c r="D1163" s="37">
        <v>49.650002000000001</v>
      </c>
      <c r="E1163" s="37">
        <v>49.75</v>
      </c>
      <c r="F1163" s="37">
        <v>49.75</v>
      </c>
      <c r="G1163" s="37">
        <v>11500</v>
      </c>
    </row>
    <row r="1164" spans="1:7" x14ac:dyDescent="0.25">
      <c r="A1164" s="38">
        <v>42234</v>
      </c>
      <c r="B1164" s="37">
        <v>49.959999000000003</v>
      </c>
      <c r="C1164" s="37">
        <v>50.34</v>
      </c>
      <c r="D1164" s="37">
        <v>49.959999000000003</v>
      </c>
      <c r="E1164" s="37">
        <v>50.150002000000001</v>
      </c>
      <c r="F1164" s="37">
        <v>50.150002000000001</v>
      </c>
      <c r="G1164" s="37">
        <v>5900</v>
      </c>
    </row>
    <row r="1165" spans="1:7" x14ac:dyDescent="0.25">
      <c r="A1165" s="38">
        <v>42235</v>
      </c>
      <c r="B1165" s="37">
        <v>50.459999000000003</v>
      </c>
      <c r="C1165" s="37">
        <v>50.950001</v>
      </c>
      <c r="D1165" s="37">
        <v>50.169998</v>
      </c>
      <c r="E1165" s="37">
        <v>50.32</v>
      </c>
      <c r="F1165" s="37">
        <v>50.32</v>
      </c>
      <c r="G1165" s="37">
        <v>8000</v>
      </c>
    </row>
    <row r="1166" spans="1:7" x14ac:dyDescent="0.25">
      <c r="A1166" s="38">
        <v>42236</v>
      </c>
      <c r="B1166" s="37">
        <v>51.619999</v>
      </c>
      <c r="C1166" s="37">
        <v>52.060001</v>
      </c>
      <c r="D1166" s="37">
        <v>51.200001</v>
      </c>
      <c r="E1166" s="37">
        <v>51.869999</v>
      </c>
      <c r="F1166" s="37">
        <v>51.869999</v>
      </c>
      <c r="G1166" s="37">
        <v>24600</v>
      </c>
    </row>
    <row r="1167" spans="1:7" x14ac:dyDescent="0.25">
      <c r="A1167" s="38">
        <v>42237</v>
      </c>
      <c r="B1167" s="37">
        <v>52.619999</v>
      </c>
      <c r="C1167" s="37">
        <v>53.720001000000003</v>
      </c>
      <c r="D1167" s="37">
        <v>52.09</v>
      </c>
      <c r="E1167" s="37">
        <v>53.549999</v>
      </c>
      <c r="F1167" s="37">
        <v>53.549999</v>
      </c>
      <c r="G1167" s="37">
        <v>51000</v>
      </c>
    </row>
    <row r="1168" spans="1:7" x14ac:dyDescent="0.25">
      <c r="A1168" s="38">
        <v>42240</v>
      </c>
      <c r="B1168" s="37">
        <v>60.450001</v>
      </c>
      <c r="C1168" s="37">
        <v>61.84</v>
      </c>
      <c r="D1168" s="37">
        <v>55.299999</v>
      </c>
      <c r="E1168" s="37">
        <v>58.16</v>
      </c>
      <c r="F1168" s="37">
        <v>58.16</v>
      </c>
      <c r="G1168" s="37">
        <v>203800</v>
      </c>
    </row>
    <row r="1169" spans="1:7" x14ac:dyDescent="0.25">
      <c r="A1169" s="38">
        <v>42241</v>
      </c>
      <c r="B1169" s="37">
        <v>56.450001</v>
      </c>
      <c r="C1169" s="37">
        <v>61.669998</v>
      </c>
      <c r="D1169" s="37">
        <v>56.400002000000001</v>
      </c>
      <c r="E1169" s="37">
        <v>61.669998</v>
      </c>
      <c r="F1169" s="37">
        <v>61.669998</v>
      </c>
      <c r="G1169" s="37">
        <v>72200</v>
      </c>
    </row>
    <row r="1170" spans="1:7" x14ac:dyDescent="0.25">
      <c r="A1170" s="38">
        <v>42242</v>
      </c>
      <c r="B1170" s="37">
        <v>58.91</v>
      </c>
      <c r="C1170" s="37">
        <v>61.599997999999999</v>
      </c>
      <c r="D1170" s="37">
        <v>58.169998</v>
      </c>
      <c r="E1170" s="37">
        <v>58.529998999999997</v>
      </c>
      <c r="F1170" s="37">
        <v>58.529998999999997</v>
      </c>
      <c r="G1170" s="37">
        <v>62900</v>
      </c>
    </row>
    <row r="1171" spans="1:7" x14ac:dyDescent="0.25">
      <c r="A1171" s="38">
        <v>42243</v>
      </c>
      <c r="B1171" s="37">
        <v>56.549999</v>
      </c>
      <c r="C1171" s="37">
        <v>59.790000999999997</v>
      </c>
      <c r="D1171" s="37">
        <v>56.34</v>
      </c>
      <c r="E1171" s="37">
        <v>58.91</v>
      </c>
      <c r="F1171" s="37">
        <v>58.91</v>
      </c>
      <c r="G1171" s="37">
        <v>24300</v>
      </c>
    </row>
    <row r="1172" spans="1:7" x14ac:dyDescent="0.25">
      <c r="A1172" s="38">
        <v>42244</v>
      </c>
      <c r="B1172" s="37">
        <v>59.900002000000001</v>
      </c>
      <c r="C1172" s="37">
        <v>63.119999</v>
      </c>
      <c r="D1172" s="37">
        <v>59.900002000000001</v>
      </c>
      <c r="E1172" s="37">
        <v>62.02</v>
      </c>
      <c r="F1172" s="37">
        <v>62.02</v>
      </c>
      <c r="G1172" s="37">
        <v>19800</v>
      </c>
    </row>
    <row r="1173" spans="1:7" x14ac:dyDescent="0.25">
      <c r="A1173" s="38">
        <v>42247</v>
      </c>
      <c r="B1173" s="37">
        <v>62.220001000000003</v>
      </c>
      <c r="C1173" s="37">
        <v>63.77</v>
      </c>
      <c r="D1173" s="37">
        <v>62.049999</v>
      </c>
      <c r="E1173" s="37">
        <v>63.439999</v>
      </c>
      <c r="F1173" s="37">
        <v>63.439999</v>
      </c>
      <c r="G1173" s="37">
        <v>32300</v>
      </c>
    </row>
    <row r="1174" spans="1:7" x14ac:dyDescent="0.25">
      <c r="A1174" s="38">
        <v>42248</v>
      </c>
      <c r="B1174" s="37">
        <v>64.069999999999993</v>
      </c>
      <c r="C1174" s="37">
        <v>70.769997000000004</v>
      </c>
      <c r="D1174" s="37">
        <v>64.069999999999993</v>
      </c>
      <c r="E1174" s="37">
        <v>69.629997000000003</v>
      </c>
      <c r="F1174" s="37">
        <v>69.629997000000003</v>
      </c>
      <c r="G1174" s="37">
        <v>111800</v>
      </c>
    </row>
    <row r="1175" spans="1:7" x14ac:dyDescent="0.25">
      <c r="A1175" s="38">
        <v>42249</v>
      </c>
      <c r="B1175" s="37">
        <v>67.480002999999996</v>
      </c>
      <c r="C1175" s="37">
        <v>69.319999999999993</v>
      </c>
      <c r="D1175" s="37">
        <v>66.730002999999996</v>
      </c>
      <c r="E1175" s="37">
        <v>66.730002999999996</v>
      </c>
      <c r="F1175" s="37">
        <v>66.730002999999996</v>
      </c>
      <c r="G1175" s="37">
        <v>28000</v>
      </c>
    </row>
    <row r="1176" spans="1:7" x14ac:dyDescent="0.25">
      <c r="A1176" s="38">
        <v>42250</v>
      </c>
      <c r="B1176" s="37">
        <v>64.730002999999996</v>
      </c>
      <c r="C1176" s="37">
        <v>67.900002000000001</v>
      </c>
      <c r="D1176" s="37">
        <v>64.569999999999993</v>
      </c>
      <c r="E1176" s="37">
        <v>67.199996999999996</v>
      </c>
      <c r="F1176" s="37">
        <v>67.199996999999996</v>
      </c>
      <c r="G1176" s="37">
        <v>8200</v>
      </c>
    </row>
    <row r="1177" spans="1:7" x14ac:dyDescent="0.25">
      <c r="A1177" s="38">
        <v>42251</v>
      </c>
      <c r="B1177" s="37">
        <v>68.540001000000004</v>
      </c>
      <c r="C1177" s="37">
        <v>69.959998999999996</v>
      </c>
      <c r="D1177" s="37">
        <v>68.230002999999996</v>
      </c>
      <c r="E1177" s="37">
        <v>68.660004000000001</v>
      </c>
      <c r="F1177" s="37">
        <v>68.660004000000001</v>
      </c>
      <c r="G1177" s="37">
        <v>10500</v>
      </c>
    </row>
    <row r="1178" spans="1:7" x14ac:dyDescent="0.25">
      <c r="A1178" s="38">
        <v>42255</v>
      </c>
      <c r="B1178" s="37">
        <v>67.129997000000003</v>
      </c>
      <c r="C1178" s="37">
        <v>67.910004000000001</v>
      </c>
      <c r="D1178" s="37">
        <v>66.449996999999996</v>
      </c>
      <c r="E1178" s="37">
        <v>66.449996999999996</v>
      </c>
      <c r="F1178" s="37">
        <v>66.449996999999996</v>
      </c>
      <c r="G1178" s="37">
        <v>14400</v>
      </c>
    </row>
    <row r="1179" spans="1:7" x14ac:dyDescent="0.25">
      <c r="A1179" s="38">
        <v>42256</v>
      </c>
      <c r="B1179" s="37">
        <v>64.379997000000003</v>
      </c>
      <c r="C1179" s="37">
        <v>66.930000000000007</v>
      </c>
      <c r="D1179" s="37">
        <v>64.379997000000003</v>
      </c>
      <c r="E1179" s="37">
        <v>66.739998</v>
      </c>
      <c r="F1179" s="37">
        <v>66.739998</v>
      </c>
      <c r="G1179" s="37">
        <v>26400</v>
      </c>
    </row>
    <row r="1180" spans="1:7" x14ac:dyDescent="0.25">
      <c r="A1180" s="38">
        <v>42257</v>
      </c>
      <c r="B1180" s="37">
        <v>68.199996999999996</v>
      </c>
      <c r="C1180" s="37">
        <v>68.199996999999996</v>
      </c>
      <c r="D1180" s="37">
        <v>66.319999999999993</v>
      </c>
      <c r="E1180" s="37">
        <v>66.319999999999993</v>
      </c>
      <c r="F1180" s="37">
        <v>66.319999999999993</v>
      </c>
      <c r="G1180" s="37">
        <v>10400</v>
      </c>
    </row>
    <row r="1181" spans="1:7" x14ac:dyDescent="0.25">
      <c r="A1181" s="38">
        <v>42258</v>
      </c>
      <c r="B1181" s="37">
        <v>66.150002000000001</v>
      </c>
      <c r="C1181" s="37">
        <v>66.550003000000004</v>
      </c>
      <c r="D1181" s="37">
        <v>65.309997999999993</v>
      </c>
      <c r="E1181" s="37">
        <v>65.319999999999993</v>
      </c>
      <c r="F1181" s="37">
        <v>65.319999999999993</v>
      </c>
      <c r="G1181" s="37">
        <v>2800</v>
      </c>
    </row>
    <row r="1182" spans="1:7" x14ac:dyDescent="0.25">
      <c r="A1182" s="38">
        <v>42261</v>
      </c>
      <c r="B1182" s="37">
        <v>65.879997000000003</v>
      </c>
      <c r="C1182" s="37">
        <v>66.589995999999999</v>
      </c>
      <c r="D1182" s="37">
        <v>65.559997999999993</v>
      </c>
      <c r="E1182" s="37">
        <v>65.569999999999993</v>
      </c>
      <c r="F1182" s="37">
        <v>65.569999999999993</v>
      </c>
      <c r="G1182" s="37">
        <v>8700</v>
      </c>
    </row>
    <row r="1183" spans="1:7" x14ac:dyDescent="0.25">
      <c r="A1183" s="38">
        <v>42262</v>
      </c>
      <c r="B1183" s="37">
        <v>64.419998000000007</v>
      </c>
      <c r="C1183" s="37">
        <v>64.419998000000007</v>
      </c>
      <c r="D1183" s="37">
        <v>61.220001000000003</v>
      </c>
      <c r="E1183" s="37">
        <v>61.259998000000003</v>
      </c>
      <c r="F1183" s="37">
        <v>61.259998000000003</v>
      </c>
      <c r="G1183" s="37">
        <v>6500</v>
      </c>
    </row>
    <row r="1184" spans="1:7" x14ac:dyDescent="0.25">
      <c r="A1184" s="38">
        <v>42263</v>
      </c>
      <c r="B1184" s="37">
        <v>59.740001999999997</v>
      </c>
      <c r="C1184" s="37">
        <v>59.990001999999997</v>
      </c>
      <c r="D1184" s="37">
        <v>58.360000999999997</v>
      </c>
      <c r="E1184" s="37">
        <v>58.380001</v>
      </c>
      <c r="F1184" s="37">
        <v>58.380001</v>
      </c>
      <c r="G1184" s="37">
        <v>9300</v>
      </c>
    </row>
    <row r="1185" spans="1:7" x14ac:dyDescent="0.25">
      <c r="A1185" s="38">
        <v>42264</v>
      </c>
      <c r="B1185" s="37">
        <v>58.32</v>
      </c>
      <c r="C1185" s="37">
        <v>58.630001</v>
      </c>
      <c r="D1185" s="37">
        <v>55.32</v>
      </c>
      <c r="E1185" s="37">
        <v>57.07</v>
      </c>
      <c r="F1185" s="37">
        <v>57.07</v>
      </c>
      <c r="G1185" s="37">
        <v>168900</v>
      </c>
    </row>
    <row r="1186" spans="1:7" x14ac:dyDescent="0.25">
      <c r="A1186" s="38">
        <v>42265</v>
      </c>
      <c r="B1186" s="37">
        <v>58.779998999999997</v>
      </c>
      <c r="C1186" s="37">
        <v>61.720001000000003</v>
      </c>
      <c r="D1186" s="37">
        <v>58.779998999999997</v>
      </c>
      <c r="E1186" s="37">
        <v>61.23</v>
      </c>
      <c r="F1186" s="37">
        <v>61.23</v>
      </c>
      <c r="G1186" s="37">
        <v>106100</v>
      </c>
    </row>
    <row r="1187" spans="1:7" x14ac:dyDescent="0.25">
      <c r="A1187" s="38">
        <v>42268</v>
      </c>
      <c r="B1187" s="37">
        <v>60.23</v>
      </c>
      <c r="C1187" s="37">
        <v>61.07</v>
      </c>
      <c r="D1187" s="37">
        <v>59.529998999999997</v>
      </c>
      <c r="E1187" s="37">
        <v>60.169998</v>
      </c>
      <c r="F1187" s="37">
        <v>60.169998</v>
      </c>
      <c r="G1187" s="37">
        <v>7100</v>
      </c>
    </row>
    <row r="1188" spans="1:7" x14ac:dyDescent="0.25">
      <c r="A1188" s="38">
        <v>42269</v>
      </c>
      <c r="B1188" s="37">
        <v>60.799999</v>
      </c>
      <c r="C1188" s="37">
        <v>62.709999000000003</v>
      </c>
      <c r="D1188" s="37">
        <v>60.799999</v>
      </c>
      <c r="E1188" s="37">
        <v>61.27</v>
      </c>
      <c r="F1188" s="37">
        <v>61.27</v>
      </c>
      <c r="G1188" s="37">
        <v>64200</v>
      </c>
    </row>
    <row r="1189" spans="1:7" x14ac:dyDescent="0.25">
      <c r="A1189" s="38">
        <v>42270</v>
      </c>
      <c r="B1189" s="37">
        <v>61.25</v>
      </c>
      <c r="C1189" s="37">
        <v>61.25</v>
      </c>
      <c r="D1189" s="37">
        <v>59.849997999999999</v>
      </c>
      <c r="E1189" s="37">
        <v>60.220001000000003</v>
      </c>
      <c r="F1189" s="37">
        <v>60.220001000000003</v>
      </c>
      <c r="G1189" s="37">
        <v>3700</v>
      </c>
    </row>
    <row r="1190" spans="1:7" x14ac:dyDescent="0.25">
      <c r="A1190" s="38">
        <v>42271</v>
      </c>
      <c r="B1190" s="37">
        <v>62.080002</v>
      </c>
      <c r="C1190" s="37">
        <v>62.900002000000001</v>
      </c>
      <c r="D1190" s="37">
        <v>60.959999000000003</v>
      </c>
      <c r="E1190" s="37">
        <v>61.169998</v>
      </c>
      <c r="F1190" s="37">
        <v>61.169998</v>
      </c>
      <c r="G1190" s="37">
        <v>69700</v>
      </c>
    </row>
    <row r="1191" spans="1:7" x14ac:dyDescent="0.25">
      <c r="A1191" s="38">
        <v>42272</v>
      </c>
      <c r="B1191" s="37">
        <v>60.18</v>
      </c>
      <c r="C1191" s="37">
        <v>62.380001</v>
      </c>
      <c r="D1191" s="37">
        <v>59.869999</v>
      </c>
      <c r="E1191" s="37">
        <v>62.16</v>
      </c>
      <c r="F1191" s="37">
        <v>62.16</v>
      </c>
      <c r="G1191" s="37">
        <v>12500</v>
      </c>
    </row>
    <row r="1192" spans="1:7" x14ac:dyDescent="0.25">
      <c r="A1192" s="38">
        <v>42275</v>
      </c>
      <c r="B1192" s="37">
        <v>63.349997999999999</v>
      </c>
      <c r="C1192" s="37">
        <v>65.050003000000004</v>
      </c>
      <c r="D1192" s="37">
        <v>63.349997999999999</v>
      </c>
      <c r="E1192" s="37">
        <v>63.959999000000003</v>
      </c>
      <c r="F1192" s="37">
        <v>63.959999000000003</v>
      </c>
      <c r="G1192" s="37">
        <v>122400</v>
      </c>
    </row>
    <row r="1193" spans="1:7" x14ac:dyDescent="0.25">
      <c r="A1193" s="38">
        <v>42276</v>
      </c>
      <c r="B1193" s="37">
        <v>64.010002</v>
      </c>
      <c r="C1193" s="37">
        <v>65</v>
      </c>
      <c r="D1193" s="37">
        <v>63.540000999999997</v>
      </c>
      <c r="E1193" s="37">
        <v>64.809997999999993</v>
      </c>
      <c r="F1193" s="37">
        <v>64.809997999999993</v>
      </c>
      <c r="G1193" s="37">
        <v>56800</v>
      </c>
    </row>
    <row r="1194" spans="1:7" x14ac:dyDescent="0.25">
      <c r="A1194" s="38">
        <v>42277</v>
      </c>
      <c r="B1194" s="37">
        <v>63.41</v>
      </c>
      <c r="C1194" s="37">
        <v>64.050003000000004</v>
      </c>
      <c r="D1194" s="37">
        <v>63.189999</v>
      </c>
      <c r="E1194" s="37">
        <v>63.439999</v>
      </c>
      <c r="F1194" s="37">
        <v>63.439999</v>
      </c>
      <c r="G1194" s="37">
        <v>35500</v>
      </c>
    </row>
    <row r="1195" spans="1:7" x14ac:dyDescent="0.25">
      <c r="A1195" s="38">
        <v>42278</v>
      </c>
      <c r="B1195" s="37">
        <v>63.509998000000003</v>
      </c>
      <c r="C1195" s="37">
        <v>64.150002000000001</v>
      </c>
      <c r="D1195" s="37">
        <v>63.34</v>
      </c>
      <c r="E1195" s="37">
        <v>63.34</v>
      </c>
      <c r="F1195" s="37">
        <v>63.34</v>
      </c>
      <c r="G1195" s="37">
        <v>10800</v>
      </c>
    </row>
    <row r="1196" spans="1:7" x14ac:dyDescent="0.25">
      <c r="A1196" s="38">
        <v>42279</v>
      </c>
      <c r="B1196" s="37">
        <v>63.98</v>
      </c>
      <c r="C1196" s="37">
        <v>63.98</v>
      </c>
      <c r="D1196" s="37">
        <v>61.200001</v>
      </c>
      <c r="E1196" s="37">
        <v>61.200001</v>
      </c>
      <c r="F1196" s="37">
        <v>61.200001</v>
      </c>
      <c r="G1196" s="37">
        <v>83000</v>
      </c>
    </row>
    <row r="1197" spans="1:7" x14ac:dyDescent="0.25">
      <c r="A1197" s="38">
        <v>42282</v>
      </c>
      <c r="B1197" s="37">
        <v>60.400002000000001</v>
      </c>
      <c r="C1197" s="37">
        <v>60.400002000000001</v>
      </c>
      <c r="D1197" s="37">
        <v>58.400002000000001</v>
      </c>
      <c r="E1197" s="37">
        <v>58.400002000000001</v>
      </c>
      <c r="F1197" s="37">
        <v>58.400002000000001</v>
      </c>
      <c r="G1197" s="37">
        <v>110500</v>
      </c>
    </row>
    <row r="1198" spans="1:7" x14ac:dyDescent="0.25">
      <c r="A1198" s="38">
        <v>42283</v>
      </c>
      <c r="B1198" s="37">
        <v>58.360000999999997</v>
      </c>
      <c r="C1198" s="37">
        <v>59.509998000000003</v>
      </c>
      <c r="D1198" s="37">
        <v>57.939999</v>
      </c>
      <c r="E1198" s="37">
        <v>59.130001</v>
      </c>
      <c r="F1198" s="37">
        <v>59.130001</v>
      </c>
      <c r="G1198" s="37">
        <v>10100</v>
      </c>
    </row>
    <row r="1199" spans="1:7" x14ac:dyDescent="0.25">
      <c r="A1199" s="38">
        <v>42284</v>
      </c>
      <c r="B1199" s="37">
        <v>58.529998999999997</v>
      </c>
      <c r="C1199" s="37">
        <v>59.560001</v>
      </c>
      <c r="D1199" s="37">
        <v>58.259998000000003</v>
      </c>
      <c r="E1199" s="37">
        <v>58.299999</v>
      </c>
      <c r="F1199" s="37">
        <v>58.299999</v>
      </c>
      <c r="G1199" s="37">
        <v>20500</v>
      </c>
    </row>
    <row r="1200" spans="1:7" x14ac:dyDescent="0.25">
      <c r="A1200" s="38">
        <v>42285</v>
      </c>
      <c r="B1200" s="37">
        <v>57.91</v>
      </c>
      <c r="C1200" s="37">
        <v>58.509998000000003</v>
      </c>
      <c r="D1200" s="37">
        <v>56.029998999999997</v>
      </c>
      <c r="E1200" s="37">
        <v>56.810001</v>
      </c>
      <c r="F1200" s="37">
        <v>56.810001</v>
      </c>
      <c r="G1200" s="37">
        <v>8200</v>
      </c>
    </row>
    <row r="1201" spans="1:7" x14ac:dyDescent="0.25">
      <c r="A1201" s="38">
        <v>42286</v>
      </c>
      <c r="B1201" s="37">
        <v>56.689999</v>
      </c>
      <c r="C1201" s="37">
        <v>57.759998000000003</v>
      </c>
      <c r="D1201" s="37">
        <v>56.689999</v>
      </c>
      <c r="E1201" s="37">
        <v>57.029998999999997</v>
      </c>
      <c r="F1201" s="37">
        <v>57.029998999999997</v>
      </c>
      <c r="G1201" s="37">
        <v>2100</v>
      </c>
    </row>
    <row r="1202" spans="1:7" x14ac:dyDescent="0.25">
      <c r="A1202" s="38">
        <v>42289</v>
      </c>
      <c r="B1202" s="37">
        <v>57.139999000000003</v>
      </c>
      <c r="C1202" s="37">
        <v>57.139999000000003</v>
      </c>
      <c r="D1202" s="37">
        <v>54.959999000000003</v>
      </c>
      <c r="E1202" s="37">
        <v>54.98</v>
      </c>
      <c r="F1202" s="37">
        <v>54.98</v>
      </c>
      <c r="G1202" s="37">
        <v>8100</v>
      </c>
    </row>
    <row r="1203" spans="1:7" x14ac:dyDescent="0.25">
      <c r="A1203" s="38">
        <v>42290</v>
      </c>
      <c r="B1203" s="37">
        <v>54.830002</v>
      </c>
      <c r="C1203" s="37">
        <v>56.919998</v>
      </c>
      <c r="D1203" s="37">
        <v>54.830002</v>
      </c>
      <c r="E1203" s="37">
        <v>56.91</v>
      </c>
      <c r="F1203" s="37">
        <v>56.91</v>
      </c>
      <c r="G1203" s="37">
        <v>7900</v>
      </c>
    </row>
    <row r="1204" spans="1:7" x14ac:dyDescent="0.25">
      <c r="A1204" s="38">
        <v>42291</v>
      </c>
      <c r="B1204" s="37">
        <v>57.68</v>
      </c>
      <c r="C1204" s="37">
        <v>58.41</v>
      </c>
      <c r="D1204" s="37">
        <v>57.68</v>
      </c>
      <c r="E1204" s="37">
        <v>57.950001</v>
      </c>
      <c r="F1204" s="37">
        <v>57.950001</v>
      </c>
      <c r="G1204" s="37">
        <v>93000</v>
      </c>
    </row>
    <row r="1205" spans="1:7" x14ac:dyDescent="0.25">
      <c r="A1205" s="38">
        <v>42292</v>
      </c>
      <c r="B1205" s="37">
        <v>57.009998000000003</v>
      </c>
      <c r="C1205" s="37">
        <v>57.009998000000003</v>
      </c>
      <c r="D1205" s="37">
        <v>55.040000999999997</v>
      </c>
      <c r="E1205" s="37">
        <v>55.080002</v>
      </c>
      <c r="F1205" s="37">
        <v>55.080002</v>
      </c>
      <c r="G1205" s="37">
        <v>7400</v>
      </c>
    </row>
    <row r="1206" spans="1:7" x14ac:dyDescent="0.25">
      <c r="A1206" s="38">
        <v>42293</v>
      </c>
      <c r="B1206" s="37">
        <v>54.540000999999997</v>
      </c>
      <c r="C1206" s="37">
        <v>55.389999000000003</v>
      </c>
      <c r="D1206" s="37">
        <v>54.540000999999997</v>
      </c>
      <c r="E1206" s="37">
        <v>54.990001999999997</v>
      </c>
      <c r="F1206" s="37">
        <v>54.990001999999997</v>
      </c>
      <c r="G1206" s="37">
        <v>5100</v>
      </c>
    </row>
    <row r="1207" spans="1:7" x14ac:dyDescent="0.25">
      <c r="A1207" s="38">
        <v>42296</v>
      </c>
      <c r="B1207" s="37">
        <v>54.779998999999997</v>
      </c>
      <c r="C1207" s="37">
        <v>55.18</v>
      </c>
      <c r="D1207" s="37">
        <v>53.040000999999997</v>
      </c>
      <c r="E1207" s="37">
        <v>53.07</v>
      </c>
      <c r="F1207" s="37">
        <v>53.07</v>
      </c>
      <c r="G1207" s="37">
        <v>14700</v>
      </c>
    </row>
    <row r="1208" spans="1:7" x14ac:dyDescent="0.25">
      <c r="A1208" s="38">
        <v>42297</v>
      </c>
      <c r="B1208" s="37">
        <v>52.950001</v>
      </c>
      <c r="C1208" s="37">
        <v>53.84</v>
      </c>
      <c r="D1208" s="37">
        <v>52.900002000000001</v>
      </c>
      <c r="E1208" s="37">
        <v>53.790000999999997</v>
      </c>
      <c r="F1208" s="37">
        <v>53.790000999999997</v>
      </c>
      <c r="G1208" s="37">
        <v>8700</v>
      </c>
    </row>
    <row r="1209" spans="1:7" x14ac:dyDescent="0.25">
      <c r="A1209" s="38">
        <v>42298</v>
      </c>
      <c r="B1209" s="37">
        <v>53.720001000000003</v>
      </c>
      <c r="C1209" s="37">
        <v>56.009998000000003</v>
      </c>
      <c r="D1209" s="37">
        <v>53.720001000000003</v>
      </c>
      <c r="E1209" s="37">
        <v>56.009998000000003</v>
      </c>
      <c r="F1209" s="37">
        <v>56.009998000000003</v>
      </c>
      <c r="G1209" s="37">
        <v>4800</v>
      </c>
    </row>
    <row r="1210" spans="1:7" x14ac:dyDescent="0.25">
      <c r="A1210" s="38">
        <v>42299</v>
      </c>
      <c r="B1210" s="37">
        <v>55.419998</v>
      </c>
      <c r="C1210" s="37">
        <v>55.549999</v>
      </c>
      <c r="D1210" s="37">
        <v>53.189999</v>
      </c>
      <c r="E1210" s="37">
        <v>53.189999</v>
      </c>
      <c r="F1210" s="37">
        <v>53.189999</v>
      </c>
      <c r="G1210" s="37">
        <v>8200</v>
      </c>
    </row>
    <row r="1211" spans="1:7" x14ac:dyDescent="0.25">
      <c r="A1211" s="38">
        <v>42300</v>
      </c>
      <c r="B1211" s="37">
        <v>52.400002000000001</v>
      </c>
      <c r="C1211" s="37">
        <v>53.32</v>
      </c>
      <c r="D1211" s="37">
        <v>52.009998000000003</v>
      </c>
      <c r="E1211" s="37">
        <v>53.07</v>
      </c>
      <c r="F1211" s="37">
        <v>53.07</v>
      </c>
      <c r="G1211" s="37">
        <v>131500</v>
      </c>
    </row>
    <row r="1212" spans="1:7" x14ac:dyDescent="0.25">
      <c r="A1212" s="38">
        <v>42303</v>
      </c>
      <c r="B1212" s="37">
        <v>53.59</v>
      </c>
      <c r="C1212" s="37">
        <v>54.41</v>
      </c>
      <c r="D1212" s="37">
        <v>53.59</v>
      </c>
      <c r="E1212" s="37">
        <v>54.389999000000003</v>
      </c>
      <c r="F1212" s="37">
        <v>54.389999000000003</v>
      </c>
      <c r="G1212" s="37">
        <v>3200</v>
      </c>
    </row>
    <row r="1213" spans="1:7" x14ac:dyDescent="0.25">
      <c r="A1213" s="38">
        <v>42304</v>
      </c>
      <c r="B1213" s="37">
        <v>54.580002</v>
      </c>
      <c r="C1213" s="37">
        <v>54.75</v>
      </c>
      <c r="D1213" s="37">
        <v>53.709999000000003</v>
      </c>
      <c r="E1213" s="37">
        <v>53.799999</v>
      </c>
      <c r="F1213" s="37">
        <v>53.799999</v>
      </c>
      <c r="G1213" s="37">
        <v>10400</v>
      </c>
    </row>
    <row r="1214" spans="1:7" x14ac:dyDescent="0.25">
      <c r="A1214" s="38">
        <v>42305</v>
      </c>
      <c r="B1214" s="37">
        <v>53.540000999999997</v>
      </c>
      <c r="C1214" s="37">
        <v>53.790000999999997</v>
      </c>
      <c r="D1214" s="37">
        <v>53.02</v>
      </c>
      <c r="E1214" s="37">
        <v>53.02</v>
      </c>
      <c r="F1214" s="37">
        <v>53.02</v>
      </c>
      <c r="G1214" s="37">
        <v>1900</v>
      </c>
    </row>
    <row r="1215" spans="1:7" x14ac:dyDescent="0.25">
      <c r="A1215" s="38">
        <v>42306</v>
      </c>
      <c r="B1215" s="37">
        <v>53.470001000000003</v>
      </c>
      <c r="C1215" s="37">
        <v>53.73</v>
      </c>
      <c r="D1215" s="37">
        <v>53.279998999999997</v>
      </c>
      <c r="E1215" s="37">
        <v>53.279998999999997</v>
      </c>
      <c r="F1215" s="37">
        <v>53.279998999999997</v>
      </c>
      <c r="G1215" s="37">
        <v>3200</v>
      </c>
    </row>
    <row r="1216" spans="1:7" x14ac:dyDescent="0.25">
      <c r="A1216" s="38">
        <v>42307</v>
      </c>
      <c r="B1216" s="37">
        <v>53.849997999999999</v>
      </c>
      <c r="C1216" s="37">
        <v>53.860000999999997</v>
      </c>
      <c r="D1216" s="37">
        <v>53.080002</v>
      </c>
      <c r="E1216" s="37">
        <v>53.860000999999997</v>
      </c>
      <c r="F1216" s="37">
        <v>53.860000999999997</v>
      </c>
      <c r="G1216" s="37">
        <v>6300</v>
      </c>
    </row>
    <row r="1217" spans="1:7" x14ac:dyDescent="0.25">
      <c r="A1217" s="38">
        <v>42310</v>
      </c>
      <c r="B1217" s="37">
        <v>53.599997999999999</v>
      </c>
      <c r="C1217" s="37">
        <v>53.619999</v>
      </c>
      <c r="D1217" s="37">
        <v>51.900002000000001</v>
      </c>
      <c r="E1217" s="37">
        <v>51.990001999999997</v>
      </c>
      <c r="F1217" s="37">
        <v>51.990001999999997</v>
      </c>
      <c r="G1217" s="37">
        <v>24300</v>
      </c>
    </row>
    <row r="1218" spans="1:7" x14ac:dyDescent="0.25">
      <c r="A1218" s="38">
        <v>42311</v>
      </c>
      <c r="B1218" s="37">
        <v>52.57</v>
      </c>
      <c r="C1218" s="37">
        <v>52.77</v>
      </c>
      <c r="D1218" s="37">
        <v>52.27</v>
      </c>
      <c r="E1218" s="37">
        <v>52.77</v>
      </c>
      <c r="F1218" s="37">
        <v>52.77</v>
      </c>
      <c r="G1218" s="37">
        <v>3500</v>
      </c>
    </row>
    <row r="1219" spans="1:7" x14ac:dyDescent="0.25">
      <c r="A1219" s="38">
        <v>42312</v>
      </c>
      <c r="B1219" s="37">
        <v>53.59</v>
      </c>
      <c r="C1219" s="37">
        <v>54.009998000000003</v>
      </c>
      <c r="D1219" s="37">
        <v>53.380001</v>
      </c>
      <c r="E1219" s="37">
        <v>53.380001</v>
      </c>
      <c r="F1219" s="37">
        <v>53.380001</v>
      </c>
      <c r="G1219" s="37">
        <v>28000</v>
      </c>
    </row>
    <row r="1220" spans="1:7" x14ac:dyDescent="0.25">
      <c r="A1220" s="38">
        <v>42313</v>
      </c>
      <c r="B1220" s="37">
        <v>53.5</v>
      </c>
      <c r="C1220" s="37">
        <v>54</v>
      </c>
      <c r="D1220" s="37">
        <v>52.959999000000003</v>
      </c>
      <c r="E1220" s="37">
        <v>52.98</v>
      </c>
      <c r="F1220" s="37">
        <v>52.98</v>
      </c>
      <c r="G1220" s="37">
        <v>12900</v>
      </c>
    </row>
    <row r="1221" spans="1:7" x14ac:dyDescent="0.25">
      <c r="A1221" s="38">
        <v>42314</v>
      </c>
      <c r="B1221" s="37">
        <v>53.360000999999997</v>
      </c>
      <c r="C1221" s="37">
        <v>53.41</v>
      </c>
      <c r="D1221" s="37">
        <v>52.52</v>
      </c>
      <c r="E1221" s="37">
        <v>52.52</v>
      </c>
      <c r="F1221" s="37">
        <v>52.52</v>
      </c>
      <c r="G1221" s="37">
        <v>2200</v>
      </c>
    </row>
    <row r="1222" spans="1:7" x14ac:dyDescent="0.25">
      <c r="A1222" s="38">
        <v>42317</v>
      </c>
      <c r="B1222" s="37">
        <v>52.610000999999997</v>
      </c>
      <c r="C1222" s="37">
        <v>53.810001</v>
      </c>
      <c r="D1222" s="37">
        <v>52.610000999999997</v>
      </c>
      <c r="E1222" s="37">
        <v>53.459999000000003</v>
      </c>
      <c r="F1222" s="37">
        <v>53.459999000000003</v>
      </c>
      <c r="G1222" s="37">
        <v>7200</v>
      </c>
    </row>
    <row r="1223" spans="1:7" x14ac:dyDescent="0.25">
      <c r="A1223" s="38">
        <v>42318</v>
      </c>
      <c r="B1223" s="37">
        <v>53.639999000000003</v>
      </c>
      <c r="C1223" s="37">
        <v>53.950001</v>
      </c>
      <c r="D1223" s="37">
        <v>52.799999</v>
      </c>
      <c r="E1223" s="37">
        <v>53.060001</v>
      </c>
      <c r="F1223" s="37">
        <v>53.060001</v>
      </c>
      <c r="G1223" s="37">
        <v>83600</v>
      </c>
    </row>
    <row r="1224" spans="1:7" x14ac:dyDescent="0.25">
      <c r="A1224" s="38">
        <v>42319</v>
      </c>
      <c r="B1224" s="37">
        <v>53.34</v>
      </c>
      <c r="C1224" s="37">
        <v>53.380001</v>
      </c>
      <c r="D1224" s="37">
        <v>52.68</v>
      </c>
      <c r="E1224" s="37">
        <v>53.360000999999997</v>
      </c>
      <c r="F1224" s="37">
        <v>53.360000999999997</v>
      </c>
      <c r="G1224" s="37">
        <v>1300</v>
      </c>
    </row>
    <row r="1225" spans="1:7" x14ac:dyDescent="0.25">
      <c r="A1225" s="38">
        <v>42320</v>
      </c>
      <c r="B1225" s="37">
        <v>54.279998999999997</v>
      </c>
      <c r="C1225" s="37">
        <v>56.119999</v>
      </c>
      <c r="D1225" s="37">
        <v>53.91</v>
      </c>
      <c r="E1225" s="37">
        <v>56.119999</v>
      </c>
      <c r="F1225" s="37">
        <v>56.119999</v>
      </c>
      <c r="G1225" s="37">
        <v>8900</v>
      </c>
    </row>
    <row r="1226" spans="1:7" x14ac:dyDescent="0.25">
      <c r="A1226" s="38">
        <v>42321</v>
      </c>
      <c r="B1226" s="37">
        <v>56.419998</v>
      </c>
      <c r="C1226" s="37">
        <v>58.209999000000003</v>
      </c>
      <c r="D1226" s="37">
        <v>56.419998</v>
      </c>
      <c r="E1226" s="37">
        <v>58.209999000000003</v>
      </c>
      <c r="F1226" s="37">
        <v>58.209999000000003</v>
      </c>
      <c r="G1226" s="37">
        <v>62200</v>
      </c>
    </row>
    <row r="1227" spans="1:7" x14ac:dyDescent="0.25">
      <c r="A1227" s="38">
        <v>42324</v>
      </c>
      <c r="B1227" s="37">
        <v>58.169998</v>
      </c>
      <c r="C1227" s="37">
        <v>58.169998</v>
      </c>
      <c r="D1227" s="37">
        <v>54.919998</v>
      </c>
      <c r="E1227" s="37">
        <v>54.919998</v>
      </c>
      <c r="F1227" s="37">
        <v>54.919998</v>
      </c>
      <c r="G1227" s="37">
        <v>8600</v>
      </c>
    </row>
    <row r="1228" spans="1:7" x14ac:dyDescent="0.25">
      <c r="A1228" s="38">
        <v>42325</v>
      </c>
      <c r="B1228" s="37">
        <v>54.369999</v>
      </c>
      <c r="C1228" s="37">
        <v>56.43</v>
      </c>
      <c r="D1228" s="37">
        <v>53.610000999999997</v>
      </c>
      <c r="E1228" s="37">
        <v>56</v>
      </c>
      <c r="F1228" s="37">
        <v>56</v>
      </c>
      <c r="G1228" s="37">
        <v>18400</v>
      </c>
    </row>
    <row r="1229" spans="1:7" x14ac:dyDescent="0.25">
      <c r="A1229" s="38">
        <v>42326</v>
      </c>
      <c r="B1229" s="37">
        <v>54.66</v>
      </c>
      <c r="C1229" s="37">
        <v>54.98</v>
      </c>
      <c r="D1229" s="37">
        <v>54.040000999999997</v>
      </c>
      <c r="E1229" s="37">
        <v>54.040000999999997</v>
      </c>
      <c r="F1229" s="37">
        <v>54.040000999999997</v>
      </c>
      <c r="G1229" s="37">
        <v>212700</v>
      </c>
    </row>
    <row r="1230" spans="1:7" x14ac:dyDescent="0.25">
      <c r="A1230" s="38">
        <v>42327</v>
      </c>
      <c r="B1230" s="37">
        <v>54.23</v>
      </c>
      <c r="C1230" s="37">
        <v>55.630001</v>
      </c>
      <c r="D1230" s="37">
        <v>54.23</v>
      </c>
      <c r="E1230" s="37">
        <v>55.360000999999997</v>
      </c>
      <c r="F1230" s="37">
        <v>55.360000999999997</v>
      </c>
      <c r="G1230" s="37">
        <v>8000</v>
      </c>
    </row>
    <row r="1231" spans="1:7" x14ac:dyDescent="0.25">
      <c r="A1231" s="38">
        <v>42328</v>
      </c>
      <c r="B1231" s="37">
        <v>54.639999000000003</v>
      </c>
      <c r="C1231" s="37">
        <v>55.07</v>
      </c>
      <c r="D1231" s="37">
        <v>54.43</v>
      </c>
      <c r="E1231" s="37">
        <v>55.07</v>
      </c>
      <c r="F1231" s="37">
        <v>55.07</v>
      </c>
      <c r="G1231" s="37">
        <v>29700</v>
      </c>
    </row>
    <row r="1232" spans="1:7" x14ac:dyDescent="0.25">
      <c r="A1232" s="38">
        <v>42331</v>
      </c>
      <c r="B1232" s="37">
        <v>54.889999000000003</v>
      </c>
      <c r="C1232" s="37">
        <v>55.009998000000003</v>
      </c>
      <c r="D1232" s="37">
        <v>54.09</v>
      </c>
      <c r="E1232" s="37">
        <v>54.09</v>
      </c>
      <c r="F1232" s="37">
        <v>54.09</v>
      </c>
      <c r="G1232" s="37">
        <v>4300</v>
      </c>
    </row>
    <row r="1233" spans="1:7" x14ac:dyDescent="0.25">
      <c r="A1233" s="38">
        <v>42332</v>
      </c>
      <c r="B1233" s="37">
        <v>54.330002</v>
      </c>
      <c r="C1233" s="37">
        <v>55.119999</v>
      </c>
      <c r="D1233" s="37">
        <v>54.310001</v>
      </c>
      <c r="E1233" s="37">
        <v>54.98</v>
      </c>
      <c r="F1233" s="37">
        <v>54.98</v>
      </c>
      <c r="G1233" s="37">
        <v>10900</v>
      </c>
    </row>
    <row r="1234" spans="1:7" x14ac:dyDescent="0.25">
      <c r="A1234" s="38">
        <v>42333</v>
      </c>
      <c r="B1234" s="37">
        <v>54.830002</v>
      </c>
      <c r="C1234" s="37">
        <v>54.830002</v>
      </c>
      <c r="D1234" s="37">
        <v>54.279998999999997</v>
      </c>
      <c r="E1234" s="37">
        <v>54.639999000000003</v>
      </c>
      <c r="F1234" s="37">
        <v>54.639999000000003</v>
      </c>
      <c r="G1234" s="37">
        <v>2400</v>
      </c>
    </row>
    <row r="1235" spans="1:7" x14ac:dyDescent="0.25">
      <c r="A1235" s="38">
        <v>42335</v>
      </c>
      <c r="B1235" s="37">
        <v>54.25</v>
      </c>
      <c r="C1235" s="37">
        <v>54.25</v>
      </c>
      <c r="D1235" s="37">
        <v>54.25</v>
      </c>
      <c r="E1235" s="37">
        <v>54.25</v>
      </c>
      <c r="F1235" s="37">
        <v>54.25</v>
      </c>
      <c r="G1235" s="37">
        <v>200</v>
      </c>
    </row>
    <row r="1236" spans="1:7" x14ac:dyDescent="0.25">
      <c r="A1236" s="38">
        <v>42338</v>
      </c>
      <c r="B1236" s="37">
        <v>54.380001</v>
      </c>
      <c r="C1236" s="37">
        <v>54.439999</v>
      </c>
      <c r="D1236" s="37">
        <v>53.849997999999999</v>
      </c>
      <c r="E1236" s="37">
        <v>53.860000999999997</v>
      </c>
      <c r="F1236" s="37">
        <v>53.860000999999997</v>
      </c>
      <c r="G1236" s="37">
        <v>5200</v>
      </c>
    </row>
    <row r="1237" spans="1:7" x14ac:dyDescent="0.25">
      <c r="A1237" s="38">
        <v>42339</v>
      </c>
      <c r="B1237" s="37">
        <v>53.580002</v>
      </c>
      <c r="C1237" s="37">
        <v>53.580002</v>
      </c>
      <c r="D1237" s="37">
        <v>52.639999000000003</v>
      </c>
      <c r="E1237" s="37">
        <v>52.66</v>
      </c>
      <c r="F1237" s="37">
        <v>52.66</v>
      </c>
      <c r="G1237" s="37">
        <v>14300</v>
      </c>
    </row>
    <row r="1238" spans="1:7" x14ac:dyDescent="0.25">
      <c r="A1238" s="38">
        <v>42340</v>
      </c>
      <c r="B1238" s="37">
        <v>52.18</v>
      </c>
      <c r="C1238" s="37">
        <v>53.560001</v>
      </c>
      <c r="D1238" s="37">
        <v>52</v>
      </c>
      <c r="E1238" s="37">
        <v>53.43</v>
      </c>
      <c r="F1238" s="37">
        <v>53.43</v>
      </c>
      <c r="G1238" s="37">
        <v>4100</v>
      </c>
    </row>
    <row r="1239" spans="1:7" x14ac:dyDescent="0.25">
      <c r="A1239" s="38">
        <v>42341</v>
      </c>
      <c r="B1239" s="37">
        <v>53.48</v>
      </c>
      <c r="C1239" s="37">
        <v>55.360000999999997</v>
      </c>
      <c r="D1239" s="37">
        <v>53.459999000000003</v>
      </c>
      <c r="E1239" s="37">
        <v>54.650002000000001</v>
      </c>
      <c r="F1239" s="37">
        <v>54.650002000000001</v>
      </c>
      <c r="G1239" s="37">
        <v>47800</v>
      </c>
    </row>
    <row r="1240" spans="1:7" x14ac:dyDescent="0.25">
      <c r="A1240" s="38">
        <v>42342</v>
      </c>
      <c r="B1240" s="37">
        <v>53.900002000000001</v>
      </c>
      <c r="C1240" s="37">
        <v>53.91</v>
      </c>
      <c r="D1240" s="37">
        <v>52.900002000000001</v>
      </c>
      <c r="E1240" s="37">
        <v>52.900002000000001</v>
      </c>
      <c r="F1240" s="37">
        <v>52.900002000000001</v>
      </c>
      <c r="G1240" s="37">
        <v>3600</v>
      </c>
    </row>
    <row r="1241" spans="1:7" x14ac:dyDescent="0.25">
      <c r="A1241" s="38">
        <v>42345</v>
      </c>
      <c r="B1241" s="37">
        <v>53.599997999999999</v>
      </c>
      <c r="C1241" s="37">
        <v>54.529998999999997</v>
      </c>
      <c r="D1241" s="37">
        <v>53.48</v>
      </c>
      <c r="E1241" s="37">
        <v>53.48</v>
      </c>
      <c r="F1241" s="37">
        <v>53.48</v>
      </c>
      <c r="G1241" s="37">
        <v>22600</v>
      </c>
    </row>
    <row r="1242" spans="1:7" x14ac:dyDescent="0.25">
      <c r="A1242" s="38">
        <v>42346</v>
      </c>
      <c r="B1242" s="37">
        <v>54.669998</v>
      </c>
      <c r="C1242" s="37">
        <v>54.720001000000003</v>
      </c>
      <c r="D1242" s="37">
        <v>53.400002000000001</v>
      </c>
      <c r="E1242" s="37">
        <v>54.060001</v>
      </c>
      <c r="F1242" s="37">
        <v>54.060001</v>
      </c>
      <c r="G1242" s="37">
        <v>30400</v>
      </c>
    </row>
    <row r="1243" spans="1:7" x14ac:dyDescent="0.25">
      <c r="A1243" s="38">
        <v>42347</v>
      </c>
      <c r="B1243" s="37">
        <v>54.400002000000001</v>
      </c>
      <c r="C1243" s="37">
        <v>55.790000999999997</v>
      </c>
      <c r="D1243" s="37">
        <v>53.709999000000003</v>
      </c>
      <c r="E1243" s="37">
        <v>55.060001</v>
      </c>
      <c r="F1243" s="37">
        <v>55.060001</v>
      </c>
      <c r="G1243" s="37">
        <v>5400</v>
      </c>
    </row>
    <row r="1244" spans="1:7" x14ac:dyDescent="0.25">
      <c r="A1244" s="38">
        <v>42348</v>
      </c>
      <c r="B1244" s="37">
        <v>55.029998999999997</v>
      </c>
      <c r="C1244" s="37">
        <v>55.540000999999997</v>
      </c>
      <c r="D1244" s="37">
        <v>54.700001</v>
      </c>
      <c r="E1244" s="37">
        <v>55.43</v>
      </c>
      <c r="F1244" s="37">
        <v>55.43</v>
      </c>
      <c r="G1244" s="37">
        <v>7900</v>
      </c>
    </row>
    <row r="1245" spans="1:7" x14ac:dyDescent="0.25">
      <c r="A1245" s="38">
        <v>42349</v>
      </c>
      <c r="B1245" s="37">
        <v>56.700001</v>
      </c>
      <c r="C1245" s="37">
        <v>59.66</v>
      </c>
      <c r="D1245" s="37">
        <v>56.700001</v>
      </c>
      <c r="E1245" s="37">
        <v>59.220001000000003</v>
      </c>
      <c r="F1245" s="37">
        <v>59.220001000000003</v>
      </c>
      <c r="G1245" s="37">
        <v>44900</v>
      </c>
    </row>
    <row r="1246" spans="1:7" x14ac:dyDescent="0.25">
      <c r="A1246" s="38">
        <v>42352</v>
      </c>
      <c r="B1246" s="37">
        <v>59.220001000000003</v>
      </c>
      <c r="C1246" s="37">
        <v>60.700001</v>
      </c>
      <c r="D1246" s="37">
        <v>56.540000999999997</v>
      </c>
      <c r="E1246" s="37">
        <v>56.689999</v>
      </c>
      <c r="F1246" s="37">
        <v>56.689999</v>
      </c>
      <c r="G1246" s="37">
        <v>30200</v>
      </c>
    </row>
    <row r="1247" spans="1:7" x14ac:dyDescent="0.25">
      <c r="A1247" s="38">
        <v>42353</v>
      </c>
      <c r="B1247" s="37">
        <v>55.810001</v>
      </c>
      <c r="C1247" s="37">
        <v>57.049999</v>
      </c>
      <c r="D1247" s="37">
        <v>55.490001999999997</v>
      </c>
      <c r="E1247" s="37">
        <v>55.599997999999999</v>
      </c>
      <c r="F1247" s="37">
        <v>55.599997999999999</v>
      </c>
      <c r="G1247" s="37">
        <v>32400</v>
      </c>
    </row>
    <row r="1248" spans="1:7" x14ac:dyDescent="0.25">
      <c r="A1248" s="38">
        <v>42354</v>
      </c>
      <c r="B1248" s="37">
        <v>54.279998999999997</v>
      </c>
      <c r="C1248" s="37">
        <v>55.299999</v>
      </c>
      <c r="D1248" s="37">
        <v>53.07</v>
      </c>
      <c r="E1248" s="37">
        <v>53.720001000000003</v>
      </c>
      <c r="F1248" s="37">
        <v>53.720001000000003</v>
      </c>
      <c r="G1248" s="37">
        <v>13900</v>
      </c>
    </row>
    <row r="1249" spans="1:7" x14ac:dyDescent="0.25">
      <c r="A1249" s="38">
        <v>42355</v>
      </c>
      <c r="B1249" s="37">
        <v>54.259998000000003</v>
      </c>
      <c r="C1249" s="37">
        <v>55.75</v>
      </c>
      <c r="D1249" s="37">
        <v>54.099997999999999</v>
      </c>
      <c r="E1249" s="37">
        <v>54.799999</v>
      </c>
      <c r="F1249" s="37">
        <v>54.799999</v>
      </c>
      <c r="G1249" s="37">
        <v>13800</v>
      </c>
    </row>
    <row r="1250" spans="1:7" x14ac:dyDescent="0.25">
      <c r="A1250" s="38">
        <v>42356</v>
      </c>
      <c r="B1250" s="37">
        <v>55.75</v>
      </c>
      <c r="C1250" s="37">
        <v>57.349997999999999</v>
      </c>
      <c r="D1250" s="37">
        <v>55.509998000000003</v>
      </c>
      <c r="E1250" s="37">
        <v>57.290000999999997</v>
      </c>
      <c r="F1250" s="37">
        <v>57.290000999999997</v>
      </c>
      <c r="G1250" s="37">
        <v>21900</v>
      </c>
    </row>
    <row r="1251" spans="1:7" x14ac:dyDescent="0.25">
      <c r="A1251" s="38">
        <v>42359</v>
      </c>
      <c r="B1251" s="37">
        <v>56.16</v>
      </c>
      <c r="C1251" s="37">
        <v>57.07</v>
      </c>
      <c r="D1251" s="37">
        <v>56.16</v>
      </c>
      <c r="E1251" s="37">
        <v>56.189999</v>
      </c>
      <c r="F1251" s="37">
        <v>56.189999</v>
      </c>
      <c r="G1251" s="37">
        <v>5700</v>
      </c>
    </row>
    <row r="1252" spans="1:7" x14ac:dyDescent="0.25">
      <c r="A1252" s="38">
        <v>42360</v>
      </c>
      <c r="B1252" s="37">
        <v>55.18</v>
      </c>
      <c r="C1252" s="37">
        <v>55.18</v>
      </c>
      <c r="D1252" s="37">
        <v>54.439999</v>
      </c>
      <c r="E1252" s="37">
        <v>54.549999</v>
      </c>
      <c r="F1252" s="37">
        <v>54.549999</v>
      </c>
      <c r="G1252" s="37">
        <v>9400</v>
      </c>
    </row>
    <row r="1253" spans="1:7" x14ac:dyDescent="0.25">
      <c r="A1253" s="38">
        <v>42361</v>
      </c>
      <c r="B1253" s="37">
        <v>53.75</v>
      </c>
      <c r="C1253" s="37">
        <v>54.130001</v>
      </c>
      <c r="D1253" s="37">
        <v>53.599997999999999</v>
      </c>
      <c r="E1253" s="37">
        <v>53.91</v>
      </c>
      <c r="F1253" s="37">
        <v>53.91</v>
      </c>
      <c r="G1253" s="37">
        <v>1600</v>
      </c>
    </row>
    <row r="1254" spans="1:7" x14ac:dyDescent="0.25">
      <c r="A1254" s="38">
        <v>42362</v>
      </c>
      <c r="B1254" s="37">
        <v>54.049999</v>
      </c>
      <c r="C1254" s="37">
        <v>54.209999000000003</v>
      </c>
      <c r="D1254" s="37">
        <v>54.049999</v>
      </c>
      <c r="E1254" s="37">
        <v>54.18</v>
      </c>
      <c r="F1254" s="37">
        <v>54.18</v>
      </c>
      <c r="G1254" s="37">
        <v>1500</v>
      </c>
    </row>
    <row r="1255" spans="1:7" x14ac:dyDescent="0.25">
      <c r="A1255" s="38">
        <v>42366</v>
      </c>
      <c r="B1255" s="37">
        <v>54.57</v>
      </c>
      <c r="C1255" s="37">
        <v>54.950001</v>
      </c>
      <c r="D1255" s="37">
        <v>53.299999</v>
      </c>
      <c r="E1255" s="37">
        <v>53.299999</v>
      </c>
      <c r="F1255" s="37">
        <v>53.299999</v>
      </c>
      <c r="G1255" s="37">
        <v>14000</v>
      </c>
    </row>
    <row r="1256" spans="1:7" x14ac:dyDescent="0.25">
      <c r="A1256" s="38">
        <v>42367</v>
      </c>
      <c r="B1256" s="37">
        <v>52.700001</v>
      </c>
      <c r="C1256" s="37">
        <v>52.84</v>
      </c>
      <c r="D1256" s="37">
        <v>52.439999</v>
      </c>
      <c r="E1256" s="37">
        <v>52.66</v>
      </c>
      <c r="F1256" s="37">
        <v>52.66</v>
      </c>
      <c r="G1256" s="37">
        <v>3500</v>
      </c>
    </row>
    <row r="1257" spans="1:7" x14ac:dyDescent="0.25">
      <c r="A1257" s="38">
        <v>42368</v>
      </c>
      <c r="B1257" s="37">
        <v>53.18</v>
      </c>
      <c r="C1257" s="37">
        <v>53.52</v>
      </c>
      <c r="D1257" s="37">
        <v>53.060001</v>
      </c>
      <c r="E1257" s="37">
        <v>53.52</v>
      </c>
      <c r="F1257" s="37">
        <v>53.52</v>
      </c>
      <c r="G1257" s="37">
        <v>1200</v>
      </c>
    </row>
    <row r="1258" spans="1:7" x14ac:dyDescent="0.25">
      <c r="A1258" s="38">
        <v>42369</v>
      </c>
      <c r="B1258" s="37">
        <v>54.110000999999997</v>
      </c>
      <c r="C1258" s="37">
        <v>54.139999000000003</v>
      </c>
      <c r="D1258" s="37">
        <v>53.48</v>
      </c>
      <c r="E1258" s="37">
        <v>53.990001999999997</v>
      </c>
      <c r="F1258" s="37">
        <v>53.990001999999997</v>
      </c>
      <c r="G1258" s="37">
        <v>2600</v>
      </c>
    </row>
    <row r="1259" spans="1:7" x14ac:dyDescent="0.25">
      <c r="A1259" s="38">
        <v>42373</v>
      </c>
      <c r="B1259" s="37">
        <v>56.029998999999997</v>
      </c>
      <c r="C1259" s="37">
        <v>56.77</v>
      </c>
      <c r="D1259" s="37">
        <v>55.209999000000003</v>
      </c>
      <c r="E1259" s="37">
        <v>55.560001</v>
      </c>
      <c r="F1259" s="37">
        <v>55.560001</v>
      </c>
      <c r="G1259" s="37">
        <v>25200</v>
      </c>
    </row>
    <row r="1260" spans="1:7" x14ac:dyDescent="0.25">
      <c r="A1260" s="38">
        <v>42374</v>
      </c>
      <c r="B1260" s="37">
        <v>54.75</v>
      </c>
      <c r="C1260" s="37">
        <v>55.349997999999999</v>
      </c>
      <c r="D1260" s="37">
        <v>54.389999000000003</v>
      </c>
      <c r="E1260" s="37">
        <v>54.509998000000003</v>
      </c>
      <c r="F1260" s="37">
        <v>54.509998000000003</v>
      </c>
      <c r="G1260" s="37">
        <v>3700</v>
      </c>
    </row>
    <row r="1261" spans="1:7" x14ac:dyDescent="0.25">
      <c r="A1261" s="38">
        <v>42375</v>
      </c>
      <c r="B1261" s="37">
        <v>56.139999000000003</v>
      </c>
      <c r="C1261" s="37">
        <v>56.139999000000003</v>
      </c>
      <c r="D1261" s="37">
        <v>54.98</v>
      </c>
      <c r="E1261" s="37">
        <v>54.98</v>
      </c>
      <c r="F1261" s="37">
        <v>54.98</v>
      </c>
      <c r="G1261" s="37">
        <v>49800</v>
      </c>
    </row>
    <row r="1262" spans="1:7" x14ac:dyDescent="0.25">
      <c r="A1262" s="38">
        <v>42376</v>
      </c>
      <c r="B1262" s="37">
        <v>57.119999</v>
      </c>
      <c r="C1262" s="37">
        <v>57.889999000000003</v>
      </c>
      <c r="D1262" s="37">
        <v>55.889999000000003</v>
      </c>
      <c r="E1262" s="37">
        <v>57.150002000000001</v>
      </c>
      <c r="F1262" s="37">
        <v>57.150002000000001</v>
      </c>
      <c r="G1262" s="37">
        <v>27200</v>
      </c>
    </row>
    <row r="1263" spans="1:7" x14ac:dyDescent="0.25">
      <c r="A1263" s="38">
        <v>42377</v>
      </c>
      <c r="B1263" s="37">
        <v>57.040000999999997</v>
      </c>
      <c r="C1263" s="37">
        <v>59.380001</v>
      </c>
      <c r="D1263" s="37">
        <v>56.91</v>
      </c>
      <c r="E1263" s="37">
        <v>59.060001</v>
      </c>
      <c r="F1263" s="37">
        <v>59.060001</v>
      </c>
      <c r="G1263" s="37">
        <v>101000</v>
      </c>
    </row>
    <row r="1264" spans="1:7" x14ac:dyDescent="0.25">
      <c r="A1264" s="38">
        <v>42380</v>
      </c>
      <c r="B1264" s="37">
        <v>59.130001</v>
      </c>
      <c r="C1264" s="37">
        <v>62.209999000000003</v>
      </c>
      <c r="D1264" s="37">
        <v>58.869999</v>
      </c>
      <c r="E1264" s="37">
        <v>59.41</v>
      </c>
      <c r="F1264" s="37">
        <v>59.41</v>
      </c>
      <c r="G1264" s="37">
        <v>38200</v>
      </c>
    </row>
    <row r="1265" spans="1:7" x14ac:dyDescent="0.25">
      <c r="A1265" s="38">
        <v>42381</v>
      </c>
      <c r="B1265" s="37">
        <v>58.25</v>
      </c>
      <c r="C1265" s="37">
        <v>59.130001</v>
      </c>
      <c r="D1265" s="37">
        <v>57.740001999999997</v>
      </c>
      <c r="E1265" s="37">
        <v>57.740001999999997</v>
      </c>
      <c r="F1265" s="37">
        <v>57.740001999999997</v>
      </c>
      <c r="G1265" s="37">
        <v>15700</v>
      </c>
    </row>
    <row r="1266" spans="1:7" x14ac:dyDescent="0.25">
      <c r="A1266" s="38">
        <v>42382</v>
      </c>
      <c r="B1266" s="37">
        <v>57.259998000000003</v>
      </c>
      <c r="C1266" s="37">
        <v>60.970001000000003</v>
      </c>
      <c r="D1266" s="37">
        <v>57.259998000000003</v>
      </c>
      <c r="E1266" s="37">
        <v>60.330002</v>
      </c>
      <c r="F1266" s="37">
        <v>60.330002</v>
      </c>
      <c r="G1266" s="37">
        <v>13000</v>
      </c>
    </row>
    <row r="1267" spans="1:7" x14ac:dyDescent="0.25">
      <c r="A1267" s="38">
        <v>42383</v>
      </c>
      <c r="B1267" s="37">
        <v>60.950001</v>
      </c>
      <c r="C1267" s="37">
        <v>61.59</v>
      </c>
      <c r="D1267" s="37">
        <v>58.529998999999997</v>
      </c>
      <c r="E1267" s="37">
        <v>59.700001</v>
      </c>
      <c r="F1267" s="37">
        <v>59.700001</v>
      </c>
      <c r="G1267" s="37">
        <v>38500</v>
      </c>
    </row>
    <row r="1268" spans="1:7" x14ac:dyDescent="0.25">
      <c r="A1268" s="38">
        <v>42384</v>
      </c>
      <c r="B1268" s="37">
        <v>62.5</v>
      </c>
      <c r="C1268" s="37">
        <v>63.799999</v>
      </c>
      <c r="D1268" s="37">
        <v>62.040000999999997</v>
      </c>
      <c r="E1268" s="37">
        <v>62.880001</v>
      </c>
      <c r="F1268" s="37">
        <v>62.880001</v>
      </c>
      <c r="G1268" s="37">
        <v>30300</v>
      </c>
    </row>
    <row r="1269" spans="1:7" x14ac:dyDescent="0.25">
      <c r="A1269" s="38">
        <v>42388</v>
      </c>
      <c r="B1269" s="37">
        <v>62.98</v>
      </c>
      <c r="C1269" s="37">
        <v>64.620002999999997</v>
      </c>
      <c r="D1269" s="37">
        <v>62.669998</v>
      </c>
      <c r="E1269" s="37">
        <v>63.25</v>
      </c>
      <c r="F1269" s="37">
        <v>63.25</v>
      </c>
      <c r="G1269" s="37">
        <v>14800</v>
      </c>
    </row>
    <row r="1270" spans="1:7" x14ac:dyDescent="0.25">
      <c r="A1270" s="38">
        <v>42389</v>
      </c>
      <c r="B1270" s="37">
        <v>64.029999000000004</v>
      </c>
      <c r="C1270" s="37">
        <v>66.910004000000001</v>
      </c>
      <c r="D1270" s="37">
        <v>63.369999</v>
      </c>
      <c r="E1270" s="37">
        <v>64.040001000000004</v>
      </c>
      <c r="F1270" s="37">
        <v>64.040001000000004</v>
      </c>
      <c r="G1270" s="37">
        <v>59100</v>
      </c>
    </row>
    <row r="1271" spans="1:7" x14ac:dyDescent="0.25">
      <c r="A1271" s="38">
        <v>42390</v>
      </c>
      <c r="B1271" s="37">
        <v>63.630001</v>
      </c>
      <c r="C1271" s="37">
        <v>64.819999999999993</v>
      </c>
      <c r="D1271" s="37">
        <v>62.75</v>
      </c>
      <c r="E1271" s="37">
        <v>63.77</v>
      </c>
      <c r="F1271" s="37">
        <v>63.77</v>
      </c>
      <c r="G1271" s="37">
        <v>19900</v>
      </c>
    </row>
    <row r="1272" spans="1:7" x14ac:dyDescent="0.25">
      <c r="A1272" s="38">
        <v>42391</v>
      </c>
      <c r="B1272" s="37">
        <v>61.490001999999997</v>
      </c>
      <c r="C1272" s="37">
        <v>62.040000999999997</v>
      </c>
      <c r="D1272" s="37">
        <v>60.700001</v>
      </c>
      <c r="E1272" s="37">
        <v>60.700001</v>
      </c>
      <c r="F1272" s="37">
        <v>60.700001</v>
      </c>
      <c r="G1272" s="37">
        <v>20100</v>
      </c>
    </row>
    <row r="1273" spans="1:7" x14ac:dyDescent="0.25">
      <c r="A1273" s="38">
        <v>42394</v>
      </c>
      <c r="B1273" s="37">
        <v>60.860000999999997</v>
      </c>
      <c r="C1273" s="37">
        <v>61.900002000000001</v>
      </c>
      <c r="D1273" s="37">
        <v>60.18</v>
      </c>
      <c r="E1273" s="37">
        <v>61.869999</v>
      </c>
      <c r="F1273" s="37">
        <v>61.869999</v>
      </c>
      <c r="G1273" s="37">
        <v>5500</v>
      </c>
    </row>
    <row r="1274" spans="1:7" x14ac:dyDescent="0.25">
      <c r="A1274" s="38">
        <v>42395</v>
      </c>
      <c r="B1274" s="37">
        <v>61.349997999999999</v>
      </c>
      <c r="C1274" s="37">
        <v>61.349997999999999</v>
      </c>
      <c r="D1274" s="37">
        <v>60.060001</v>
      </c>
      <c r="E1274" s="37">
        <v>60.380001</v>
      </c>
      <c r="F1274" s="37">
        <v>60.380001</v>
      </c>
      <c r="G1274" s="37">
        <v>16200</v>
      </c>
    </row>
    <row r="1275" spans="1:7" x14ac:dyDescent="0.25">
      <c r="A1275" s="38">
        <v>42396</v>
      </c>
      <c r="B1275" s="37">
        <v>60.450001</v>
      </c>
      <c r="C1275" s="37">
        <v>61.740001999999997</v>
      </c>
      <c r="D1275" s="37">
        <v>59.5</v>
      </c>
      <c r="E1275" s="37">
        <v>61.59</v>
      </c>
      <c r="F1275" s="37">
        <v>61.59</v>
      </c>
      <c r="G1275" s="37">
        <v>11200</v>
      </c>
    </row>
    <row r="1276" spans="1:7" x14ac:dyDescent="0.25">
      <c r="A1276" s="38">
        <v>42397</v>
      </c>
      <c r="B1276" s="37">
        <v>61.209999000000003</v>
      </c>
      <c r="C1276" s="37">
        <v>61.209999000000003</v>
      </c>
      <c r="D1276" s="37">
        <v>60.490001999999997</v>
      </c>
      <c r="E1276" s="37">
        <v>60.5</v>
      </c>
      <c r="F1276" s="37">
        <v>60.5</v>
      </c>
      <c r="G1276" s="37">
        <v>6700</v>
      </c>
    </row>
    <row r="1277" spans="1:7" x14ac:dyDescent="0.25">
      <c r="A1277" s="38">
        <v>42398</v>
      </c>
      <c r="B1277" s="37">
        <v>59.5</v>
      </c>
      <c r="C1277" s="37">
        <v>59.59</v>
      </c>
      <c r="D1277" s="37">
        <v>58.790000999999997</v>
      </c>
      <c r="E1277" s="37">
        <v>58.790000999999997</v>
      </c>
      <c r="F1277" s="37">
        <v>58.790000999999997</v>
      </c>
      <c r="G1277" s="37">
        <v>25500</v>
      </c>
    </row>
    <row r="1278" spans="1:7" x14ac:dyDescent="0.25">
      <c r="A1278" s="38">
        <v>42401</v>
      </c>
      <c r="B1278" s="37">
        <v>58.990001999999997</v>
      </c>
      <c r="C1278" s="37">
        <v>59.049999</v>
      </c>
      <c r="D1278" s="37">
        <v>58.099997999999999</v>
      </c>
      <c r="E1278" s="37">
        <v>58.25</v>
      </c>
      <c r="F1278" s="37">
        <v>58.25</v>
      </c>
      <c r="G1278" s="37">
        <v>6500</v>
      </c>
    </row>
    <row r="1279" spans="1:7" x14ac:dyDescent="0.25">
      <c r="A1279" s="38">
        <v>42402</v>
      </c>
      <c r="B1279" s="37">
        <v>59.34</v>
      </c>
      <c r="C1279" s="37">
        <v>60.459999000000003</v>
      </c>
      <c r="D1279" s="37">
        <v>59.220001000000003</v>
      </c>
      <c r="E1279" s="37">
        <v>60.23</v>
      </c>
      <c r="F1279" s="37">
        <v>60.23</v>
      </c>
      <c r="G1279" s="37">
        <v>15100</v>
      </c>
    </row>
    <row r="1280" spans="1:7" x14ac:dyDescent="0.25">
      <c r="A1280" s="38">
        <v>42403</v>
      </c>
      <c r="B1280" s="37">
        <v>61.43</v>
      </c>
      <c r="C1280" s="37">
        <v>61.470001000000003</v>
      </c>
      <c r="D1280" s="37">
        <v>59.849997999999999</v>
      </c>
      <c r="E1280" s="37">
        <v>59.970001000000003</v>
      </c>
      <c r="F1280" s="37">
        <v>59.970001000000003</v>
      </c>
      <c r="G1280" s="37">
        <v>30900</v>
      </c>
    </row>
    <row r="1281" spans="1:7" x14ac:dyDescent="0.25">
      <c r="A1281" s="38">
        <v>42404</v>
      </c>
      <c r="B1281" s="37">
        <v>60.619999</v>
      </c>
      <c r="C1281" s="37">
        <v>61.169998</v>
      </c>
      <c r="D1281" s="37">
        <v>59.849997999999999</v>
      </c>
      <c r="E1281" s="37">
        <v>60.68</v>
      </c>
      <c r="F1281" s="37">
        <v>60.68</v>
      </c>
      <c r="G1281" s="37">
        <v>41000</v>
      </c>
    </row>
    <row r="1282" spans="1:7" x14ac:dyDescent="0.25">
      <c r="A1282" s="38">
        <v>42405</v>
      </c>
      <c r="B1282" s="37">
        <v>60.75</v>
      </c>
      <c r="C1282" s="37">
        <v>62.790000999999997</v>
      </c>
      <c r="D1282" s="37">
        <v>60.75</v>
      </c>
      <c r="E1282" s="37">
        <v>62.25</v>
      </c>
      <c r="F1282" s="37">
        <v>62.25</v>
      </c>
      <c r="G1282" s="37">
        <v>83700</v>
      </c>
    </row>
    <row r="1283" spans="1:7" x14ac:dyDescent="0.25">
      <c r="A1283" s="38">
        <v>42408</v>
      </c>
      <c r="B1283" s="37">
        <v>63.75</v>
      </c>
      <c r="C1283" s="37">
        <v>65.099997999999999</v>
      </c>
      <c r="D1283" s="37">
        <v>62.880001</v>
      </c>
      <c r="E1283" s="37">
        <v>63.389999000000003</v>
      </c>
      <c r="F1283" s="37">
        <v>63.389999000000003</v>
      </c>
      <c r="G1283" s="37">
        <v>23000</v>
      </c>
    </row>
    <row r="1284" spans="1:7" x14ac:dyDescent="0.25">
      <c r="A1284" s="38">
        <v>42409</v>
      </c>
      <c r="B1284" s="37">
        <v>64.889999000000003</v>
      </c>
      <c r="C1284" s="37">
        <v>65.059997999999993</v>
      </c>
      <c r="D1284" s="37">
        <v>63.349997999999999</v>
      </c>
      <c r="E1284" s="37">
        <v>63.84</v>
      </c>
      <c r="F1284" s="37">
        <v>63.84</v>
      </c>
      <c r="G1284" s="37">
        <v>40800</v>
      </c>
    </row>
    <row r="1285" spans="1:7" x14ac:dyDescent="0.25">
      <c r="A1285" s="38">
        <v>42410</v>
      </c>
      <c r="B1285" s="37">
        <v>63.759998000000003</v>
      </c>
      <c r="C1285" s="37">
        <v>64.269997000000004</v>
      </c>
      <c r="D1285" s="37">
        <v>62.900002000000001</v>
      </c>
      <c r="E1285" s="37">
        <v>64.269997000000004</v>
      </c>
      <c r="F1285" s="37">
        <v>64.269997000000004</v>
      </c>
      <c r="G1285" s="37">
        <v>3900</v>
      </c>
    </row>
    <row r="1286" spans="1:7" x14ac:dyDescent="0.25">
      <c r="A1286" s="38">
        <v>42411</v>
      </c>
      <c r="B1286" s="37">
        <v>66.419998000000007</v>
      </c>
      <c r="C1286" s="37">
        <v>68.120002999999997</v>
      </c>
      <c r="D1286" s="37">
        <v>66.019997000000004</v>
      </c>
      <c r="E1286" s="37">
        <v>66.660004000000001</v>
      </c>
      <c r="F1286" s="37">
        <v>66.660004000000001</v>
      </c>
      <c r="G1286" s="37">
        <v>51800</v>
      </c>
    </row>
    <row r="1287" spans="1:7" x14ac:dyDescent="0.25">
      <c r="A1287" s="38">
        <v>42412</v>
      </c>
      <c r="B1287" s="37">
        <v>66</v>
      </c>
      <c r="C1287" s="37">
        <v>66.970000999999996</v>
      </c>
      <c r="D1287" s="37">
        <v>65.779999000000004</v>
      </c>
      <c r="E1287" s="37">
        <v>66.150002000000001</v>
      </c>
      <c r="F1287" s="37">
        <v>66.150002000000001</v>
      </c>
      <c r="G1287" s="37">
        <v>22300</v>
      </c>
    </row>
    <row r="1288" spans="1:7" x14ac:dyDescent="0.25">
      <c r="A1288" s="38">
        <v>42416</v>
      </c>
      <c r="B1288" s="37">
        <v>65.010002</v>
      </c>
      <c r="C1288" s="37">
        <v>65.599997999999999</v>
      </c>
      <c r="D1288" s="37">
        <v>64.510002</v>
      </c>
      <c r="E1288" s="37">
        <v>64.720000999999996</v>
      </c>
      <c r="F1288" s="37">
        <v>64.720000999999996</v>
      </c>
      <c r="G1288" s="37">
        <v>19300</v>
      </c>
    </row>
    <row r="1289" spans="1:7" x14ac:dyDescent="0.25">
      <c r="A1289" s="38">
        <v>42417</v>
      </c>
      <c r="B1289" s="37">
        <v>63.869999</v>
      </c>
      <c r="C1289" s="37">
        <v>64.080001999999993</v>
      </c>
      <c r="D1289" s="37">
        <v>63.200001</v>
      </c>
      <c r="E1289" s="37">
        <v>63.27</v>
      </c>
      <c r="F1289" s="37">
        <v>63.27</v>
      </c>
      <c r="G1289" s="37">
        <v>21300</v>
      </c>
    </row>
    <row r="1290" spans="1:7" x14ac:dyDescent="0.25">
      <c r="A1290" s="38">
        <v>42418</v>
      </c>
      <c r="B1290" s="37">
        <v>63.639999000000003</v>
      </c>
      <c r="C1290" s="37">
        <v>63.919998</v>
      </c>
      <c r="D1290" s="37">
        <v>62.810001</v>
      </c>
      <c r="E1290" s="37">
        <v>63.630001</v>
      </c>
      <c r="F1290" s="37">
        <v>63.630001</v>
      </c>
      <c r="G1290" s="37">
        <v>8500</v>
      </c>
    </row>
    <row r="1291" spans="1:7" x14ac:dyDescent="0.25">
      <c r="A1291" s="38">
        <v>42419</v>
      </c>
      <c r="B1291" s="37">
        <v>64.150002000000001</v>
      </c>
      <c r="C1291" s="37">
        <v>64.410004000000001</v>
      </c>
      <c r="D1291" s="37">
        <v>62.669998</v>
      </c>
      <c r="E1291" s="37">
        <v>62.799999</v>
      </c>
      <c r="F1291" s="37">
        <v>62.799999</v>
      </c>
      <c r="G1291" s="37">
        <v>8600</v>
      </c>
    </row>
    <row r="1292" spans="1:7" x14ac:dyDescent="0.25">
      <c r="A1292" s="38">
        <v>42422</v>
      </c>
      <c r="B1292" s="37">
        <v>61.68</v>
      </c>
      <c r="C1292" s="37">
        <v>61.880001</v>
      </c>
      <c r="D1292" s="37">
        <v>60.939999</v>
      </c>
      <c r="E1292" s="37">
        <v>60.939999</v>
      </c>
      <c r="F1292" s="37">
        <v>60.939999</v>
      </c>
      <c r="G1292" s="37">
        <v>38500</v>
      </c>
    </row>
    <row r="1293" spans="1:7" x14ac:dyDescent="0.25">
      <c r="A1293" s="38">
        <v>42423</v>
      </c>
      <c r="B1293" s="37">
        <v>61.279998999999997</v>
      </c>
      <c r="C1293" s="37">
        <v>62.369999</v>
      </c>
      <c r="D1293" s="37">
        <v>61</v>
      </c>
      <c r="E1293" s="37">
        <v>61.869999</v>
      </c>
      <c r="F1293" s="37">
        <v>61.869999</v>
      </c>
      <c r="G1293" s="37">
        <v>12700</v>
      </c>
    </row>
    <row r="1294" spans="1:7" x14ac:dyDescent="0.25">
      <c r="A1294" s="38">
        <v>42424</v>
      </c>
      <c r="B1294" s="37">
        <v>63.200001</v>
      </c>
      <c r="C1294" s="37">
        <v>63.689999</v>
      </c>
      <c r="D1294" s="37">
        <v>61.799999</v>
      </c>
      <c r="E1294" s="37">
        <v>61.900002000000001</v>
      </c>
      <c r="F1294" s="37">
        <v>61.900002000000001</v>
      </c>
      <c r="G1294" s="37">
        <v>11800</v>
      </c>
    </row>
    <row r="1295" spans="1:7" x14ac:dyDescent="0.25">
      <c r="A1295" s="38">
        <v>42425</v>
      </c>
      <c r="B1295" s="37">
        <v>61.740001999999997</v>
      </c>
      <c r="C1295" s="37">
        <v>61.740001999999997</v>
      </c>
      <c r="D1295" s="37">
        <v>61</v>
      </c>
      <c r="E1295" s="37">
        <v>61</v>
      </c>
      <c r="F1295" s="37">
        <v>61</v>
      </c>
      <c r="G1295" s="37">
        <v>6000</v>
      </c>
    </row>
    <row r="1296" spans="1:7" x14ac:dyDescent="0.25">
      <c r="A1296" s="38">
        <v>42426</v>
      </c>
      <c r="B1296" s="37">
        <v>60.400002000000001</v>
      </c>
      <c r="C1296" s="37">
        <v>61.689999</v>
      </c>
      <c r="D1296" s="37">
        <v>60.380001</v>
      </c>
      <c r="E1296" s="37">
        <v>61.549999</v>
      </c>
      <c r="F1296" s="37">
        <v>61.549999</v>
      </c>
      <c r="G1296" s="37">
        <v>13000</v>
      </c>
    </row>
    <row r="1297" spans="1:7" x14ac:dyDescent="0.25">
      <c r="A1297" s="38">
        <v>42429</v>
      </c>
      <c r="B1297" s="37">
        <v>61.439999</v>
      </c>
      <c r="C1297" s="37">
        <v>61.82</v>
      </c>
      <c r="D1297" s="37">
        <v>60.77</v>
      </c>
      <c r="E1297" s="37">
        <v>61.82</v>
      </c>
      <c r="F1297" s="37">
        <v>61.82</v>
      </c>
      <c r="G1297" s="37">
        <v>2500</v>
      </c>
    </row>
    <row r="1298" spans="1:7" x14ac:dyDescent="0.25">
      <c r="A1298" s="38">
        <v>42430</v>
      </c>
      <c r="B1298" s="37">
        <v>61.32</v>
      </c>
      <c r="C1298" s="37">
        <v>61.32</v>
      </c>
      <c r="D1298" s="37">
        <v>59.150002000000001</v>
      </c>
      <c r="E1298" s="37">
        <v>59.150002000000001</v>
      </c>
      <c r="F1298" s="37">
        <v>59.150002000000001</v>
      </c>
      <c r="G1298" s="37">
        <v>13100</v>
      </c>
    </row>
    <row r="1299" spans="1:7" x14ac:dyDescent="0.25">
      <c r="A1299" s="38">
        <v>42431</v>
      </c>
      <c r="B1299" s="37">
        <v>59.060001</v>
      </c>
      <c r="C1299" s="37">
        <v>59.200001</v>
      </c>
      <c r="D1299" s="37">
        <v>58.369999</v>
      </c>
      <c r="E1299" s="37">
        <v>58.369999</v>
      </c>
      <c r="F1299" s="37">
        <v>58.369999</v>
      </c>
      <c r="G1299" s="37">
        <v>1700</v>
      </c>
    </row>
    <row r="1300" spans="1:7" x14ac:dyDescent="0.25">
      <c r="A1300" s="38">
        <v>42432</v>
      </c>
      <c r="B1300" s="37">
        <v>58.470001000000003</v>
      </c>
      <c r="C1300" s="37">
        <v>58.509998000000003</v>
      </c>
      <c r="D1300" s="37">
        <v>56.900002000000001</v>
      </c>
      <c r="E1300" s="37">
        <v>57</v>
      </c>
      <c r="F1300" s="37">
        <v>57</v>
      </c>
      <c r="G1300" s="37">
        <v>20600</v>
      </c>
    </row>
    <row r="1301" spans="1:7" x14ac:dyDescent="0.25">
      <c r="A1301" s="38">
        <v>42433</v>
      </c>
      <c r="B1301" s="37">
        <v>56.900002000000001</v>
      </c>
      <c r="C1301" s="37">
        <v>57.82</v>
      </c>
      <c r="D1301" s="37">
        <v>56.450001</v>
      </c>
      <c r="E1301" s="37">
        <v>57.650002000000001</v>
      </c>
      <c r="F1301" s="37">
        <v>57.650002000000001</v>
      </c>
      <c r="G1301" s="37">
        <v>64700</v>
      </c>
    </row>
    <row r="1302" spans="1:7" x14ac:dyDescent="0.25">
      <c r="A1302" s="38">
        <v>42436</v>
      </c>
      <c r="B1302" s="37">
        <v>58.189999</v>
      </c>
      <c r="C1302" s="37">
        <v>58.220001000000003</v>
      </c>
      <c r="D1302" s="37">
        <v>57.200001</v>
      </c>
      <c r="E1302" s="37">
        <v>57.66</v>
      </c>
      <c r="F1302" s="37">
        <v>57.66</v>
      </c>
      <c r="G1302" s="37">
        <v>2600</v>
      </c>
    </row>
    <row r="1303" spans="1:7" x14ac:dyDescent="0.25">
      <c r="A1303" s="38">
        <v>42437</v>
      </c>
      <c r="B1303" s="37">
        <v>58.369999</v>
      </c>
      <c r="C1303" s="37">
        <v>59</v>
      </c>
      <c r="D1303" s="37">
        <v>57.91</v>
      </c>
      <c r="E1303" s="37">
        <v>59</v>
      </c>
      <c r="F1303" s="37">
        <v>59</v>
      </c>
      <c r="G1303" s="37">
        <v>19900</v>
      </c>
    </row>
    <row r="1304" spans="1:7" x14ac:dyDescent="0.25">
      <c r="A1304" s="38">
        <v>42438</v>
      </c>
      <c r="B1304" s="37">
        <v>58.98</v>
      </c>
      <c r="C1304" s="37">
        <v>59.029998999999997</v>
      </c>
      <c r="D1304" s="37">
        <v>58.630001</v>
      </c>
      <c r="E1304" s="37">
        <v>58.720001000000003</v>
      </c>
      <c r="F1304" s="37">
        <v>58.720001000000003</v>
      </c>
      <c r="G1304" s="37">
        <v>7500</v>
      </c>
    </row>
    <row r="1305" spans="1:7" x14ac:dyDescent="0.25">
      <c r="A1305" s="38">
        <v>42439</v>
      </c>
      <c r="B1305" s="37">
        <v>57.970001000000003</v>
      </c>
      <c r="C1305" s="37">
        <v>59.419998</v>
      </c>
      <c r="D1305" s="37">
        <v>57.32</v>
      </c>
      <c r="E1305" s="37">
        <v>58.099997999999999</v>
      </c>
      <c r="F1305" s="37">
        <v>58.099997999999999</v>
      </c>
      <c r="G1305" s="37">
        <v>18700</v>
      </c>
    </row>
    <row r="1306" spans="1:7" x14ac:dyDescent="0.25">
      <c r="A1306" s="38">
        <v>42440</v>
      </c>
      <c r="B1306" s="37">
        <v>57.130001</v>
      </c>
      <c r="C1306" s="37">
        <v>57.259998000000003</v>
      </c>
      <c r="D1306" s="37">
        <v>56.580002</v>
      </c>
      <c r="E1306" s="37">
        <v>56.59</v>
      </c>
      <c r="F1306" s="37">
        <v>56.59</v>
      </c>
      <c r="G1306" s="37">
        <v>41700</v>
      </c>
    </row>
    <row r="1307" spans="1:7" x14ac:dyDescent="0.25">
      <c r="A1307" s="38">
        <v>42443</v>
      </c>
      <c r="B1307" s="37">
        <v>56.91</v>
      </c>
      <c r="C1307" s="37">
        <v>56.91</v>
      </c>
      <c r="D1307" s="37">
        <v>55.689999</v>
      </c>
      <c r="E1307" s="37">
        <v>55.93</v>
      </c>
      <c r="F1307" s="37">
        <v>55.93</v>
      </c>
      <c r="G1307" s="37">
        <v>9400</v>
      </c>
    </row>
    <row r="1308" spans="1:7" x14ac:dyDescent="0.25">
      <c r="A1308" s="38">
        <v>42444</v>
      </c>
      <c r="B1308" s="37">
        <v>56.73</v>
      </c>
      <c r="C1308" s="37">
        <v>57.07</v>
      </c>
      <c r="D1308" s="37">
        <v>56.459999000000003</v>
      </c>
      <c r="E1308" s="37">
        <v>56.82</v>
      </c>
      <c r="F1308" s="37">
        <v>56.82</v>
      </c>
      <c r="G1308" s="37">
        <v>8900</v>
      </c>
    </row>
    <row r="1309" spans="1:7" x14ac:dyDescent="0.25">
      <c r="A1309" s="38">
        <v>42445</v>
      </c>
      <c r="B1309" s="37">
        <v>56.84</v>
      </c>
      <c r="C1309" s="37">
        <v>56.869999</v>
      </c>
      <c r="D1309" s="37">
        <v>55.709999000000003</v>
      </c>
      <c r="E1309" s="37">
        <v>55.849997999999999</v>
      </c>
      <c r="F1309" s="37">
        <v>55.849997999999999</v>
      </c>
      <c r="G1309" s="37">
        <v>5100</v>
      </c>
    </row>
    <row r="1310" spans="1:7" x14ac:dyDescent="0.25">
      <c r="A1310" s="38">
        <v>42446</v>
      </c>
      <c r="B1310" s="37">
        <v>56.310001</v>
      </c>
      <c r="C1310" s="37">
        <v>56.32</v>
      </c>
      <c r="D1310" s="37">
        <v>54.869999</v>
      </c>
      <c r="E1310" s="37">
        <v>55.259998000000003</v>
      </c>
      <c r="F1310" s="37">
        <v>55.259998000000003</v>
      </c>
      <c r="G1310" s="37">
        <v>60000</v>
      </c>
    </row>
    <row r="1311" spans="1:7" x14ac:dyDescent="0.25">
      <c r="A1311" s="38">
        <v>42447</v>
      </c>
      <c r="B1311" s="37">
        <v>54.990001999999997</v>
      </c>
      <c r="C1311" s="37">
        <v>55.630001</v>
      </c>
      <c r="D1311" s="37">
        <v>54.599997999999999</v>
      </c>
      <c r="E1311" s="37">
        <v>55.139999000000003</v>
      </c>
      <c r="F1311" s="37">
        <v>55.139999000000003</v>
      </c>
      <c r="G1311" s="37">
        <v>32000</v>
      </c>
    </row>
    <row r="1312" spans="1:7" x14ac:dyDescent="0.25">
      <c r="A1312" s="38">
        <v>42450</v>
      </c>
      <c r="B1312" s="37">
        <v>55.18</v>
      </c>
      <c r="C1312" s="37">
        <v>55.57</v>
      </c>
      <c r="D1312" s="37">
        <v>54.599997999999999</v>
      </c>
      <c r="E1312" s="37">
        <v>54.599997999999999</v>
      </c>
      <c r="F1312" s="37">
        <v>54.599997999999999</v>
      </c>
      <c r="G1312" s="37">
        <v>23100</v>
      </c>
    </row>
    <row r="1313" spans="1:7" x14ac:dyDescent="0.25">
      <c r="A1313" s="38">
        <v>42451</v>
      </c>
      <c r="B1313" s="37">
        <v>55.029998999999997</v>
      </c>
      <c r="C1313" s="37">
        <v>55.029998999999997</v>
      </c>
      <c r="D1313" s="37">
        <v>54.290000999999997</v>
      </c>
      <c r="E1313" s="37">
        <v>54.369999</v>
      </c>
      <c r="F1313" s="37">
        <v>54.369999</v>
      </c>
      <c r="G1313" s="37">
        <v>12500</v>
      </c>
    </row>
    <row r="1314" spans="1:7" x14ac:dyDescent="0.25">
      <c r="A1314" s="38">
        <v>42452</v>
      </c>
      <c r="B1314" s="37">
        <v>54.740001999999997</v>
      </c>
      <c r="C1314" s="37">
        <v>55.84</v>
      </c>
      <c r="D1314" s="37">
        <v>54.740001999999997</v>
      </c>
      <c r="E1314" s="37">
        <v>55.720001000000003</v>
      </c>
      <c r="F1314" s="37">
        <v>55.720001000000003</v>
      </c>
      <c r="G1314" s="37">
        <v>19500</v>
      </c>
    </row>
    <row r="1315" spans="1:7" x14ac:dyDescent="0.25">
      <c r="A1315" s="38">
        <v>42453</v>
      </c>
      <c r="B1315" s="37">
        <v>56.84</v>
      </c>
      <c r="C1315" s="37">
        <v>57.049999</v>
      </c>
      <c r="D1315" s="37">
        <v>55.91</v>
      </c>
      <c r="E1315" s="37">
        <v>55.91</v>
      </c>
      <c r="F1315" s="37">
        <v>55.91</v>
      </c>
      <c r="G1315" s="37">
        <v>94700</v>
      </c>
    </row>
    <row r="1316" spans="1:7" x14ac:dyDescent="0.25">
      <c r="A1316" s="38">
        <v>42457</v>
      </c>
      <c r="B1316" s="37">
        <v>55.759998000000003</v>
      </c>
      <c r="C1316" s="37">
        <v>55.779998999999997</v>
      </c>
      <c r="D1316" s="37">
        <v>55.119999</v>
      </c>
      <c r="E1316" s="37">
        <v>55.619999</v>
      </c>
      <c r="F1316" s="37">
        <v>55.619999</v>
      </c>
      <c r="G1316" s="37">
        <v>6800</v>
      </c>
    </row>
    <row r="1317" spans="1:7" x14ac:dyDescent="0.25">
      <c r="A1317" s="38">
        <v>42458</v>
      </c>
      <c r="B1317" s="37">
        <v>55.52</v>
      </c>
      <c r="C1317" s="37">
        <v>55.52</v>
      </c>
      <c r="D1317" s="37">
        <v>53.799999</v>
      </c>
      <c r="E1317" s="37">
        <v>53.799999</v>
      </c>
      <c r="F1317" s="37">
        <v>53.799999</v>
      </c>
      <c r="G1317" s="37">
        <v>7400</v>
      </c>
    </row>
    <row r="1318" spans="1:7" x14ac:dyDescent="0.25">
      <c r="A1318" s="38">
        <v>42459</v>
      </c>
      <c r="B1318" s="37">
        <v>53.279998999999997</v>
      </c>
      <c r="C1318" s="37">
        <v>53.400002000000001</v>
      </c>
      <c r="D1318" s="37">
        <v>52.470001000000003</v>
      </c>
      <c r="E1318" s="37">
        <v>52.709999000000003</v>
      </c>
      <c r="F1318" s="37">
        <v>52.709999000000003</v>
      </c>
      <c r="G1318" s="37">
        <v>71400</v>
      </c>
    </row>
    <row r="1319" spans="1:7" x14ac:dyDescent="0.25">
      <c r="A1319" s="38">
        <v>42460</v>
      </c>
      <c r="B1319" s="37">
        <v>52.84</v>
      </c>
      <c r="C1319" s="37">
        <v>53.189999</v>
      </c>
      <c r="D1319" s="37">
        <v>52.490001999999997</v>
      </c>
      <c r="E1319" s="37">
        <v>52.869999</v>
      </c>
      <c r="F1319" s="37">
        <v>52.869999</v>
      </c>
      <c r="G1319" s="37">
        <v>12600</v>
      </c>
    </row>
    <row r="1320" spans="1:7" x14ac:dyDescent="0.25">
      <c r="A1320" s="38">
        <v>42461</v>
      </c>
      <c r="B1320" s="37">
        <v>53.759998000000003</v>
      </c>
      <c r="C1320" s="37">
        <v>53.790000999999997</v>
      </c>
      <c r="D1320" s="37">
        <v>51.869999</v>
      </c>
      <c r="E1320" s="37">
        <v>51.880001</v>
      </c>
      <c r="F1320" s="37">
        <v>51.880001</v>
      </c>
      <c r="G1320" s="37">
        <v>66900</v>
      </c>
    </row>
    <row r="1321" spans="1:7" x14ac:dyDescent="0.25">
      <c r="A1321" s="38">
        <v>42464</v>
      </c>
      <c r="B1321" s="37">
        <v>51.779998999999997</v>
      </c>
      <c r="C1321" s="37">
        <v>52.560001</v>
      </c>
      <c r="D1321" s="37">
        <v>51.68</v>
      </c>
      <c r="E1321" s="37">
        <v>52.560001</v>
      </c>
      <c r="F1321" s="37">
        <v>52.560001</v>
      </c>
      <c r="G1321" s="37">
        <v>20200</v>
      </c>
    </row>
    <row r="1322" spans="1:7" x14ac:dyDescent="0.25">
      <c r="A1322" s="38">
        <v>42465</v>
      </c>
      <c r="B1322" s="37">
        <v>53.93</v>
      </c>
      <c r="C1322" s="37">
        <v>54.23</v>
      </c>
      <c r="D1322" s="37">
        <v>53.529998999999997</v>
      </c>
      <c r="E1322" s="37">
        <v>54.029998999999997</v>
      </c>
      <c r="F1322" s="37">
        <v>54.029998999999997</v>
      </c>
      <c r="G1322" s="37">
        <v>11100</v>
      </c>
    </row>
    <row r="1323" spans="1:7" x14ac:dyDescent="0.25">
      <c r="A1323" s="38">
        <v>42466</v>
      </c>
      <c r="B1323" s="37">
        <v>54.18</v>
      </c>
      <c r="C1323" s="37">
        <v>54.290000999999997</v>
      </c>
      <c r="D1323" s="37">
        <v>52.759998000000003</v>
      </c>
      <c r="E1323" s="37">
        <v>52.77</v>
      </c>
      <c r="F1323" s="37">
        <v>52.77</v>
      </c>
      <c r="G1323" s="37">
        <v>9300</v>
      </c>
    </row>
    <row r="1324" spans="1:7" x14ac:dyDescent="0.25">
      <c r="A1324" s="38">
        <v>42467</v>
      </c>
      <c r="B1324" s="37">
        <v>53.299999</v>
      </c>
      <c r="C1324" s="37">
        <v>55.189999</v>
      </c>
      <c r="D1324" s="37">
        <v>53.290000999999997</v>
      </c>
      <c r="E1324" s="37">
        <v>55.16</v>
      </c>
      <c r="F1324" s="37">
        <v>55.16</v>
      </c>
      <c r="G1324" s="37">
        <v>31900</v>
      </c>
    </row>
    <row r="1325" spans="1:7" x14ac:dyDescent="0.25">
      <c r="A1325" s="38">
        <v>42468</v>
      </c>
      <c r="B1325" s="37">
        <v>54.290000999999997</v>
      </c>
      <c r="C1325" s="37">
        <v>54.939999</v>
      </c>
      <c r="D1325" s="37">
        <v>53.970001000000003</v>
      </c>
      <c r="E1325" s="37">
        <v>54.669998</v>
      </c>
      <c r="F1325" s="37">
        <v>54.669998</v>
      </c>
      <c r="G1325" s="37">
        <v>15700</v>
      </c>
    </row>
    <row r="1326" spans="1:7" x14ac:dyDescent="0.25">
      <c r="A1326" s="38">
        <v>42471</v>
      </c>
      <c r="B1326" s="37">
        <v>54.360000999999997</v>
      </c>
      <c r="C1326" s="37">
        <v>55.34</v>
      </c>
      <c r="D1326" s="37">
        <v>54.060001</v>
      </c>
      <c r="E1326" s="37">
        <v>55.34</v>
      </c>
      <c r="F1326" s="37">
        <v>55.34</v>
      </c>
      <c r="G1326" s="37">
        <v>4900</v>
      </c>
    </row>
    <row r="1327" spans="1:7" x14ac:dyDescent="0.25">
      <c r="A1327" s="38">
        <v>42472</v>
      </c>
      <c r="B1327" s="37">
        <v>55.360000999999997</v>
      </c>
      <c r="C1327" s="37">
        <v>56.060001</v>
      </c>
      <c r="D1327" s="37">
        <v>54.450001</v>
      </c>
      <c r="E1327" s="37">
        <v>54.759998000000003</v>
      </c>
      <c r="F1327" s="37">
        <v>54.759998000000003</v>
      </c>
      <c r="G1327" s="37">
        <v>9300</v>
      </c>
    </row>
    <row r="1328" spans="1:7" x14ac:dyDescent="0.25">
      <c r="A1328" s="38">
        <v>42473</v>
      </c>
      <c r="B1328" s="37">
        <v>54.25</v>
      </c>
      <c r="C1328" s="37">
        <v>54.25</v>
      </c>
      <c r="D1328" s="37">
        <v>53.470001000000003</v>
      </c>
      <c r="E1328" s="37">
        <v>53.779998999999997</v>
      </c>
      <c r="F1328" s="37">
        <v>53.779998999999997</v>
      </c>
      <c r="G1328" s="37">
        <v>12600</v>
      </c>
    </row>
    <row r="1329" spans="1:7" x14ac:dyDescent="0.25">
      <c r="A1329" s="38">
        <v>42474</v>
      </c>
      <c r="B1329" s="37">
        <v>53.73</v>
      </c>
      <c r="C1329" s="37">
        <v>54.060001</v>
      </c>
      <c r="D1329" s="37">
        <v>53.150002000000001</v>
      </c>
      <c r="E1329" s="37">
        <v>54.029998999999997</v>
      </c>
      <c r="F1329" s="37">
        <v>54.029998999999997</v>
      </c>
      <c r="G1329" s="37">
        <v>6100</v>
      </c>
    </row>
    <row r="1330" spans="1:7" x14ac:dyDescent="0.25">
      <c r="A1330" s="38">
        <v>42475</v>
      </c>
      <c r="B1330" s="37">
        <v>53.529998999999997</v>
      </c>
      <c r="C1330" s="37">
        <v>53.91</v>
      </c>
      <c r="D1330" s="37">
        <v>53.380001</v>
      </c>
      <c r="E1330" s="37">
        <v>53.380001</v>
      </c>
      <c r="F1330" s="37">
        <v>53.380001</v>
      </c>
      <c r="G1330" s="37">
        <v>2600</v>
      </c>
    </row>
    <row r="1331" spans="1:7" x14ac:dyDescent="0.25">
      <c r="A1331" s="38">
        <v>42478</v>
      </c>
      <c r="B1331" s="37">
        <v>53.540000999999997</v>
      </c>
      <c r="C1331" s="37">
        <v>53.540000999999997</v>
      </c>
      <c r="D1331" s="37">
        <v>51.110000999999997</v>
      </c>
      <c r="E1331" s="37">
        <v>51.259998000000003</v>
      </c>
      <c r="F1331" s="37">
        <v>51.259998000000003</v>
      </c>
      <c r="G1331" s="37">
        <v>29600</v>
      </c>
    </row>
    <row r="1332" spans="1:7" x14ac:dyDescent="0.25">
      <c r="A1332" s="38">
        <v>42479</v>
      </c>
      <c r="B1332" s="37">
        <v>51.259998000000003</v>
      </c>
      <c r="C1332" s="37">
        <v>52.380001</v>
      </c>
      <c r="D1332" s="37">
        <v>51.02</v>
      </c>
      <c r="E1332" s="37">
        <v>52.259998000000003</v>
      </c>
      <c r="F1332" s="37">
        <v>52.259998000000003</v>
      </c>
      <c r="G1332" s="37">
        <v>17800</v>
      </c>
    </row>
    <row r="1333" spans="1:7" x14ac:dyDescent="0.25">
      <c r="A1333" s="38">
        <v>42480</v>
      </c>
      <c r="B1333" s="37">
        <v>52.240001999999997</v>
      </c>
      <c r="C1333" s="37">
        <v>52.639999000000003</v>
      </c>
      <c r="D1333" s="37">
        <v>51.66</v>
      </c>
      <c r="E1333" s="37">
        <v>52.200001</v>
      </c>
      <c r="F1333" s="37">
        <v>52.200001</v>
      </c>
      <c r="G1333" s="37">
        <v>104500</v>
      </c>
    </row>
    <row r="1334" spans="1:7" x14ac:dyDescent="0.25">
      <c r="A1334" s="38">
        <v>42481</v>
      </c>
      <c r="B1334" s="37">
        <v>52.700001</v>
      </c>
      <c r="C1334" s="37">
        <v>53.700001</v>
      </c>
      <c r="D1334" s="37">
        <v>52.68</v>
      </c>
      <c r="E1334" s="37">
        <v>53.32</v>
      </c>
      <c r="F1334" s="37">
        <v>53.32</v>
      </c>
      <c r="G1334" s="37">
        <v>11400</v>
      </c>
    </row>
    <row r="1335" spans="1:7" x14ac:dyDescent="0.25">
      <c r="A1335" s="38">
        <v>42482</v>
      </c>
      <c r="B1335" s="37">
        <v>53.549999</v>
      </c>
      <c r="C1335" s="37">
        <v>53.91</v>
      </c>
      <c r="D1335" s="37">
        <v>53</v>
      </c>
      <c r="E1335" s="37">
        <v>53.110000999999997</v>
      </c>
      <c r="F1335" s="37">
        <v>53.110000999999997</v>
      </c>
      <c r="G1335" s="37">
        <v>22800</v>
      </c>
    </row>
    <row r="1336" spans="1:7" x14ac:dyDescent="0.25">
      <c r="A1336" s="38">
        <v>42485</v>
      </c>
      <c r="B1336" s="37">
        <v>53.310001</v>
      </c>
      <c r="C1336" s="37">
        <v>54.119999</v>
      </c>
      <c r="D1336" s="37">
        <v>53.259998000000003</v>
      </c>
      <c r="E1336" s="37">
        <v>53.720001000000003</v>
      </c>
      <c r="F1336" s="37">
        <v>53.720001000000003</v>
      </c>
      <c r="G1336" s="37">
        <v>13200</v>
      </c>
    </row>
    <row r="1337" spans="1:7" x14ac:dyDescent="0.25">
      <c r="A1337" s="38">
        <v>42486</v>
      </c>
      <c r="B1337" s="37">
        <v>53.07</v>
      </c>
      <c r="C1337" s="37">
        <v>53.16</v>
      </c>
      <c r="D1337" s="37">
        <v>52.880001</v>
      </c>
      <c r="E1337" s="37">
        <v>53.07</v>
      </c>
      <c r="F1337" s="37">
        <v>53.07</v>
      </c>
      <c r="G1337" s="37">
        <v>1200</v>
      </c>
    </row>
    <row r="1338" spans="1:7" x14ac:dyDescent="0.25">
      <c r="A1338" s="38">
        <v>42487</v>
      </c>
      <c r="B1338" s="37">
        <v>53.560001</v>
      </c>
      <c r="C1338" s="37">
        <v>53.560001</v>
      </c>
      <c r="D1338" s="37">
        <v>52.029998999999997</v>
      </c>
      <c r="E1338" s="37">
        <v>52.27</v>
      </c>
      <c r="F1338" s="37">
        <v>52.27</v>
      </c>
      <c r="G1338" s="37">
        <v>78900</v>
      </c>
    </row>
    <row r="1339" spans="1:7" x14ac:dyDescent="0.25">
      <c r="A1339" s="38">
        <v>42488</v>
      </c>
      <c r="B1339" s="37">
        <v>52.32</v>
      </c>
      <c r="C1339" s="37">
        <v>53.830002</v>
      </c>
      <c r="D1339" s="37">
        <v>51.93</v>
      </c>
      <c r="E1339" s="37">
        <v>53.720001000000003</v>
      </c>
      <c r="F1339" s="37">
        <v>53.720001000000003</v>
      </c>
      <c r="G1339" s="37">
        <v>61400</v>
      </c>
    </row>
    <row r="1340" spans="1:7" x14ac:dyDescent="0.25">
      <c r="A1340" s="38">
        <v>42489</v>
      </c>
      <c r="B1340" s="37">
        <v>53.900002000000001</v>
      </c>
      <c r="C1340" s="37">
        <v>55.93</v>
      </c>
      <c r="D1340" s="37">
        <v>53.900002000000001</v>
      </c>
      <c r="E1340" s="37">
        <v>54.810001</v>
      </c>
      <c r="F1340" s="37">
        <v>54.810001</v>
      </c>
      <c r="G1340" s="37">
        <v>248800</v>
      </c>
    </row>
    <row r="1341" spans="1:7" x14ac:dyDescent="0.25">
      <c r="A1341" s="38">
        <v>42492</v>
      </c>
      <c r="B1341" s="37">
        <v>54.59</v>
      </c>
      <c r="C1341" s="37">
        <v>54.75</v>
      </c>
      <c r="D1341" s="37">
        <v>53.509998000000003</v>
      </c>
      <c r="E1341" s="37">
        <v>53.599997999999999</v>
      </c>
      <c r="F1341" s="37">
        <v>53.599997999999999</v>
      </c>
      <c r="G1341" s="37">
        <v>11600</v>
      </c>
    </row>
    <row r="1342" spans="1:7" x14ac:dyDescent="0.25">
      <c r="A1342" s="38">
        <v>42493</v>
      </c>
      <c r="B1342" s="37">
        <v>54.450001</v>
      </c>
      <c r="C1342" s="37">
        <v>55.209999000000003</v>
      </c>
      <c r="D1342" s="37">
        <v>54.41</v>
      </c>
      <c r="E1342" s="37">
        <v>54.82</v>
      </c>
      <c r="F1342" s="37">
        <v>54.82</v>
      </c>
      <c r="G1342" s="37">
        <v>13800</v>
      </c>
    </row>
    <row r="1343" spans="1:7" x14ac:dyDescent="0.25">
      <c r="A1343" s="38">
        <v>42494</v>
      </c>
      <c r="B1343" s="37">
        <v>55.619999</v>
      </c>
      <c r="C1343" s="37">
        <v>55.91</v>
      </c>
      <c r="D1343" s="37">
        <v>55.279998999999997</v>
      </c>
      <c r="E1343" s="37">
        <v>55.419998</v>
      </c>
      <c r="F1343" s="37">
        <v>55.419998</v>
      </c>
      <c r="G1343" s="37">
        <v>13300</v>
      </c>
    </row>
    <row r="1344" spans="1:7" x14ac:dyDescent="0.25">
      <c r="A1344" s="38">
        <v>42495</v>
      </c>
      <c r="B1344" s="37">
        <v>56.040000999999997</v>
      </c>
      <c r="C1344" s="37">
        <v>56.040000999999997</v>
      </c>
      <c r="D1344" s="37">
        <v>55.740001999999997</v>
      </c>
      <c r="E1344" s="37">
        <v>55.740001999999997</v>
      </c>
      <c r="F1344" s="37">
        <v>55.740001999999997</v>
      </c>
      <c r="G1344" s="37">
        <v>1800</v>
      </c>
    </row>
    <row r="1345" spans="1:7" x14ac:dyDescent="0.25">
      <c r="A1345" s="38">
        <v>42496</v>
      </c>
      <c r="B1345" s="37">
        <v>55.669998</v>
      </c>
      <c r="C1345" s="37">
        <v>55.669998</v>
      </c>
      <c r="D1345" s="37">
        <v>54.580002</v>
      </c>
      <c r="E1345" s="37">
        <v>54.75</v>
      </c>
      <c r="F1345" s="37">
        <v>54.75</v>
      </c>
      <c r="G1345" s="37">
        <v>8800</v>
      </c>
    </row>
    <row r="1346" spans="1:7" x14ac:dyDescent="0.25">
      <c r="A1346" s="38">
        <v>42499</v>
      </c>
      <c r="B1346" s="37">
        <v>54.360000999999997</v>
      </c>
      <c r="C1346" s="37">
        <v>54.400002000000001</v>
      </c>
      <c r="D1346" s="37">
        <v>53.810001</v>
      </c>
      <c r="E1346" s="37">
        <v>54.220001000000003</v>
      </c>
      <c r="F1346" s="37">
        <v>54.220001000000003</v>
      </c>
      <c r="G1346" s="37">
        <v>17000</v>
      </c>
    </row>
    <row r="1347" spans="1:7" x14ac:dyDescent="0.25">
      <c r="A1347" s="38">
        <v>42500</v>
      </c>
      <c r="B1347" s="37">
        <v>53.639999000000003</v>
      </c>
      <c r="C1347" s="37">
        <v>53.639999000000003</v>
      </c>
      <c r="D1347" s="37">
        <v>52.84</v>
      </c>
      <c r="E1347" s="37">
        <v>52.84</v>
      </c>
      <c r="F1347" s="37">
        <v>52.84</v>
      </c>
      <c r="G1347" s="37">
        <v>9400</v>
      </c>
    </row>
    <row r="1348" spans="1:7" x14ac:dyDescent="0.25">
      <c r="A1348" s="38">
        <v>42501</v>
      </c>
      <c r="B1348" s="37">
        <v>52.889999000000003</v>
      </c>
      <c r="C1348" s="37">
        <v>53.82</v>
      </c>
      <c r="D1348" s="37">
        <v>52.400002000000001</v>
      </c>
      <c r="E1348" s="37">
        <v>53.779998999999997</v>
      </c>
      <c r="F1348" s="37">
        <v>53.779998999999997</v>
      </c>
      <c r="G1348" s="37">
        <v>8000</v>
      </c>
    </row>
    <row r="1349" spans="1:7" x14ac:dyDescent="0.25">
      <c r="A1349" s="38">
        <v>42502</v>
      </c>
      <c r="B1349" s="37">
        <v>53.48</v>
      </c>
      <c r="C1349" s="37">
        <v>54.41</v>
      </c>
      <c r="D1349" s="37">
        <v>53.419998</v>
      </c>
      <c r="E1349" s="37">
        <v>53.540000999999997</v>
      </c>
      <c r="F1349" s="37">
        <v>53.540000999999997</v>
      </c>
      <c r="G1349" s="37">
        <v>1600</v>
      </c>
    </row>
    <row r="1350" spans="1:7" x14ac:dyDescent="0.25">
      <c r="A1350" s="38">
        <v>42503</v>
      </c>
      <c r="B1350" s="37">
        <v>53.560001</v>
      </c>
      <c r="C1350" s="37">
        <v>54.459999000000003</v>
      </c>
      <c r="D1350" s="37">
        <v>52.950001</v>
      </c>
      <c r="E1350" s="37">
        <v>54.400002000000001</v>
      </c>
      <c r="F1350" s="37">
        <v>54.400002000000001</v>
      </c>
      <c r="G1350" s="37">
        <v>36900</v>
      </c>
    </row>
    <row r="1351" spans="1:7" x14ac:dyDescent="0.25">
      <c r="A1351" s="38">
        <v>42506</v>
      </c>
      <c r="B1351" s="37">
        <v>54.130001</v>
      </c>
      <c r="C1351" s="37">
        <v>54.130001</v>
      </c>
      <c r="D1351" s="37">
        <v>52.790000999999997</v>
      </c>
      <c r="E1351" s="37">
        <v>52.84</v>
      </c>
      <c r="F1351" s="37">
        <v>52.84</v>
      </c>
      <c r="G1351" s="37">
        <v>6300</v>
      </c>
    </row>
    <row r="1352" spans="1:7" x14ac:dyDescent="0.25">
      <c r="A1352" s="38">
        <v>42507</v>
      </c>
      <c r="B1352" s="37">
        <v>53.82</v>
      </c>
      <c r="C1352" s="37">
        <v>54.900002000000001</v>
      </c>
      <c r="D1352" s="37">
        <v>53.450001</v>
      </c>
      <c r="E1352" s="37">
        <v>54.709999000000003</v>
      </c>
      <c r="F1352" s="37">
        <v>54.709999000000003</v>
      </c>
      <c r="G1352" s="37">
        <v>27100</v>
      </c>
    </row>
    <row r="1353" spans="1:7" x14ac:dyDescent="0.25">
      <c r="A1353" s="38">
        <v>42508</v>
      </c>
      <c r="B1353" s="37">
        <v>55.02</v>
      </c>
      <c r="C1353" s="37">
        <v>55.25</v>
      </c>
      <c r="D1353" s="37">
        <v>54.259998000000003</v>
      </c>
      <c r="E1353" s="37">
        <v>54.75</v>
      </c>
      <c r="F1353" s="37">
        <v>54.75</v>
      </c>
      <c r="G1353" s="37">
        <v>5400</v>
      </c>
    </row>
    <row r="1354" spans="1:7" x14ac:dyDescent="0.25">
      <c r="A1354" s="38">
        <v>42509</v>
      </c>
      <c r="B1354" s="37">
        <v>55.110000999999997</v>
      </c>
      <c r="C1354" s="37">
        <v>56.259998000000003</v>
      </c>
      <c r="D1354" s="37">
        <v>55.110000999999997</v>
      </c>
      <c r="E1354" s="37">
        <v>55.119999</v>
      </c>
      <c r="F1354" s="37">
        <v>55.119999</v>
      </c>
      <c r="G1354" s="37">
        <v>20000</v>
      </c>
    </row>
    <row r="1355" spans="1:7" x14ac:dyDescent="0.25">
      <c r="A1355" s="38">
        <v>42510</v>
      </c>
      <c r="B1355" s="37">
        <v>54.27</v>
      </c>
      <c r="C1355" s="37">
        <v>54.459999000000003</v>
      </c>
      <c r="D1355" s="37">
        <v>54.23</v>
      </c>
      <c r="E1355" s="37">
        <v>54.32</v>
      </c>
      <c r="F1355" s="37">
        <v>54.32</v>
      </c>
      <c r="G1355" s="37">
        <v>3500</v>
      </c>
    </row>
    <row r="1356" spans="1:7" x14ac:dyDescent="0.25">
      <c r="A1356" s="38">
        <v>42513</v>
      </c>
      <c r="B1356" s="37">
        <v>54.450001</v>
      </c>
      <c r="C1356" s="37">
        <v>54.450001</v>
      </c>
      <c r="D1356" s="37">
        <v>53.709999000000003</v>
      </c>
      <c r="E1356" s="37">
        <v>53.93</v>
      </c>
      <c r="F1356" s="37">
        <v>53.93</v>
      </c>
      <c r="G1356" s="37">
        <v>36500</v>
      </c>
    </row>
    <row r="1357" spans="1:7" x14ac:dyDescent="0.25">
      <c r="A1357" s="38">
        <v>42514</v>
      </c>
      <c r="B1357" s="37">
        <v>53.16</v>
      </c>
      <c r="C1357" s="37">
        <v>53.209999000000003</v>
      </c>
      <c r="D1357" s="37">
        <v>52.380001</v>
      </c>
      <c r="E1357" s="37">
        <v>52.48</v>
      </c>
      <c r="F1357" s="37">
        <v>52.48</v>
      </c>
      <c r="G1357" s="37">
        <v>13400</v>
      </c>
    </row>
    <row r="1358" spans="1:7" x14ac:dyDescent="0.25">
      <c r="A1358" s="38">
        <v>42515</v>
      </c>
      <c r="B1358" s="37">
        <v>52.240001999999997</v>
      </c>
      <c r="C1358" s="37">
        <v>52.439999</v>
      </c>
      <c r="D1358" s="37">
        <v>51.619999</v>
      </c>
      <c r="E1358" s="37">
        <v>52</v>
      </c>
      <c r="F1358" s="37">
        <v>52</v>
      </c>
      <c r="G1358" s="37">
        <v>97900</v>
      </c>
    </row>
    <row r="1359" spans="1:7" x14ac:dyDescent="0.25">
      <c r="A1359" s="38">
        <v>42516</v>
      </c>
      <c r="B1359" s="37">
        <v>51.84</v>
      </c>
      <c r="C1359" s="37">
        <v>52.119999</v>
      </c>
      <c r="D1359" s="37">
        <v>51.75</v>
      </c>
      <c r="E1359" s="37">
        <v>51.889999000000003</v>
      </c>
      <c r="F1359" s="37">
        <v>51.889999000000003</v>
      </c>
      <c r="G1359" s="37">
        <v>5800</v>
      </c>
    </row>
    <row r="1360" spans="1:7" x14ac:dyDescent="0.25">
      <c r="A1360" s="38">
        <v>42517</v>
      </c>
      <c r="B1360" s="37">
        <v>51.869999</v>
      </c>
      <c r="C1360" s="37">
        <v>51.889999000000003</v>
      </c>
      <c r="D1360" s="37">
        <v>51.380001</v>
      </c>
      <c r="E1360" s="37">
        <v>51.380001</v>
      </c>
      <c r="F1360" s="37">
        <v>51.380001</v>
      </c>
      <c r="G1360" s="37">
        <v>8400</v>
      </c>
    </row>
    <row r="1361" spans="1:7" x14ac:dyDescent="0.25">
      <c r="A1361" s="38">
        <v>42521</v>
      </c>
      <c r="B1361" s="37">
        <v>51.209999000000003</v>
      </c>
      <c r="C1361" s="37">
        <v>52.240001999999997</v>
      </c>
      <c r="D1361" s="37">
        <v>51</v>
      </c>
      <c r="E1361" s="37">
        <v>51.400002000000001</v>
      </c>
      <c r="F1361" s="37">
        <v>51.400002000000001</v>
      </c>
      <c r="G1361" s="37">
        <v>24000</v>
      </c>
    </row>
    <row r="1362" spans="1:7" x14ac:dyDescent="0.25">
      <c r="A1362" s="38">
        <v>42522</v>
      </c>
      <c r="B1362" s="37">
        <v>51.619999</v>
      </c>
      <c r="C1362" s="37">
        <v>51.68</v>
      </c>
      <c r="D1362" s="37">
        <v>51</v>
      </c>
      <c r="E1362" s="37">
        <v>51.029998999999997</v>
      </c>
      <c r="F1362" s="37">
        <v>51.029998999999997</v>
      </c>
      <c r="G1362" s="37">
        <v>15900</v>
      </c>
    </row>
    <row r="1363" spans="1:7" x14ac:dyDescent="0.25">
      <c r="A1363" s="38">
        <v>42523</v>
      </c>
      <c r="B1363" s="37">
        <v>51.470001000000003</v>
      </c>
      <c r="C1363" s="37">
        <v>51.75</v>
      </c>
      <c r="D1363" s="37">
        <v>50.810001</v>
      </c>
      <c r="E1363" s="37">
        <v>50.810001</v>
      </c>
      <c r="F1363" s="37">
        <v>50.810001</v>
      </c>
      <c r="G1363" s="37">
        <v>15100</v>
      </c>
    </row>
    <row r="1364" spans="1:7" x14ac:dyDescent="0.25">
      <c r="A1364" s="38">
        <v>42524</v>
      </c>
      <c r="B1364" s="37">
        <v>51.639999000000003</v>
      </c>
      <c r="C1364" s="37">
        <v>52.110000999999997</v>
      </c>
      <c r="D1364" s="37">
        <v>50.509998000000003</v>
      </c>
      <c r="E1364" s="37">
        <v>50.57</v>
      </c>
      <c r="F1364" s="37">
        <v>50.57</v>
      </c>
      <c r="G1364" s="37">
        <v>32900</v>
      </c>
    </row>
    <row r="1365" spans="1:7" x14ac:dyDescent="0.25">
      <c r="A1365" s="38">
        <v>42527</v>
      </c>
      <c r="B1365" s="37">
        <v>51.200001</v>
      </c>
      <c r="C1365" s="37">
        <v>51.200001</v>
      </c>
      <c r="D1365" s="37">
        <v>50.509998000000003</v>
      </c>
      <c r="E1365" s="37">
        <v>50.66</v>
      </c>
      <c r="F1365" s="37">
        <v>50.66</v>
      </c>
      <c r="G1365" s="37">
        <v>20600</v>
      </c>
    </row>
    <row r="1366" spans="1:7" x14ac:dyDescent="0.25">
      <c r="A1366" s="38">
        <v>42528</v>
      </c>
      <c r="B1366" s="37">
        <v>50.66</v>
      </c>
      <c r="C1366" s="37">
        <v>50.849997999999999</v>
      </c>
      <c r="D1366" s="37">
        <v>50.32</v>
      </c>
      <c r="E1366" s="37">
        <v>50.790000999999997</v>
      </c>
      <c r="F1366" s="37">
        <v>50.790000999999997</v>
      </c>
      <c r="G1366" s="37">
        <v>14400</v>
      </c>
    </row>
    <row r="1367" spans="1:7" x14ac:dyDescent="0.25">
      <c r="A1367" s="38">
        <v>42529</v>
      </c>
      <c r="B1367" s="37">
        <v>50.720001000000003</v>
      </c>
      <c r="C1367" s="37">
        <v>51.52</v>
      </c>
      <c r="D1367" s="37">
        <v>50.720001000000003</v>
      </c>
      <c r="E1367" s="37">
        <v>51.34</v>
      </c>
      <c r="F1367" s="37">
        <v>51.34</v>
      </c>
      <c r="G1367" s="37">
        <v>8700</v>
      </c>
    </row>
    <row r="1368" spans="1:7" x14ac:dyDescent="0.25">
      <c r="A1368" s="38">
        <v>42530</v>
      </c>
      <c r="B1368" s="37">
        <v>51.970001000000003</v>
      </c>
      <c r="C1368" s="37">
        <v>52.27</v>
      </c>
      <c r="D1368" s="37">
        <v>51.740001999999997</v>
      </c>
      <c r="E1368" s="37">
        <v>52.150002000000001</v>
      </c>
      <c r="F1368" s="37">
        <v>52.150002000000001</v>
      </c>
      <c r="G1368" s="37">
        <v>105200</v>
      </c>
    </row>
    <row r="1369" spans="1:7" x14ac:dyDescent="0.25">
      <c r="A1369" s="38">
        <v>42531</v>
      </c>
      <c r="B1369" s="37">
        <v>53.349997999999999</v>
      </c>
      <c r="C1369" s="37">
        <v>54.099997999999999</v>
      </c>
      <c r="D1369" s="37">
        <v>53.060001</v>
      </c>
      <c r="E1369" s="37">
        <v>53.880001</v>
      </c>
      <c r="F1369" s="37">
        <v>53.880001</v>
      </c>
      <c r="G1369" s="37">
        <v>37000</v>
      </c>
    </row>
    <row r="1370" spans="1:7" x14ac:dyDescent="0.25">
      <c r="A1370" s="38">
        <v>42534</v>
      </c>
      <c r="B1370" s="37">
        <v>54.919998</v>
      </c>
      <c r="C1370" s="37">
        <v>56.639999000000003</v>
      </c>
      <c r="D1370" s="37">
        <v>54.310001</v>
      </c>
      <c r="E1370" s="37">
        <v>56.59</v>
      </c>
      <c r="F1370" s="37">
        <v>56.59</v>
      </c>
      <c r="G1370" s="37">
        <v>42400</v>
      </c>
    </row>
    <row r="1371" spans="1:7" x14ac:dyDescent="0.25">
      <c r="A1371" s="38">
        <v>42535</v>
      </c>
      <c r="B1371" s="37">
        <v>57</v>
      </c>
      <c r="C1371" s="37">
        <v>57.5</v>
      </c>
      <c r="D1371" s="37">
        <v>55.77</v>
      </c>
      <c r="E1371" s="37">
        <v>56.200001</v>
      </c>
      <c r="F1371" s="37">
        <v>56.200001</v>
      </c>
      <c r="G1371" s="37">
        <v>142500</v>
      </c>
    </row>
    <row r="1372" spans="1:7" x14ac:dyDescent="0.25">
      <c r="A1372" s="38">
        <v>42536</v>
      </c>
      <c r="B1372" s="37">
        <v>55.75</v>
      </c>
      <c r="C1372" s="37">
        <v>55.75</v>
      </c>
      <c r="D1372" s="37">
        <v>54.549999</v>
      </c>
      <c r="E1372" s="37">
        <v>55.549999</v>
      </c>
      <c r="F1372" s="37">
        <v>55.549999</v>
      </c>
      <c r="G1372" s="37">
        <v>30500</v>
      </c>
    </row>
    <row r="1373" spans="1:7" x14ac:dyDescent="0.25">
      <c r="A1373" s="38">
        <v>42537</v>
      </c>
      <c r="B1373" s="37">
        <v>56.75</v>
      </c>
      <c r="C1373" s="37">
        <v>58</v>
      </c>
      <c r="D1373" s="37">
        <v>54.25</v>
      </c>
      <c r="E1373" s="37">
        <v>54.619999</v>
      </c>
      <c r="F1373" s="37">
        <v>54.619999</v>
      </c>
      <c r="G1373" s="37">
        <v>58400</v>
      </c>
    </row>
    <row r="1374" spans="1:7" x14ac:dyDescent="0.25">
      <c r="A1374" s="38">
        <v>42538</v>
      </c>
      <c r="B1374" s="37">
        <v>54.509998000000003</v>
      </c>
      <c r="C1374" s="37">
        <v>55.029998999999997</v>
      </c>
      <c r="D1374" s="37">
        <v>54.09</v>
      </c>
      <c r="E1374" s="37">
        <v>54.66</v>
      </c>
      <c r="F1374" s="37">
        <v>54.66</v>
      </c>
      <c r="G1374" s="37">
        <v>43300</v>
      </c>
    </row>
    <row r="1375" spans="1:7" x14ac:dyDescent="0.25">
      <c r="A1375" s="38">
        <v>42541</v>
      </c>
      <c r="B1375" s="37">
        <v>52.919998</v>
      </c>
      <c r="C1375" s="37">
        <v>53.02</v>
      </c>
      <c r="D1375" s="37">
        <v>52.360000999999997</v>
      </c>
      <c r="E1375" s="37">
        <v>52.900002000000001</v>
      </c>
      <c r="F1375" s="37">
        <v>52.900002000000001</v>
      </c>
      <c r="G1375" s="37">
        <v>52800</v>
      </c>
    </row>
    <row r="1376" spans="1:7" x14ac:dyDescent="0.25">
      <c r="A1376" s="38">
        <v>42542</v>
      </c>
      <c r="B1376" s="37">
        <v>52.259998000000003</v>
      </c>
      <c r="C1376" s="37">
        <v>53.169998</v>
      </c>
      <c r="D1376" s="37">
        <v>52.259998000000003</v>
      </c>
      <c r="E1376" s="37">
        <v>52.540000999999997</v>
      </c>
      <c r="F1376" s="37">
        <v>52.540000999999997</v>
      </c>
      <c r="G1376" s="37">
        <v>47500</v>
      </c>
    </row>
    <row r="1377" spans="1:7" x14ac:dyDescent="0.25">
      <c r="A1377" s="38">
        <v>42543</v>
      </c>
      <c r="B1377" s="37">
        <v>52.549999</v>
      </c>
      <c r="C1377" s="37">
        <v>53.189999</v>
      </c>
      <c r="D1377" s="37">
        <v>51.759998000000003</v>
      </c>
      <c r="E1377" s="37">
        <v>52.349997999999999</v>
      </c>
      <c r="F1377" s="37">
        <v>52.349997999999999</v>
      </c>
      <c r="G1377" s="37">
        <v>159800</v>
      </c>
    </row>
    <row r="1378" spans="1:7" x14ac:dyDescent="0.25">
      <c r="A1378" s="38">
        <v>42544</v>
      </c>
      <c r="B1378" s="37">
        <v>51.27</v>
      </c>
      <c r="C1378" s="37">
        <v>51.57</v>
      </c>
      <c r="D1378" s="37">
        <v>50.48</v>
      </c>
      <c r="E1378" s="37">
        <v>50.599997999999999</v>
      </c>
      <c r="F1378" s="37">
        <v>50.599997999999999</v>
      </c>
      <c r="G1378" s="37">
        <v>85900</v>
      </c>
    </row>
    <row r="1379" spans="1:7" x14ac:dyDescent="0.25">
      <c r="A1379" s="38">
        <v>42545</v>
      </c>
      <c r="B1379" s="37">
        <v>53.639999000000003</v>
      </c>
      <c r="C1379" s="37">
        <v>55.779998999999997</v>
      </c>
      <c r="D1379" s="37">
        <v>51.82</v>
      </c>
      <c r="E1379" s="37">
        <v>55.59</v>
      </c>
      <c r="F1379" s="37">
        <v>55.59</v>
      </c>
      <c r="G1379" s="37">
        <v>206400</v>
      </c>
    </row>
    <row r="1380" spans="1:7" x14ac:dyDescent="0.25">
      <c r="A1380" s="38">
        <v>42548</v>
      </c>
      <c r="B1380" s="37">
        <v>55.880001</v>
      </c>
      <c r="C1380" s="37">
        <v>57.299999</v>
      </c>
      <c r="D1380" s="37">
        <v>55.549999</v>
      </c>
      <c r="E1380" s="37">
        <v>56.220001000000003</v>
      </c>
      <c r="F1380" s="37">
        <v>56.220001000000003</v>
      </c>
      <c r="G1380" s="37">
        <v>198600</v>
      </c>
    </row>
    <row r="1381" spans="1:7" x14ac:dyDescent="0.25">
      <c r="A1381" s="38">
        <v>42549</v>
      </c>
      <c r="B1381" s="37">
        <v>55.169998</v>
      </c>
      <c r="C1381" s="37">
        <v>55.810001</v>
      </c>
      <c r="D1381" s="37">
        <v>53.98</v>
      </c>
      <c r="E1381" s="37">
        <v>54.110000999999997</v>
      </c>
      <c r="F1381" s="37">
        <v>54.110000999999997</v>
      </c>
      <c r="G1381" s="37">
        <v>41900</v>
      </c>
    </row>
    <row r="1382" spans="1:7" x14ac:dyDescent="0.25">
      <c r="A1382" s="38">
        <v>42550</v>
      </c>
      <c r="B1382" s="37">
        <v>53.25</v>
      </c>
      <c r="C1382" s="37">
        <v>53.48</v>
      </c>
      <c r="D1382" s="37">
        <v>52.509998000000003</v>
      </c>
      <c r="E1382" s="37">
        <v>52.759998000000003</v>
      </c>
      <c r="F1382" s="37">
        <v>52.759998000000003</v>
      </c>
      <c r="G1382" s="37">
        <v>44200</v>
      </c>
    </row>
    <row r="1383" spans="1:7" x14ac:dyDescent="0.25">
      <c r="A1383" s="38">
        <v>42551</v>
      </c>
      <c r="B1383" s="37">
        <v>52.639999000000003</v>
      </c>
      <c r="C1383" s="37">
        <v>52.900002000000001</v>
      </c>
      <c r="D1383" s="37">
        <v>52.150002000000001</v>
      </c>
      <c r="E1383" s="37">
        <v>52.529998999999997</v>
      </c>
      <c r="F1383" s="37">
        <v>52.529998999999997</v>
      </c>
      <c r="G1383" s="37">
        <v>148600</v>
      </c>
    </row>
    <row r="1384" spans="1:7" x14ac:dyDescent="0.25">
      <c r="A1384" s="38">
        <v>42552</v>
      </c>
      <c r="B1384" s="37">
        <v>52.16</v>
      </c>
      <c r="C1384" s="37">
        <v>52.889999000000003</v>
      </c>
      <c r="D1384" s="37">
        <v>51.849997999999999</v>
      </c>
      <c r="E1384" s="37">
        <v>52.32</v>
      </c>
      <c r="F1384" s="37">
        <v>52.32</v>
      </c>
      <c r="G1384" s="37">
        <v>43000</v>
      </c>
    </row>
    <row r="1385" spans="1:7" x14ac:dyDescent="0.25">
      <c r="A1385" s="38">
        <v>42556</v>
      </c>
      <c r="B1385" s="37">
        <v>52.68</v>
      </c>
      <c r="C1385" s="37">
        <v>53.709999000000003</v>
      </c>
      <c r="D1385" s="37">
        <v>52.610000999999997</v>
      </c>
      <c r="E1385" s="37">
        <v>52.700001</v>
      </c>
      <c r="F1385" s="37">
        <v>52.700001</v>
      </c>
      <c r="G1385" s="37">
        <v>42300</v>
      </c>
    </row>
    <row r="1386" spans="1:7" x14ac:dyDescent="0.25">
      <c r="A1386" s="38">
        <v>42557</v>
      </c>
      <c r="B1386" s="37">
        <v>53.080002</v>
      </c>
      <c r="C1386" s="37">
        <v>53.32</v>
      </c>
      <c r="D1386" s="37">
        <v>51.950001</v>
      </c>
      <c r="E1386" s="37">
        <v>52.139999000000003</v>
      </c>
      <c r="F1386" s="37">
        <v>52.139999000000003</v>
      </c>
      <c r="G1386" s="37">
        <v>24700</v>
      </c>
    </row>
    <row r="1387" spans="1:7" x14ac:dyDescent="0.25">
      <c r="A1387" s="38">
        <v>42558</v>
      </c>
      <c r="B1387" s="37">
        <v>51.779998999999997</v>
      </c>
      <c r="C1387" s="37">
        <v>52.860000999999997</v>
      </c>
      <c r="D1387" s="37">
        <v>51.66</v>
      </c>
      <c r="E1387" s="37">
        <v>51.970001000000003</v>
      </c>
      <c r="F1387" s="37">
        <v>51.970001000000003</v>
      </c>
      <c r="G1387" s="37">
        <v>28600</v>
      </c>
    </row>
    <row r="1388" spans="1:7" x14ac:dyDescent="0.25">
      <c r="A1388" s="38">
        <v>42559</v>
      </c>
      <c r="B1388" s="37">
        <v>51.419998</v>
      </c>
      <c r="C1388" s="37">
        <v>51.419998</v>
      </c>
      <c r="D1388" s="37">
        <v>50.330002</v>
      </c>
      <c r="E1388" s="37">
        <v>50.419998</v>
      </c>
      <c r="F1388" s="37">
        <v>50.419998</v>
      </c>
      <c r="G1388" s="37">
        <v>67100</v>
      </c>
    </row>
    <row r="1389" spans="1:7" x14ac:dyDescent="0.25">
      <c r="A1389" s="38">
        <v>42562</v>
      </c>
      <c r="B1389" s="37">
        <v>50.080002</v>
      </c>
      <c r="C1389" s="37">
        <v>50.66</v>
      </c>
      <c r="D1389" s="37">
        <v>49.889999000000003</v>
      </c>
      <c r="E1389" s="37">
        <v>50.66</v>
      </c>
      <c r="F1389" s="37">
        <v>50.66</v>
      </c>
      <c r="G1389" s="37">
        <v>44100</v>
      </c>
    </row>
    <row r="1390" spans="1:7" x14ac:dyDescent="0.25">
      <c r="A1390" s="38">
        <v>42563</v>
      </c>
      <c r="B1390" s="37">
        <v>50.119999</v>
      </c>
      <c r="C1390" s="37">
        <v>50.240001999999997</v>
      </c>
      <c r="D1390" s="37">
        <v>49.82</v>
      </c>
      <c r="E1390" s="37">
        <v>49.900002000000001</v>
      </c>
      <c r="F1390" s="37">
        <v>49.900002000000001</v>
      </c>
      <c r="G1390" s="37">
        <v>32000</v>
      </c>
    </row>
    <row r="1391" spans="1:7" x14ac:dyDescent="0.25">
      <c r="A1391" s="38">
        <v>42564</v>
      </c>
      <c r="B1391" s="37">
        <v>49.540000999999997</v>
      </c>
      <c r="C1391" s="37">
        <v>50.080002</v>
      </c>
      <c r="D1391" s="37">
        <v>49.5</v>
      </c>
      <c r="E1391" s="37">
        <v>49.529998999999997</v>
      </c>
      <c r="F1391" s="37">
        <v>49.529998999999997</v>
      </c>
      <c r="G1391" s="37">
        <v>80700</v>
      </c>
    </row>
    <row r="1392" spans="1:7" x14ac:dyDescent="0.25">
      <c r="A1392" s="38">
        <v>42565</v>
      </c>
      <c r="B1392" s="37">
        <v>48.93</v>
      </c>
      <c r="C1392" s="37">
        <v>49.389999000000003</v>
      </c>
      <c r="D1392" s="37">
        <v>48.759998000000003</v>
      </c>
      <c r="E1392" s="37">
        <v>49.369999</v>
      </c>
      <c r="F1392" s="37">
        <v>49.369999</v>
      </c>
      <c r="G1392" s="37">
        <v>47600</v>
      </c>
    </row>
    <row r="1393" spans="1:7" x14ac:dyDescent="0.25">
      <c r="A1393" s="38">
        <v>42566</v>
      </c>
      <c r="B1393" s="37">
        <v>49.240001999999997</v>
      </c>
      <c r="C1393" s="37">
        <v>50.02</v>
      </c>
      <c r="D1393" s="37">
        <v>49.240001999999997</v>
      </c>
      <c r="E1393" s="37">
        <v>49.57</v>
      </c>
      <c r="F1393" s="37">
        <v>49.57</v>
      </c>
      <c r="G1393" s="37">
        <v>45400</v>
      </c>
    </row>
    <row r="1394" spans="1:7" x14ac:dyDescent="0.25">
      <c r="A1394" s="38">
        <v>42569</v>
      </c>
      <c r="B1394" s="37">
        <v>49.77</v>
      </c>
      <c r="C1394" s="37">
        <v>49.849997999999999</v>
      </c>
      <c r="D1394" s="37">
        <v>48.970001000000003</v>
      </c>
      <c r="E1394" s="37">
        <v>49.139999000000003</v>
      </c>
      <c r="F1394" s="37">
        <v>49.139999000000003</v>
      </c>
      <c r="G1394" s="37">
        <v>41700</v>
      </c>
    </row>
    <row r="1395" spans="1:7" x14ac:dyDescent="0.25">
      <c r="A1395" s="38">
        <v>42570</v>
      </c>
      <c r="B1395" s="37">
        <v>49.369999</v>
      </c>
      <c r="C1395" s="37">
        <v>49.68</v>
      </c>
      <c r="D1395" s="37">
        <v>49.110000999999997</v>
      </c>
      <c r="E1395" s="37">
        <v>49.549999</v>
      </c>
      <c r="F1395" s="37">
        <v>49.549999</v>
      </c>
      <c r="G1395" s="37">
        <v>37900</v>
      </c>
    </row>
    <row r="1396" spans="1:7" x14ac:dyDescent="0.25">
      <c r="A1396" s="38">
        <v>42571</v>
      </c>
      <c r="B1396" s="37">
        <v>49.209999000000003</v>
      </c>
      <c r="C1396" s="37">
        <v>49.349997999999999</v>
      </c>
      <c r="D1396" s="37">
        <v>48.84</v>
      </c>
      <c r="E1396" s="37">
        <v>48.880001</v>
      </c>
      <c r="F1396" s="37">
        <v>48.880001</v>
      </c>
      <c r="G1396" s="37">
        <v>60000</v>
      </c>
    </row>
    <row r="1397" spans="1:7" x14ac:dyDescent="0.25">
      <c r="A1397" s="38">
        <v>42572</v>
      </c>
      <c r="B1397" s="37">
        <v>48.990001999999997</v>
      </c>
      <c r="C1397" s="37">
        <v>50.130001</v>
      </c>
      <c r="D1397" s="37">
        <v>48.880001</v>
      </c>
      <c r="E1397" s="37">
        <v>50.049999</v>
      </c>
      <c r="F1397" s="37">
        <v>50.049999</v>
      </c>
      <c r="G1397" s="37">
        <v>58500</v>
      </c>
    </row>
    <row r="1398" spans="1:7" x14ac:dyDescent="0.25">
      <c r="A1398" s="38">
        <v>42573</v>
      </c>
      <c r="B1398" s="37">
        <v>49.91</v>
      </c>
      <c r="C1398" s="37">
        <v>50.029998999999997</v>
      </c>
      <c r="D1398" s="37">
        <v>49.029998999999997</v>
      </c>
      <c r="E1398" s="37">
        <v>49.360000999999997</v>
      </c>
      <c r="F1398" s="37">
        <v>49.360000999999997</v>
      </c>
      <c r="G1398" s="37">
        <v>41300</v>
      </c>
    </row>
    <row r="1399" spans="1:7" x14ac:dyDescent="0.25">
      <c r="A1399" s="38">
        <v>42576</v>
      </c>
      <c r="B1399" s="37">
        <v>49.369999</v>
      </c>
      <c r="C1399" s="37">
        <v>50.099997999999999</v>
      </c>
      <c r="D1399" s="37">
        <v>49.369999</v>
      </c>
      <c r="E1399" s="37">
        <v>49.599997999999999</v>
      </c>
      <c r="F1399" s="37">
        <v>49.599997999999999</v>
      </c>
      <c r="G1399" s="37">
        <v>86800</v>
      </c>
    </row>
    <row r="1400" spans="1:7" x14ac:dyDescent="0.25">
      <c r="A1400" s="38">
        <v>42577</v>
      </c>
      <c r="B1400" s="37">
        <v>49.68</v>
      </c>
      <c r="C1400" s="37">
        <v>50.139999000000003</v>
      </c>
      <c r="D1400" s="37">
        <v>49.439999</v>
      </c>
      <c r="E1400" s="37">
        <v>49.470001000000003</v>
      </c>
      <c r="F1400" s="37">
        <v>49.470001000000003</v>
      </c>
      <c r="G1400" s="37">
        <v>82400</v>
      </c>
    </row>
    <row r="1401" spans="1:7" x14ac:dyDescent="0.25">
      <c r="A1401" s="38">
        <v>42578</v>
      </c>
      <c r="B1401" s="37">
        <v>49.259998000000003</v>
      </c>
      <c r="C1401" s="37">
        <v>49.970001000000003</v>
      </c>
      <c r="D1401" s="37">
        <v>49.02</v>
      </c>
      <c r="E1401" s="37">
        <v>49.130001</v>
      </c>
      <c r="F1401" s="37">
        <v>49.130001</v>
      </c>
      <c r="G1401" s="37">
        <v>69400</v>
      </c>
    </row>
    <row r="1402" spans="1:7" x14ac:dyDescent="0.25">
      <c r="A1402" s="38">
        <v>42579</v>
      </c>
      <c r="B1402" s="37">
        <v>49.57</v>
      </c>
      <c r="C1402" s="37">
        <v>49.599997999999999</v>
      </c>
      <c r="D1402" s="37">
        <v>48.5</v>
      </c>
      <c r="E1402" s="37">
        <v>48.619999</v>
      </c>
      <c r="F1402" s="37">
        <v>48.619999</v>
      </c>
      <c r="G1402" s="37">
        <v>74600</v>
      </c>
    </row>
    <row r="1403" spans="1:7" x14ac:dyDescent="0.25">
      <c r="A1403" s="38">
        <v>42580</v>
      </c>
      <c r="B1403" s="37">
        <v>48.630001</v>
      </c>
      <c r="C1403" s="37">
        <v>48.630001</v>
      </c>
      <c r="D1403" s="37">
        <v>47.52</v>
      </c>
      <c r="E1403" s="37">
        <v>47.720001000000003</v>
      </c>
      <c r="F1403" s="37">
        <v>47.720001000000003</v>
      </c>
      <c r="G1403" s="37">
        <v>63800</v>
      </c>
    </row>
    <row r="1404" spans="1:7" x14ac:dyDescent="0.25">
      <c r="A1404" s="38">
        <v>42583</v>
      </c>
      <c r="B1404" s="37">
        <v>47.560001</v>
      </c>
      <c r="C1404" s="37">
        <v>48.009998000000003</v>
      </c>
      <c r="D1404" s="37">
        <v>46.970001000000003</v>
      </c>
      <c r="E1404" s="37">
        <v>47.490001999999997</v>
      </c>
      <c r="F1404" s="37">
        <v>47.490001999999997</v>
      </c>
      <c r="G1404" s="37">
        <v>33600</v>
      </c>
    </row>
    <row r="1405" spans="1:7" x14ac:dyDescent="0.25">
      <c r="A1405" s="38">
        <v>42584</v>
      </c>
      <c r="B1405" s="37">
        <v>47.830002</v>
      </c>
      <c r="C1405" s="37">
        <v>49.029998999999997</v>
      </c>
      <c r="D1405" s="37">
        <v>47.709999000000003</v>
      </c>
      <c r="E1405" s="37">
        <v>48.470001000000003</v>
      </c>
      <c r="F1405" s="37">
        <v>48.470001000000003</v>
      </c>
      <c r="G1405" s="37">
        <v>44800</v>
      </c>
    </row>
    <row r="1406" spans="1:7" x14ac:dyDescent="0.25">
      <c r="A1406" s="38">
        <v>42585</v>
      </c>
      <c r="B1406" s="37">
        <v>48.52</v>
      </c>
      <c r="C1406" s="37">
        <v>48.700001</v>
      </c>
      <c r="D1406" s="37">
        <v>47.959999000000003</v>
      </c>
      <c r="E1406" s="37">
        <v>47.98</v>
      </c>
      <c r="F1406" s="37">
        <v>47.98</v>
      </c>
      <c r="G1406" s="37">
        <v>39400</v>
      </c>
    </row>
    <row r="1407" spans="1:7" x14ac:dyDescent="0.25">
      <c r="A1407" s="38">
        <v>42586</v>
      </c>
      <c r="B1407" s="37">
        <v>47.869999</v>
      </c>
      <c r="C1407" s="37">
        <v>48.02</v>
      </c>
      <c r="D1407" s="37">
        <v>47.5</v>
      </c>
      <c r="E1407" s="37">
        <v>47.619999</v>
      </c>
      <c r="F1407" s="37">
        <v>47.619999</v>
      </c>
      <c r="G1407" s="37">
        <v>25700</v>
      </c>
    </row>
    <row r="1408" spans="1:7" x14ac:dyDescent="0.25">
      <c r="A1408" s="38">
        <v>42587</v>
      </c>
      <c r="B1408" s="37">
        <v>47.200001</v>
      </c>
      <c r="C1408" s="37">
        <v>47.220001000000003</v>
      </c>
      <c r="D1408" s="37">
        <v>46.82</v>
      </c>
      <c r="E1408" s="37">
        <v>47.18</v>
      </c>
      <c r="F1408" s="37">
        <v>47.18</v>
      </c>
      <c r="G1408" s="37">
        <v>42000</v>
      </c>
    </row>
    <row r="1409" spans="1:7" x14ac:dyDescent="0.25">
      <c r="A1409" s="38">
        <v>42590</v>
      </c>
      <c r="B1409" s="37">
        <v>46.82</v>
      </c>
      <c r="C1409" s="37">
        <v>46.82</v>
      </c>
      <c r="D1409" s="37">
        <v>46.59</v>
      </c>
      <c r="E1409" s="37">
        <v>46.619999</v>
      </c>
      <c r="F1409" s="37">
        <v>46.619999</v>
      </c>
      <c r="G1409" s="37">
        <v>31700</v>
      </c>
    </row>
    <row r="1410" spans="1:7" x14ac:dyDescent="0.25">
      <c r="A1410" s="38">
        <v>42591</v>
      </c>
      <c r="B1410" s="37">
        <v>46.25</v>
      </c>
      <c r="C1410" s="37">
        <v>46.400002000000001</v>
      </c>
      <c r="D1410" s="37">
        <v>45.75</v>
      </c>
      <c r="E1410" s="37">
        <v>46.07</v>
      </c>
      <c r="F1410" s="37">
        <v>46.07</v>
      </c>
      <c r="G1410" s="37">
        <v>106600</v>
      </c>
    </row>
    <row r="1411" spans="1:7" x14ac:dyDescent="0.25">
      <c r="A1411" s="38">
        <v>42592</v>
      </c>
      <c r="B1411" s="37">
        <v>45.700001</v>
      </c>
      <c r="C1411" s="37">
        <v>46.77</v>
      </c>
      <c r="D1411" s="37">
        <v>45.650002000000001</v>
      </c>
      <c r="E1411" s="37">
        <v>46.419998</v>
      </c>
      <c r="F1411" s="37">
        <v>46.419998</v>
      </c>
      <c r="G1411" s="37">
        <v>90200</v>
      </c>
    </row>
    <row r="1412" spans="1:7" x14ac:dyDescent="0.25">
      <c r="A1412" s="38">
        <v>42593</v>
      </c>
      <c r="B1412" s="37">
        <v>46.130001</v>
      </c>
      <c r="C1412" s="37">
        <v>46.599997999999999</v>
      </c>
      <c r="D1412" s="37">
        <v>45.740001999999997</v>
      </c>
      <c r="E1412" s="37">
        <v>46.59</v>
      </c>
      <c r="F1412" s="37">
        <v>46.59</v>
      </c>
      <c r="G1412" s="37">
        <v>60100</v>
      </c>
    </row>
    <row r="1413" spans="1:7" x14ac:dyDescent="0.25">
      <c r="A1413" s="38">
        <v>42594</v>
      </c>
      <c r="B1413" s="37">
        <v>46.830002</v>
      </c>
      <c r="C1413" s="37">
        <v>46.919998</v>
      </c>
      <c r="D1413" s="37">
        <v>46.360000999999997</v>
      </c>
      <c r="E1413" s="37">
        <v>46.709999000000003</v>
      </c>
      <c r="F1413" s="37">
        <v>46.709999000000003</v>
      </c>
      <c r="G1413" s="37">
        <v>12500</v>
      </c>
    </row>
    <row r="1414" spans="1:7" x14ac:dyDescent="0.25">
      <c r="A1414" s="38">
        <v>42597</v>
      </c>
      <c r="B1414" s="37">
        <v>46.290000999999997</v>
      </c>
      <c r="C1414" s="37">
        <v>46.630001</v>
      </c>
      <c r="D1414" s="37">
        <v>46.07</v>
      </c>
      <c r="E1414" s="37">
        <v>46.549999</v>
      </c>
      <c r="F1414" s="37">
        <v>46.549999</v>
      </c>
      <c r="G1414" s="37">
        <v>20600</v>
      </c>
    </row>
    <row r="1415" spans="1:7" x14ac:dyDescent="0.25">
      <c r="A1415" s="38">
        <v>42598</v>
      </c>
      <c r="B1415" s="37">
        <v>46.869999</v>
      </c>
      <c r="C1415" s="37">
        <v>47.310001</v>
      </c>
      <c r="D1415" s="37">
        <v>46.869999</v>
      </c>
      <c r="E1415" s="37">
        <v>47.310001</v>
      </c>
      <c r="F1415" s="37">
        <v>47.310001</v>
      </c>
      <c r="G1415" s="37">
        <v>14700</v>
      </c>
    </row>
    <row r="1416" spans="1:7" x14ac:dyDescent="0.25">
      <c r="A1416" s="38">
        <v>42599</v>
      </c>
      <c r="B1416" s="37">
        <v>47.27</v>
      </c>
      <c r="C1416" s="37">
        <v>47.849997999999999</v>
      </c>
      <c r="D1416" s="37">
        <v>46.830002</v>
      </c>
      <c r="E1416" s="37">
        <v>46.849997999999999</v>
      </c>
      <c r="F1416" s="37">
        <v>46.849997999999999</v>
      </c>
      <c r="G1416" s="37">
        <v>26800</v>
      </c>
    </row>
    <row r="1417" spans="1:7" x14ac:dyDescent="0.25">
      <c r="A1417" s="38">
        <v>42600</v>
      </c>
      <c r="B1417" s="37">
        <v>47</v>
      </c>
      <c r="C1417" s="37">
        <v>47.290000999999997</v>
      </c>
      <c r="D1417" s="37">
        <v>46.689999</v>
      </c>
      <c r="E1417" s="37">
        <v>47.130001</v>
      </c>
      <c r="F1417" s="37">
        <v>47.130001</v>
      </c>
      <c r="G1417" s="37">
        <v>19100</v>
      </c>
    </row>
    <row r="1418" spans="1:7" x14ac:dyDescent="0.25">
      <c r="A1418" s="38">
        <v>42601</v>
      </c>
      <c r="B1418" s="37">
        <v>47.330002</v>
      </c>
      <c r="C1418" s="37">
        <v>47.529998999999997</v>
      </c>
      <c r="D1418" s="37">
        <v>47.09</v>
      </c>
      <c r="E1418" s="37">
        <v>47.23</v>
      </c>
      <c r="F1418" s="37">
        <v>47.23</v>
      </c>
      <c r="G1418" s="37">
        <v>16100</v>
      </c>
    </row>
    <row r="1419" spans="1:7" x14ac:dyDescent="0.25">
      <c r="A1419" s="38">
        <v>42604</v>
      </c>
      <c r="B1419" s="37">
        <v>47.27</v>
      </c>
      <c r="C1419" s="37">
        <v>47.540000999999997</v>
      </c>
      <c r="D1419" s="37">
        <v>47.200001</v>
      </c>
      <c r="E1419" s="37">
        <v>47.389999000000003</v>
      </c>
      <c r="F1419" s="37">
        <v>47.389999000000003</v>
      </c>
      <c r="G1419" s="37">
        <v>23000</v>
      </c>
    </row>
    <row r="1420" spans="1:7" x14ac:dyDescent="0.25">
      <c r="A1420" s="38">
        <v>42605</v>
      </c>
      <c r="B1420" s="37">
        <v>47.200001</v>
      </c>
      <c r="C1420" s="37">
        <v>47.529998999999997</v>
      </c>
      <c r="D1420" s="37">
        <v>47.060001</v>
      </c>
      <c r="E1420" s="37">
        <v>47.529998999999997</v>
      </c>
      <c r="F1420" s="37">
        <v>47.529998999999997</v>
      </c>
      <c r="G1420" s="37">
        <v>15300</v>
      </c>
    </row>
    <row r="1421" spans="1:7" x14ac:dyDescent="0.25">
      <c r="A1421" s="38">
        <v>42606</v>
      </c>
      <c r="B1421" s="37">
        <v>47.639999000000003</v>
      </c>
      <c r="C1421" s="37">
        <v>47.919998</v>
      </c>
      <c r="D1421" s="37">
        <v>47.630001</v>
      </c>
      <c r="E1421" s="37">
        <v>47.650002000000001</v>
      </c>
      <c r="F1421" s="37">
        <v>47.650002000000001</v>
      </c>
      <c r="G1421" s="37">
        <v>26000</v>
      </c>
    </row>
    <row r="1422" spans="1:7" x14ac:dyDescent="0.25">
      <c r="A1422" s="38">
        <v>42607</v>
      </c>
      <c r="B1422" s="37">
        <v>47.900002000000001</v>
      </c>
      <c r="C1422" s="37">
        <v>47.900002000000001</v>
      </c>
      <c r="D1422" s="37">
        <v>47.389999000000003</v>
      </c>
      <c r="E1422" s="37">
        <v>47.43</v>
      </c>
      <c r="F1422" s="37">
        <v>47.43</v>
      </c>
      <c r="G1422" s="37">
        <v>40200</v>
      </c>
    </row>
    <row r="1423" spans="1:7" x14ac:dyDescent="0.25">
      <c r="A1423" s="38">
        <v>42608</v>
      </c>
      <c r="B1423" s="37">
        <v>47.400002000000001</v>
      </c>
      <c r="C1423" s="37">
        <v>48.110000999999997</v>
      </c>
      <c r="D1423" s="37">
        <v>46.84</v>
      </c>
      <c r="E1423" s="37">
        <v>47.630001</v>
      </c>
      <c r="F1423" s="37">
        <v>47.630001</v>
      </c>
      <c r="G1423" s="37">
        <v>17800</v>
      </c>
    </row>
    <row r="1424" spans="1:7" x14ac:dyDescent="0.25">
      <c r="A1424" s="38">
        <v>42611</v>
      </c>
      <c r="B1424" s="37">
        <v>47.330002</v>
      </c>
      <c r="C1424" s="37">
        <v>47.41</v>
      </c>
      <c r="D1424" s="37">
        <v>47.25</v>
      </c>
      <c r="E1424" s="37">
        <v>47.41</v>
      </c>
      <c r="F1424" s="37">
        <v>47.41</v>
      </c>
      <c r="G1424" s="37">
        <v>3100</v>
      </c>
    </row>
    <row r="1425" spans="1:7" x14ac:dyDescent="0.25">
      <c r="A1425" s="38">
        <v>42612</v>
      </c>
      <c r="B1425" s="37">
        <v>47.330002</v>
      </c>
      <c r="C1425" s="37">
        <v>47.549999</v>
      </c>
      <c r="D1425" s="37">
        <v>47.23</v>
      </c>
      <c r="E1425" s="37">
        <v>47.400002000000001</v>
      </c>
      <c r="F1425" s="37">
        <v>47.400002000000001</v>
      </c>
      <c r="G1425" s="37">
        <v>24300</v>
      </c>
    </row>
    <row r="1426" spans="1:7" x14ac:dyDescent="0.25">
      <c r="A1426" s="38">
        <v>42613</v>
      </c>
      <c r="B1426" s="37">
        <v>47.369999</v>
      </c>
      <c r="C1426" s="37">
        <v>47.790000999999997</v>
      </c>
      <c r="D1426" s="37">
        <v>47.349997999999999</v>
      </c>
      <c r="E1426" s="37">
        <v>47.380001</v>
      </c>
      <c r="F1426" s="37">
        <v>47.380001</v>
      </c>
      <c r="G1426" s="37">
        <v>41800</v>
      </c>
    </row>
    <row r="1427" spans="1:7" x14ac:dyDescent="0.25">
      <c r="A1427" s="38">
        <v>42614</v>
      </c>
      <c r="B1427" s="37">
        <v>47.34</v>
      </c>
      <c r="C1427" s="37">
        <v>47.82</v>
      </c>
      <c r="D1427" s="37">
        <v>47.25</v>
      </c>
      <c r="E1427" s="37">
        <v>47.41</v>
      </c>
      <c r="F1427" s="37">
        <v>47.41</v>
      </c>
      <c r="G1427" s="37">
        <v>20500</v>
      </c>
    </row>
    <row r="1428" spans="1:7" x14ac:dyDescent="0.25">
      <c r="A1428" s="38">
        <v>42615</v>
      </c>
      <c r="B1428" s="37">
        <v>47.07</v>
      </c>
      <c r="C1428" s="37">
        <v>47.34</v>
      </c>
      <c r="D1428" s="37">
        <v>46.990001999999997</v>
      </c>
      <c r="E1428" s="37">
        <v>47.18</v>
      </c>
      <c r="F1428" s="37">
        <v>47.18</v>
      </c>
      <c r="G1428" s="37">
        <v>16200</v>
      </c>
    </row>
    <row r="1429" spans="1:7" x14ac:dyDescent="0.25">
      <c r="A1429" s="38">
        <v>42619</v>
      </c>
      <c r="B1429" s="37">
        <v>46.82</v>
      </c>
      <c r="C1429" s="37">
        <v>46.939999</v>
      </c>
      <c r="D1429" s="37">
        <v>46.509998000000003</v>
      </c>
      <c r="E1429" s="37">
        <v>46.540000999999997</v>
      </c>
      <c r="F1429" s="37">
        <v>46.540000999999997</v>
      </c>
      <c r="G1429" s="37">
        <v>13400</v>
      </c>
    </row>
    <row r="1430" spans="1:7" x14ac:dyDescent="0.25">
      <c r="A1430" s="38">
        <v>42620</v>
      </c>
      <c r="B1430" s="37">
        <v>46.48</v>
      </c>
      <c r="C1430" s="37">
        <v>46.650002000000001</v>
      </c>
      <c r="D1430" s="37">
        <v>46.27</v>
      </c>
      <c r="E1430" s="37">
        <v>46.27</v>
      </c>
      <c r="F1430" s="37">
        <v>46.27</v>
      </c>
      <c r="G1430" s="37">
        <v>173200</v>
      </c>
    </row>
    <row r="1431" spans="1:7" x14ac:dyDescent="0.25">
      <c r="A1431" s="38">
        <v>42621</v>
      </c>
      <c r="B1431" s="37">
        <v>46.450001</v>
      </c>
      <c r="C1431" s="37">
        <v>46.700001</v>
      </c>
      <c r="D1431" s="37">
        <v>46.43</v>
      </c>
      <c r="E1431" s="37">
        <v>46.509998000000003</v>
      </c>
      <c r="F1431" s="37">
        <v>46.509998000000003</v>
      </c>
      <c r="G1431" s="37">
        <v>12800</v>
      </c>
    </row>
    <row r="1432" spans="1:7" x14ac:dyDescent="0.25">
      <c r="A1432" s="38">
        <v>42622</v>
      </c>
      <c r="B1432" s="37">
        <v>47.490001999999997</v>
      </c>
      <c r="C1432" s="37">
        <v>48.860000999999997</v>
      </c>
      <c r="D1432" s="37">
        <v>47.369999</v>
      </c>
      <c r="E1432" s="37">
        <v>48.860000999999997</v>
      </c>
      <c r="F1432" s="37">
        <v>48.860000999999997</v>
      </c>
      <c r="G1432" s="37">
        <v>52100</v>
      </c>
    </row>
    <row r="1433" spans="1:7" x14ac:dyDescent="0.25">
      <c r="A1433" s="38">
        <v>42625</v>
      </c>
      <c r="B1433" s="37">
        <v>48.950001</v>
      </c>
      <c r="C1433" s="37">
        <v>49.080002</v>
      </c>
      <c r="D1433" s="37">
        <v>47.799999</v>
      </c>
      <c r="E1433" s="37">
        <v>47.900002000000001</v>
      </c>
      <c r="F1433" s="37">
        <v>47.900002000000001</v>
      </c>
      <c r="G1433" s="37">
        <v>30600</v>
      </c>
    </row>
    <row r="1434" spans="1:7" x14ac:dyDescent="0.25">
      <c r="A1434" s="38">
        <v>42626</v>
      </c>
      <c r="B1434" s="37">
        <v>49.080002</v>
      </c>
      <c r="C1434" s="37">
        <v>50.150002000000001</v>
      </c>
      <c r="D1434" s="37">
        <v>49.049999</v>
      </c>
      <c r="E1434" s="37">
        <v>49.68</v>
      </c>
      <c r="F1434" s="37">
        <v>49.68</v>
      </c>
      <c r="G1434" s="37">
        <v>61700</v>
      </c>
    </row>
    <row r="1435" spans="1:7" x14ac:dyDescent="0.25">
      <c r="A1435" s="38">
        <v>42627</v>
      </c>
      <c r="B1435" s="37">
        <v>49.349997999999999</v>
      </c>
      <c r="C1435" s="37">
        <v>49.790000999999997</v>
      </c>
      <c r="D1435" s="37">
        <v>48.639999000000003</v>
      </c>
      <c r="E1435" s="37">
        <v>49.57</v>
      </c>
      <c r="F1435" s="37">
        <v>49.57</v>
      </c>
      <c r="G1435" s="37">
        <v>18000</v>
      </c>
    </row>
    <row r="1436" spans="1:7" x14ac:dyDescent="0.25">
      <c r="A1436" s="38">
        <v>42628</v>
      </c>
      <c r="B1436" s="37">
        <v>49.5</v>
      </c>
      <c r="C1436" s="37">
        <v>49.880001</v>
      </c>
      <c r="D1436" s="37">
        <v>48.73</v>
      </c>
      <c r="E1436" s="37">
        <v>48.959999000000003</v>
      </c>
      <c r="F1436" s="37">
        <v>48.959999000000003</v>
      </c>
      <c r="G1436" s="37">
        <v>62900</v>
      </c>
    </row>
    <row r="1437" spans="1:7" x14ac:dyDescent="0.25">
      <c r="A1437" s="38">
        <v>42629</v>
      </c>
      <c r="B1437" s="37">
        <v>49.34</v>
      </c>
      <c r="C1437" s="37">
        <v>49.709999000000003</v>
      </c>
      <c r="D1437" s="37">
        <v>48.610000999999997</v>
      </c>
      <c r="E1437" s="37">
        <v>48.68</v>
      </c>
      <c r="F1437" s="37">
        <v>48.68</v>
      </c>
      <c r="G1437" s="37">
        <v>79400</v>
      </c>
    </row>
    <row r="1438" spans="1:7" x14ac:dyDescent="0.25">
      <c r="A1438" s="38">
        <v>42632</v>
      </c>
      <c r="B1438" s="37">
        <v>48.150002000000001</v>
      </c>
      <c r="C1438" s="37">
        <v>48.59</v>
      </c>
      <c r="D1438" s="37">
        <v>47.549999</v>
      </c>
      <c r="E1438" s="37">
        <v>48.130001</v>
      </c>
      <c r="F1438" s="37">
        <v>48.130001</v>
      </c>
      <c r="G1438" s="37">
        <v>99800</v>
      </c>
    </row>
    <row r="1439" spans="1:7" x14ac:dyDescent="0.25">
      <c r="A1439" s="38">
        <v>42633</v>
      </c>
      <c r="B1439" s="37">
        <v>47.73</v>
      </c>
      <c r="C1439" s="37">
        <v>48.139999000000003</v>
      </c>
      <c r="D1439" s="37">
        <v>47.73</v>
      </c>
      <c r="E1439" s="37">
        <v>47.860000999999997</v>
      </c>
      <c r="F1439" s="37">
        <v>47.860000999999997</v>
      </c>
      <c r="G1439" s="37">
        <v>25400</v>
      </c>
    </row>
    <row r="1440" spans="1:7" x14ac:dyDescent="0.25">
      <c r="A1440" s="38">
        <v>42634</v>
      </c>
      <c r="B1440" s="37">
        <v>47.75</v>
      </c>
      <c r="C1440" s="37">
        <v>48.27</v>
      </c>
      <c r="D1440" s="37">
        <v>46.889999000000003</v>
      </c>
      <c r="E1440" s="37">
        <v>46.889999000000003</v>
      </c>
      <c r="F1440" s="37">
        <v>46.889999000000003</v>
      </c>
      <c r="G1440" s="37">
        <v>33000</v>
      </c>
    </row>
    <row r="1441" spans="1:7" x14ac:dyDescent="0.25">
      <c r="A1441" s="38">
        <v>42635</v>
      </c>
      <c r="B1441" s="37">
        <v>46.360000999999997</v>
      </c>
      <c r="C1441" s="37">
        <v>46.48</v>
      </c>
      <c r="D1441" s="37">
        <v>46.139999000000003</v>
      </c>
      <c r="E1441" s="37">
        <v>46.209999000000003</v>
      </c>
      <c r="F1441" s="37">
        <v>46.209999000000003</v>
      </c>
      <c r="G1441" s="37">
        <v>70300</v>
      </c>
    </row>
    <row r="1442" spans="1:7" x14ac:dyDescent="0.25">
      <c r="A1442" s="38">
        <v>42636</v>
      </c>
      <c r="B1442" s="37">
        <v>46.09</v>
      </c>
      <c r="C1442" s="37">
        <v>46.240001999999997</v>
      </c>
      <c r="D1442" s="37">
        <v>45.860000999999997</v>
      </c>
      <c r="E1442" s="37">
        <v>46.130001</v>
      </c>
      <c r="F1442" s="37">
        <v>46.130001</v>
      </c>
      <c r="G1442" s="37">
        <v>19600</v>
      </c>
    </row>
    <row r="1443" spans="1:7" x14ac:dyDescent="0.25">
      <c r="A1443" s="38">
        <v>42639</v>
      </c>
      <c r="B1443" s="37">
        <v>47</v>
      </c>
      <c r="C1443" s="37">
        <v>47.48</v>
      </c>
      <c r="D1443" s="37">
        <v>46.849997999999999</v>
      </c>
      <c r="E1443" s="37">
        <v>46.939999</v>
      </c>
      <c r="F1443" s="37">
        <v>46.939999</v>
      </c>
      <c r="G1443" s="37">
        <v>35300</v>
      </c>
    </row>
    <row r="1444" spans="1:7" x14ac:dyDescent="0.25">
      <c r="A1444" s="38">
        <v>42640</v>
      </c>
      <c r="B1444" s="37">
        <v>46.959999000000003</v>
      </c>
      <c r="C1444" s="37">
        <v>46.959999000000003</v>
      </c>
      <c r="D1444" s="37">
        <v>45.799999</v>
      </c>
      <c r="E1444" s="37">
        <v>45.880001</v>
      </c>
      <c r="F1444" s="37">
        <v>45.880001</v>
      </c>
      <c r="G1444" s="37">
        <v>20000</v>
      </c>
    </row>
    <row r="1445" spans="1:7" x14ac:dyDescent="0.25">
      <c r="A1445" s="38">
        <v>42641</v>
      </c>
      <c r="B1445" s="37">
        <v>45.66</v>
      </c>
      <c r="C1445" s="37">
        <v>46.389999000000003</v>
      </c>
      <c r="D1445" s="37">
        <v>45.5</v>
      </c>
      <c r="E1445" s="37">
        <v>45.540000999999997</v>
      </c>
      <c r="F1445" s="37">
        <v>45.540000999999997</v>
      </c>
      <c r="G1445" s="37">
        <v>18600</v>
      </c>
    </row>
    <row r="1446" spans="1:7" x14ac:dyDescent="0.25">
      <c r="A1446" s="38">
        <v>42642</v>
      </c>
      <c r="B1446" s="37">
        <v>45.84</v>
      </c>
      <c r="C1446" s="37">
        <v>46.91</v>
      </c>
      <c r="D1446" s="37">
        <v>45.5</v>
      </c>
      <c r="E1446" s="37">
        <v>46.299999</v>
      </c>
      <c r="F1446" s="37">
        <v>46.299999</v>
      </c>
      <c r="G1446" s="37">
        <v>18300</v>
      </c>
    </row>
    <row r="1447" spans="1:7" x14ac:dyDescent="0.25">
      <c r="A1447" s="38">
        <v>42643</v>
      </c>
      <c r="B1447" s="37">
        <v>45.880001</v>
      </c>
      <c r="C1447" s="37">
        <v>46.110000999999997</v>
      </c>
      <c r="D1447" s="37">
        <v>45.52</v>
      </c>
      <c r="E1447" s="37">
        <v>45.689999</v>
      </c>
      <c r="F1447" s="37">
        <v>45.689999</v>
      </c>
      <c r="G1447" s="37">
        <v>44800</v>
      </c>
    </row>
    <row r="1448" spans="1:7" x14ac:dyDescent="0.25">
      <c r="A1448" s="38">
        <v>42646</v>
      </c>
      <c r="B1448" s="37">
        <v>45.919998</v>
      </c>
      <c r="C1448" s="37">
        <v>45.919998</v>
      </c>
      <c r="D1448" s="37">
        <v>45.369999</v>
      </c>
      <c r="E1448" s="37">
        <v>45.380001</v>
      </c>
      <c r="F1448" s="37">
        <v>45.380001</v>
      </c>
      <c r="G1448" s="37">
        <v>4500</v>
      </c>
    </row>
    <row r="1449" spans="1:7" x14ac:dyDescent="0.25">
      <c r="A1449" s="38">
        <v>42647</v>
      </c>
      <c r="B1449" s="37">
        <v>45.290000999999997</v>
      </c>
      <c r="C1449" s="37">
        <v>45.82</v>
      </c>
      <c r="D1449" s="37">
        <v>44.98</v>
      </c>
      <c r="E1449" s="37">
        <v>44.98</v>
      </c>
      <c r="F1449" s="37">
        <v>44.98</v>
      </c>
      <c r="G1449" s="37">
        <v>45800</v>
      </c>
    </row>
    <row r="1450" spans="1:7" x14ac:dyDescent="0.25">
      <c r="A1450" s="38">
        <v>42648</v>
      </c>
      <c r="B1450" s="37">
        <v>44.880001</v>
      </c>
      <c r="C1450" s="37">
        <v>45.27</v>
      </c>
      <c r="D1450" s="37">
        <v>44.880001</v>
      </c>
      <c r="E1450" s="37">
        <v>45.27</v>
      </c>
      <c r="F1450" s="37">
        <v>45.27</v>
      </c>
      <c r="G1450" s="37">
        <v>29900</v>
      </c>
    </row>
    <row r="1451" spans="1:7" x14ac:dyDescent="0.25">
      <c r="A1451" s="38">
        <v>42649</v>
      </c>
      <c r="B1451" s="37">
        <v>45.439999</v>
      </c>
      <c r="C1451" s="37">
        <v>45.439999</v>
      </c>
      <c r="D1451" s="37">
        <v>44.91</v>
      </c>
      <c r="E1451" s="37">
        <v>44.919998</v>
      </c>
      <c r="F1451" s="37">
        <v>44.919998</v>
      </c>
      <c r="G1451" s="37">
        <v>7200</v>
      </c>
    </row>
    <row r="1452" spans="1:7" x14ac:dyDescent="0.25">
      <c r="A1452" s="38">
        <v>42650</v>
      </c>
      <c r="B1452" s="37">
        <v>45.209999000000003</v>
      </c>
      <c r="C1452" s="37">
        <v>45.66</v>
      </c>
      <c r="D1452" s="37">
        <v>45.130001</v>
      </c>
      <c r="E1452" s="37">
        <v>45.220001000000003</v>
      </c>
      <c r="F1452" s="37">
        <v>45.220001000000003</v>
      </c>
      <c r="G1452" s="37">
        <v>51900</v>
      </c>
    </row>
    <row r="1453" spans="1:7" x14ac:dyDescent="0.25">
      <c r="A1453" s="38">
        <v>42653</v>
      </c>
      <c r="B1453" s="37">
        <v>44.880001</v>
      </c>
      <c r="C1453" s="37">
        <v>44.900002000000001</v>
      </c>
      <c r="D1453" s="37">
        <v>44.650002000000001</v>
      </c>
      <c r="E1453" s="37">
        <v>44.740001999999997</v>
      </c>
      <c r="F1453" s="37">
        <v>44.740001999999997</v>
      </c>
      <c r="G1453" s="37">
        <v>79900</v>
      </c>
    </row>
    <row r="1454" spans="1:7" x14ac:dyDescent="0.25">
      <c r="A1454" s="38">
        <v>42654</v>
      </c>
      <c r="B1454" s="37">
        <v>44.75</v>
      </c>
      <c r="C1454" s="37">
        <v>46.009998000000003</v>
      </c>
      <c r="D1454" s="37">
        <v>44.75</v>
      </c>
      <c r="E1454" s="37">
        <v>45.48</v>
      </c>
      <c r="F1454" s="37">
        <v>45.48</v>
      </c>
      <c r="G1454" s="37">
        <v>39300</v>
      </c>
    </row>
    <row r="1455" spans="1:7" x14ac:dyDescent="0.25">
      <c r="A1455" s="38">
        <v>42655</v>
      </c>
      <c r="B1455" s="37">
        <v>45.290000999999997</v>
      </c>
      <c r="C1455" s="37">
        <v>45.610000999999997</v>
      </c>
      <c r="D1455" s="37">
        <v>45.080002</v>
      </c>
      <c r="E1455" s="37">
        <v>45.59</v>
      </c>
      <c r="F1455" s="37">
        <v>45.59</v>
      </c>
      <c r="G1455" s="37">
        <v>44900</v>
      </c>
    </row>
    <row r="1456" spans="1:7" x14ac:dyDescent="0.25">
      <c r="A1456" s="38">
        <v>42656</v>
      </c>
      <c r="B1456" s="37">
        <v>46.290000999999997</v>
      </c>
      <c r="C1456" s="37">
        <v>47</v>
      </c>
      <c r="D1456" s="37">
        <v>45.849997999999999</v>
      </c>
      <c r="E1456" s="37">
        <v>46.02</v>
      </c>
      <c r="F1456" s="37">
        <v>46.02</v>
      </c>
      <c r="G1456" s="37">
        <v>17100</v>
      </c>
    </row>
    <row r="1457" spans="1:7" x14ac:dyDescent="0.25">
      <c r="A1457" s="38">
        <v>42657</v>
      </c>
      <c r="B1457" s="37">
        <v>45.5</v>
      </c>
      <c r="C1457" s="37">
        <v>46.02</v>
      </c>
      <c r="D1457" s="37">
        <v>45.41</v>
      </c>
      <c r="E1457" s="37">
        <v>45.959999000000003</v>
      </c>
      <c r="F1457" s="37">
        <v>45.959999000000003</v>
      </c>
      <c r="G1457" s="37">
        <v>12000</v>
      </c>
    </row>
    <row r="1458" spans="1:7" x14ac:dyDescent="0.25">
      <c r="A1458" s="38">
        <v>42660</v>
      </c>
      <c r="B1458" s="37">
        <v>45.810001</v>
      </c>
      <c r="C1458" s="37">
        <v>46.060001</v>
      </c>
      <c r="D1458" s="37">
        <v>45.540000999999997</v>
      </c>
      <c r="E1458" s="37">
        <v>45.799999</v>
      </c>
      <c r="F1458" s="37">
        <v>45.799999</v>
      </c>
      <c r="G1458" s="37">
        <v>43700</v>
      </c>
    </row>
    <row r="1459" spans="1:7" x14ac:dyDescent="0.25">
      <c r="A1459" s="38">
        <v>42661</v>
      </c>
      <c r="B1459" s="37">
        <v>45.150002000000001</v>
      </c>
      <c r="C1459" s="37">
        <v>45.279998999999997</v>
      </c>
      <c r="D1459" s="37">
        <v>45.049999</v>
      </c>
      <c r="E1459" s="37">
        <v>45.150002000000001</v>
      </c>
      <c r="F1459" s="37">
        <v>45.150002000000001</v>
      </c>
      <c r="G1459" s="37">
        <v>39800</v>
      </c>
    </row>
    <row r="1460" spans="1:7" x14ac:dyDescent="0.25">
      <c r="A1460" s="38">
        <v>42662</v>
      </c>
      <c r="B1460" s="37">
        <v>44.889999000000003</v>
      </c>
      <c r="C1460" s="37">
        <v>45.060001</v>
      </c>
      <c r="D1460" s="37">
        <v>44.57</v>
      </c>
      <c r="E1460" s="37">
        <v>44.77</v>
      </c>
      <c r="F1460" s="37">
        <v>44.77</v>
      </c>
      <c r="G1460" s="37">
        <v>32600</v>
      </c>
    </row>
    <row r="1461" spans="1:7" x14ac:dyDescent="0.25">
      <c r="A1461" s="38">
        <v>42663</v>
      </c>
      <c r="B1461" s="37">
        <v>44.849997999999999</v>
      </c>
      <c r="C1461" s="37">
        <v>45.27</v>
      </c>
      <c r="D1461" s="37">
        <v>44.689999</v>
      </c>
      <c r="E1461" s="37">
        <v>44.900002000000001</v>
      </c>
      <c r="F1461" s="37">
        <v>44.900002000000001</v>
      </c>
      <c r="G1461" s="37">
        <v>15000</v>
      </c>
    </row>
    <row r="1462" spans="1:7" x14ac:dyDescent="0.25">
      <c r="A1462" s="38">
        <v>42664</v>
      </c>
      <c r="B1462" s="37">
        <v>45.07</v>
      </c>
      <c r="C1462" s="37">
        <v>45.07</v>
      </c>
      <c r="D1462" s="37">
        <v>44.419998</v>
      </c>
      <c r="E1462" s="37">
        <v>44.5</v>
      </c>
      <c r="F1462" s="37">
        <v>44.5</v>
      </c>
      <c r="G1462" s="37">
        <v>40000</v>
      </c>
    </row>
    <row r="1463" spans="1:7" x14ac:dyDescent="0.25">
      <c r="A1463" s="38">
        <v>42667</v>
      </c>
      <c r="B1463" s="37">
        <v>43.889999000000003</v>
      </c>
      <c r="C1463" s="37">
        <v>43.91</v>
      </c>
      <c r="D1463" s="37">
        <v>43.619999</v>
      </c>
      <c r="E1463" s="37">
        <v>43.689999</v>
      </c>
      <c r="F1463" s="37">
        <v>43.689999</v>
      </c>
      <c r="G1463" s="37">
        <v>48300</v>
      </c>
    </row>
    <row r="1464" spans="1:7" x14ac:dyDescent="0.25">
      <c r="A1464" s="38">
        <v>42668</v>
      </c>
      <c r="B1464" s="37">
        <v>43.57</v>
      </c>
      <c r="C1464" s="37">
        <v>43.98</v>
      </c>
      <c r="D1464" s="37">
        <v>43.540000999999997</v>
      </c>
      <c r="E1464" s="37">
        <v>43.610000999999997</v>
      </c>
      <c r="F1464" s="37">
        <v>43.610000999999997</v>
      </c>
      <c r="G1464" s="37">
        <v>7600</v>
      </c>
    </row>
    <row r="1465" spans="1:7" x14ac:dyDescent="0.25">
      <c r="A1465" s="38">
        <v>42669</v>
      </c>
      <c r="B1465" s="37">
        <v>43.970001000000003</v>
      </c>
      <c r="C1465" s="37">
        <v>44</v>
      </c>
      <c r="D1465" s="37">
        <v>43.57</v>
      </c>
      <c r="E1465" s="37">
        <v>43.950001</v>
      </c>
      <c r="F1465" s="37">
        <v>43.950001</v>
      </c>
      <c r="G1465" s="37">
        <v>28900</v>
      </c>
    </row>
    <row r="1466" spans="1:7" x14ac:dyDescent="0.25">
      <c r="A1466" s="38">
        <v>42670</v>
      </c>
      <c r="B1466" s="37">
        <v>43.639999000000003</v>
      </c>
      <c r="C1466" s="37">
        <v>44.529998999999997</v>
      </c>
      <c r="D1466" s="37">
        <v>43.639999000000003</v>
      </c>
      <c r="E1466" s="37">
        <v>44.360000999999997</v>
      </c>
      <c r="F1466" s="37">
        <v>44.360000999999997</v>
      </c>
      <c r="G1466" s="37">
        <v>38300</v>
      </c>
    </row>
    <row r="1467" spans="1:7" x14ac:dyDescent="0.25">
      <c r="A1467" s="38">
        <v>42671</v>
      </c>
      <c r="B1467" s="37">
        <v>44.630001</v>
      </c>
      <c r="C1467" s="37">
        <v>45.18</v>
      </c>
      <c r="D1467" s="37">
        <v>44.209999000000003</v>
      </c>
      <c r="E1467" s="37">
        <v>44.93</v>
      </c>
      <c r="F1467" s="37">
        <v>44.93</v>
      </c>
      <c r="G1467" s="37">
        <v>28100</v>
      </c>
    </row>
    <row r="1468" spans="1:7" x14ac:dyDescent="0.25">
      <c r="A1468" s="38">
        <v>42674</v>
      </c>
      <c r="B1468" s="37">
        <v>44.93</v>
      </c>
      <c r="C1468" s="37">
        <v>45.119999</v>
      </c>
      <c r="D1468" s="37">
        <v>44.709999000000003</v>
      </c>
      <c r="E1468" s="37">
        <v>44.860000999999997</v>
      </c>
      <c r="F1468" s="37">
        <v>44.860000999999997</v>
      </c>
      <c r="G1468" s="37">
        <v>36000</v>
      </c>
    </row>
    <row r="1469" spans="1:7" x14ac:dyDescent="0.25">
      <c r="A1469" s="38">
        <v>42675</v>
      </c>
      <c r="B1469" s="37">
        <v>44.93</v>
      </c>
      <c r="C1469" s="37">
        <v>46</v>
      </c>
      <c r="D1469" s="37">
        <v>44.93</v>
      </c>
      <c r="E1469" s="37">
        <v>45.220001000000003</v>
      </c>
      <c r="F1469" s="37">
        <v>45.220001000000003</v>
      </c>
      <c r="G1469" s="37">
        <v>54800</v>
      </c>
    </row>
    <row r="1470" spans="1:7" x14ac:dyDescent="0.25">
      <c r="A1470" s="38">
        <v>42676</v>
      </c>
      <c r="B1470" s="37">
        <v>45.360000999999997</v>
      </c>
      <c r="C1470" s="37">
        <v>45.529998999999997</v>
      </c>
      <c r="D1470" s="37">
        <v>45.169998</v>
      </c>
      <c r="E1470" s="37">
        <v>45.459999000000003</v>
      </c>
      <c r="F1470" s="37">
        <v>45.459999000000003</v>
      </c>
      <c r="G1470" s="37">
        <v>14200</v>
      </c>
    </row>
    <row r="1471" spans="1:7" x14ac:dyDescent="0.25">
      <c r="A1471" s="38">
        <v>42677</v>
      </c>
      <c r="B1471" s="37">
        <v>45.599997999999999</v>
      </c>
      <c r="C1471" s="37">
        <v>46.880001</v>
      </c>
      <c r="D1471" s="37">
        <v>45.549999</v>
      </c>
      <c r="E1471" s="37">
        <v>46.52</v>
      </c>
      <c r="F1471" s="37">
        <v>46.52</v>
      </c>
      <c r="G1471" s="37">
        <v>81500</v>
      </c>
    </row>
    <row r="1472" spans="1:7" x14ac:dyDescent="0.25">
      <c r="A1472" s="38">
        <v>42678</v>
      </c>
      <c r="B1472" s="37">
        <v>46.57</v>
      </c>
      <c r="C1472" s="37">
        <v>46.889999000000003</v>
      </c>
      <c r="D1472" s="37">
        <v>45.950001</v>
      </c>
      <c r="E1472" s="37">
        <v>46.689999</v>
      </c>
      <c r="F1472" s="37">
        <v>46.689999</v>
      </c>
      <c r="G1472" s="37">
        <v>40900</v>
      </c>
    </row>
    <row r="1473" spans="1:7" x14ac:dyDescent="0.25">
      <c r="A1473" s="38">
        <v>42681</v>
      </c>
      <c r="B1473" s="37">
        <v>44.880001</v>
      </c>
      <c r="C1473" s="37">
        <v>45</v>
      </c>
      <c r="D1473" s="37">
        <v>43.700001</v>
      </c>
      <c r="E1473" s="37">
        <v>43.700001</v>
      </c>
      <c r="F1473" s="37">
        <v>43.700001</v>
      </c>
      <c r="G1473" s="37">
        <v>95600</v>
      </c>
    </row>
    <row r="1474" spans="1:7" x14ac:dyDescent="0.25">
      <c r="A1474" s="38">
        <v>42682</v>
      </c>
      <c r="B1474" s="37">
        <v>44</v>
      </c>
      <c r="C1474" s="37">
        <v>44</v>
      </c>
      <c r="D1474" s="37">
        <v>42.950001</v>
      </c>
      <c r="E1474" s="37">
        <v>43.279998999999997</v>
      </c>
      <c r="F1474" s="37">
        <v>43.279998999999997</v>
      </c>
      <c r="G1474" s="37">
        <v>47200</v>
      </c>
    </row>
    <row r="1475" spans="1:7" x14ac:dyDescent="0.25">
      <c r="A1475" s="38">
        <v>42683</v>
      </c>
      <c r="B1475" s="37">
        <v>44.25</v>
      </c>
      <c r="C1475" s="37">
        <v>44.25</v>
      </c>
      <c r="D1475" s="37">
        <v>42.400002000000001</v>
      </c>
      <c r="E1475" s="37">
        <v>42.77</v>
      </c>
      <c r="F1475" s="37">
        <v>42.77</v>
      </c>
      <c r="G1475" s="37">
        <v>288200</v>
      </c>
    </row>
    <row r="1476" spans="1:7" x14ac:dyDescent="0.25">
      <c r="A1476" s="38">
        <v>42684</v>
      </c>
      <c r="B1476" s="37">
        <v>42.34</v>
      </c>
      <c r="C1476" s="37">
        <v>43.84</v>
      </c>
      <c r="D1476" s="37">
        <v>42.27</v>
      </c>
      <c r="E1476" s="37">
        <v>43.720001000000003</v>
      </c>
      <c r="F1476" s="37">
        <v>43.720001000000003</v>
      </c>
      <c r="G1476" s="37">
        <v>90100</v>
      </c>
    </row>
    <row r="1477" spans="1:7" x14ac:dyDescent="0.25">
      <c r="A1477" s="38">
        <v>42685</v>
      </c>
      <c r="B1477" s="37">
        <v>43.959999000000003</v>
      </c>
      <c r="C1477" s="37">
        <v>44.299999</v>
      </c>
      <c r="D1477" s="37">
        <v>43.330002</v>
      </c>
      <c r="E1477" s="37">
        <v>43.459999000000003</v>
      </c>
      <c r="F1477" s="37">
        <v>43.459999000000003</v>
      </c>
      <c r="G1477" s="37">
        <v>35300</v>
      </c>
    </row>
    <row r="1478" spans="1:7" x14ac:dyDescent="0.25">
      <c r="A1478" s="38">
        <v>42688</v>
      </c>
      <c r="B1478" s="37">
        <v>43.43</v>
      </c>
      <c r="C1478" s="37">
        <v>44.490001999999997</v>
      </c>
      <c r="D1478" s="37">
        <v>43.34</v>
      </c>
      <c r="E1478" s="37">
        <v>43.580002</v>
      </c>
      <c r="F1478" s="37">
        <v>43.580002</v>
      </c>
      <c r="G1478" s="37">
        <v>17600</v>
      </c>
    </row>
    <row r="1479" spans="1:7" x14ac:dyDescent="0.25">
      <c r="A1479" s="38">
        <v>42689</v>
      </c>
      <c r="B1479" s="37">
        <v>43.299999</v>
      </c>
      <c r="C1479" s="37">
        <v>43.549999</v>
      </c>
      <c r="D1479" s="37">
        <v>42.82</v>
      </c>
      <c r="E1479" s="37">
        <v>43.310001</v>
      </c>
      <c r="F1479" s="37">
        <v>43.310001</v>
      </c>
      <c r="G1479" s="37">
        <v>50100</v>
      </c>
    </row>
    <row r="1480" spans="1:7" x14ac:dyDescent="0.25">
      <c r="A1480" s="38">
        <v>42690</v>
      </c>
      <c r="B1480" s="37">
        <v>43.970001000000003</v>
      </c>
      <c r="C1480" s="37">
        <v>43.990001999999997</v>
      </c>
      <c r="D1480" s="37">
        <v>43.290000999999997</v>
      </c>
      <c r="E1480" s="37">
        <v>43.34</v>
      </c>
      <c r="F1480" s="37">
        <v>43.34</v>
      </c>
      <c r="G1480" s="37">
        <v>49400</v>
      </c>
    </row>
    <row r="1481" spans="1:7" x14ac:dyDescent="0.25">
      <c r="A1481" s="38">
        <v>42691</v>
      </c>
      <c r="B1481" s="37">
        <v>43.369999</v>
      </c>
      <c r="C1481" s="37">
        <v>43.369999</v>
      </c>
      <c r="D1481" s="37">
        <v>42.959999000000003</v>
      </c>
      <c r="E1481" s="37">
        <v>42.959999000000003</v>
      </c>
      <c r="F1481" s="37">
        <v>42.959999000000003</v>
      </c>
      <c r="G1481" s="37">
        <v>61700</v>
      </c>
    </row>
    <row r="1482" spans="1:7" x14ac:dyDescent="0.25">
      <c r="A1482" s="38">
        <v>42692</v>
      </c>
      <c r="B1482" s="37">
        <v>42.75</v>
      </c>
      <c r="C1482" s="37">
        <v>43.330002</v>
      </c>
      <c r="D1482" s="37">
        <v>42.599997999999999</v>
      </c>
      <c r="E1482" s="37">
        <v>42.990001999999997</v>
      </c>
      <c r="F1482" s="37">
        <v>42.990001999999997</v>
      </c>
      <c r="G1482" s="37">
        <v>50000</v>
      </c>
    </row>
    <row r="1483" spans="1:7" x14ac:dyDescent="0.25">
      <c r="A1483" s="38">
        <v>42695</v>
      </c>
      <c r="B1483" s="37">
        <v>42.720001000000003</v>
      </c>
      <c r="C1483" s="37">
        <v>42.939999</v>
      </c>
      <c r="D1483" s="37">
        <v>42.220001000000003</v>
      </c>
      <c r="E1483" s="37">
        <v>42.23</v>
      </c>
      <c r="F1483" s="37">
        <v>42.23</v>
      </c>
      <c r="G1483" s="37">
        <v>26100</v>
      </c>
    </row>
    <row r="1484" spans="1:7" x14ac:dyDescent="0.25">
      <c r="A1484" s="38">
        <v>42696</v>
      </c>
      <c r="B1484" s="37">
        <v>42.189999</v>
      </c>
      <c r="C1484" s="37">
        <v>42.77</v>
      </c>
      <c r="D1484" s="37">
        <v>42.18</v>
      </c>
      <c r="E1484" s="37">
        <v>42.380001</v>
      </c>
      <c r="F1484" s="37">
        <v>42.380001</v>
      </c>
      <c r="G1484" s="37">
        <v>30900</v>
      </c>
    </row>
    <row r="1485" spans="1:7" x14ac:dyDescent="0.25">
      <c r="A1485" s="38">
        <v>42697</v>
      </c>
      <c r="B1485" s="37">
        <v>42.709999000000003</v>
      </c>
      <c r="C1485" s="37">
        <v>42.77</v>
      </c>
      <c r="D1485" s="37">
        <v>42.419998</v>
      </c>
      <c r="E1485" s="37">
        <v>42.619999</v>
      </c>
      <c r="F1485" s="37">
        <v>42.619999</v>
      </c>
      <c r="G1485" s="37">
        <v>14700</v>
      </c>
    </row>
    <row r="1486" spans="1:7" x14ac:dyDescent="0.25">
      <c r="A1486" s="38">
        <v>42699</v>
      </c>
      <c r="B1486" s="37">
        <v>42.66</v>
      </c>
      <c r="C1486" s="37">
        <v>42.869999</v>
      </c>
      <c r="D1486" s="37">
        <v>42.610000999999997</v>
      </c>
      <c r="E1486" s="37">
        <v>42.639999000000003</v>
      </c>
      <c r="F1486" s="37">
        <v>42.639999000000003</v>
      </c>
      <c r="G1486" s="37">
        <v>9400</v>
      </c>
    </row>
    <row r="1487" spans="1:7" x14ac:dyDescent="0.25">
      <c r="A1487" s="38">
        <v>42702</v>
      </c>
      <c r="B1487" s="37">
        <v>42.889999000000003</v>
      </c>
      <c r="C1487" s="37">
        <v>42.959999000000003</v>
      </c>
      <c r="D1487" s="37">
        <v>42.630001</v>
      </c>
      <c r="E1487" s="37">
        <v>42.860000999999997</v>
      </c>
      <c r="F1487" s="37">
        <v>42.860000999999997</v>
      </c>
      <c r="G1487" s="37">
        <v>9600</v>
      </c>
    </row>
    <row r="1488" spans="1:7" x14ac:dyDescent="0.25">
      <c r="A1488" s="38">
        <v>42703</v>
      </c>
      <c r="B1488" s="37">
        <v>42.650002000000001</v>
      </c>
      <c r="C1488" s="37">
        <v>42.75</v>
      </c>
      <c r="D1488" s="37">
        <v>42.529998999999997</v>
      </c>
      <c r="E1488" s="37">
        <v>42.720001000000003</v>
      </c>
      <c r="F1488" s="37">
        <v>42.720001000000003</v>
      </c>
      <c r="G1488" s="37">
        <v>13000</v>
      </c>
    </row>
    <row r="1489" spans="1:7" x14ac:dyDescent="0.25">
      <c r="A1489" s="38">
        <v>42704</v>
      </c>
      <c r="B1489" s="37">
        <v>42.580002</v>
      </c>
      <c r="C1489" s="37">
        <v>42.759998000000003</v>
      </c>
      <c r="D1489" s="37">
        <v>42.490001999999997</v>
      </c>
      <c r="E1489" s="37">
        <v>42.689999</v>
      </c>
      <c r="F1489" s="37">
        <v>42.689999</v>
      </c>
      <c r="G1489" s="37">
        <v>38000</v>
      </c>
    </row>
    <row r="1490" spans="1:7" x14ac:dyDescent="0.25">
      <c r="A1490" s="38">
        <v>42705</v>
      </c>
      <c r="B1490" s="37">
        <v>42.549999</v>
      </c>
      <c r="C1490" s="37">
        <v>43.610000999999997</v>
      </c>
      <c r="D1490" s="37">
        <v>42.52</v>
      </c>
      <c r="E1490" s="37">
        <v>43.16</v>
      </c>
      <c r="F1490" s="37">
        <v>43.16</v>
      </c>
      <c r="G1490" s="37">
        <v>22800</v>
      </c>
    </row>
    <row r="1491" spans="1:7" x14ac:dyDescent="0.25">
      <c r="A1491" s="38">
        <v>42706</v>
      </c>
      <c r="B1491" s="37">
        <v>43.240001999999997</v>
      </c>
      <c r="C1491" s="37">
        <v>43.560001</v>
      </c>
      <c r="D1491" s="37">
        <v>42.779998999999997</v>
      </c>
      <c r="E1491" s="37">
        <v>43.240001999999997</v>
      </c>
      <c r="F1491" s="37">
        <v>43.240001999999997</v>
      </c>
      <c r="G1491" s="37">
        <v>33400</v>
      </c>
    </row>
    <row r="1492" spans="1:7" x14ac:dyDescent="0.25">
      <c r="A1492" s="38">
        <v>42709</v>
      </c>
      <c r="B1492" s="37">
        <v>42.91</v>
      </c>
      <c r="C1492" s="37">
        <v>42.93</v>
      </c>
      <c r="D1492" s="37">
        <v>42.540000999999997</v>
      </c>
      <c r="E1492" s="37">
        <v>42.639999000000003</v>
      </c>
      <c r="F1492" s="37">
        <v>42.639999000000003</v>
      </c>
      <c r="G1492" s="37">
        <v>7400</v>
      </c>
    </row>
    <row r="1493" spans="1:7" x14ac:dyDescent="0.25">
      <c r="A1493" s="38">
        <v>42710</v>
      </c>
      <c r="B1493" s="37">
        <v>42.27</v>
      </c>
      <c r="C1493" s="37">
        <v>42.330002</v>
      </c>
      <c r="D1493" s="37">
        <v>41.900002000000001</v>
      </c>
      <c r="E1493" s="37">
        <v>41.990001999999997</v>
      </c>
      <c r="F1493" s="37">
        <v>41.990001999999997</v>
      </c>
      <c r="G1493" s="37">
        <v>9500</v>
      </c>
    </row>
    <row r="1494" spans="1:7" x14ac:dyDescent="0.25">
      <c r="A1494" s="38">
        <v>42711</v>
      </c>
      <c r="B1494" s="37">
        <v>41.779998999999997</v>
      </c>
      <c r="C1494" s="37">
        <v>42.049999</v>
      </c>
      <c r="D1494" s="37">
        <v>41.580002</v>
      </c>
      <c r="E1494" s="37">
        <v>41.919998</v>
      </c>
      <c r="F1494" s="37">
        <v>41.919998</v>
      </c>
      <c r="G1494" s="37">
        <v>73200</v>
      </c>
    </row>
    <row r="1495" spans="1:7" x14ac:dyDescent="0.25">
      <c r="A1495" s="38">
        <v>42712</v>
      </c>
      <c r="B1495" s="37">
        <v>42.040000999999997</v>
      </c>
      <c r="C1495" s="37">
        <v>42.599997999999999</v>
      </c>
      <c r="D1495" s="37">
        <v>41.790000999999997</v>
      </c>
      <c r="E1495" s="37">
        <v>42.189999</v>
      </c>
      <c r="F1495" s="37">
        <v>42.189999</v>
      </c>
      <c r="G1495" s="37">
        <v>51900</v>
      </c>
    </row>
    <row r="1496" spans="1:7" x14ac:dyDescent="0.25">
      <c r="A1496" s="38">
        <v>42713</v>
      </c>
      <c r="B1496" s="37">
        <v>42.209999000000003</v>
      </c>
      <c r="C1496" s="37">
        <v>42.240001999999997</v>
      </c>
      <c r="D1496" s="37">
        <v>41.880001</v>
      </c>
      <c r="E1496" s="37">
        <v>41.889999000000003</v>
      </c>
      <c r="F1496" s="37">
        <v>41.889999000000003</v>
      </c>
      <c r="G1496" s="37">
        <v>11100</v>
      </c>
    </row>
    <row r="1497" spans="1:7" x14ac:dyDescent="0.25">
      <c r="A1497" s="38">
        <v>42716</v>
      </c>
      <c r="B1497" s="37">
        <v>42.110000999999997</v>
      </c>
      <c r="C1497" s="37">
        <v>42.470001000000003</v>
      </c>
      <c r="D1497" s="37">
        <v>41.950001</v>
      </c>
      <c r="E1497" s="37">
        <v>42.009998000000003</v>
      </c>
      <c r="F1497" s="37">
        <v>42.009998000000003</v>
      </c>
      <c r="G1497" s="37">
        <v>31100</v>
      </c>
    </row>
    <row r="1498" spans="1:7" x14ac:dyDescent="0.25">
      <c r="A1498" s="38">
        <v>42717</v>
      </c>
      <c r="B1498" s="37">
        <v>41.950001</v>
      </c>
      <c r="C1498" s="37">
        <v>42.52</v>
      </c>
      <c r="D1498" s="37">
        <v>41.93</v>
      </c>
      <c r="E1498" s="37">
        <v>42.189999</v>
      </c>
      <c r="F1498" s="37">
        <v>42.189999</v>
      </c>
      <c r="G1498" s="37">
        <v>29500</v>
      </c>
    </row>
    <row r="1499" spans="1:7" x14ac:dyDescent="0.25">
      <c r="A1499" s="38">
        <v>42718</v>
      </c>
      <c r="B1499" s="37">
        <v>42.509998000000003</v>
      </c>
      <c r="C1499" s="37">
        <v>42.509998000000003</v>
      </c>
      <c r="D1499" s="37">
        <v>41.779998999999997</v>
      </c>
      <c r="E1499" s="37">
        <v>42.290000999999997</v>
      </c>
      <c r="F1499" s="37">
        <v>42.290000999999997</v>
      </c>
      <c r="G1499" s="37">
        <v>24300</v>
      </c>
    </row>
    <row r="1500" spans="1:7" x14ac:dyDescent="0.25">
      <c r="A1500" s="38">
        <v>42719</v>
      </c>
      <c r="B1500" s="37">
        <v>41.84</v>
      </c>
      <c r="C1500" s="37">
        <v>42.110000999999997</v>
      </c>
      <c r="D1500" s="37">
        <v>41.610000999999997</v>
      </c>
      <c r="E1500" s="37">
        <v>41.93</v>
      </c>
      <c r="F1500" s="37">
        <v>41.93</v>
      </c>
      <c r="G1500" s="37">
        <v>69300</v>
      </c>
    </row>
    <row r="1501" spans="1:7" x14ac:dyDescent="0.25">
      <c r="A1501" s="38">
        <v>42720</v>
      </c>
      <c r="B1501" s="37">
        <v>41.810001</v>
      </c>
      <c r="C1501" s="37">
        <v>42.240001999999997</v>
      </c>
      <c r="D1501" s="37">
        <v>41.75</v>
      </c>
      <c r="E1501" s="37">
        <v>42.150002000000001</v>
      </c>
      <c r="F1501" s="37">
        <v>42.150002000000001</v>
      </c>
      <c r="G1501" s="37">
        <v>8200</v>
      </c>
    </row>
    <row r="1502" spans="1:7" x14ac:dyDescent="0.25">
      <c r="A1502" s="38">
        <v>42723</v>
      </c>
      <c r="B1502" s="37">
        <v>41.82</v>
      </c>
      <c r="C1502" s="37">
        <v>41.82</v>
      </c>
      <c r="D1502" s="37">
        <v>41.32</v>
      </c>
      <c r="E1502" s="37">
        <v>41.360000999999997</v>
      </c>
      <c r="F1502" s="37">
        <v>41.360000999999997</v>
      </c>
      <c r="G1502" s="37">
        <v>16800</v>
      </c>
    </row>
    <row r="1503" spans="1:7" x14ac:dyDescent="0.25">
      <c r="A1503" s="38">
        <v>42724</v>
      </c>
      <c r="B1503" s="37">
        <v>41.27</v>
      </c>
      <c r="C1503" s="37">
        <v>41.330002</v>
      </c>
      <c r="D1503" s="37">
        <v>41.09</v>
      </c>
      <c r="E1503" s="37">
        <v>41.310001</v>
      </c>
      <c r="F1503" s="37">
        <v>41.310001</v>
      </c>
      <c r="G1503" s="37">
        <v>21500</v>
      </c>
    </row>
    <row r="1504" spans="1:7" x14ac:dyDescent="0.25">
      <c r="A1504" s="38">
        <v>42725</v>
      </c>
      <c r="B1504" s="37">
        <v>41.02</v>
      </c>
      <c r="C1504" s="37">
        <v>41.259998000000003</v>
      </c>
      <c r="D1504" s="37">
        <v>40.840000000000003</v>
      </c>
      <c r="E1504" s="37">
        <v>41.16</v>
      </c>
      <c r="F1504" s="37">
        <v>41.16</v>
      </c>
      <c r="G1504" s="37">
        <v>25100</v>
      </c>
    </row>
    <row r="1505" spans="1:7" x14ac:dyDescent="0.25">
      <c r="A1505" s="38">
        <v>42726</v>
      </c>
      <c r="B1505" s="37">
        <v>41.200001</v>
      </c>
      <c r="C1505" s="37">
        <v>41.650002000000001</v>
      </c>
      <c r="D1505" s="37">
        <v>41.18</v>
      </c>
      <c r="E1505" s="37">
        <v>41.630001</v>
      </c>
      <c r="F1505" s="37">
        <v>41.630001</v>
      </c>
      <c r="G1505" s="37">
        <v>40500</v>
      </c>
    </row>
    <row r="1506" spans="1:7" x14ac:dyDescent="0.25">
      <c r="A1506" s="38">
        <v>42727</v>
      </c>
      <c r="B1506" s="37">
        <v>41.759998000000003</v>
      </c>
      <c r="C1506" s="37">
        <v>41.860000999999997</v>
      </c>
      <c r="D1506" s="37">
        <v>41.549999</v>
      </c>
      <c r="E1506" s="37">
        <v>41.549999</v>
      </c>
      <c r="F1506" s="37">
        <v>41.549999</v>
      </c>
      <c r="G1506" s="37">
        <v>11800</v>
      </c>
    </row>
    <row r="1507" spans="1:7" x14ac:dyDescent="0.25">
      <c r="A1507" s="38">
        <v>42731</v>
      </c>
      <c r="B1507" s="37">
        <v>41.59</v>
      </c>
      <c r="C1507" s="37">
        <v>41.59</v>
      </c>
      <c r="D1507" s="37">
        <v>41.240001999999997</v>
      </c>
      <c r="E1507" s="37">
        <v>41.310001</v>
      </c>
      <c r="F1507" s="37">
        <v>41.310001</v>
      </c>
      <c r="G1507" s="37">
        <v>11200</v>
      </c>
    </row>
    <row r="1508" spans="1:7" x14ac:dyDescent="0.25">
      <c r="A1508" s="38">
        <v>42732</v>
      </c>
      <c r="B1508" s="37">
        <v>41.299999</v>
      </c>
      <c r="C1508" s="37">
        <v>41.84</v>
      </c>
      <c r="D1508" s="37">
        <v>41.279998999999997</v>
      </c>
      <c r="E1508" s="37">
        <v>41.720001000000003</v>
      </c>
      <c r="F1508" s="37">
        <v>41.720001000000003</v>
      </c>
      <c r="G1508" s="37">
        <v>13200</v>
      </c>
    </row>
    <row r="1509" spans="1:7" x14ac:dyDescent="0.25">
      <c r="A1509" s="38">
        <v>42733</v>
      </c>
      <c r="B1509" s="37">
        <v>41.700001</v>
      </c>
      <c r="C1509" s="37">
        <v>42.200001</v>
      </c>
      <c r="D1509" s="37">
        <v>41.610000999999997</v>
      </c>
      <c r="E1509" s="37">
        <v>41.869999</v>
      </c>
      <c r="F1509" s="37">
        <v>41.869999</v>
      </c>
      <c r="G1509" s="37">
        <v>17100</v>
      </c>
    </row>
    <row r="1510" spans="1:7" x14ac:dyDescent="0.25">
      <c r="A1510" s="38">
        <v>42734</v>
      </c>
      <c r="B1510" s="37">
        <v>41.77</v>
      </c>
      <c r="C1510" s="37">
        <v>42.57</v>
      </c>
      <c r="D1510" s="37">
        <v>41.740001999999997</v>
      </c>
      <c r="E1510" s="37">
        <v>42.34</v>
      </c>
      <c r="F1510" s="37">
        <v>42.34</v>
      </c>
      <c r="G1510" s="37">
        <v>26000</v>
      </c>
    </row>
    <row r="1511" spans="1:7" x14ac:dyDescent="0.25">
      <c r="A1511" s="38">
        <v>42738</v>
      </c>
      <c r="B1511" s="37">
        <v>41.669998</v>
      </c>
      <c r="C1511" s="37">
        <v>41.720001000000003</v>
      </c>
      <c r="D1511" s="37">
        <v>41</v>
      </c>
      <c r="E1511" s="37">
        <v>41</v>
      </c>
      <c r="F1511" s="37">
        <v>41</v>
      </c>
      <c r="G1511" s="37">
        <v>52700</v>
      </c>
    </row>
    <row r="1512" spans="1:7" x14ac:dyDescent="0.25">
      <c r="A1512" s="38">
        <v>42739</v>
      </c>
      <c r="B1512" s="37">
        <v>40.709999000000003</v>
      </c>
      <c r="C1512" s="37">
        <v>40.709999000000003</v>
      </c>
      <c r="D1512" s="37">
        <v>39.759998000000003</v>
      </c>
      <c r="E1512" s="37">
        <v>39.900002000000001</v>
      </c>
      <c r="F1512" s="37">
        <v>39.900002000000001</v>
      </c>
      <c r="G1512" s="37">
        <v>20800</v>
      </c>
    </row>
    <row r="1513" spans="1:7" x14ac:dyDescent="0.25">
      <c r="A1513" s="38">
        <v>42740</v>
      </c>
      <c r="B1513" s="37">
        <v>39.939999</v>
      </c>
      <c r="C1513" s="37">
        <v>40.43</v>
      </c>
      <c r="D1513" s="37">
        <v>39.900002000000001</v>
      </c>
      <c r="E1513" s="37">
        <v>40.020000000000003</v>
      </c>
      <c r="F1513" s="37">
        <v>40.020000000000003</v>
      </c>
      <c r="G1513" s="37">
        <v>22600</v>
      </c>
    </row>
    <row r="1514" spans="1:7" x14ac:dyDescent="0.25">
      <c r="A1514" s="38">
        <v>42741</v>
      </c>
      <c r="B1514" s="37">
        <v>39.580002</v>
      </c>
      <c r="C1514" s="37">
        <v>39.720001000000003</v>
      </c>
      <c r="D1514" s="37">
        <v>39.229999999999997</v>
      </c>
      <c r="E1514" s="37">
        <v>39.599997999999999</v>
      </c>
      <c r="F1514" s="37">
        <v>39.599997999999999</v>
      </c>
      <c r="G1514" s="37">
        <v>13900</v>
      </c>
    </row>
    <row r="1515" spans="1:7" x14ac:dyDescent="0.25">
      <c r="A1515" s="38">
        <v>42744</v>
      </c>
      <c r="B1515" s="37">
        <v>39.409999999999997</v>
      </c>
      <c r="C1515" s="37">
        <v>39.580002</v>
      </c>
      <c r="D1515" s="37">
        <v>39</v>
      </c>
      <c r="E1515" s="37">
        <v>39.400002000000001</v>
      </c>
      <c r="F1515" s="37">
        <v>39.400002000000001</v>
      </c>
      <c r="G1515" s="37">
        <v>28400</v>
      </c>
    </row>
    <row r="1516" spans="1:7" x14ac:dyDescent="0.25">
      <c r="A1516" s="38">
        <v>42745</v>
      </c>
      <c r="B1516" s="37">
        <v>39.200001</v>
      </c>
      <c r="C1516" s="37">
        <v>39.68</v>
      </c>
      <c r="D1516" s="37">
        <v>39.110000999999997</v>
      </c>
      <c r="E1516" s="37">
        <v>39.270000000000003</v>
      </c>
      <c r="F1516" s="37">
        <v>39.270000000000003</v>
      </c>
      <c r="G1516" s="37">
        <v>7700</v>
      </c>
    </row>
    <row r="1517" spans="1:7" x14ac:dyDescent="0.25">
      <c r="A1517" s="38">
        <v>42746</v>
      </c>
      <c r="B1517" s="37">
        <v>39.209999000000003</v>
      </c>
      <c r="C1517" s="37">
        <v>39.790000999999997</v>
      </c>
      <c r="D1517" s="37">
        <v>39.009998000000003</v>
      </c>
      <c r="E1517" s="37">
        <v>39.049999</v>
      </c>
      <c r="F1517" s="37">
        <v>39.049999</v>
      </c>
      <c r="G1517" s="37">
        <v>12800</v>
      </c>
    </row>
    <row r="1518" spans="1:7" x14ac:dyDescent="0.25">
      <c r="A1518" s="38">
        <v>42747</v>
      </c>
      <c r="B1518" s="37">
        <v>39.18</v>
      </c>
      <c r="C1518" s="37">
        <v>39.909999999999997</v>
      </c>
      <c r="D1518" s="37">
        <v>39.18</v>
      </c>
      <c r="E1518" s="37">
        <v>39.279998999999997</v>
      </c>
      <c r="F1518" s="37">
        <v>39.279998999999997</v>
      </c>
      <c r="G1518" s="37">
        <v>40400</v>
      </c>
    </row>
    <row r="1519" spans="1:7" x14ac:dyDescent="0.25">
      <c r="A1519" s="38">
        <v>42748</v>
      </c>
      <c r="B1519" s="37">
        <v>39.330002</v>
      </c>
      <c r="C1519" s="37">
        <v>39.729999999999997</v>
      </c>
      <c r="D1519" s="37">
        <v>39.279998999999997</v>
      </c>
      <c r="E1519" s="37">
        <v>39.68</v>
      </c>
      <c r="F1519" s="37">
        <v>39.68</v>
      </c>
      <c r="G1519" s="37">
        <v>14700</v>
      </c>
    </row>
    <row r="1520" spans="1:7" x14ac:dyDescent="0.25">
      <c r="A1520" s="38">
        <v>42752</v>
      </c>
      <c r="B1520" s="37">
        <v>40.049999</v>
      </c>
      <c r="C1520" s="37">
        <v>40.209999000000003</v>
      </c>
      <c r="D1520" s="37">
        <v>39.950001</v>
      </c>
      <c r="E1520" s="37">
        <v>39.990001999999997</v>
      </c>
      <c r="F1520" s="37">
        <v>39.990001999999997</v>
      </c>
      <c r="G1520" s="37">
        <v>25300</v>
      </c>
    </row>
    <row r="1521" spans="1:7" x14ac:dyDescent="0.25">
      <c r="A1521" s="38">
        <v>42753</v>
      </c>
      <c r="B1521" s="37">
        <v>39.900002000000001</v>
      </c>
      <c r="C1521" s="37">
        <v>39.900002000000001</v>
      </c>
      <c r="D1521" s="37">
        <v>39.400002000000001</v>
      </c>
      <c r="E1521" s="37">
        <v>39.540000999999997</v>
      </c>
      <c r="F1521" s="37">
        <v>39.540000999999997</v>
      </c>
      <c r="G1521" s="37">
        <v>13400</v>
      </c>
    </row>
    <row r="1522" spans="1:7" x14ac:dyDescent="0.25">
      <c r="A1522" s="38">
        <v>42754</v>
      </c>
      <c r="B1522" s="37">
        <v>39.459999000000003</v>
      </c>
      <c r="C1522" s="37">
        <v>39.840000000000003</v>
      </c>
      <c r="D1522" s="37">
        <v>39.43</v>
      </c>
      <c r="E1522" s="37">
        <v>39.43</v>
      </c>
      <c r="F1522" s="37">
        <v>39.43</v>
      </c>
      <c r="G1522" s="37">
        <v>73700</v>
      </c>
    </row>
    <row r="1523" spans="1:7" x14ac:dyDescent="0.25">
      <c r="A1523" s="38">
        <v>42755</v>
      </c>
      <c r="B1523" s="37">
        <v>39.290000999999997</v>
      </c>
      <c r="C1523" s="37">
        <v>39.290000999999997</v>
      </c>
      <c r="D1523" s="37">
        <v>38.580002</v>
      </c>
      <c r="E1523" s="37">
        <v>38.68</v>
      </c>
      <c r="F1523" s="37">
        <v>38.68</v>
      </c>
      <c r="G1523" s="37">
        <v>27700</v>
      </c>
    </row>
    <row r="1524" spans="1:7" x14ac:dyDescent="0.25">
      <c r="A1524" s="38">
        <v>42758</v>
      </c>
      <c r="B1524" s="37">
        <v>38.729999999999997</v>
      </c>
      <c r="C1524" s="37">
        <v>39.099997999999999</v>
      </c>
      <c r="D1524" s="37">
        <v>38.659999999999997</v>
      </c>
      <c r="E1524" s="37">
        <v>38.669998</v>
      </c>
      <c r="F1524" s="37">
        <v>38.669998</v>
      </c>
      <c r="G1524" s="37">
        <v>28200</v>
      </c>
    </row>
    <row r="1525" spans="1:7" x14ac:dyDescent="0.25">
      <c r="A1525" s="38">
        <v>42759</v>
      </c>
      <c r="B1525" s="37">
        <v>38.279998999999997</v>
      </c>
      <c r="C1525" s="37">
        <v>38.279998999999997</v>
      </c>
      <c r="D1525" s="37">
        <v>37.240001999999997</v>
      </c>
      <c r="E1525" s="37">
        <v>37.340000000000003</v>
      </c>
      <c r="F1525" s="37">
        <v>37.340000000000003</v>
      </c>
      <c r="G1525" s="37">
        <v>34800</v>
      </c>
    </row>
    <row r="1526" spans="1:7" x14ac:dyDescent="0.25">
      <c r="A1526" s="38">
        <v>42760</v>
      </c>
      <c r="B1526" s="37">
        <v>36.849997999999999</v>
      </c>
      <c r="C1526" s="37">
        <v>36.880001</v>
      </c>
      <c r="D1526" s="37">
        <v>36.669998</v>
      </c>
      <c r="E1526" s="37">
        <v>36.740001999999997</v>
      </c>
      <c r="F1526" s="37">
        <v>36.740001999999997</v>
      </c>
      <c r="G1526" s="37">
        <v>80200</v>
      </c>
    </row>
    <row r="1527" spans="1:7" x14ac:dyDescent="0.25">
      <c r="A1527" s="38">
        <v>42761</v>
      </c>
      <c r="B1527" s="37">
        <v>36.799999</v>
      </c>
      <c r="C1527" s="37">
        <v>36.979999999999997</v>
      </c>
      <c r="D1527" s="37">
        <v>36.720001000000003</v>
      </c>
      <c r="E1527" s="37">
        <v>36.939999</v>
      </c>
      <c r="F1527" s="37">
        <v>36.939999</v>
      </c>
      <c r="G1527" s="37">
        <v>7800</v>
      </c>
    </row>
    <row r="1528" spans="1:7" x14ac:dyDescent="0.25">
      <c r="A1528" s="38">
        <v>42762</v>
      </c>
      <c r="B1528" s="37">
        <v>36.979999999999997</v>
      </c>
      <c r="C1528" s="37">
        <v>37.139999000000003</v>
      </c>
      <c r="D1528" s="37">
        <v>36.93</v>
      </c>
      <c r="E1528" s="37">
        <v>37.029998999999997</v>
      </c>
      <c r="F1528" s="37">
        <v>37.029998999999997</v>
      </c>
      <c r="G1528" s="37">
        <v>39800</v>
      </c>
    </row>
    <row r="1529" spans="1:7" x14ac:dyDescent="0.25">
      <c r="A1529" s="38">
        <v>42765</v>
      </c>
      <c r="B1529" s="37">
        <v>37.380001</v>
      </c>
      <c r="C1529" s="37">
        <v>38.029998999999997</v>
      </c>
      <c r="D1529" s="37">
        <v>37.159999999999997</v>
      </c>
      <c r="E1529" s="37">
        <v>37.270000000000003</v>
      </c>
      <c r="F1529" s="37">
        <v>37.270000000000003</v>
      </c>
      <c r="G1529" s="37">
        <v>15800</v>
      </c>
    </row>
    <row r="1530" spans="1:7" x14ac:dyDescent="0.25">
      <c r="A1530" s="38">
        <v>42766</v>
      </c>
      <c r="B1530" s="37">
        <v>37.490001999999997</v>
      </c>
      <c r="C1530" s="37">
        <v>37.490001999999997</v>
      </c>
      <c r="D1530" s="37">
        <v>37.060001</v>
      </c>
      <c r="E1530" s="37">
        <v>37.060001</v>
      </c>
      <c r="F1530" s="37">
        <v>37.060001</v>
      </c>
      <c r="G1530" s="37">
        <v>7400</v>
      </c>
    </row>
    <row r="1531" spans="1:7" x14ac:dyDescent="0.25">
      <c r="A1531" s="38">
        <v>42767</v>
      </c>
      <c r="B1531" s="37">
        <v>36.68</v>
      </c>
      <c r="C1531" s="37">
        <v>36.790000999999997</v>
      </c>
      <c r="D1531" s="37">
        <v>36.340000000000003</v>
      </c>
      <c r="E1531" s="37">
        <v>36.5</v>
      </c>
      <c r="F1531" s="37">
        <v>36.5</v>
      </c>
      <c r="G1531" s="37">
        <v>10400</v>
      </c>
    </row>
    <row r="1532" spans="1:7" x14ac:dyDescent="0.25">
      <c r="A1532" s="38">
        <v>42768</v>
      </c>
      <c r="B1532" s="37">
        <v>36.669998</v>
      </c>
      <c r="C1532" s="37">
        <v>36.860000999999997</v>
      </c>
      <c r="D1532" s="37">
        <v>36.479999999999997</v>
      </c>
      <c r="E1532" s="37">
        <v>36.720001000000003</v>
      </c>
      <c r="F1532" s="37">
        <v>36.720001000000003</v>
      </c>
      <c r="G1532" s="37">
        <v>50100</v>
      </c>
    </row>
    <row r="1533" spans="1:7" x14ac:dyDescent="0.25">
      <c r="A1533" s="38">
        <v>42769</v>
      </c>
      <c r="B1533" s="37">
        <v>36.369999</v>
      </c>
      <c r="C1533" s="37">
        <v>36.450001</v>
      </c>
      <c r="D1533" s="37">
        <v>36.270000000000003</v>
      </c>
      <c r="E1533" s="37">
        <v>36.450001</v>
      </c>
      <c r="F1533" s="37">
        <v>36.450001</v>
      </c>
      <c r="G1533" s="37">
        <v>31100</v>
      </c>
    </row>
    <row r="1534" spans="1:7" x14ac:dyDescent="0.25">
      <c r="A1534" s="38">
        <v>42772</v>
      </c>
      <c r="B1534" s="37">
        <v>36.5</v>
      </c>
      <c r="C1534" s="37">
        <v>36.520000000000003</v>
      </c>
      <c r="D1534" s="37">
        <v>36.310001</v>
      </c>
      <c r="E1534" s="37">
        <v>36.479999999999997</v>
      </c>
      <c r="F1534" s="37">
        <v>36.479999999999997</v>
      </c>
      <c r="G1534" s="37">
        <v>16200</v>
      </c>
    </row>
    <row r="1535" spans="1:7" x14ac:dyDescent="0.25">
      <c r="A1535" s="38">
        <v>42773</v>
      </c>
      <c r="B1535" s="37">
        <v>36.509998000000003</v>
      </c>
      <c r="C1535" s="37">
        <v>36.610000999999997</v>
      </c>
      <c r="D1535" s="37">
        <v>36.369999</v>
      </c>
      <c r="E1535" s="37">
        <v>36.560001</v>
      </c>
      <c r="F1535" s="37">
        <v>36.560001</v>
      </c>
      <c r="G1535" s="37">
        <v>10800</v>
      </c>
    </row>
    <row r="1536" spans="1:7" x14ac:dyDescent="0.25">
      <c r="A1536" s="38">
        <v>42774</v>
      </c>
      <c r="B1536" s="37">
        <v>36.729999999999997</v>
      </c>
      <c r="C1536" s="37">
        <v>37</v>
      </c>
      <c r="D1536" s="37">
        <v>36.729999999999997</v>
      </c>
      <c r="E1536" s="37">
        <v>36.770000000000003</v>
      </c>
      <c r="F1536" s="37">
        <v>36.770000000000003</v>
      </c>
      <c r="G1536" s="37">
        <v>23000</v>
      </c>
    </row>
    <row r="1537" spans="1:7" x14ac:dyDescent="0.25">
      <c r="A1537" s="38">
        <v>42775</v>
      </c>
      <c r="B1537" s="37">
        <v>36.82</v>
      </c>
      <c r="C1537" s="37">
        <v>36.82</v>
      </c>
      <c r="D1537" s="37">
        <v>36.409999999999997</v>
      </c>
      <c r="E1537" s="37">
        <v>36.459999000000003</v>
      </c>
      <c r="F1537" s="37">
        <v>36.459999000000003</v>
      </c>
      <c r="G1537" s="37">
        <v>6100</v>
      </c>
    </row>
    <row r="1538" spans="1:7" x14ac:dyDescent="0.25">
      <c r="A1538" s="38">
        <v>42776</v>
      </c>
      <c r="B1538" s="37">
        <v>36.43</v>
      </c>
      <c r="C1538" s="37">
        <v>36.439999</v>
      </c>
      <c r="D1538" s="37">
        <v>36.259998000000003</v>
      </c>
      <c r="E1538" s="37">
        <v>36.409999999999997</v>
      </c>
      <c r="F1538" s="37">
        <v>36.409999999999997</v>
      </c>
      <c r="G1538" s="37">
        <v>5900</v>
      </c>
    </row>
    <row r="1539" spans="1:7" x14ac:dyDescent="0.25">
      <c r="A1539" s="38">
        <v>42779</v>
      </c>
      <c r="B1539" s="37">
        <v>36.340000000000003</v>
      </c>
      <c r="C1539" s="37">
        <v>36.349997999999999</v>
      </c>
      <c r="D1539" s="37">
        <v>36.029998999999997</v>
      </c>
      <c r="E1539" s="37">
        <v>36.029998999999997</v>
      </c>
      <c r="F1539" s="37">
        <v>36.029998999999997</v>
      </c>
      <c r="G1539" s="37">
        <v>16700</v>
      </c>
    </row>
    <row r="1540" spans="1:7" x14ac:dyDescent="0.25">
      <c r="A1540" s="38">
        <v>42780</v>
      </c>
      <c r="B1540" s="37">
        <v>35.75</v>
      </c>
      <c r="C1540" s="37">
        <v>35.790000999999997</v>
      </c>
      <c r="D1540" s="37">
        <v>35.040000999999997</v>
      </c>
      <c r="E1540" s="37">
        <v>35.040000999999997</v>
      </c>
      <c r="F1540" s="37">
        <v>35.040000999999997</v>
      </c>
      <c r="G1540" s="37">
        <v>29800</v>
      </c>
    </row>
    <row r="1541" spans="1:7" x14ac:dyDescent="0.25">
      <c r="A1541" s="38">
        <v>42781</v>
      </c>
      <c r="B1541" s="37">
        <v>34.549999</v>
      </c>
      <c r="C1541" s="37">
        <v>34.849997999999999</v>
      </c>
      <c r="D1541" s="37">
        <v>34.060001</v>
      </c>
      <c r="E1541" s="37">
        <v>34.349997999999999</v>
      </c>
      <c r="F1541" s="37">
        <v>34.349997999999999</v>
      </c>
      <c r="G1541" s="37">
        <v>45900</v>
      </c>
    </row>
    <row r="1542" spans="1:7" x14ac:dyDescent="0.25">
      <c r="A1542" s="38">
        <v>42782</v>
      </c>
      <c r="B1542" s="37">
        <v>34.340000000000003</v>
      </c>
      <c r="C1542" s="37">
        <v>35.229999999999997</v>
      </c>
      <c r="D1542" s="37">
        <v>34.340000000000003</v>
      </c>
      <c r="E1542" s="37">
        <v>34.57</v>
      </c>
      <c r="F1542" s="37">
        <v>34.57</v>
      </c>
      <c r="G1542" s="37">
        <v>19000</v>
      </c>
    </row>
    <row r="1543" spans="1:7" x14ac:dyDescent="0.25">
      <c r="A1543" s="38">
        <v>42783</v>
      </c>
      <c r="B1543" s="37">
        <v>34.849997999999999</v>
      </c>
      <c r="C1543" s="37">
        <v>34.860000999999997</v>
      </c>
      <c r="D1543" s="37">
        <v>34.5</v>
      </c>
      <c r="E1543" s="37">
        <v>34.540000999999997</v>
      </c>
      <c r="F1543" s="37">
        <v>34.540000999999997</v>
      </c>
      <c r="G1543" s="37">
        <v>15800</v>
      </c>
    </row>
    <row r="1544" spans="1:7" x14ac:dyDescent="0.25">
      <c r="A1544" s="38">
        <v>42787</v>
      </c>
      <c r="B1544" s="37">
        <v>34.509998000000003</v>
      </c>
      <c r="C1544" s="37">
        <v>34.860000999999997</v>
      </c>
      <c r="D1544" s="37">
        <v>34.32</v>
      </c>
      <c r="E1544" s="37">
        <v>34.779998999999997</v>
      </c>
      <c r="F1544" s="37">
        <v>34.779998999999997</v>
      </c>
      <c r="G1544" s="37">
        <v>9600</v>
      </c>
    </row>
    <row r="1545" spans="1:7" x14ac:dyDescent="0.25">
      <c r="A1545" s="38">
        <v>42788</v>
      </c>
      <c r="B1545" s="37">
        <v>35.090000000000003</v>
      </c>
      <c r="C1545" s="37">
        <v>35.369999</v>
      </c>
      <c r="D1545" s="37">
        <v>34.950001</v>
      </c>
      <c r="E1545" s="37">
        <v>35.130001</v>
      </c>
      <c r="F1545" s="37">
        <v>35.130001</v>
      </c>
      <c r="G1545" s="37">
        <v>27300</v>
      </c>
    </row>
    <row r="1546" spans="1:7" x14ac:dyDescent="0.25">
      <c r="A1546" s="38">
        <v>42789</v>
      </c>
      <c r="B1546" s="37">
        <v>35.240001999999997</v>
      </c>
      <c r="C1546" s="37">
        <v>35.950001</v>
      </c>
      <c r="D1546" s="37">
        <v>35.240001999999997</v>
      </c>
      <c r="E1546" s="37">
        <v>35.860000999999997</v>
      </c>
      <c r="F1546" s="37">
        <v>35.860000999999997</v>
      </c>
      <c r="G1546" s="37">
        <v>28000</v>
      </c>
    </row>
    <row r="1547" spans="1:7" x14ac:dyDescent="0.25">
      <c r="A1547" s="38">
        <v>42790</v>
      </c>
      <c r="B1547" s="37">
        <v>36.799999</v>
      </c>
      <c r="C1547" s="37">
        <v>36.799999</v>
      </c>
      <c r="D1547" s="37">
        <v>36.080002</v>
      </c>
      <c r="E1547" s="37">
        <v>36.18</v>
      </c>
      <c r="F1547" s="37">
        <v>36.18</v>
      </c>
      <c r="G1547" s="37">
        <v>23200</v>
      </c>
    </row>
    <row r="1548" spans="1:7" x14ac:dyDescent="0.25">
      <c r="A1548" s="38">
        <v>42793</v>
      </c>
      <c r="B1548" s="37">
        <v>35.979999999999997</v>
      </c>
      <c r="C1548" s="37">
        <v>35.979999999999997</v>
      </c>
      <c r="D1548" s="37">
        <v>35.32</v>
      </c>
      <c r="E1548" s="37">
        <v>35.5</v>
      </c>
      <c r="F1548" s="37">
        <v>35.5</v>
      </c>
      <c r="G1548" s="37">
        <v>10400</v>
      </c>
    </row>
    <row r="1549" spans="1:7" x14ac:dyDescent="0.25">
      <c r="A1549" s="38">
        <v>42794</v>
      </c>
      <c r="B1549" s="37">
        <v>35.529998999999997</v>
      </c>
      <c r="C1549" s="37">
        <v>35.939999</v>
      </c>
      <c r="D1549" s="37">
        <v>35.389999000000003</v>
      </c>
      <c r="E1549" s="37">
        <v>35.529998999999997</v>
      </c>
      <c r="F1549" s="37">
        <v>35.529998999999997</v>
      </c>
      <c r="G1549" s="37">
        <v>29200</v>
      </c>
    </row>
    <row r="1550" spans="1:7" x14ac:dyDescent="0.25">
      <c r="A1550" s="38">
        <v>42795</v>
      </c>
      <c r="B1550" s="37">
        <v>34.909999999999997</v>
      </c>
      <c r="C1550" s="37">
        <v>35.369999</v>
      </c>
      <c r="D1550" s="37">
        <v>34.909999999999997</v>
      </c>
      <c r="E1550" s="37">
        <v>35.369999</v>
      </c>
      <c r="F1550" s="37">
        <v>35.369999</v>
      </c>
      <c r="G1550" s="37">
        <v>16400</v>
      </c>
    </row>
    <row r="1551" spans="1:7" x14ac:dyDescent="0.25">
      <c r="A1551" s="38">
        <v>42796</v>
      </c>
      <c r="B1551" s="37">
        <v>35.57</v>
      </c>
      <c r="C1551" s="37">
        <v>35.709999000000003</v>
      </c>
      <c r="D1551" s="37">
        <v>35.389999000000003</v>
      </c>
      <c r="E1551" s="37">
        <v>35.709999000000003</v>
      </c>
      <c r="F1551" s="37">
        <v>35.709999000000003</v>
      </c>
      <c r="G1551" s="37">
        <v>26400</v>
      </c>
    </row>
    <row r="1552" spans="1:7" x14ac:dyDescent="0.25">
      <c r="A1552" s="38">
        <v>42797</v>
      </c>
      <c r="B1552" s="37">
        <v>35.290000999999997</v>
      </c>
      <c r="C1552" s="37">
        <v>35.380001</v>
      </c>
      <c r="D1552" s="37">
        <v>35.049999</v>
      </c>
      <c r="E1552" s="37">
        <v>35.090000000000003</v>
      </c>
      <c r="F1552" s="37">
        <v>35.090000000000003</v>
      </c>
      <c r="G1552" s="37">
        <v>80100</v>
      </c>
    </row>
    <row r="1553" spans="1:7" x14ac:dyDescent="0.25">
      <c r="A1553" s="38">
        <v>42800</v>
      </c>
      <c r="B1553" s="37">
        <v>35.029998999999997</v>
      </c>
      <c r="C1553" s="37">
        <v>35.150002000000001</v>
      </c>
      <c r="D1553" s="37">
        <v>34.770000000000003</v>
      </c>
      <c r="E1553" s="37">
        <v>34.790000999999997</v>
      </c>
      <c r="F1553" s="37">
        <v>34.790000999999997</v>
      </c>
      <c r="G1553" s="37">
        <v>6500</v>
      </c>
    </row>
    <row r="1554" spans="1:7" x14ac:dyDescent="0.25">
      <c r="A1554" s="38">
        <v>42801</v>
      </c>
      <c r="B1554" s="37">
        <v>34.889999000000003</v>
      </c>
      <c r="C1554" s="37">
        <v>34.900002000000001</v>
      </c>
      <c r="D1554" s="37">
        <v>34.560001</v>
      </c>
      <c r="E1554" s="37">
        <v>34.860000999999997</v>
      </c>
      <c r="F1554" s="37">
        <v>34.860000999999997</v>
      </c>
      <c r="G1554" s="37">
        <v>8200</v>
      </c>
    </row>
    <row r="1555" spans="1:7" x14ac:dyDescent="0.25">
      <c r="A1555" s="38">
        <v>42802</v>
      </c>
      <c r="B1555" s="37">
        <v>34.610000999999997</v>
      </c>
      <c r="C1555" s="37">
        <v>34.880001</v>
      </c>
      <c r="D1555" s="37">
        <v>34.340000000000003</v>
      </c>
      <c r="E1555" s="37">
        <v>34.849997999999999</v>
      </c>
      <c r="F1555" s="37">
        <v>34.849997999999999</v>
      </c>
      <c r="G1555" s="37">
        <v>22300</v>
      </c>
    </row>
    <row r="1556" spans="1:7" x14ac:dyDescent="0.25">
      <c r="A1556" s="38">
        <v>42803</v>
      </c>
      <c r="B1556" s="37">
        <v>34.849997999999999</v>
      </c>
      <c r="C1556" s="37">
        <v>35.020000000000003</v>
      </c>
      <c r="D1556" s="37">
        <v>34.529998999999997</v>
      </c>
      <c r="E1556" s="37">
        <v>34.709999000000003</v>
      </c>
      <c r="F1556" s="37">
        <v>34.709999000000003</v>
      </c>
      <c r="G1556" s="37">
        <v>12700</v>
      </c>
    </row>
    <row r="1557" spans="1:7" x14ac:dyDescent="0.25">
      <c r="A1557" s="38">
        <v>42804</v>
      </c>
      <c r="B1557" s="37">
        <v>34.509998000000003</v>
      </c>
      <c r="C1557" s="37">
        <v>34.650002000000001</v>
      </c>
      <c r="D1557" s="37">
        <v>34.439999</v>
      </c>
      <c r="E1557" s="37">
        <v>34.490001999999997</v>
      </c>
      <c r="F1557" s="37">
        <v>34.490001999999997</v>
      </c>
      <c r="G1557" s="37">
        <v>16800</v>
      </c>
    </row>
    <row r="1558" spans="1:7" x14ac:dyDescent="0.25">
      <c r="A1558" s="38">
        <v>42807</v>
      </c>
      <c r="B1558" s="37">
        <v>34.580002</v>
      </c>
      <c r="C1558" s="37">
        <v>34.590000000000003</v>
      </c>
      <c r="D1558" s="37">
        <v>34.299999</v>
      </c>
      <c r="E1558" s="37">
        <v>34.419998</v>
      </c>
      <c r="F1558" s="37">
        <v>34.419998</v>
      </c>
      <c r="G1558" s="37">
        <v>131600</v>
      </c>
    </row>
    <row r="1559" spans="1:7" x14ac:dyDescent="0.25">
      <c r="A1559" s="38">
        <v>42808</v>
      </c>
      <c r="B1559" s="37">
        <v>34.580002</v>
      </c>
      <c r="C1559" s="37">
        <v>34.720001000000003</v>
      </c>
      <c r="D1559" s="37">
        <v>34.349997999999999</v>
      </c>
      <c r="E1559" s="37">
        <v>34.610000999999997</v>
      </c>
      <c r="F1559" s="37">
        <v>34.610000999999997</v>
      </c>
      <c r="G1559" s="37">
        <v>15700</v>
      </c>
    </row>
    <row r="1560" spans="1:7" x14ac:dyDescent="0.25">
      <c r="A1560" s="38">
        <v>42809</v>
      </c>
      <c r="B1560" s="37">
        <v>34.509998000000003</v>
      </c>
      <c r="C1560" s="37">
        <v>34.509998000000003</v>
      </c>
      <c r="D1560" s="37">
        <v>34.200001</v>
      </c>
      <c r="E1560" s="37">
        <v>34.25</v>
      </c>
      <c r="F1560" s="37">
        <v>34.25</v>
      </c>
      <c r="G1560" s="37">
        <v>8700</v>
      </c>
    </row>
    <row r="1561" spans="1:7" x14ac:dyDescent="0.25">
      <c r="A1561" s="38">
        <v>42810</v>
      </c>
      <c r="B1561" s="37">
        <v>34</v>
      </c>
      <c r="C1561" s="37">
        <v>34.07</v>
      </c>
      <c r="D1561" s="37">
        <v>33.639999000000003</v>
      </c>
      <c r="E1561" s="37">
        <v>33.669998</v>
      </c>
      <c r="F1561" s="37">
        <v>33.669998</v>
      </c>
      <c r="G1561" s="37">
        <v>14700</v>
      </c>
    </row>
    <row r="1562" spans="1:7" x14ac:dyDescent="0.25">
      <c r="A1562" s="38">
        <v>42811</v>
      </c>
      <c r="B1562" s="37">
        <v>33.520000000000003</v>
      </c>
      <c r="C1562" s="37">
        <v>33.520000000000003</v>
      </c>
      <c r="D1562" s="37">
        <v>33.259998000000003</v>
      </c>
      <c r="E1562" s="37">
        <v>33.400002000000001</v>
      </c>
      <c r="F1562" s="37">
        <v>33.400002000000001</v>
      </c>
      <c r="G1562" s="37">
        <v>9100</v>
      </c>
    </row>
    <row r="1563" spans="1:7" x14ac:dyDescent="0.25">
      <c r="A1563" s="38">
        <v>42814</v>
      </c>
      <c r="B1563" s="37">
        <v>33.310001</v>
      </c>
      <c r="C1563" s="37">
        <v>33.459999000000003</v>
      </c>
      <c r="D1563" s="37">
        <v>33.200001</v>
      </c>
      <c r="E1563" s="37">
        <v>33.330002</v>
      </c>
      <c r="F1563" s="37">
        <v>33.330002</v>
      </c>
      <c r="G1563" s="37">
        <v>10800</v>
      </c>
    </row>
    <row r="1564" spans="1:7" x14ac:dyDescent="0.25">
      <c r="A1564" s="38">
        <v>42815</v>
      </c>
      <c r="B1564" s="37">
        <v>33.049999</v>
      </c>
      <c r="C1564" s="37">
        <v>33.93</v>
      </c>
      <c r="D1564" s="37">
        <v>33.029998999999997</v>
      </c>
      <c r="E1564" s="37">
        <v>33.889999000000003</v>
      </c>
      <c r="F1564" s="37">
        <v>33.889999000000003</v>
      </c>
      <c r="G1564" s="37">
        <v>50000</v>
      </c>
    </row>
    <row r="1565" spans="1:7" x14ac:dyDescent="0.25">
      <c r="A1565" s="38">
        <v>42816</v>
      </c>
      <c r="B1565" s="37">
        <v>33.909999999999997</v>
      </c>
      <c r="C1565" s="37">
        <v>34.150002000000001</v>
      </c>
      <c r="D1565" s="37">
        <v>33.740001999999997</v>
      </c>
      <c r="E1565" s="37">
        <v>33.869999</v>
      </c>
      <c r="F1565" s="37">
        <v>33.869999</v>
      </c>
      <c r="G1565" s="37">
        <v>29600</v>
      </c>
    </row>
    <row r="1566" spans="1:7" x14ac:dyDescent="0.25">
      <c r="A1566" s="38">
        <v>42817</v>
      </c>
      <c r="B1566" s="37">
        <v>33.970001000000003</v>
      </c>
      <c r="C1566" s="37">
        <v>34.340000000000003</v>
      </c>
      <c r="D1566" s="37">
        <v>33.560001</v>
      </c>
      <c r="E1566" s="37">
        <v>34.200001</v>
      </c>
      <c r="F1566" s="37">
        <v>34.200001</v>
      </c>
      <c r="G1566" s="37">
        <v>130200</v>
      </c>
    </row>
    <row r="1567" spans="1:7" x14ac:dyDescent="0.25">
      <c r="A1567" s="38">
        <v>42818</v>
      </c>
      <c r="B1567" s="37">
        <v>34.150002000000001</v>
      </c>
      <c r="C1567" s="37">
        <v>34.479999999999997</v>
      </c>
      <c r="D1567" s="37">
        <v>33.700001</v>
      </c>
      <c r="E1567" s="37">
        <v>33.849997999999999</v>
      </c>
      <c r="F1567" s="37">
        <v>33.849997999999999</v>
      </c>
      <c r="G1567" s="37">
        <v>19700</v>
      </c>
    </row>
    <row r="1568" spans="1:7" x14ac:dyDescent="0.25">
      <c r="A1568" s="38">
        <v>42821</v>
      </c>
      <c r="B1568" s="37">
        <v>34.229999999999997</v>
      </c>
      <c r="C1568" s="37">
        <v>34.229999999999997</v>
      </c>
      <c r="D1568" s="37">
        <v>32.959999000000003</v>
      </c>
      <c r="E1568" s="37">
        <v>33.060001</v>
      </c>
      <c r="F1568" s="37">
        <v>33.060001</v>
      </c>
      <c r="G1568" s="37">
        <v>25800</v>
      </c>
    </row>
    <row r="1569" spans="1:7" x14ac:dyDescent="0.25">
      <c r="A1569" s="38">
        <v>42822</v>
      </c>
      <c r="B1569" s="37">
        <v>32.840000000000003</v>
      </c>
      <c r="C1569" s="37">
        <v>32.939999</v>
      </c>
      <c r="D1569" s="37">
        <v>32.409999999999997</v>
      </c>
      <c r="E1569" s="37">
        <v>32.459999000000003</v>
      </c>
      <c r="F1569" s="37">
        <v>32.459999000000003</v>
      </c>
      <c r="G1569" s="37">
        <v>61700</v>
      </c>
    </row>
    <row r="1570" spans="1:7" x14ac:dyDescent="0.25">
      <c r="A1570" s="38">
        <v>42823</v>
      </c>
      <c r="B1570" s="37">
        <v>32.209999000000003</v>
      </c>
      <c r="C1570" s="37">
        <v>32.270000000000003</v>
      </c>
      <c r="D1570" s="37">
        <v>32</v>
      </c>
      <c r="E1570" s="37">
        <v>32.07</v>
      </c>
      <c r="F1570" s="37">
        <v>32.07</v>
      </c>
      <c r="G1570" s="37">
        <v>13000</v>
      </c>
    </row>
    <row r="1571" spans="1:7" x14ac:dyDescent="0.25">
      <c r="A1571" s="38">
        <v>42824</v>
      </c>
      <c r="B1571" s="37">
        <v>31.959999</v>
      </c>
      <c r="C1571" s="37">
        <v>32.049999</v>
      </c>
      <c r="D1571" s="37">
        <v>31.889999</v>
      </c>
      <c r="E1571" s="37">
        <v>31.950001</v>
      </c>
      <c r="F1571" s="37">
        <v>31.950001</v>
      </c>
      <c r="G1571" s="37">
        <v>3300</v>
      </c>
    </row>
    <row r="1572" spans="1:7" x14ac:dyDescent="0.25">
      <c r="A1572" s="38">
        <v>42825</v>
      </c>
      <c r="B1572" s="37">
        <v>31.93</v>
      </c>
      <c r="C1572" s="37">
        <v>31.959999</v>
      </c>
      <c r="D1572" s="37">
        <v>31.77</v>
      </c>
      <c r="E1572" s="37">
        <v>31.950001</v>
      </c>
      <c r="F1572" s="37">
        <v>31.950001</v>
      </c>
      <c r="G1572" s="37">
        <v>5000</v>
      </c>
    </row>
    <row r="1573" spans="1:7" x14ac:dyDescent="0.25">
      <c r="A1573" s="38">
        <v>42828</v>
      </c>
      <c r="B1573" s="37">
        <v>31.870000999999998</v>
      </c>
      <c r="C1573" s="37">
        <v>32.150002000000001</v>
      </c>
      <c r="D1573" s="37">
        <v>31.83</v>
      </c>
      <c r="E1573" s="37">
        <v>32</v>
      </c>
      <c r="F1573" s="37">
        <v>32</v>
      </c>
      <c r="G1573" s="37">
        <v>41800</v>
      </c>
    </row>
    <row r="1574" spans="1:7" x14ac:dyDescent="0.25">
      <c r="A1574" s="38">
        <v>42829</v>
      </c>
      <c r="B1574" s="37">
        <v>32.029998999999997</v>
      </c>
      <c r="C1574" s="37">
        <v>32.139999000000003</v>
      </c>
      <c r="D1574" s="37">
        <v>31.559999000000001</v>
      </c>
      <c r="E1574" s="37">
        <v>31.629999000000002</v>
      </c>
      <c r="F1574" s="37">
        <v>31.629999000000002</v>
      </c>
      <c r="G1574" s="37">
        <v>75200</v>
      </c>
    </row>
    <row r="1575" spans="1:7" x14ac:dyDescent="0.25">
      <c r="A1575" s="38">
        <v>42830</v>
      </c>
      <c r="B1575" s="37">
        <v>31.309999000000001</v>
      </c>
      <c r="C1575" s="37">
        <v>31.959999</v>
      </c>
      <c r="D1575" s="37">
        <v>31.129999000000002</v>
      </c>
      <c r="E1575" s="37">
        <v>31.959999</v>
      </c>
      <c r="F1575" s="37">
        <v>31.959999</v>
      </c>
      <c r="G1575" s="37">
        <v>20200</v>
      </c>
    </row>
    <row r="1576" spans="1:7" x14ac:dyDescent="0.25">
      <c r="A1576" s="38">
        <v>42831</v>
      </c>
      <c r="B1576" s="37">
        <v>31.9</v>
      </c>
      <c r="C1576" s="37">
        <v>31.9</v>
      </c>
      <c r="D1576" s="37">
        <v>31.42</v>
      </c>
      <c r="E1576" s="37">
        <v>31.690000999999999</v>
      </c>
      <c r="F1576" s="37">
        <v>31.690000999999999</v>
      </c>
      <c r="G1576" s="37">
        <v>42200</v>
      </c>
    </row>
    <row r="1577" spans="1:7" x14ac:dyDescent="0.25">
      <c r="A1577" s="38">
        <v>42832</v>
      </c>
      <c r="B1577" s="37">
        <v>31.75</v>
      </c>
      <c r="C1577" s="37">
        <v>32.060001</v>
      </c>
      <c r="D1577" s="37">
        <v>31.639999</v>
      </c>
      <c r="E1577" s="37">
        <v>32.029998999999997</v>
      </c>
      <c r="F1577" s="37">
        <v>32.029998999999997</v>
      </c>
      <c r="G1577" s="37">
        <v>6800</v>
      </c>
    </row>
    <row r="1578" spans="1:7" x14ac:dyDescent="0.25">
      <c r="A1578" s="38">
        <v>42835</v>
      </c>
      <c r="B1578" s="37">
        <v>32.110000999999997</v>
      </c>
      <c r="C1578" s="37">
        <v>32.450001</v>
      </c>
      <c r="D1578" s="37">
        <v>31.98</v>
      </c>
      <c r="E1578" s="37">
        <v>32.450001</v>
      </c>
      <c r="F1578" s="37">
        <v>32.450001</v>
      </c>
      <c r="G1578" s="37">
        <v>3800</v>
      </c>
    </row>
    <row r="1579" spans="1:7" x14ac:dyDescent="0.25">
      <c r="A1579" s="38">
        <v>42836</v>
      </c>
      <c r="B1579" s="37">
        <v>32.900002000000001</v>
      </c>
      <c r="C1579" s="37">
        <v>33.060001</v>
      </c>
      <c r="D1579" s="37">
        <v>32.599997999999999</v>
      </c>
      <c r="E1579" s="37">
        <v>32.799999</v>
      </c>
      <c r="F1579" s="37">
        <v>32.799999</v>
      </c>
      <c r="G1579" s="37">
        <v>12600</v>
      </c>
    </row>
    <row r="1580" spans="1:7" x14ac:dyDescent="0.25">
      <c r="A1580" s="38">
        <v>42837</v>
      </c>
      <c r="B1580" s="37">
        <v>32.770000000000003</v>
      </c>
      <c r="C1580" s="37">
        <v>32.900002000000001</v>
      </c>
      <c r="D1580" s="37">
        <v>32.32</v>
      </c>
      <c r="E1580" s="37">
        <v>32.439999</v>
      </c>
      <c r="F1580" s="37">
        <v>32.439999</v>
      </c>
      <c r="G1580" s="37">
        <v>29400</v>
      </c>
    </row>
    <row r="1581" spans="1:7" x14ac:dyDescent="0.25">
      <c r="A1581" s="38">
        <v>42838</v>
      </c>
      <c r="B1581" s="37">
        <v>32.389999000000003</v>
      </c>
      <c r="C1581" s="37">
        <v>32.740001999999997</v>
      </c>
      <c r="D1581" s="37">
        <v>32.150002000000001</v>
      </c>
      <c r="E1581" s="37">
        <v>32.740001999999997</v>
      </c>
      <c r="F1581" s="37">
        <v>32.740001999999997</v>
      </c>
      <c r="G1581" s="37">
        <v>19800</v>
      </c>
    </row>
    <row r="1582" spans="1:7" x14ac:dyDescent="0.25">
      <c r="A1582" s="38">
        <v>42842</v>
      </c>
      <c r="B1582" s="37">
        <v>32.650002000000001</v>
      </c>
      <c r="C1582" s="37">
        <v>32.650002000000001</v>
      </c>
      <c r="D1582" s="37">
        <v>31.9</v>
      </c>
      <c r="E1582" s="37">
        <v>31.9</v>
      </c>
      <c r="F1582" s="37">
        <v>31.9</v>
      </c>
      <c r="G1582" s="37">
        <v>6300</v>
      </c>
    </row>
    <row r="1583" spans="1:7" x14ac:dyDescent="0.25">
      <c r="A1583" s="38">
        <v>42843</v>
      </c>
      <c r="B1583" s="37">
        <v>32.060001</v>
      </c>
      <c r="C1583" s="37">
        <v>32.150002000000001</v>
      </c>
      <c r="D1583" s="37">
        <v>31.76</v>
      </c>
      <c r="E1583" s="37">
        <v>31.93</v>
      </c>
      <c r="F1583" s="37">
        <v>31.93</v>
      </c>
      <c r="G1583" s="37">
        <v>14200</v>
      </c>
    </row>
    <row r="1584" spans="1:7" x14ac:dyDescent="0.25">
      <c r="A1584" s="38">
        <v>42844</v>
      </c>
      <c r="B1584" s="37">
        <v>31.52</v>
      </c>
      <c r="C1584" s="37">
        <v>32.299999</v>
      </c>
      <c r="D1584" s="37">
        <v>31.52</v>
      </c>
      <c r="E1584" s="37">
        <v>31.98</v>
      </c>
      <c r="F1584" s="37">
        <v>31.98</v>
      </c>
      <c r="G1584" s="37">
        <v>18900</v>
      </c>
    </row>
    <row r="1585" spans="1:7" x14ac:dyDescent="0.25">
      <c r="A1585" s="38">
        <v>42845</v>
      </c>
      <c r="B1585" s="37">
        <v>31.559999000000001</v>
      </c>
      <c r="C1585" s="37">
        <v>31.57</v>
      </c>
      <c r="D1585" s="37">
        <v>31.49</v>
      </c>
      <c r="E1585" s="37">
        <v>31.57</v>
      </c>
      <c r="F1585" s="37">
        <v>31.57</v>
      </c>
      <c r="G1585" s="37">
        <v>8500</v>
      </c>
    </row>
    <row r="1586" spans="1:7" x14ac:dyDescent="0.25">
      <c r="A1586" s="38">
        <v>42846</v>
      </c>
      <c r="B1586" s="37">
        <v>31.700001</v>
      </c>
      <c r="C1586" s="37">
        <v>31.860001</v>
      </c>
      <c r="D1586" s="37">
        <v>31.35</v>
      </c>
      <c r="E1586" s="37">
        <v>31.42</v>
      </c>
      <c r="F1586" s="37">
        <v>31.42</v>
      </c>
      <c r="G1586" s="37">
        <v>14900</v>
      </c>
    </row>
    <row r="1587" spans="1:7" x14ac:dyDescent="0.25">
      <c r="A1587" s="38">
        <v>42849</v>
      </c>
      <c r="B1587" s="37">
        <v>30.639999</v>
      </c>
      <c r="C1587" s="37">
        <v>30.709999</v>
      </c>
      <c r="D1587" s="37">
        <v>30.540001</v>
      </c>
      <c r="E1587" s="37">
        <v>30.67</v>
      </c>
      <c r="F1587" s="37">
        <v>30.67</v>
      </c>
      <c r="G1587" s="37">
        <v>39500</v>
      </c>
    </row>
    <row r="1588" spans="1:7" x14ac:dyDescent="0.25">
      <c r="A1588" s="38">
        <v>42850</v>
      </c>
      <c r="B1588" s="37">
        <v>30.24</v>
      </c>
      <c r="C1588" s="37">
        <v>30.25</v>
      </c>
      <c r="D1588" s="37">
        <v>29.9</v>
      </c>
      <c r="E1588" s="37">
        <v>29.98</v>
      </c>
      <c r="F1588" s="37">
        <v>29.98</v>
      </c>
      <c r="G1588" s="37">
        <v>43100</v>
      </c>
    </row>
    <row r="1589" spans="1:7" x14ac:dyDescent="0.25">
      <c r="A1589" s="38">
        <v>42851</v>
      </c>
      <c r="B1589" s="37">
        <v>29.98</v>
      </c>
      <c r="C1589" s="37">
        <v>30.18</v>
      </c>
      <c r="D1589" s="37">
        <v>29.959999</v>
      </c>
      <c r="E1589" s="37">
        <v>30.18</v>
      </c>
      <c r="F1589" s="37">
        <v>30.18</v>
      </c>
      <c r="G1589" s="37">
        <v>10200</v>
      </c>
    </row>
    <row r="1590" spans="1:7" x14ac:dyDescent="0.25">
      <c r="A1590" s="38">
        <v>42852</v>
      </c>
      <c r="B1590" s="37">
        <v>30.049999</v>
      </c>
      <c r="C1590" s="37">
        <v>30.209999</v>
      </c>
      <c r="D1590" s="37">
        <v>30.040001</v>
      </c>
      <c r="E1590" s="37">
        <v>30.1</v>
      </c>
      <c r="F1590" s="37">
        <v>30.1</v>
      </c>
      <c r="G1590" s="37">
        <v>3700</v>
      </c>
    </row>
    <row r="1591" spans="1:7" x14ac:dyDescent="0.25">
      <c r="A1591" s="38">
        <v>42853</v>
      </c>
      <c r="B1591" s="37">
        <v>30.299999</v>
      </c>
      <c r="C1591" s="37">
        <v>30.370000999999998</v>
      </c>
      <c r="D1591" s="37">
        <v>30.02</v>
      </c>
      <c r="E1591" s="37">
        <v>30.02</v>
      </c>
      <c r="F1591" s="37">
        <v>30.02</v>
      </c>
      <c r="G1591" s="37">
        <v>15000</v>
      </c>
    </row>
    <row r="1592" spans="1:7" x14ac:dyDescent="0.25">
      <c r="A1592" s="38">
        <v>42856</v>
      </c>
      <c r="B1592" s="37">
        <v>29.870000999999998</v>
      </c>
      <c r="C1592" s="37">
        <v>29.870000999999998</v>
      </c>
      <c r="D1592" s="37">
        <v>29.25</v>
      </c>
      <c r="E1592" s="37">
        <v>29.25</v>
      </c>
      <c r="F1592" s="37">
        <v>29.25</v>
      </c>
      <c r="G1592" s="37">
        <v>15300</v>
      </c>
    </row>
    <row r="1593" spans="1:7" x14ac:dyDescent="0.25">
      <c r="A1593" s="38">
        <v>42857</v>
      </c>
      <c r="B1593" s="37">
        <v>29.32</v>
      </c>
      <c r="C1593" s="37">
        <v>29.52</v>
      </c>
      <c r="D1593" s="37">
        <v>29.32</v>
      </c>
      <c r="E1593" s="37">
        <v>29.48</v>
      </c>
      <c r="F1593" s="37">
        <v>29.48</v>
      </c>
      <c r="G1593" s="37">
        <v>37300</v>
      </c>
    </row>
    <row r="1594" spans="1:7" x14ac:dyDescent="0.25">
      <c r="A1594" s="38">
        <v>42858</v>
      </c>
      <c r="B1594" s="37">
        <v>29.42</v>
      </c>
      <c r="C1594" s="37">
        <v>29.690000999999999</v>
      </c>
      <c r="D1594" s="37">
        <v>29.379999000000002</v>
      </c>
      <c r="E1594" s="37">
        <v>29.65</v>
      </c>
      <c r="F1594" s="37">
        <v>29.65</v>
      </c>
      <c r="G1594" s="37">
        <v>31100</v>
      </c>
    </row>
    <row r="1595" spans="1:7" x14ac:dyDescent="0.25">
      <c r="A1595" s="38">
        <v>42859</v>
      </c>
      <c r="B1595" s="37">
        <v>29.549999</v>
      </c>
      <c r="C1595" s="37">
        <v>29.76</v>
      </c>
      <c r="D1595" s="37">
        <v>29.530000999999999</v>
      </c>
      <c r="E1595" s="37">
        <v>29.620000999999998</v>
      </c>
      <c r="F1595" s="37">
        <v>29.620000999999998</v>
      </c>
      <c r="G1595" s="37">
        <v>4600</v>
      </c>
    </row>
    <row r="1596" spans="1:7" x14ac:dyDescent="0.25">
      <c r="A1596" s="38">
        <v>42860</v>
      </c>
      <c r="B1596" s="37">
        <v>29.27</v>
      </c>
      <c r="C1596" s="37">
        <v>29.65</v>
      </c>
      <c r="D1596" s="37">
        <v>29.25</v>
      </c>
      <c r="E1596" s="37">
        <v>29.65</v>
      </c>
      <c r="F1596" s="37">
        <v>29.65</v>
      </c>
      <c r="G1596" s="37">
        <v>17300</v>
      </c>
    </row>
    <row r="1597" spans="1:7" x14ac:dyDescent="0.25">
      <c r="A1597" s="38">
        <v>42863</v>
      </c>
      <c r="B1597" s="37">
        <v>29.67</v>
      </c>
      <c r="C1597" s="37">
        <v>29.93</v>
      </c>
      <c r="D1597" s="37">
        <v>29.610001</v>
      </c>
      <c r="E1597" s="37">
        <v>29.860001</v>
      </c>
      <c r="F1597" s="37">
        <v>29.860001</v>
      </c>
      <c r="G1597" s="37">
        <v>20600</v>
      </c>
    </row>
    <row r="1598" spans="1:7" x14ac:dyDescent="0.25">
      <c r="A1598" s="38">
        <v>42864</v>
      </c>
      <c r="B1598" s="37">
        <v>29.75</v>
      </c>
      <c r="C1598" s="37">
        <v>29.940000999999999</v>
      </c>
      <c r="D1598" s="37">
        <v>29.700001</v>
      </c>
      <c r="E1598" s="37">
        <v>29.93</v>
      </c>
      <c r="F1598" s="37">
        <v>29.93</v>
      </c>
      <c r="G1598" s="37">
        <v>40400</v>
      </c>
    </row>
    <row r="1599" spans="1:7" x14ac:dyDescent="0.25">
      <c r="A1599" s="38">
        <v>42865</v>
      </c>
      <c r="B1599" s="37">
        <v>29.969999000000001</v>
      </c>
      <c r="C1599" s="37">
        <v>30.110001</v>
      </c>
      <c r="D1599" s="37">
        <v>29.780000999999999</v>
      </c>
      <c r="E1599" s="37">
        <v>30.110001</v>
      </c>
      <c r="F1599" s="37">
        <v>30.110001</v>
      </c>
      <c r="G1599" s="37">
        <v>32300</v>
      </c>
    </row>
    <row r="1600" spans="1:7" x14ac:dyDescent="0.25">
      <c r="A1600" s="38">
        <v>42866</v>
      </c>
      <c r="B1600" s="37">
        <v>30.27</v>
      </c>
      <c r="C1600" s="37">
        <v>30.610001</v>
      </c>
      <c r="D1600" s="37">
        <v>29.9</v>
      </c>
      <c r="E1600" s="37">
        <v>29.9</v>
      </c>
      <c r="F1600" s="37">
        <v>29.9</v>
      </c>
      <c r="G1600" s="37">
        <v>20700</v>
      </c>
    </row>
    <row r="1601" spans="1:7" x14ac:dyDescent="0.25">
      <c r="A1601" s="38">
        <v>42867</v>
      </c>
      <c r="B1601" s="37">
        <v>29.93</v>
      </c>
      <c r="C1601" s="37">
        <v>30.15</v>
      </c>
      <c r="D1601" s="37">
        <v>29.85</v>
      </c>
      <c r="E1601" s="37">
        <v>30.15</v>
      </c>
      <c r="F1601" s="37">
        <v>30.15</v>
      </c>
      <c r="G1601" s="37">
        <v>14700</v>
      </c>
    </row>
    <row r="1602" spans="1:7" x14ac:dyDescent="0.25">
      <c r="A1602" s="38">
        <v>42870</v>
      </c>
      <c r="B1602" s="37">
        <v>29.98</v>
      </c>
      <c r="C1602" s="37">
        <v>30</v>
      </c>
      <c r="D1602" s="37">
        <v>29.92</v>
      </c>
      <c r="E1602" s="37">
        <v>29.940000999999999</v>
      </c>
      <c r="F1602" s="37">
        <v>29.940000999999999</v>
      </c>
      <c r="G1602" s="37">
        <v>11300</v>
      </c>
    </row>
    <row r="1603" spans="1:7" x14ac:dyDescent="0.25">
      <c r="A1603" s="38">
        <v>42871</v>
      </c>
      <c r="B1603" s="37">
        <v>29.959999</v>
      </c>
      <c r="C1603" s="37">
        <v>30.219999000000001</v>
      </c>
      <c r="D1603" s="37">
        <v>29.93</v>
      </c>
      <c r="E1603" s="37">
        <v>30.129999000000002</v>
      </c>
      <c r="F1603" s="37">
        <v>30.129999000000002</v>
      </c>
      <c r="G1603" s="37">
        <v>5100</v>
      </c>
    </row>
    <row r="1604" spans="1:7" x14ac:dyDescent="0.25">
      <c r="A1604" s="38">
        <v>42872</v>
      </c>
      <c r="B1604" s="37">
        <v>30.66</v>
      </c>
      <c r="C1604" s="37">
        <v>31.540001</v>
      </c>
      <c r="D1604" s="37">
        <v>30.370000999999998</v>
      </c>
      <c r="E1604" s="37">
        <v>31.5</v>
      </c>
      <c r="F1604" s="37">
        <v>31.5</v>
      </c>
      <c r="G1604" s="37">
        <v>52400</v>
      </c>
    </row>
    <row r="1605" spans="1:7" x14ac:dyDescent="0.25">
      <c r="A1605" s="38">
        <v>42873</v>
      </c>
      <c r="B1605" s="37">
        <v>31.16</v>
      </c>
      <c r="C1605" s="37">
        <v>31.219999000000001</v>
      </c>
      <c r="D1605" s="37">
        <v>30.629999000000002</v>
      </c>
      <c r="E1605" s="37">
        <v>30.870000999999998</v>
      </c>
      <c r="F1605" s="37">
        <v>30.870000999999998</v>
      </c>
      <c r="G1605" s="37">
        <v>48700</v>
      </c>
    </row>
    <row r="1606" spans="1:7" x14ac:dyDescent="0.25">
      <c r="A1606" s="38">
        <v>42874</v>
      </c>
      <c r="B1606" s="37">
        <v>30.57</v>
      </c>
      <c r="C1606" s="37">
        <v>30.57</v>
      </c>
      <c r="D1606" s="37">
        <v>29.959999</v>
      </c>
      <c r="E1606" s="37">
        <v>30.370000999999998</v>
      </c>
      <c r="F1606" s="37">
        <v>30.370000999999998</v>
      </c>
      <c r="G1606" s="37">
        <v>15300</v>
      </c>
    </row>
    <row r="1607" spans="1:7" x14ac:dyDescent="0.25">
      <c r="A1607" s="38">
        <v>42877</v>
      </c>
      <c r="B1607" s="37">
        <v>29.790001</v>
      </c>
      <c r="C1607" s="37">
        <v>29.959999</v>
      </c>
      <c r="D1607" s="37">
        <v>29.67</v>
      </c>
      <c r="E1607" s="37">
        <v>29.809999000000001</v>
      </c>
      <c r="F1607" s="37">
        <v>29.809999000000001</v>
      </c>
      <c r="G1607" s="37">
        <v>10200</v>
      </c>
    </row>
    <row r="1608" spans="1:7" x14ac:dyDescent="0.25">
      <c r="A1608" s="38">
        <v>42878</v>
      </c>
      <c r="B1608" s="37">
        <v>29.68</v>
      </c>
      <c r="C1608" s="37">
        <v>30.059999000000001</v>
      </c>
      <c r="D1608" s="37">
        <v>29.67</v>
      </c>
      <c r="E1608" s="37">
        <v>29.98</v>
      </c>
      <c r="F1608" s="37">
        <v>29.98</v>
      </c>
      <c r="G1608" s="37">
        <v>9200</v>
      </c>
    </row>
    <row r="1609" spans="1:7" x14ac:dyDescent="0.25">
      <c r="A1609" s="38">
        <v>42879</v>
      </c>
      <c r="B1609" s="37">
        <v>30.040001</v>
      </c>
      <c r="C1609" s="37">
        <v>30.120000999999998</v>
      </c>
      <c r="D1609" s="37">
        <v>29.83</v>
      </c>
      <c r="E1609" s="37">
        <v>29.870000999999998</v>
      </c>
      <c r="F1609" s="37">
        <v>29.870000999999998</v>
      </c>
      <c r="G1609" s="37">
        <v>10400</v>
      </c>
    </row>
    <row r="1610" spans="1:7" x14ac:dyDescent="0.25">
      <c r="A1610" s="38">
        <v>42880</v>
      </c>
      <c r="B1610" s="37">
        <v>29.75</v>
      </c>
      <c r="C1610" s="37">
        <v>29.92</v>
      </c>
      <c r="D1610" s="37">
        <v>29.74</v>
      </c>
      <c r="E1610" s="37">
        <v>29.790001</v>
      </c>
      <c r="F1610" s="37">
        <v>29.790001</v>
      </c>
      <c r="G1610" s="37">
        <v>9200</v>
      </c>
    </row>
    <row r="1611" spans="1:7" x14ac:dyDescent="0.25">
      <c r="A1611" s="38">
        <v>42881</v>
      </c>
      <c r="B1611" s="37">
        <v>30.02</v>
      </c>
      <c r="C1611" s="37">
        <v>30.02</v>
      </c>
      <c r="D1611" s="37">
        <v>29.77</v>
      </c>
      <c r="E1611" s="37">
        <v>29.82</v>
      </c>
      <c r="F1611" s="37">
        <v>29.82</v>
      </c>
      <c r="G1611" s="37">
        <v>10300</v>
      </c>
    </row>
    <row r="1612" spans="1:7" x14ac:dyDescent="0.25">
      <c r="A1612" s="38">
        <v>42885</v>
      </c>
      <c r="B1612" s="37">
        <v>29.85</v>
      </c>
      <c r="C1612" s="37">
        <v>29.85</v>
      </c>
      <c r="D1612" s="37">
        <v>29.389999</v>
      </c>
      <c r="E1612" s="37">
        <v>29.389999</v>
      </c>
      <c r="F1612" s="37">
        <v>29.389999</v>
      </c>
      <c r="G1612" s="37">
        <v>18600</v>
      </c>
    </row>
    <row r="1613" spans="1:7" x14ac:dyDescent="0.25">
      <c r="A1613" s="38">
        <v>42886</v>
      </c>
      <c r="B1613" s="37">
        <v>29.24</v>
      </c>
      <c r="C1613" s="37">
        <v>29.639999</v>
      </c>
      <c r="D1613" s="37">
        <v>29.24</v>
      </c>
      <c r="E1613" s="37">
        <v>29.41</v>
      </c>
      <c r="F1613" s="37">
        <v>29.41</v>
      </c>
      <c r="G1613" s="37">
        <v>24100</v>
      </c>
    </row>
    <row r="1614" spans="1:7" x14ac:dyDescent="0.25">
      <c r="A1614" s="38">
        <v>42887</v>
      </c>
      <c r="B1614" s="37">
        <v>29.23</v>
      </c>
      <c r="C1614" s="37">
        <v>29.27</v>
      </c>
      <c r="D1614" s="37">
        <v>29.16</v>
      </c>
      <c r="E1614" s="37">
        <v>29.16</v>
      </c>
      <c r="F1614" s="37">
        <v>29.16</v>
      </c>
      <c r="G1614" s="37">
        <v>8000</v>
      </c>
    </row>
    <row r="1615" spans="1:7" x14ac:dyDescent="0.25">
      <c r="A1615" s="38">
        <v>42888</v>
      </c>
      <c r="B1615" s="37">
        <v>29.190000999999999</v>
      </c>
      <c r="C1615" s="37">
        <v>29.190000999999999</v>
      </c>
      <c r="D1615" s="37">
        <v>29.059999000000001</v>
      </c>
      <c r="E1615" s="37">
        <v>29.190000999999999</v>
      </c>
      <c r="F1615" s="37">
        <v>29.190000999999999</v>
      </c>
      <c r="G1615" s="37">
        <v>3600</v>
      </c>
    </row>
    <row r="1616" spans="1:7" x14ac:dyDescent="0.25">
      <c r="A1616" s="38">
        <v>42891</v>
      </c>
      <c r="B1616" s="37">
        <v>29.139999</v>
      </c>
      <c r="C1616" s="37">
        <v>29.209999</v>
      </c>
      <c r="D1616" s="37">
        <v>29</v>
      </c>
      <c r="E1616" s="37">
        <v>29.17</v>
      </c>
      <c r="F1616" s="37">
        <v>29.17</v>
      </c>
      <c r="G1616" s="37">
        <v>5400</v>
      </c>
    </row>
    <row r="1617" spans="1:7" x14ac:dyDescent="0.25">
      <c r="A1617" s="38">
        <v>42892</v>
      </c>
      <c r="B1617" s="37">
        <v>29.33</v>
      </c>
      <c r="C1617" s="37">
        <v>29.51</v>
      </c>
      <c r="D1617" s="37">
        <v>29.209999</v>
      </c>
      <c r="E1617" s="37">
        <v>29.51</v>
      </c>
      <c r="F1617" s="37">
        <v>29.51</v>
      </c>
      <c r="G1617" s="37">
        <v>3600</v>
      </c>
    </row>
    <row r="1618" spans="1:7" x14ac:dyDescent="0.25">
      <c r="A1618" s="38">
        <v>42893</v>
      </c>
      <c r="B1618" s="37">
        <v>29.33</v>
      </c>
      <c r="C1618" s="37">
        <v>29.700001</v>
      </c>
      <c r="D1618" s="37">
        <v>29.32</v>
      </c>
      <c r="E1618" s="37">
        <v>29.440000999999999</v>
      </c>
      <c r="F1618" s="37">
        <v>29.440000999999999</v>
      </c>
      <c r="G1618" s="37">
        <v>14200</v>
      </c>
    </row>
    <row r="1619" spans="1:7" x14ac:dyDescent="0.25">
      <c r="A1619" s="38">
        <v>42894</v>
      </c>
      <c r="B1619" s="37">
        <v>29.290001</v>
      </c>
      <c r="C1619" s="37">
        <v>29.299999</v>
      </c>
      <c r="D1619" s="37">
        <v>29</v>
      </c>
      <c r="E1619" s="37">
        <v>29.059999000000001</v>
      </c>
      <c r="F1619" s="37">
        <v>29.059999000000001</v>
      </c>
      <c r="G1619" s="37">
        <v>10000</v>
      </c>
    </row>
    <row r="1620" spans="1:7" x14ac:dyDescent="0.25">
      <c r="A1620" s="38">
        <v>42895</v>
      </c>
      <c r="B1620" s="37">
        <v>28.969999000000001</v>
      </c>
      <c r="C1620" s="37">
        <v>29.610001</v>
      </c>
      <c r="D1620" s="37">
        <v>28.91</v>
      </c>
      <c r="E1620" s="37">
        <v>29.120000999999998</v>
      </c>
      <c r="F1620" s="37">
        <v>29.120000999999998</v>
      </c>
      <c r="G1620" s="37">
        <v>20500</v>
      </c>
    </row>
    <row r="1621" spans="1:7" x14ac:dyDescent="0.25">
      <c r="A1621" s="38">
        <v>42898</v>
      </c>
      <c r="B1621" s="37">
        <v>29.219999000000001</v>
      </c>
      <c r="C1621" s="37">
        <v>29.51</v>
      </c>
      <c r="D1621" s="37">
        <v>29.16</v>
      </c>
      <c r="E1621" s="37">
        <v>29.219999000000001</v>
      </c>
      <c r="F1621" s="37">
        <v>29.219999000000001</v>
      </c>
      <c r="G1621" s="37">
        <v>17600</v>
      </c>
    </row>
    <row r="1622" spans="1:7" x14ac:dyDescent="0.25">
      <c r="A1622" s="38">
        <v>42899</v>
      </c>
      <c r="B1622" s="37">
        <v>28.940000999999999</v>
      </c>
      <c r="C1622" s="37">
        <v>29.02</v>
      </c>
      <c r="D1622" s="37">
        <v>28.84</v>
      </c>
      <c r="E1622" s="37">
        <v>28.959999</v>
      </c>
      <c r="F1622" s="37">
        <v>28.959999</v>
      </c>
      <c r="G1622" s="37">
        <v>14700</v>
      </c>
    </row>
    <row r="1623" spans="1:7" x14ac:dyDescent="0.25">
      <c r="A1623" s="38">
        <v>42900</v>
      </c>
      <c r="B1623" s="37">
        <v>28.74</v>
      </c>
      <c r="C1623" s="37">
        <v>28.84</v>
      </c>
      <c r="D1623" s="37">
        <v>28.700001</v>
      </c>
      <c r="E1623" s="37">
        <v>28.75</v>
      </c>
      <c r="F1623" s="37">
        <v>28.75</v>
      </c>
      <c r="G1623" s="37">
        <v>12600</v>
      </c>
    </row>
    <row r="1624" spans="1:7" x14ac:dyDescent="0.25">
      <c r="A1624" s="38">
        <v>42901</v>
      </c>
      <c r="B1624" s="37">
        <v>28.879999000000002</v>
      </c>
      <c r="C1624" s="37">
        <v>29.049999</v>
      </c>
      <c r="D1624" s="37">
        <v>28.73</v>
      </c>
      <c r="E1624" s="37">
        <v>28.77</v>
      </c>
      <c r="F1624" s="37">
        <v>28.77</v>
      </c>
      <c r="G1624" s="37">
        <v>23600</v>
      </c>
    </row>
    <row r="1625" spans="1:7" x14ac:dyDescent="0.25">
      <c r="A1625" s="38">
        <v>42902</v>
      </c>
      <c r="B1625" s="37">
        <v>28.73</v>
      </c>
      <c r="C1625" s="37">
        <v>28.879999000000002</v>
      </c>
      <c r="D1625" s="37">
        <v>28.440000999999999</v>
      </c>
      <c r="E1625" s="37">
        <v>28.48</v>
      </c>
      <c r="F1625" s="37">
        <v>28.48</v>
      </c>
      <c r="G1625" s="37">
        <v>158900</v>
      </c>
    </row>
    <row r="1626" spans="1:7" x14ac:dyDescent="0.25">
      <c r="A1626" s="38">
        <v>42905</v>
      </c>
      <c r="B1626" s="37">
        <v>28.1</v>
      </c>
      <c r="C1626" s="37">
        <v>28.139999</v>
      </c>
      <c r="D1626" s="37">
        <v>27.92</v>
      </c>
      <c r="E1626" s="37">
        <v>27.92</v>
      </c>
      <c r="F1626" s="37">
        <v>27.92</v>
      </c>
      <c r="G1626" s="37">
        <v>86800</v>
      </c>
    </row>
    <row r="1627" spans="1:7" x14ac:dyDescent="0.25">
      <c r="A1627" s="38">
        <v>42906</v>
      </c>
      <c r="B1627" s="37">
        <v>28.09</v>
      </c>
      <c r="C1627" s="37">
        <v>28.389999</v>
      </c>
      <c r="D1627" s="37">
        <v>28.059999000000001</v>
      </c>
      <c r="E1627" s="37">
        <v>28.09</v>
      </c>
      <c r="F1627" s="37">
        <v>28.09</v>
      </c>
      <c r="G1627" s="37">
        <v>16100</v>
      </c>
    </row>
    <row r="1628" spans="1:7" x14ac:dyDescent="0.25">
      <c r="A1628" s="38">
        <v>42907</v>
      </c>
      <c r="B1628" s="37">
        <v>27.870000999999998</v>
      </c>
      <c r="C1628" s="37">
        <v>27.99</v>
      </c>
      <c r="D1628" s="37">
        <v>27.799999</v>
      </c>
      <c r="E1628" s="37">
        <v>27.889999</v>
      </c>
      <c r="F1628" s="37">
        <v>27.889999</v>
      </c>
      <c r="G1628" s="37">
        <v>27500</v>
      </c>
    </row>
    <row r="1629" spans="1:7" x14ac:dyDescent="0.25">
      <c r="A1629" s="38">
        <v>42908</v>
      </c>
      <c r="B1629" s="37">
        <v>27.950001</v>
      </c>
      <c r="C1629" s="37">
        <v>28.040001</v>
      </c>
      <c r="D1629" s="37">
        <v>27.74</v>
      </c>
      <c r="E1629" s="37">
        <v>28.040001</v>
      </c>
      <c r="F1629" s="37">
        <v>28.040001</v>
      </c>
      <c r="G1629" s="37">
        <v>21500</v>
      </c>
    </row>
    <row r="1630" spans="1:7" x14ac:dyDescent="0.25">
      <c r="A1630" s="38">
        <v>42909</v>
      </c>
      <c r="B1630" s="37">
        <v>28.01</v>
      </c>
      <c r="C1630" s="37">
        <v>28.01</v>
      </c>
      <c r="D1630" s="37">
        <v>27.76</v>
      </c>
      <c r="E1630" s="37">
        <v>27.76</v>
      </c>
      <c r="F1630" s="37">
        <v>27.76</v>
      </c>
      <c r="G1630" s="37">
        <v>8700</v>
      </c>
    </row>
    <row r="1631" spans="1:7" x14ac:dyDescent="0.25">
      <c r="A1631" s="38">
        <v>42912</v>
      </c>
      <c r="B1631" s="37">
        <v>27.559999000000001</v>
      </c>
      <c r="C1631" s="37">
        <v>27.68</v>
      </c>
      <c r="D1631" s="37">
        <v>27.299999</v>
      </c>
      <c r="E1631" s="37">
        <v>27.299999</v>
      </c>
      <c r="F1631" s="37">
        <v>27.299999</v>
      </c>
      <c r="G1631" s="37">
        <v>7600</v>
      </c>
    </row>
    <row r="1632" spans="1:7" x14ac:dyDescent="0.25">
      <c r="A1632" s="38">
        <v>42913</v>
      </c>
      <c r="B1632" s="37">
        <v>27.27</v>
      </c>
      <c r="C1632" s="37">
        <v>27.59</v>
      </c>
      <c r="D1632" s="37">
        <v>27.110001</v>
      </c>
      <c r="E1632" s="37">
        <v>27.58</v>
      </c>
      <c r="F1632" s="37">
        <v>27.58</v>
      </c>
      <c r="G1632" s="37">
        <v>21000</v>
      </c>
    </row>
    <row r="1633" spans="1:7" x14ac:dyDescent="0.25">
      <c r="A1633" s="38">
        <v>42914</v>
      </c>
      <c r="B1633" s="37">
        <v>27.23</v>
      </c>
      <c r="C1633" s="37">
        <v>27.309999000000001</v>
      </c>
      <c r="D1633" s="37">
        <v>27.09</v>
      </c>
      <c r="E1633" s="37">
        <v>27.24</v>
      </c>
      <c r="F1633" s="37">
        <v>27.24</v>
      </c>
      <c r="G1633" s="37">
        <v>21600</v>
      </c>
    </row>
    <row r="1634" spans="1:7" x14ac:dyDescent="0.25">
      <c r="A1634" s="38">
        <v>42915</v>
      </c>
      <c r="B1634" s="37">
        <v>27.469999000000001</v>
      </c>
      <c r="C1634" s="37">
        <v>28.57</v>
      </c>
      <c r="D1634" s="37">
        <v>27.41</v>
      </c>
      <c r="E1634" s="37">
        <v>27.51</v>
      </c>
      <c r="F1634" s="37">
        <v>27.51</v>
      </c>
      <c r="G1634" s="37">
        <v>17800</v>
      </c>
    </row>
    <row r="1635" spans="1:7" x14ac:dyDescent="0.25">
      <c r="A1635" s="38">
        <v>42916</v>
      </c>
      <c r="B1635" s="37">
        <v>27.309999000000001</v>
      </c>
      <c r="C1635" s="37">
        <v>27.59</v>
      </c>
      <c r="D1635" s="37">
        <v>27.280000999999999</v>
      </c>
      <c r="E1635" s="37">
        <v>27.43</v>
      </c>
      <c r="F1635" s="37">
        <v>27.43</v>
      </c>
      <c r="G1635" s="37">
        <v>8500</v>
      </c>
    </row>
    <row r="1636" spans="1:7" x14ac:dyDescent="0.25">
      <c r="A1636" s="38">
        <v>42919</v>
      </c>
      <c r="B1636" s="37">
        <v>27.059999000000001</v>
      </c>
      <c r="C1636" s="37">
        <v>27.530000999999999</v>
      </c>
      <c r="D1636" s="37">
        <v>26.93</v>
      </c>
      <c r="E1636" s="37">
        <v>27.530000999999999</v>
      </c>
      <c r="F1636" s="37">
        <v>27.530000999999999</v>
      </c>
      <c r="G1636" s="37">
        <v>15100</v>
      </c>
    </row>
    <row r="1637" spans="1:7" x14ac:dyDescent="0.25">
      <c r="A1637" s="38">
        <v>42921</v>
      </c>
      <c r="B1637" s="37">
        <v>27.540001</v>
      </c>
      <c r="C1637" s="37">
        <v>27.889999</v>
      </c>
      <c r="D1637" s="37">
        <v>27.540001</v>
      </c>
      <c r="E1637" s="37">
        <v>27.57</v>
      </c>
      <c r="F1637" s="37">
        <v>27.57</v>
      </c>
      <c r="G1637" s="37">
        <v>11400</v>
      </c>
    </row>
    <row r="1638" spans="1:7" x14ac:dyDescent="0.25">
      <c r="A1638" s="38">
        <v>42922</v>
      </c>
      <c r="B1638" s="37">
        <v>27.92</v>
      </c>
      <c r="C1638" s="37">
        <v>28.309999000000001</v>
      </c>
      <c r="D1638" s="37">
        <v>27.77</v>
      </c>
      <c r="E1638" s="37">
        <v>28.24</v>
      </c>
      <c r="F1638" s="37">
        <v>28.24</v>
      </c>
      <c r="G1638" s="37">
        <v>29200</v>
      </c>
    </row>
    <row r="1639" spans="1:7" x14ac:dyDescent="0.25">
      <c r="A1639" s="38">
        <v>42923</v>
      </c>
      <c r="B1639" s="37">
        <v>28</v>
      </c>
      <c r="C1639" s="37">
        <v>28.040001</v>
      </c>
      <c r="D1639" s="37">
        <v>27.9</v>
      </c>
      <c r="E1639" s="37">
        <v>28</v>
      </c>
      <c r="F1639" s="37">
        <v>28</v>
      </c>
      <c r="G1639" s="37">
        <v>4900</v>
      </c>
    </row>
    <row r="1640" spans="1:7" x14ac:dyDescent="0.25">
      <c r="A1640" s="38">
        <v>42926</v>
      </c>
      <c r="B1640" s="37">
        <v>28</v>
      </c>
      <c r="C1640" s="37">
        <v>28.049999</v>
      </c>
      <c r="D1640" s="37">
        <v>27.4</v>
      </c>
      <c r="E1640" s="37">
        <v>27.450001</v>
      </c>
      <c r="F1640" s="37">
        <v>27.450001</v>
      </c>
      <c r="G1640" s="37">
        <v>17300</v>
      </c>
    </row>
    <row r="1641" spans="1:7" x14ac:dyDescent="0.25">
      <c r="A1641" s="38">
        <v>42927</v>
      </c>
      <c r="B1641" s="37">
        <v>27.459999</v>
      </c>
      <c r="C1641" s="37">
        <v>27.92</v>
      </c>
      <c r="D1641" s="37">
        <v>27.26</v>
      </c>
      <c r="E1641" s="37">
        <v>27.309999000000001</v>
      </c>
      <c r="F1641" s="37">
        <v>27.309999000000001</v>
      </c>
      <c r="G1641" s="37">
        <v>18600</v>
      </c>
    </row>
    <row r="1642" spans="1:7" x14ac:dyDescent="0.25">
      <c r="A1642" s="38">
        <v>42928</v>
      </c>
      <c r="B1642" s="37">
        <v>27.040001</v>
      </c>
      <c r="C1642" s="37">
        <v>27.059999000000001</v>
      </c>
      <c r="D1642" s="37">
        <v>26.799999</v>
      </c>
      <c r="E1642" s="37">
        <v>26.9</v>
      </c>
      <c r="F1642" s="37">
        <v>26.9</v>
      </c>
      <c r="G1642" s="37">
        <v>15100</v>
      </c>
    </row>
    <row r="1643" spans="1:7" x14ac:dyDescent="0.25">
      <c r="A1643" s="38">
        <v>42929</v>
      </c>
      <c r="B1643" s="37">
        <v>26.85</v>
      </c>
      <c r="C1643" s="37">
        <v>26.870000999999998</v>
      </c>
      <c r="D1643" s="37">
        <v>26.620000999999998</v>
      </c>
      <c r="E1643" s="37">
        <v>26.75</v>
      </c>
      <c r="F1643" s="37">
        <v>26.75</v>
      </c>
      <c r="G1643" s="37">
        <v>22500</v>
      </c>
    </row>
    <row r="1644" spans="1:7" x14ac:dyDescent="0.25">
      <c r="A1644" s="38">
        <v>42930</v>
      </c>
      <c r="B1644" s="37">
        <v>26.780000999999999</v>
      </c>
      <c r="C1644" s="37">
        <v>26.780000999999999</v>
      </c>
      <c r="D1644" s="37">
        <v>26.42</v>
      </c>
      <c r="E1644" s="37">
        <v>26.42</v>
      </c>
      <c r="F1644" s="37">
        <v>26.42</v>
      </c>
      <c r="G1644" s="37">
        <v>17100</v>
      </c>
    </row>
    <row r="1645" spans="1:7" x14ac:dyDescent="0.25">
      <c r="A1645" s="38">
        <v>42933</v>
      </c>
      <c r="B1645" s="37">
        <v>26.1</v>
      </c>
      <c r="C1645" s="37">
        <v>26.18</v>
      </c>
      <c r="D1645" s="37">
        <v>26.01</v>
      </c>
      <c r="E1645" s="37">
        <v>26.030000999999999</v>
      </c>
      <c r="F1645" s="37">
        <v>26.030000999999999</v>
      </c>
      <c r="G1645" s="37">
        <v>43000</v>
      </c>
    </row>
    <row r="1646" spans="1:7" x14ac:dyDescent="0.25">
      <c r="A1646" s="38">
        <v>42934</v>
      </c>
      <c r="B1646" s="37">
        <v>26.27</v>
      </c>
      <c r="C1646" s="37">
        <v>26.48</v>
      </c>
      <c r="D1646" s="37">
        <v>26.200001</v>
      </c>
      <c r="E1646" s="37">
        <v>26.24</v>
      </c>
      <c r="F1646" s="37">
        <v>26.24</v>
      </c>
      <c r="G1646" s="37">
        <v>38100</v>
      </c>
    </row>
    <row r="1647" spans="1:7" x14ac:dyDescent="0.25">
      <c r="A1647" s="38">
        <v>42935</v>
      </c>
      <c r="B1647" s="37">
        <v>26.1</v>
      </c>
      <c r="C1647" s="37">
        <v>26.280000999999999</v>
      </c>
      <c r="D1647" s="37">
        <v>25.879999000000002</v>
      </c>
      <c r="E1647" s="37">
        <v>26.190000999999999</v>
      </c>
      <c r="F1647" s="37">
        <v>26.190000999999999</v>
      </c>
      <c r="G1647" s="37">
        <v>56300</v>
      </c>
    </row>
    <row r="1648" spans="1:7" x14ac:dyDescent="0.25">
      <c r="A1648" s="38">
        <v>42936</v>
      </c>
      <c r="B1648" s="37">
        <v>26.129999000000002</v>
      </c>
      <c r="C1648" s="37">
        <v>26.309999000000001</v>
      </c>
      <c r="D1648" s="37">
        <v>26.1</v>
      </c>
      <c r="E1648" s="37">
        <v>26.1</v>
      </c>
      <c r="F1648" s="37">
        <v>26.1</v>
      </c>
      <c r="G1648" s="37">
        <v>18800</v>
      </c>
    </row>
    <row r="1649" spans="1:7" x14ac:dyDescent="0.25">
      <c r="A1649" s="38">
        <v>42937</v>
      </c>
      <c r="B1649" s="37">
        <v>26.200001</v>
      </c>
      <c r="C1649" s="37">
        <v>26.440000999999999</v>
      </c>
      <c r="D1649" s="37">
        <v>26.07</v>
      </c>
      <c r="E1649" s="37">
        <v>26.07</v>
      </c>
      <c r="F1649" s="37">
        <v>26.07</v>
      </c>
      <c r="G1649" s="37">
        <v>58100</v>
      </c>
    </row>
    <row r="1650" spans="1:7" x14ac:dyDescent="0.25">
      <c r="A1650" s="38">
        <v>42940</v>
      </c>
      <c r="B1650" s="37">
        <v>25.950001</v>
      </c>
      <c r="C1650" s="37">
        <v>25.950001</v>
      </c>
      <c r="D1650" s="37">
        <v>25.65</v>
      </c>
      <c r="E1650" s="37">
        <v>25.709999</v>
      </c>
      <c r="F1650" s="37">
        <v>25.709999</v>
      </c>
      <c r="G1650" s="37">
        <v>22900</v>
      </c>
    </row>
    <row r="1651" spans="1:7" x14ac:dyDescent="0.25">
      <c r="A1651" s="38">
        <v>42941</v>
      </c>
      <c r="B1651" s="37">
        <v>25.51</v>
      </c>
      <c r="C1651" s="37">
        <v>25.709999</v>
      </c>
      <c r="D1651" s="37">
        <v>25.48</v>
      </c>
      <c r="E1651" s="37">
        <v>25.700001</v>
      </c>
      <c r="F1651" s="37">
        <v>25.700001</v>
      </c>
      <c r="G1651" s="37">
        <v>76600</v>
      </c>
    </row>
    <row r="1652" spans="1:7" x14ac:dyDescent="0.25">
      <c r="A1652" s="38">
        <v>42942</v>
      </c>
      <c r="B1652" s="37">
        <v>25.629999000000002</v>
      </c>
      <c r="C1652" s="37">
        <v>25.66</v>
      </c>
      <c r="D1652" s="37">
        <v>25.450001</v>
      </c>
      <c r="E1652" s="37">
        <v>25.559999000000001</v>
      </c>
      <c r="F1652" s="37">
        <v>25.559999000000001</v>
      </c>
      <c r="G1652" s="37">
        <v>47000</v>
      </c>
    </row>
    <row r="1653" spans="1:7" x14ac:dyDescent="0.25">
      <c r="A1653" s="38">
        <v>42943</v>
      </c>
      <c r="B1653" s="37">
        <v>25.440000999999999</v>
      </c>
      <c r="C1653" s="37">
        <v>26.02</v>
      </c>
      <c r="D1653" s="37">
        <v>25.35</v>
      </c>
      <c r="E1653" s="37">
        <v>25.51</v>
      </c>
      <c r="F1653" s="37">
        <v>25.51</v>
      </c>
      <c r="G1653" s="37">
        <v>49200</v>
      </c>
    </row>
    <row r="1654" spans="1:7" x14ac:dyDescent="0.25">
      <c r="A1654" s="38">
        <v>42944</v>
      </c>
      <c r="B1654" s="37">
        <v>25.559999000000001</v>
      </c>
      <c r="C1654" s="37">
        <v>25.559999000000001</v>
      </c>
      <c r="D1654" s="37">
        <v>25.360001</v>
      </c>
      <c r="E1654" s="37">
        <v>25.51</v>
      </c>
      <c r="F1654" s="37">
        <v>25.51</v>
      </c>
      <c r="G1654" s="37">
        <v>22200</v>
      </c>
    </row>
    <row r="1655" spans="1:7" x14ac:dyDescent="0.25">
      <c r="A1655" s="38">
        <v>42947</v>
      </c>
      <c r="B1655" s="37">
        <v>25.49</v>
      </c>
      <c r="C1655" s="37">
        <v>25.51</v>
      </c>
      <c r="D1655" s="37">
        <v>25.290001</v>
      </c>
      <c r="E1655" s="37">
        <v>25.33</v>
      </c>
      <c r="F1655" s="37">
        <v>25.33</v>
      </c>
      <c r="G1655" s="37">
        <v>26200</v>
      </c>
    </row>
    <row r="1656" spans="1:7" x14ac:dyDescent="0.25">
      <c r="A1656" s="38">
        <v>42948</v>
      </c>
      <c r="B1656" s="37">
        <v>25.129999000000002</v>
      </c>
      <c r="C1656" s="37">
        <v>25.190000999999999</v>
      </c>
      <c r="D1656" s="37">
        <v>24.969999000000001</v>
      </c>
      <c r="E1656" s="37">
        <v>24.99</v>
      </c>
      <c r="F1656" s="37">
        <v>24.99</v>
      </c>
      <c r="G1656" s="37">
        <v>45800</v>
      </c>
    </row>
    <row r="1657" spans="1:7" x14ac:dyDescent="0.25">
      <c r="A1657" s="38">
        <v>42949</v>
      </c>
      <c r="B1657" s="37">
        <v>24.84</v>
      </c>
      <c r="C1657" s="37">
        <v>25.23</v>
      </c>
      <c r="D1657" s="37">
        <v>24.84</v>
      </c>
      <c r="E1657" s="37">
        <v>25.16</v>
      </c>
      <c r="F1657" s="37">
        <v>25.16</v>
      </c>
      <c r="G1657" s="37">
        <v>55400</v>
      </c>
    </row>
    <row r="1658" spans="1:7" x14ac:dyDescent="0.25">
      <c r="A1658" s="38">
        <v>42950</v>
      </c>
      <c r="B1658" s="37">
        <v>25.280000999999999</v>
      </c>
      <c r="C1658" s="37">
        <v>25.57</v>
      </c>
      <c r="D1658" s="37">
        <v>25.280000999999999</v>
      </c>
      <c r="E1658" s="37">
        <v>25.549999</v>
      </c>
      <c r="F1658" s="37">
        <v>25.549999</v>
      </c>
      <c r="G1658" s="37">
        <v>23200</v>
      </c>
    </row>
    <row r="1659" spans="1:7" x14ac:dyDescent="0.25">
      <c r="A1659" s="38">
        <v>42951</v>
      </c>
      <c r="B1659" s="37">
        <v>25.5</v>
      </c>
      <c r="C1659" s="37">
        <v>25.67</v>
      </c>
      <c r="D1659" s="37">
        <v>25.35</v>
      </c>
      <c r="E1659" s="37">
        <v>25.639999</v>
      </c>
      <c r="F1659" s="37">
        <v>25.639999</v>
      </c>
      <c r="G1659" s="37">
        <v>156900</v>
      </c>
    </row>
    <row r="1660" spans="1:7" x14ac:dyDescent="0.25">
      <c r="A1660" s="38">
        <v>42954</v>
      </c>
      <c r="B1660" s="37">
        <v>25.559999000000001</v>
      </c>
      <c r="C1660" s="37">
        <v>25.65</v>
      </c>
      <c r="D1660" s="37">
        <v>25.559999000000001</v>
      </c>
      <c r="E1660" s="37">
        <v>25.6</v>
      </c>
      <c r="F1660" s="37">
        <v>25.6</v>
      </c>
      <c r="G1660" s="37">
        <v>7700</v>
      </c>
    </row>
    <row r="1661" spans="1:7" x14ac:dyDescent="0.25">
      <c r="A1661" s="38">
        <v>42955</v>
      </c>
      <c r="B1661" s="37">
        <v>25.639999</v>
      </c>
      <c r="C1661" s="37">
        <v>26.35</v>
      </c>
      <c r="D1661" s="37">
        <v>25.469999000000001</v>
      </c>
      <c r="E1661" s="37">
        <v>26.08</v>
      </c>
      <c r="F1661" s="37">
        <v>26.08</v>
      </c>
      <c r="G1661" s="37">
        <v>62100</v>
      </c>
    </row>
    <row r="1662" spans="1:7" x14ac:dyDescent="0.25">
      <c r="A1662" s="38">
        <v>42956</v>
      </c>
      <c r="B1662" s="37">
        <v>26.299999</v>
      </c>
      <c r="C1662" s="37">
        <v>26.57</v>
      </c>
      <c r="D1662" s="37">
        <v>25.889999</v>
      </c>
      <c r="E1662" s="37">
        <v>26.41</v>
      </c>
      <c r="F1662" s="37">
        <v>26.41</v>
      </c>
      <c r="G1662" s="37">
        <v>155800</v>
      </c>
    </row>
    <row r="1663" spans="1:7" x14ac:dyDescent="0.25">
      <c r="A1663" s="38">
        <v>42957</v>
      </c>
      <c r="B1663" s="37">
        <v>26.75</v>
      </c>
      <c r="C1663" s="37">
        <v>27.42</v>
      </c>
      <c r="D1663" s="37">
        <v>26.75</v>
      </c>
      <c r="E1663" s="37">
        <v>27.200001</v>
      </c>
      <c r="F1663" s="37">
        <v>27.200001</v>
      </c>
      <c r="G1663" s="37">
        <v>199200</v>
      </c>
    </row>
    <row r="1664" spans="1:7" x14ac:dyDescent="0.25">
      <c r="A1664" s="38">
        <v>42958</v>
      </c>
      <c r="B1664" s="37">
        <v>27.59</v>
      </c>
      <c r="C1664" s="37">
        <v>28.24</v>
      </c>
      <c r="D1664" s="37">
        <v>27.27</v>
      </c>
      <c r="E1664" s="37">
        <v>28.1</v>
      </c>
      <c r="F1664" s="37">
        <v>28.1</v>
      </c>
      <c r="G1664" s="37">
        <v>136500</v>
      </c>
    </row>
    <row r="1665" spans="1:7" x14ac:dyDescent="0.25">
      <c r="A1665" s="38">
        <v>42961</v>
      </c>
      <c r="B1665" s="37">
        <v>27.24</v>
      </c>
      <c r="C1665" s="37">
        <v>27.25</v>
      </c>
      <c r="D1665" s="37">
        <v>26.299999</v>
      </c>
      <c r="E1665" s="37">
        <v>26.299999</v>
      </c>
      <c r="F1665" s="37">
        <v>26.299999</v>
      </c>
      <c r="G1665" s="37">
        <v>123000</v>
      </c>
    </row>
    <row r="1666" spans="1:7" x14ac:dyDescent="0.25">
      <c r="A1666" s="38">
        <v>42962</v>
      </c>
      <c r="B1666" s="37">
        <v>25.870000999999998</v>
      </c>
      <c r="C1666" s="37">
        <v>26.42</v>
      </c>
      <c r="D1666" s="37">
        <v>25.84</v>
      </c>
      <c r="E1666" s="37">
        <v>26.299999</v>
      </c>
      <c r="F1666" s="37">
        <v>26.299999</v>
      </c>
      <c r="G1666" s="37">
        <v>88900</v>
      </c>
    </row>
    <row r="1667" spans="1:7" x14ac:dyDescent="0.25">
      <c r="A1667" s="38">
        <v>42963</v>
      </c>
      <c r="B1667" s="37">
        <v>26.360001</v>
      </c>
      <c r="C1667" s="37">
        <v>26.360001</v>
      </c>
      <c r="D1667" s="37">
        <v>25.950001</v>
      </c>
      <c r="E1667" s="37">
        <v>26.07</v>
      </c>
      <c r="F1667" s="37">
        <v>26.07</v>
      </c>
      <c r="G1667" s="37">
        <v>67400</v>
      </c>
    </row>
    <row r="1668" spans="1:7" x14ac:dyDescent="0.25">
      <c r="A1668" s="38">
        <v>42964</v>
      </c>
      <c r="B1668" s="37">
        <v>26.4</v>
      </c>
      <c r="C1668" s="37">
        <v>27.67</v>
      </c>
      <c r="D1668" s="37">
        <v>26.200001</v>
      </c>
      <c r="E1668" s="37">
        <v>27.67</v>
      </c>
      <c r="F1668" s="37">
        <v>27.67</v>
      </c>
      <c r="G1668" s="37">
        <v>156600</v>
      </c>
    </row>
    <row r="1669" spans="1:7" x14ac:dyDescent="0.25">
      <c r="A1669" s="38">
        <v>42965</v>
      </c>
      <c r="B1669" s="37">
        <v>27.290001</v>
      </c>
      <c r="C1669" s="37">
        <v>27.57</v>
      </c>
      <c r="D1669" s="37">
        <v>26.65</v>
      </c>
      <c r="E1669" s="37">
        <v>27.309999000000001</v>
      </c>
      <c r="F1669" s="37">
        <v>27.309999000000001</v>
      </c>
      <c r="G1669" s="37">
        <v>86600</v>
      </c>
    </row>
    <row r="1670" spans="1:7" x14ac:dyDescent="0.25">
      <c r="A1670" s="38">
        <v>42968</v>
      </c>
      <c r="B1670" s="37">
        <v>27.370000999999998</v>
      </c>
      <c r="C1670" s="37">
        <v>27.5</v>
      </c>
      <c r="D1670" s="37">
        <v>27.040001</v>
      </c>
      <c r="E1670" s="37">
        <v>27.040001</v>
      </c>
      <c r="F1670" s="37">
        <v>27.040001</v>
      </c>
      <c r="G1670" s="37">
        <v>47900</v>
      </c>
    </row>
    <row r="1671" spans="1:7" x14ac:dyDescent="0.25">
      <c r="A1671" s="38">
        <v>42969</v>
      </c>
      <c r="B1671" s="37">
        <v>26.5</v>
      </c>
      <c r="C1671" s="37">
        <v>26.530000999999999</v>
      </c>
      <c r="D1671" s="37">
        <v>26.120000999999998</v>
      </c>
      <c r="E1671" s="37">
        <v>26.120000999999998</v>
      </c>
      <c r="F1671" s="37">
        <v>26.120000999999998</v>
      </c>
      <c r="G1671" s="37">
        <v>29300</v>
      </c>
    </row>
    <row r="1672" spans="1:7" x14ac:dyDescent="0.25">
      <c r="A1672" s="38">
        <v>42970</v>
      </c>
      <c r="B1672" s="37">
        <v>26.58</v>
      </c>
      <c r="C1672" s="37">
        <v>26.58</v>
      </c>
      <c r="D1672" s="37">
        <v>26.25</v>
      </c>
      <c r="E1672" s="37">
        <v>26.389999</v>
      </c>
      <c r="F1672" s="37">
        <v>26.389999</v>
      </c>
      <c r="G1672" s="37">
        <v>21900</v>
      </c>
    </row>
    <row r="1673" spans="1:7" x14ac:dyDescent="0.25">
      <c r="A1673" s="38">
        <v>42971</v>
      </c>
      <c r="B1673" s="37">
        <v>26.17</v>
      </c>
      <c r="C1673" s="37">
        <v>26.85</v>
      </c>
      <c r="D1673" s="37">
        <v>26.16</v>
      </c>
      <c r="E1673" s="37">
        <v>26.51</v>
      </c>
      <c r="F1673" s="37">
        <v>26.51</v>
      </c>
      <c r="G1673" s="37">
        <v>23000</v>
      </c>
    </row>
    <row r="1674" spans="1:7" x14ac:dyDescent="0.25">
      <c r="A1674" s="38">
        <v>42972</v>
      </c>
      <c r="B1674" s="37">
        <v>26.42</v>
      </c>
      <c r="C1674" s="37">
        <v>26.65</v>
      </c>
      <c r="D1674" s="37">
        <v>26.42</v>
      </c>
      <c r="E1674" s="37">
        <v>26.48</v>
      </c>
      <c r="F1674" s="37">
        <v>26.48</v>
      </c>
      <c r="G1674" s="37">
        <v>18900</v>
      </c>
    </row>
    <row r="1675" spans="1:7" x14ac:dyDescent="0.25">
      <c r="A1675" s="38">
        <v>42975</v>
      </c>
      <c r="B1675" s="37">
        <v>26.309999000000001</v>
      </c>
      <c r="C1675" s="37">
        <v>26.52</v>
      </c>
      <c r="D1675" s="37">
        <v>26.280000999999999</v>
      </c>
      <c r="E1675" s="37">
        <v>26.34</v>
      </c>
      <c r="F1675" s="37">
        <v>26.34</v>
      </c>
      <c r="G1675" s="37">
        <v>18800</v>
      </c>
    </row>
    <row r="1676" spans="1:7" x14ac:dyDescent="0.25">
      <c r="A1676" s="38">
        <v>42976</v>
      </c>
      <c r="B1676" s="37">
        <v>26.98</v>
      </c>
      <c r="C1676" s="37">
        <v>27</v>
      </c>
      <c r="D1676" s="37">
        <v>26.370000999999998</v>
      </c>
      <c r="E1676" s="37">
        <v>26.51</v>
      </c>
      <c r="F1676" s="37">
        <v>26.51</v>
      </c>
      <c r="G1676" s="37">
        <v>20500</v>
      </c>
    </row>
    <row r="1677" spans="1:7" x14ac:dyDescent="0.25">
      <c r="A1677" s="38">
        <v>42977</v>
      </c>
      <c r="B1677" s="37">
        <v>26.379999000000002</v>
      </c>
      <c r="C1677" s="37">
        <v>26.5</v>
      </c>
      <c r="D1677" s="37">
        <v>26.34</v>
      </c>
      <c r="E1677" s="37">
        <v>26.469999000000001</v>
      </c>
      <c r="F1677" s="37">
        <v>26.469999000000001</v>
      </c>
      <c r="G1677" s="37">
        <v>10700</v>
      </c>
    </row>
    <row r="1678" spans="1:7" x14ac:dyDescent="0.25">
      <c r="A1678" s="38">
        <v>42978</v>
      </c>
      <c r="B1678" s="37">
        <v>26.450001</v>
      </c>
      <c r="C1678" s="37">
        <v>26.58</v>
      </c>
      <c r="D1678" s="37">
        <v>26.27</v>
      </c>
      <c r="E1678" s="37">
        <v>26.290001</v>
      </c>
      <c r="F1678" s="37">
        <v>26.290001</v>
      </c>
      <c r="G1678" s="37">
        <v>12900</v>
      </c>
    </row>
    <row r="1679" spans="1:7" x14ac:dyDescent="0.25">
      <c r="A1679" s="38">
        <v>42979</v>
      </c>
      <c r="B1679" s="37">
        <v>26.17</v>
      </c>
      <c r="C1679" s="37">
        <v>26.290001</v>
      </c>
      <c r="D1679" s="37">
        <v>26.08</v>
      </c>
      <c r="E1679" s="37">
        <v>26.18</v>
      </c>
      <c r="F1679" s="37">
        <v>26.18</v>
      </c>
      <c r="G1679" s="37">
        <v>26000</v>
      </c>
    </row>
    <row r="1680" spans="1:7" x14ac:dyDescent="0.25">
      <c r="A1680" s="38">
        <v>42983</v>
      </c>
      <c r="B1680" s="37">
        <v>26.610001</v>
      </c>
      <c r="C1680" s="37">
        <v>27.16</v>
      </c>
      <c r="D1680" s="37">
        <v>26.51</v>
      </c>
      <c r="E1680" s="37">
        <v>26.66</v>
      </c>
      <c r="F1680" s="37">
        <v>26.66</v>
      </c>
      <c r="G1680" s="37">
        <v>56400</v>
      </c>
    </row>
    <row r="1681" spans="1:7" x14ac:dyDescent="0.25">
      <c r="A1681" s="38">
        <v>42984</v>
      </c>
      <c r="B1681" s="37">
        <v>26.379999000000002</v>
      </c>
      <c r="C1681" s="37">
        <v>26.889999</v>
      </c>
      <c r="D1681" s="37">
        <v>26.379999000000002</v>
      </c>
      <c r="E1681" s="37">
        <v>26.790001</v>
      </c>
      <c r="F1681" s="37">
        <v>26.790001</v>
      </c>
      <c r="G1681" s="37">
        <v>68900</v>
      </c>
    </row>
    <row r="1682" spans="1:7" x14ac:dyDescent="0.25">
      <c r="A1682" s="38">
        <v>42985</v>
      </c>
      <c r="B1682" s="37">
        <v>26.870000999999998</v>
      </c>
      <c r="C1682" s="37">
        <v>27.09</v>
      </c>
      <c r="D1682" s="37">
        <v>26.700001</v>
      </c>
      <c r="E1682" s="37">
        <v>26.790001</v>
      </c>
      <c r="F1682" s="37">
        <v>26.790001</v>
      </c>
      <c r="G1682" s="37">
        <v>28100</v>
      </c>
    </row>
    <row r="1683" spans="1:7" x14ac:dyDescent="0.25">
      <c r="A1683" s="38">
        <v>42986</v>
      </c>
      <c r="B1683" s="37">
        <v>27.09</v>
      </c>
      <c r="C1683" s="37">
        <v>27.309999000000001</v>
      </c>
      <c r="D1683" s="37">
        <v>27.030000999999999</v>
      </c>
      <c r="E1683" s="37">
        <v>27.24</v>
      </c>
      <c r="F1683" s="37">
        <v>27.24</v>
      </c>
      <c r="G1683" s="37">
        <v>160900</v>
      </c>
    </row>
    <row r="1684" spans="1:7" x14ac:dyDescent="0.25">
      <c r="A1684" s="38">
        <v>42989</v>
      </c>
      <c r="B1684" s="37">
        <v>26.700001</v>
      </c>
      <c r="C1684" s="37">
        <v>26.860001</v>
      </c>
      <c r="D1684" s="37">
        <v>26.559999000000001</v>
      </c>
      <c r="E1684" s="37">
        <v>26.639999</v>
      </c>
      <c r="F1684" s="37">
        <v>26.639999</v>
      </c>
      <c r="G1684" s="37">
        <v>39100</v>
      </c>
    </row>
    <row r="1685" spans="1:7" x14ac:dyDescent="0.25">
      <c r="A1685" s="38">
        <v>42990</v>
      </c>
      <c r="B1685" s="37">
        <v>26.49</v>
      </c>
      <c r="C1685" s="37">
        <v>26.65</v>
      </c>
      <c r="D1685" s="37">
        <v>26.309999000000001</v>
      </c>
      <c r="E1685" s="37">
        <v>26.309999000000001</v>
      </c>
      <c r="F1685" s="37">
        <v>26.309999000000001</v>
      </c>
      <c r="G1685" s="37">
        <v>32900</v>
      </c>
    </row>
    <row r="1686" spans="1:7" x14ac:dyDescent="0.25">
      <c r="A1686" s="38">
        <v>42991</v>
      </c>
      <c r="B1686" s="37">
        <v>26.299999</v>
      </c>
      <c r="C1686" s="37">
        <v>26.299999</v>
      </c>
      <c r="D1686" s="37">
        <v>25.860001</v>
      </c>
      <c r="E1686" s="37">
        <v>25.860001</v>
      </c>
      <c r="F1686" s="37">
        <v>25.860001</v>
      </c>
      <c r="G1686" s="37">
        <v>26400</v>
      </c>
    </row>
    <row r="1687" spans="1:7" x14ac:dyDescent="0.25">
      <c r="A1687" s="38">
        <v>42992</v>
      </c>
      <c r="B1687" s="37">
        <v>25.91</v>
      </c>
      <c r="C1687" s="37">
        <v>26.01</v>
      </c>
      <c r="D1687" s="37">
        <v>25.68</v>
      </c>
      <c r="E1687" s="37">
        <v>26.01</v>
      </c>
      <c r="F1687" s="37">
        <v>26.01</v>
      </c>
      <c r="G1687" s="37">
        <v>19600</v>
      </c>
    </row>
    <row r="1688" spans="1:7" x14ac:dyDescent="0.25">
      <c r="A1688" s="38">
        <v>42993</v>
      </c>
      <c r="B1688" s="37">
        <v>26.040001</v>
      </c>
      <c r="C1688" s="37">
        <v>26.059999000000001</v>
      </c>
      <c r="D1688" s="37">
        <v>25.82</v>
      </c>
      <c r="E1688" s="37">
        <v>25.9</v>
      </c>
      <c r="F1688" s="37">
        <v>25.9</v>
      </c>
      <c r="G1688" s="37">
        <v>25000</v>
      </c>
    </row>
    <row r="1689" spans="1:7" x14ac:dyDescent="0.25">
      <c r="A1689" s="38">
        <v>42996</v>
      </c>
      <c r="B1689" s="37">
        <v>25.75</v>
      </c>
      <c r="C1689" s="37">
        <v>25.84</v>
      </c>
      <c r="D1689" s="37">
        <v>25.26</v>
      </c>
      <c r="E1689" s="37">
        <v>25.309999000000001</v>
      </c>
      <c r="F1689" s="37">
        <v>25.309999000000001</v>
      </c>
      <c r="G1689" s="37">
        <v>93200</v>
      </c>
    </row>
    <row r="1690" spans="1:7" x14ac:dyDescent="0.25">
      <c r="A1690" s="38">
        <v>42997</v>
      </c>
      <c r="B1690" s="37">
        <v>25.299999</v>
      </c>
      <c r="C1690" s="37">
        <v>25.6</v>
      </c>
      <c r="D1690" s="37">
        <v>25.25</v>
      </c>
      <c r="E1690" s="37">
        <v>25.559999000000001</v>
      </c>
      <c r="F1690" s="37">
        <v>25.559999000000001</v>
      </c>
      <c r="G1690" s="37">
        <v>25700</v>
      </c>
    </row>
    <row r="1691" spans="1:7" x14ac:dyDescent="0.25">
      <c r="A1691" s="38">
        <v>42998</v>
      </c>
      <c r="B1691" s="37">
        <v>25.440000999999999</v>
      </c>
      <c r="C1691" s="37">
        <v>25.76</v>
      </c>
      <c r="D1691" s="37">
        <v>25.35</v>
      </c>
      <c r="E1691" s="37">
        <v>25.389999</v>
      </c>
      <c r="F1691" s="37">
        <v>25.389999</v>
      </c>
      <c r="G1691" s="37">
        <v>46300</v>
      </c>
    </row>
    <row r="1692" spans="1:7" x14ac:dyDescent="0.25">
      <c r="A1692" s="38">
        <v>42999</v>
      </c>
      <c r="B1692" s="37">
        <v>25.32</v>
      </c>
      <c r="C1692" s="37">
        <v>25.469999000000001</v>
      </c>
      <c r="D1692" s="37">
        <v>25.27</v>
      </c>
      <c r="E1692" s="37">
        <v>25.450001</v>
      </c>
      <c r="F1692" s="37">
        <v>25.450001</v>
      </c>
      <c r="G1692" s="37">
        <v>36900</v>
      </c>
    </row>
    <row r="1693" spans="1:7" x14ac:dyDescent="0.25">
      <c r="A1693" s="38">
        <v>43000</v>
      </c>
      <c r="B1693" s="37">
        <v>25.690000999999999</v>
      </c>
      <c r="C1693" s="37">
        <v>25.83</v>
      </c>
      <c r="D1693" s="37">
        <v>25.57</v>
      </c>
      <c r="E1693" s="37">
        <v>25.65</v>
      </c>
      <c r="F1693" s="37">
        <v>25.65</v>
      </c>
      <c r="G1693" s="37">
        <v>25000</v>
      </c>
    </row>
    <row r="1694" spans="1:7" x14ac:dyDescent="0.25">
      <c r="A1694" s="38">
        <v>43003</v>
      </c>
      <c r="B1694" s="37">
        <v>25.82</v>
      </c>
      <c r="C1694" s="37">
        <v>26.09</v>
      </c>
      <c r="D1694" s="37">
        <v>25.639999</v>
      </c>
      <c r="E1694" s="37">
        <v>25.639999</v>
      </c>
      <c r="F1694" s="37">
        <v>25.639999</v>
      </c>
      <c r="G1694" s="37">
        <v>24500</v>
      </c>
    </row>
    <row r="1695" spans="1:7" x14ac:dyDescent="0.25">
      <c r="A1695" s="38">
        <v>43004</v>
      </c>
      <c r="B1695" s="37">
        <v>25.549999</v>
      </c>
      <c r="C1695" s="37">
        <v>25.629999000000002</v>
      </c>
      <c r="D1695" s="37">
        <v>25.4</v>
      </c>
      <c r="E1695" s="37">
        <v>25.450001</v>
      </c>
      <c r="F1695" s="37">
        <v>25.450001</v>
      </c>
      <c r="G1695" s="37">
        <v>26600</v>
      </c>
    </row>
    <row r="1696" spans="1:7" x14ac:dyDescent="0.25">
      <c r="A1696" s="38">
        <v>43005</v>
      </c>
      <c r="B1696" s="37">
        <v>25.35</v>
      </c>
      <c r="C1696" s="37">
        <v>25.540001</v>
      </c>
      <c r="D1696" s="37">
        <v>25.35</v>
      </c>
      <c r="E1696" s="37">
        <v>25.41</v>
      </c>
      <c r="F1696" s="37">
        <v>25.41</v>
      </c>
      <c r="G1696" s="37">
        <v>11000</v>
      </c>
    </row>
    <row r="1697" spans="1:7" x14ac:dyDescent="0.25">
      <c r="A1697" s="38">
        <v>43006</v>
      </c>
      <c r="B1697" s="37">
        <v>25.48</v>
      </c>
      <c r="C1697" s="37">
        <v>25.5</v>
      </c>
      <c r="D1697" s="37">
        <v>25.35</v>
      </c>
      <c r="E1697" s="37">
        <v>25.360001</v>
      </c>
      <c r="F1697" s="37">
        <v>25.360001</v>
      </c>
      <c r="G1697" s="37">
        <v>166500</v>
      </c>
    </row>
    <row r="1698" spans="1:7" x14ac:dyDescent="0.25">
      <c r="A1698" s="38">
        <v>43007</v>
      </c>
      <c r="B1698" s="37">
        <v>25.379999000000002</v>
      </c>
      <c r="C1698" s="37">
        <v>25.43</v>
      </c>
      <c r="D1698" s="37">
        <v>25.15</v>
      </c>
      <c r="E1698" s="37">
        <v>25.17</v>
      </c>
      <c r="F1698" s="37">
        <v>25.17</v>
      </c>
      <c r="G1698" s="37">
        <v>32300</v>
      </c>
    </row>
    <row r="1699" spans="1:7" x14ac:dyDescent="0.25">
      <c r="A1699" s="38">
        <v>43010</v>
      </c>
      <c r="B1699" s="37">
        <v>25.18</v>
      </c>
      <c r="C1699" s="37">
        <v>25.18</v>
      </c>
      <c r="D1699" s="37">
        <v>24.76</v>
      </c>
      <c r="E1699" s="37">
        <v>24.76</v>
      </c>
      <c r="F1699" s="37">
        <v>24.76</v>
      </c>
      <c r="G1699" s="37">
        <v>31200</v>
      </c>
    </row>
    <row r="1700" spans="1:7" x14ac:dyDescent="0.25">
      <c r="A1700" s="38">
        <v>43011</v>
      </c>
      <c r="B1700" s="37">
        <v>24.59</v>
      </c>
      <c r="C1700" s="37">
        <v>24.73</v>
      </c>
      <c r="D1700" s="37">
        <v>24.58</v>
      </c>
      <c r="E1700" s="37">
        <v>24.68</v>
      </c>
      <c r="F1700" s="37">
        <v>24.68</v>
      </c>
      <c r="G1700" s="37">
        <v>129600</v>
      </c>
    </row>
    <row r="1701" spans="1:7" x14ac:dyDescent="0.25">
      <c r="A1701" s="38">
        <v>43012</v>
      </c>
      <c r="B1701" s="37">
        <v>24.76</v>
      </c>
      <c r="C1701" s="37">
        <v>24.76</v>
      </c>
      <c r="D1701" s="37">
        <v>24.67</v>
      </c>
      <c r="E1701" s="37">
        <v>24.68</v>
      </c>
      <c r="F1701" s="37">
        <v>24.68</v>
      </c>
      <c r="G1701" s="37">
        <v>5600</v>
      </c>
    </row>
    <row r="1702" spans="1:7" x14ac:dyDescent="0.25">
      <c r="A1702" s="38">
        <v>43013</v>
      </c>
      <c r="B1702" s="37">
        <v>24.719999000000001</v>
      </c>
      <c r="C1702" s="37">
        <v>24.719999000000001</v>
      </c>
      <c r="D1702" s="37">
        <v>24.34</v>
      </c>
      <c r="E1702" s="37">
        <v>24.35</v>
      </c>
      <c r="F1702" s="37">
        <v>24.35</v>
      </c>
      <c r="G1702" s="37">
        <v>77300</v>
      </c>
    </row>
    <row r="1703" spans="1:7" x14ac:dyDescent="0.25">
      <c r="A1703" s="38">
        <v>43014</v>
      </c>
      <c r="B1703" s="37">
        <v>24.370000999999998</v>
      </c>
      <c r="C1703" s="37">
        <v>24.58</v>
      </c>
      <c r="D1703" s="37">
        <v>24.360001</v>
      </c>
      <c r="E1703" s="37">
        <v>24.450001</v>
      </c>
      <c r="F1703" s="37">
        <v>24.450001</v>
      </c>
      <c r="G1703" s="37">
        <v>31700</v>
      </c>
    </row>
    <row r="1704" spans="1:7" x14ac:dyDescent="0.25">
      <c r="A1704" s="38">
        <v>43017</v>
      </c>
      <c r="B1704" s="37">
        <v>24.360001</v>
      </c>
      <c r="C1704" s="37">
        <v>24.799999</v>
      </c>
      <c r="D1704" s="37">
        <v>24.360001</v>
      </c>
      <c r="E1704" s="37">
        <v>24.75</v>
      </c>
      <c r="F1704" s="37">
        <v>24.75</v>
      </c>
      <c r="G1704" s="37">
        <v>41000</v>
      </c>
    </row>
    <row r="1705" spans="1:7" x14ac:dyDescent="0.25">
      <c r="A1705" s="38">
        <v>43018</v>
      </c>
      <c r="B1705" s="37">
        <v>24.549999</v>
      </c>
      <c r="C1705" s="37">
        <v>24.74</v>
      </c>
      <c r="D1705" s="37">
        <v>24.48</v>
      </c>
      <c r="E1705" s="37">
        <v>24.48</v>
      </c>
      <c r="F1705" s="37">
        <v>24.48</v>
      </c>
      <c r="G1705" s="37">
        <v>27800</v>
      </c>
    </row>
    <row r="1706" spans="1:7" x14ac:dyDescent="0.25">
      <c r="A1706" s="38">
        <v>43019</v>
      </c>
      <c r="B1706" s="37">
        <v>24.49</v>
      </c>
      <c r="C1706" s="37">
        <v>24.530000999999999</v>
      </c>
      <c r="D1706" s="37">
        <v>24.23</v>
      </c>
      <c r="E1706" s="37">
        <v>24.280000999999999</v>
      </c>
      <c r="F1706" s="37">
        <v>24.280000999999999</v>
      </c>
      <c r="G1706" s="37">
        <v>19900</v>
      </c>
    </row>
    <row r="1707" spans="1:7" x14ac:dyDescent="0.25">
      <c r="A1707" s="38">
        <v>43020</v>
      </c>
      <c r="B1707" s="37">
        <v>24.32</v>
      </c>
      <c r="C1707" s="37">
        <v>24.33</v>
      </c>
      <c r="D1707" s="37">
        <v>24.08</v>
      </c>
      <c r="E1707" s="37">
        <v>24.27</v>
      </c>
      <c r="F1707" s="37">
        <v>24.27</v>
      </c>
      <c r="G1707" s="37">
        <v>11000</v>
      </c>
    </row>
    <row r="1708" spans="1:7" x14ac:dyDescent="0.25">
      <c r="A1708" s="38">
        <v>43021</v>
      </c>
      <c r="B1708" s="37">
        <v>24.07</v>
      </c>
      <c r="C1708" s="37">
        <v>24.09</v>
      </c>
      <c r="D1708" s="37">
        <v>23.91</v>
      </c>
      <c r="E1708" s="37">
        <v>24.02</v>
      </c>
      <c r="F1708" s="37">
        <v>24.02</v>
      </c>
      <c r="G1708" s="37">
        <v>24400</v>
      </c>
    </row>
    <row r="1709" spans="1:7" x14ac:dyDescent="0.25">
      <c r="A1709" s="38">
        <v>43024</v>
      </c>
      <c r="B1709" s="37">
        <v>23.870000999999998</v>
      </c>
      <c r="C1709" s="37">
        <v>23.870000999999998</v>
      </c>
      <c r="D1709" s="37">
        <v>23.67</v>
      </c>
      <c r="E1709" s="37">
        <v>23.67</v>
      </c>
      <c r="F1709" s="37">
        <v>23.67</v>
      </c>
      <c r="G1709" s="37">
        <v>24300</v>
      </c>
    </row>
    <row r="1710" spans="1:7" x14ac:dyDescent="0.25">
      <c r="A1710" s="38">
        <v>43025</v>
      </c>
      <c r="B1710" s="37">
        <v>23.66</v>
      </c>
      <c r="C1710" s="37">
        <v>23.809999000000001</v>
      </c>
      <c r="D1710" s="37">
        <v>23.58</v>
      </c>
      <c r="E1710" s="37">
        <v>23.6</v>
      </c>
      <c r="F1710" s="37">
        <v>23.6</v>
      </c>
      <c r="G1710" s="37">
        <v>29900</v>
      </c>
    </row>
    <row r="1711" spans="1:7" x14ac:dyDescent="0.25">
      <c r="A1711" s="38">
        <v>43026</v>
      </c>
      <c r="B1711" s="37">
        <v>23.52</v>
      </c>
      <c r="C1711" s="37">
        <v>23.690000999999999</v>
      </c>
      <c r="D1711" s="37">
        <v>23.360001</v>
      </c>
      <c r="E1711" s="37">
        <v>23.67</v>
      </c>
      <c r="F1711" s="37">
        <v>23.67</v>
      </c>
      <c r="G1711" s="37">
        <v>115400</v>
      </c>
    </row>
    <row r="1712" spans="1:7" x14ac:dyDescent="0.25">
      <c r="A1712" s="38">
        <v>43027</v>
      </c>
      <c r="B1712" s="37">
        <v>23.98</v>
      </c>
      <c r="C1712" s="37">
        <v>24.120000999999998</v>
      </c>
      <c r="D1712" s="37">
        <v>23.540001</v>
      </c>
      <c r="E1712" s="37">
        <v>23.559999000000001</v>
      </c>
      <c r="F1712" s="37">
        <v>23.559999000000001</v>
      </c>
      <c r="G1712" s="37">
        <v>75300</v>
      </c>
    </row>
    <row r="1713" spans="1:7" x14ac:dyDescent="0.25">
      <c r="A1713" s="38">
        <v>43028</v>
      </c>
      <c r="B1713" s="37">
        <v>23.33</v>
      </c>
      <c r="C1713" s="37">
        <v>23.379999000000002</v>
      </c>
      <c r="D1713" s="37">
        <v>23.290001</v>
      </c>
      <c r="E1713" s="37">
        <v>23.33</v>
      </c>
      <c r="F1713" s="37">
        <v>23.33</v>
      </c>
      <c r="G1713" s="37">
        <v>38800</v>
      </c>
    </row>
    <row r="1714" spans="1:7" x14ac:dyDescent="0.25">
      <c r="A1714" s="38">
        <v>43031</v>
      </c>
      <c r="B1714" s="37">
        <v>23.200001</v>
      </c>
      <c r="C1714" s="37">
        <v>23.66</v>
      </c>
      <c r="D1714" s="37">
        <v>23.15</v>
      </c>
      <c r="E1714" s="37">
        <v>23.6</v>
      </c>
      <c r="F1714" s="37">
        <v>23.6</v>
      </c>
      <c r="G1714" s="37">
        <v>47300</v>
      </c>
    </row>
    <row r="1715" spans="1:7" x14ac:dyDescent="0.25">
      <c r="A1715" s="38">
        <v>43032</v>
      </c>
      <c r="B1715" s="37">
        <v>23.42</v>
      </c>
      <c r="C1715" s="37">
        <v>23.68</v>
      </c>
      <c r="D1715" s="37">
        <v>23.360001</v>
      </c>
      <c r="E1715" s="37">
        <v>23.68</v>
      </c>
      <c r="F1715" s="37">
        <v>23.68</v>
      </c>
      <c r="G1715" s="37">
        <v>17500</v>
      </c>
    </row>
    <row r="1716" spans="1:7" x14ac:dyDescent="0.25">
      <c r="A1716" s="38">
        <v>43033</v>
      </c>
      <c r="B1716" s="37">
        <v>23.73</v>
      </c>
      <c r="C1716" s="37">
        <v>24.559999000000001</v>
      </c>
      <c r="D1716" s="37">
        <v>23.73</v>
      </c>
      <c r="E1716" s="37">
        <v>23.98</v>
      </c>
      <c r="F1716" s="37">
        <v>23.98</v>
      </c>
      <c r="G1716" s="37">
        <v>54000</v>
      </c>
    </row>
    <row r="1717" spans="1:7" x14ac:dyDescent="0.25">
      <c r="A1717" s="38">
        <v>43034</v>
      </c>
      <c r="B1717" s="37">
        <v>23.879999000000002</v>
      </c>
      <c r="C1717" s="37">
        <v>23.879999000000002</v>
      </c>
      <c r="D1717" s="37">
        <v>23.67</v>
      </c>
      <c r="E1717" s="37">
        <v>23.809999000000001</v>
      </c>
      <c r="F1717" s="37">
        <v>23.809999000000001</v>
      </c>
      <c r="G1717" s="37">
        <v>31600</v>
      </c>
    </row>
    <row r="1718" spans="1:7" x14ac:dyDescent="0.25">
      <c r="A1718" s="38">
        <v>43035</v>
      </c>
      <c r="B1718" s="37">
        <v>23.620000999999998</v>
      </c>
      <c r="C1718" s="37">
        <v>23.76</v>
      </c>
      <c r="D1718" s="37">
        <v>23.219999000000001</v>
      </c>
      <c r="E1718" s="37">
        <v>23.280000999999999</v>
      </c>
      <c r="F1718" s="37">
        <v>23.280000999999999</v>
      </c>
      <c r="G1718" s="37">
        <v>38000</v>
      </c>
    </row>
    <row r="1719" spans="1:7" x14ac:dyDescent="0.25">
      <c r="A1719" s="38">
        <v>43038</v>
      </c>
      <c r="B1719" s="37">
        <v>23.620000999999998</v>
      </c>
      <c r="C1719" s="37">
        <v>23.620000999999998</v>
      </c>
      <c r="D1719" s="37">
        <v>23.08</v>
      </c>
      <c r="E1719" s="37">
        <v>23.299999</v>
      </c>
      <c r="F1719" s="37">
        <v>23.299999</v>
      </c>
      <c r="G1719" s="37">
        <v>72700</v>
      </c>
    </row>
    <row r="1720" spans="1:7" x14ac:dyDescent="0.25">
      <c r="A1720" s="38">
        <v>43039</v>
      </c>
      <c r="B1720" s="37">
        <v>23.059999000000001</v>
      </c>
      <c r="C1720" s="37">
        <v>23.25</v>
      </c>
      <c r="D1720" s="37">
        <v>23.049999</v>
      </c>
      <c r="E1720" s="37">
        <v>23.120000999999998</v>
      </c>
      <c r="F1720" s="37">
        <v>23.120000999999998</v>
      </c>
      <c r="G1720" s="37">
        <v>23500</v>
      </c>
    </row>
    <row r="1721" spans="1:7" x14ac:dyDescent="0.25">
      <c r="A1721" s="38">
        <v>43040</v>
      </c>
      <c r="B1721" s="37">
        <v>22.92</v>
      </c>
      <c r="C1721" s="37">
        <v>23.209999</v>
      </c>
      <c r="D1721" s="37">
        <v>22.870000999999998</v>
      </c>
      <c r="E1721" s="37">
        <v>23.200001</v>
      </c>
      <c r="F1721" s="37">
        <v>23.200001</v>
      </c>
      <c r="G1721" s="37">
        <v>165100</v>
      </c>
    </row>
    <row r="1722" spans="1:7" x14ac:dyDescent="0.25">
      <c r="A1722" s="38">
        <v>43041</v>
      </c>
      <c r="B1722" s="37">
        <v>23.16</v>
      </c>
      <c r="C1722" s="37">
        <v>23.5</v>
      </c>
      <c r="D1722" s="37">
        <v>23.16</v>
      </c>
      <c r="E1722" s="37">
        <v>23.290001</v>
      </c>
      <c r="F1722" s="37">
        <v>23.290001</v>
      </c>
      <c r="G1722" s="37">
        <v>17200</v>
      </c>
    </row>
    <row r="1723" spans="1:7" x14ac:dyDescent="0.25">
      <c r="A1723" s="38">
        <v>43042</v>
      </c>
      <c r="B1723" s="37">
        <v>23.17</v>
      </c>
      <c r="C1723" s="37">
        <v>23.42</v>
      </c>
      <c r="D1723" s="37">
        <v>23.17</v>
      </c>
      <c r="E1723" s="37">
        <v>23.389999</v>
      </c>
      <c r="F1723" s="37">
        <v>23.389999</v>
      </c>
      <c r="G1723" s="37">
        <v>7500</v>
      </c>
    </row>
    <row r="1724" spans="1:7" x14ac:dyDescent="0.25">
      <c r="A1724" s="38">
        <v>43045</v>
      </c>
      <c r="B1724" s="37">
        <v>23.42</v>
      </c>
      <c r="C1724" s="37">
        <v>23.52</v>
      </c>
      <c r="D1724" s="37">
        <v>23.379999000000002</v>
      </c>
      <c r="E1724" s="37">
        <v>23.42</v>
      </c>
      <c r="F1724" s="37">
        <v>23.42</v>
      </c>
      <c r="G1724" s="37">
        <v>33500</v>
      </c>
    </row>
    <row r="1725" spans="1:7" x14ac:dyDescent="0.25">
      <c r="A1725" s="38">
        <v>43046</v>
      </c>
      <c r="B1725" s="37">
        <v>23.42</v>
      </c>
      <c r="C1725" s="37">
        <v>23.700001</v>
      </c>
      <c r="D1725" s="37">
        <v>23.379999000000002</v>
      </c>
      <c r="E1725" s="37">
        <v>23.58</v>
      </c>
      <c r="F1725" s="37">
        <v>23.58</v>
      </c>
      <c r="G1725" s="37">
        <v>49100</v>
      </c>
    </row>
    <row r="1726" spans="1:7" x14ac:dyDescent="0.25">
      <c r="A1726" s="38">
        <v>43047</v>
      </c>
      <c r="B1726" s="37">
        <v>23.629999000000002</v>
      </c>
      <c r="C1726" s="37">
        <v>23.74</v>
      </c>
      <c r="D1726" s="37">
        <v>23.540001</v>
      </c>
      <c r="E1726" s="37">
        <v>23.67</v>
      </c>
      <c r="F1726" s="37">
        <v>23.67</v>
      </c>
      <c r="G1726" s="37">
        <v>10800</v>
      </c>
    </row>
    <row r="1727" spans="1:7" x14ac:dyDescent="0.25">
      <c r="A1727" s="38">
        <v>43048</v>
      </c>
      <c r="B1727" s="37">
        <v>24.200001</v>
      </c>
      <c r="C1727" s="37">
        <v>24.440000999999999</v>
      </c>
      <c r="D1727" s="37">
        <v>23.860001</v>
      </c>
      <c r="E1727" s="37">
        <v>23.860001</v>
      </c>
      <c r="F1727" s="37">
        <v>23.860001</v>
      </c>
      <c r="G1727" s="37">
        <v>65500</v>
      </c>
    </row>
    <row r="1728" spans="1:7" x14ac:dyDescent="0.25">
      <c r="A1728" s="38">
        <v>43049</v>
      </c>
      <c r="B1728" s="37">
        <v>24.110001</v>
      </c>
      <c r="C1728" s="37">
        <v>24.27</v>
      </c>
      <c r="D1728" s="37">
        <v>24.059999000000001</v>
      </c>
      <c r="E1728" s="37">
        <v>24.23</v>
      </c>
      <c r="F1728" s="37">
        <v>24.23</v>
      </c>
      <c r="G1728" s="37">
        <v>47400</v>
      </c>
    </row>
    <row r="1729" spans="1:7" x14ac:dyDescent="0.25">
      <c r="A1729" s="38">
        <v>43052</v>
      </c>
      <c r="B1729" s="37">
        <v>24.42</v>
      </c>
      <c r="C1729" s="37">
        <v>24.43</v>
      </c>
      <c r="D1729" s="37">
        <v>24.040001</v>
      </c>
      <c r="E1729" s="37">
        <v>24.32</v>
      </c>
      <c r="F1729" s="37">
        <v>24.32</v>
      </c>
      <c r="G1729" s="37">
        <v>40700</v>
      </c>
    </row>
    <row r="1730" spans="1:7" x14ac:dyDescent="0.25">
      <c r="A1730" s="38">
        <v>43053</v>
      </c>
      <c r="B1730" s="37">
        <v>24.6</v>
      </c>
      <c r="C1730" s="37">
        <v>24.9</v>
      </c>
      <c r="D1730" s="37">
        <v>24.51</v>
      </c>
      <c r="E1730" s="37">
        <v>24.709999</v>
      </c>
      <c r="F1730" s="37">
        <v>24.709999</v>
      </c>
      <c r="G1730" s="37">
        <v>38700</v>
      </c>
    </row>
    <row r="1731" spans="1:7" x14ac:dyDescent="0.25">
      <c r="A1731" s="38">
        <v>43054</v>
      </c>
      <c r="B1731" s="37">
        <v>25.08</v>
      </c>
      <c r="C1731" s="37">
        <v>25.379999000000002</v>
      </c>
      <c r="D1731" s="37">
        <v>24.879999000000002</v>
      </c>
      <c r="E1731" s="37">
        <v>25.120000999999998</v>
      </c>
      <c r="F1731" s="37">
        <v>25.120000999999998</v>
      </c>
      <c r="G1731" s="37">
        <v>108100</v>
      </c>
    </row>
    <row r="1732" spans="1:7" x14ac:dyDescent="0.25">
      <c r="A1732" s="38">
        <v>43055</v>
      </c>
      <c r="B1732" s="37">
        <v>24.68</v>
      </c>
      <c r="C1732" s="37">
        <v>24.68</v>
      </c>
      <c r="D1732" s="37">
        <v>24.389999</v>
      </c>
      <c r="E1732" s="37">
        <v>24.559999000000001</v>
      </c>
      <c r="F1732" s="37">
        <v>24.559999000000001</v>
      </c>
      <c r="G1732" s="37">
        <v>64800</v>
      </c>
    </row>
    <row r="1733" spans="1:7" x14ac:dyDescent="0.25">
      <c r="A1733" s="38">
        <v>43056</v>
      </c>
      <c r="B1733" s="37">
        <v>24.58</v>
      </c>
      <c r="C1733" s="37">
        <v>24.59</v>
      </c>
      <c r="D1733" s="37">
        <v>24.27</v>
      </c>
      <c r="E1733" s="37">
        <v>24.309999000000001</v>
      </c>
      <c r="F1733" s="37">
        <v>24.309999000000001</v>
      </c>
      <c r="G1733" s="37">
        <v>20100</v>
      </c>
    </row>
    <row r="1734" spans="1:7" x14ac:dyDescent="0.25">
      <c r="A1734" s="38">
        <v>43059</v>
      </c>
      <c r="B1734" s="37">
        <v>24.040001</v>
      </c>
      <c r="C1734" s="37">
        <v>24.049999</v>
      </c>
      <c r="D1734" s="37">
        <v>23.82</v>
      </c>
      <c r="E1734" s="37">
        <v>23.93</v>
      </c>
      <c r="F1734" s="37">
        <v>23.93</v>
      </c>
      <c r="G1734" s="37">
        <v>22900</v>
      </c>
    </row>
    <row r="1735" spans="1:7" x14ac:dyDescent="0.25">
      <c r="A1735" s="38">
        <v>43060</v>
      </c>
      <c r="B1735" s="37">
        <v>23.610001</v>
      </c>
      <c r="C1735" s="37">
        <v>23.68</v>
      </c>
      <c r="D1735" s="37">
        <v>23.459999</v>
      </c>
      <c r="E1735" s="37">
        <v>23.459999</v>
      </c>
      <c r="F1735" s="37">
        <v>23.459999</v>
      </c>
      <c r="G1735" s="37">
        <v>46500</v>
      </c>
    </row>
    <row r="1736" spans="1:7" x14ac:dyDescent="0.25">
      <c r="A1736" s="38">
        <v>43061</v>
      </c>
      <c r="B1736" s="37">
        <v>23.290001</v>
      </c>
      <c r="C1736" s="37">
        <v>23.450001</v>
      </c>
      <c r="D1736" s="37">
        <v>23.27</v>
      </c>
      <c r="E1736" s="37">
        <v>23.299999</v>
      </c>
      <c r="F1736" s="37">
        <v>23.299999</v>
      </c>
      <c r="G1736" s="37">
        <v>45400</v>
      </c>
    </row>
    <row r="1737" spans="1:7" x14ac:dyDescent="0.25">
      <c r="A1737" s="38">
        <v>43063</v>
      </c>
      <c r="B1737" s="37">
        <v>23.280000999999999</v>
      </c>
      <c r="C1737" s="37">
        <v>23.280000999999999</v>
      </c>
      <c r="D1737" s="37">
        <v>23.200001</v>
      </c>
      <c r="E1737" s="37">
        <v>23.200001</v>
      </c>
      <c r="F1737" s="37">
        <v>23.200001</v>
      </c>
      <c r="G1737" s="37">
        <v>99800</v>
      </c>
    </row>
    <row r="1738" spans="1:7" x14ac:dyDescent="0.25">
      <c r="A1738" s="38">
        <v>43066</v>
      </c>
      <c r="B1738" s="37">
        <v>23.309999000000001</v>
      </c>
      <c r="C1738" s="37">
        <v>23.389999</v>
      </c>
      <c r="D1738" s="37">
        <v>23.219999000000001</v>
      </c>
      <c r="E1738" s="37">
        <v>23.360001</v>
      </c>
      <c r="F1738" s="37">
        <v>23.360001</v>
      </c>
      <c r="G1738" s="37">
        <v>87800</v>
      </c>
    </row>
    <row r="1739" spans="1:7" x14ac:dyDescent="0.25">
      <c r="A1739" s="38">
        <v>43067</v>
      </c>
      <c r="B1739" s="37">
        <v>23.24</v>
      </c>
      <c r="C1739" s="37">
        <v>23.32</v>
      </c>
      <c r="D1739" s="37">
        <v>23.219999000000001</v>
      </c>
      <c r="E1739" s="37">
        <v>23.219999000000001</v>
      </c>
      <c r="F1739" s="37">
        <v>23.219999000000001</v>
      </c>
      <c r="G1739" s="37">
        <v>23100</v>
      </c>
    </row>
    <row r="1740" spans="1:7" x14ac:dyDescent="0.25">
      <c r="A1740" s="38">
        <v>43068</v>
      </c>
      <c r="B1740" s="37">
        <v>23.18</v>
      </c>
      <c r="C1740" s="37">
        <v>23.57</v>
      </c>
      <c r="D1740" s="37">
        <v>23.18</v>
      </c>
      <c r="E1740" s="37">
        <v>23.5</v>
      </c>
      <c r="F1740" s="37">
        <v>23.5</v>
      </c>
      <c r="G1740" s="37">
        <v>21100</v>
      </c>
    </row>
    <row r="1741" spans="1:7" x14ac:dyDescent="0.25">
      <c r="A1741" s="38">
        <v>43069</v>
      </c>
      <c r="B1741" s="37">
        <v>23.35</v>
      </c>
      <c r="C1741" s="37">
        <v>23.450001</v>
      </c>
      <c r="D1741" s="37">
        <v>23.26</v>
      </c>
      <c r="E1741" s="37">
        <v>23.41</v>
      </c>
      <c r="F1741" s="37">
        <v>23.41</v>
      </c>
      <c r="G1741" s="37">
        <v>21900</v>
      </c>
    </row>
    <row r="1742" spans="1:7" x14ac:dyDescent="0.25">
      <c r="A1742" s="38">
        <v>43070</v>
      </c>
      <c r="B1742" s="37">
        <v>23.65</v>
      </c>
      <c r="C1742" s="37">
        <v>24.629999000000002</v>
      </c>
      <c r="D1742" s="37">
        <v>23.52</v>
      </c>
      <c r="E1742" s="37">
        <v>23.82</v>
      </c>
      <c r="F1742" s="37">
        <v>23.82</v>
      </c>
      <c r="G1742" s="37">
        <v>129000</v>
      </c>
    </row>
    <row r="1743" spans="1:7" x14ac:dyDescent="0.25">
      <c r="A1743" s="38">
        <v>43073</v>
      </c>
      <c r="B1743" s="37">
        <v>23.25</v>
      </c>
      <c r="C1743" s="37">
        <v>23.48</v>
      </c>
      <c r="D1743" s="37">
        <v>23.049999</v>
      </c>
      <c r="E1743" s="37">
        <v>23.42</v>
      </c>
      <c r="F1743" s="37">
        <v>23.42</v>
      </c>
      <c r="G1743" s="37">
        <v>53900</v>
      </c>
    </row>
    <row r="1744" spans="1:7" x14ac:dyDescent="0.25">
      <c r="A1744" s="38">
        <v>43074</v>
      </c>
      <c r="B1744" s="37">
        <v>23.309999000000001</v>
      </c>
      <c r="C1744" s="37">
        <v>23.52</v>
      </c>
      <c r="D1744" s="37">
        <v>23.209999</v>
      </c>
      <c r="E1744" s="37">
        <v>23.32</v>
      </c>
      <c r="F1744" s="37">
        <v>23.32</v>
      </c>
      <c r="G1744" s="37">
        <v>20800</v>
      </c>
    </row>
    <row r="1745" spans="1:7" x14ac:dyDescent="0.25">
      <c r="A1745" s="38">
        <v>43075</v>
      </c>
      <c r="B1745" s="37">
        <v>23.450001</v>
      </c>
      <c r="C1745" s="37">
        <v>23.530000999999999</v>
      </c>
      <c r="D1745" s="37">
        <v>23.34</v>
      </c>
      <c r="E1745" s="37">
        <v>23.370000999999998</v>
      </c>
      <c r="F1745" s="37">
        <v>23.370000999999998</v>
      </c>
      <c r="G1745" s="37">
        <v>26000</v>
      </c>
    </row>
    <row r="1746" spans="1:7" x14ac:dyDescent="0.25">
      <c r="A1746" s="38">
        <v>43076</v>
      </c>
      <c r="B1746" s="37">
        <v>23.35</v>
      </c>
      <c r="C1746" s="37">
        <v>23.35</v>
      </c>
      <c r="D1746" s="37">
        <v>23.02</v>
      </c>
      <c r="E1746" s="37">
        <v>23.08</v>
      </c>
      <c r="F1746" s="37">
        <v>23.08</v>
      </c>
      <c r="G1746" s="37">
        <v>28900</v>
      </c>
    </row>
    <row r="1747" spans="1:7" x14ac:dyDescent="0.25">
      <c r="A1747" s="38">
        <v>43077</v>
      </c>
      <c r="B1747" s="37">
        <v>22.83</v>
      </c>
      <c r="C1747" s="37">
        <v>22.879999000000002</v>
      </c>
      <c r="D1747" s="37">
        <v>22.74</v>
      </c>
      <c r="E1747" s="37">
        <v>22.799999</v>
      </c>
      <c r="F1747" s="37">
        <v>22.799999</v>
      </c>
      <c r="G1747" s="37">
        <v>38900</v>
      </c>
    </row>
    <row r="1748" spans="1:7" x14ac:dyDescent="0.25">
      <c r="A1748" s="38">
        <v>43080</v>
      </c>
      <c r="B1748" s="37">
        <v>22.73</v>
      </c>
      <c r="C1748" s="37">
        <v>22.940000999999999</v>
      </c>
      <c r="D1748" s="37">
        <v>22.700001</v>
      </c>
      <c r="E1748" s="37">
        <v>22.700001</v>
      </c>
      <c r="F1748" s="37">
        <v>22.700001</v>
      </c>
      <c r="G1748" s="37">
        <v>46800</v>
      </c>
    </row>
    <row r="1749" spans="1:7" x14ac:dyDescent="0.25">
      <c r="A1749" s="38">
        <v>43081</v>
      </c>
      <c r="B1749" s="37">
        <v>22.67</v>
      </c>
      <c r="C1749" s="37">
        <v>22.73</v>
      </c>
      <c r="D1749" s="37">
        <v>22.540001</v>
      </c>
      <c r="E1749" s="37">
        <v>22.709999</v>
      </c>
      <c r="F1749" s="37">
        <v>22.709999</v>
      </c>
      <c r="G1749" s="37">
        <v>50100</v>
      </c>
    </row>
    <row r="1750" spans="1:7" x14ac:dyDescent="0.25">
      <c r="A1750" s="38">
        <v>43082</v>
      </c>
      <c r="B1750" s="37">
        <v>22.58</v>
      </c>
      <c r="C1750" s="37">
        <v>22.610001</v>
      </c>
      <c r="D1750" s="37">
        <v>22.469999000000001</v>
      </c>
      <c r="E1750" s="37">
        <v>22.549999</v>
      </c>
      <c r="F1750" s="37">
        <v>22.549999</v>
      </c>
      <c r="G1750" s="37">
        <v>27100</v>
      </c>
    </row>
    <row r="1751" spans="1:7" x14ac:dyDescent="0.25">
      <c r="A1751" s="38">
        <v>43083</v>
      </c>
      <c r="B1751" s="37">
        <v>22.440000999999999</v>
      </c>
      <c r="C1751" s="37">
        <v>22.58</v>
      </c>
      <c r="D1751" s="37">
        <v>22.370000999999998</v>
      </c>
      <c r="E1751" s="37">
        <v>22.440000999999999</v>
      </c>
      <c r="F1751" s="37">
        <v>22.440000999999999</v>
      </c>
      <c r="G1751" s="37">
        <v>19900</v>
      </c>
    </row>
    <row r="1752" spans="1:7" x14ac:dyDescent="0.25">
      <c r="A1752" s="38">
        <v>43084</v>
      </c>
      <c r="B1752" s="37">
        <v>22.370000999999998</v>
      </c>
      <c r="C1752" s="37">
        <v>22.379999000000002</v>
      </c>
      <c r="D1752" s="37">
        <v>22.09</v>
      </c>
      <c r="E1752" s="37">
        <v>22.15</v>
      </c>
      <c r="F1752" s="37">
        <v>22.15</v>
      </c>
      <c r="G1752" s="37">
        <v>46100</v>
      </c>
    </row>
    <row r="1753" spans="1:7" x14ac:dyDescent="0.25">
      <c r="A1753" s="38">
        <v>43087</v>
      </c>
      <c r="B1753" s="37">
        <v>21.889999</v>
      </c>
      <c r="C1753" s="37">
        <v>21.889999</v>
      </c>
      <c r="D1753" s="37">
        <v>21.719999000000001</v>
      </c>
      <c r="E1753" s="37">
        <v>21.719999000000001</v>
      </c>
      <c r="F1753" s="37">
        <v>21.719999000000001</v>
      </c>
      <c r="G1753" s="37">
        <v>119600</v>
      </c>
    </row>
    <row r="1754" spans="1:7" x14ac:dyDescent="0.25">
      <c r="A1754" s="38">
        <v>43088</v>
      </c>
      <c r="B1754" s="37">
        <v>21.57</v>
      </c>
      <c r="C1754" s="37">
        <v>21.860001</v>
      </c>
      <c r="D1754" s="37">
        <v>21.57</v>
      </c>
      <c r="E1754" s="37">
        <v>21.700001</v>
      </c>
      <c r="F1754" s="37">
        <v>21.700001</v>
      </c>
      <c r="G1754" s="37">
        <v>42000</v>
      </c>
    </row>
    <row r="1755" spans="1:7" x14ac:dyDescent="0.25">
      <c r="A1755" s="38">
        <v>43089</v>
      </c>
      <c r="B1755" s="37">
        <v>21.5</v>
      </c>
      <c r="C1755" s="37">
        <v>21.690000999999999</v>
      </c>
      <c r="D1755" s="37">
        <v>21.5</v>
      </c>
      <c r="E1755" s="37">
        <v>21.66</v>
      </c>
      <c r="F1755" s="37">
        <v>21.66</v>
      </c>
      <c r="G1755" s="37">
        <v>35000</v>
      </c>
    </row>
    <row r="1756" spans="1:7" x14ac:dyDescent="0.25">
      <c r="A1756" s="38">
        <v>43090</v>
      </c>
      <c r="B1756" s="37">
        <v>21.51</v>
      </c>
      <c r="C1756" s="37">
        <v>21.58</v>
      </c>
      <c r="D1756" s="37">
        <v>21.42</v>
      </c>
      <c r="E1756" s="37">
        <v>21.459999</v>
      </c>
      <c r="F1756" s="37">
        <v>21.459999</v>
      </c>
      <c r="G1756" s="37">
        <v>142500</v>
      </c>
    </row>
    <row r="1757" spans="1:7" x14ac:dyDescent="0.25">
      <c r="A1757" s="38">
        <v>43091</v>
      </c>
      <c r="B1757" s="37">
        <v>21.34</v>
      </c>
      <c r="C1757" s="37">
        <v>21.450001</v>
      </c>
      <c r="D1757" s="37">
        <v>21.33</v>
      </c>
      <c r="E1757" s="37">
        <v>21.370000999999998</v>
      </c>
      <c r="F1757" s="37">
        <v>21.370000999999998</v>
      </c>
      <c r="G1757" s="37">
        <v>25900</v>
      </c>
    </row>
    <row r="1758" spans="1:7" x14ac:dyDescent="0.25">
      <c r="A1758" s="38">
        <v>43095</v>
      </c>
      <c r="B1758" s="37">
        <v>21.32</v>
      </c>
      <c r="C1758" s="37">
        <v>21.33</v>
      </c>
      <c r="D1758" s="37">
        <v>21.15</v>
      </c>
      <c r="E1758" s="37">
        <v>21.23</v>
      </c>
      <c r="F1758" s="37">
        <v>21.23</v>
      </c>
      <c r="G1758" s="37">
        <v>37700</v>
      </c>
    </row>
    <row r="1759" spans="1:7" x14ac:dyDescent="0.25">
      <c r="A1759" s="38">
        <v>43096</v>
      </c>
      <c r="B1759" s="37">
        <v>21.190000999999999</v>
      </c>
      <c r="C1759" s="37">
        <v>21.25</v>
      </c>
      <c r="D1759" s="37">
        <v>21.040001</v>
      </c>
      <c r="E1759" s="37">
        <v>21.209999</v>
      </c>
      <c r="F1759" s="37">
        <v>21.209999</v>
      </c>
      <c r="G1759" s="37">
        <v>197400</v>
      </c>
    </row>
    <row r="1760" spans="1:7" x14ac:dyDescent="0.25">
      <c r="A1760" s="38">
        <v>43097</v>
      </c>
      <c r="B1760" s="37">
        <v>21.09</v>
      </c>
      <c r="C1760" s="37">
        <v>21.18</v>
      </c>
      <c r="D1760" s="37">
        <v>21.059999000000001</v>
      </c>
      <c r="E1760" s="37">
        <v>21.139999</v>
      </c>
      <c r="F1760" s="37">
        <v>21.139999</v>
      </c>
      <c r="G1760" s="37">
        <v>144400</v>
      </c>
    </row>
    <row r="1761" spans="1:7" x14ac:dyDescent="0.25">
      <c r="A1761" s="38">
        <v>43098</v>
      </c>
      <c r="B1761" s="37">
        <v>21.08</v>
      </c>
      <c r="C1761" s="37">
        <v>21.219999000000001</v>
      </c>
      <c r="D1761" s="37">
        <v>21.030000999999999</v>
      </c>
      <c r="E1761" s="37">
        <v>21.15</v>
      </c>
      <c r="F1761" s="37">
        <v>21.15</v>
      </c>
      <c r="G1761" s="37">
        <v>39600</v>
      </c>
    </row>
    <row r="1762" spans="1:7" x14ac:dyDescent="0.25">
      <c r="A1762" s="38">
        <v>43102</v>
      </c>
      <c r="B1762" s="37">
        <v>21.1</v>
      </c>
      <c r="C1762" s="37">
        <v>21.129999000000002</v>
      </c>
      <c r="D1762" s="37">
        <v>20.809999000000001</v>
      </c>
      <c r="E1762" s="37">
        <v>20.809999000000001</v>
      </c>
      <c r="F1762" s="37">
        <v>20.809999000000001</v>
      </c>
      <c r="G1762" s="37">
        <v>25700</v>
      </c>
    </row>
    <row r="1763" spans="1:7" x14ac:dyDescent="0.25">
      <c r="A1763" s="38">
        <v>43103</v>
      </c>
      <c r="B1763" s="37">
        <v>20.59</v>
      </c>
      <c r="C1763" s="37">
        <v>20.6</v>
      </c>
      <c r="D1763" s="37">
        <v>20.5</v>
      </c>
      <c r="E1763" s="37">
        <v>20.530000999999999</v>
      </c>
      <c r="F1763" s="37">
        <v>20.530000999999999</v>
      </c>
      <c r="G1763" s="37">
        <v>45900</v>
      </c>
    </row>
    <row r="1764" spans="1:7" x14ac:dyDescent="0.25">
      <c r="A1764" s="38">
        <v>43104</v>
      </c>
      <c r="B1764" s="37">
        <v>20.360001</v>
      </c>
      <c r="C1764" s="37">
        <v>20.639999</v>
      </c>
      <c r="D1764" s="37">
        <v>20.360001</v>
      </c>
      <c r="E1764" s="37">
        <v>20.59</v>
      </c>
      <c r="F1764" s="37">
        <v>20.59</v>
      </c>
      <c r="G1764" s="37">
        <v>20600</v>
      </c>
    </row>
    <row r="1765" spans="1:7" x14ac:dyDescent="0.25">
      <c r="A1765" s="38">
        <v>43105</v>
      </c>
      <c r="B1765" s="37">
        <v>20.629999000000002</v>
      </c>
      <c r="C1765" s="37">
        <v>20.639999</v>
      </c>
      <c r="D1765" s="37">
        <v>20.5</v>
      </c>
      <c r="E1765" s="37">
        <v>20.51</v>
      </c>
      <c r="F1765" s="37">
        <v>20.51</v>
      </c>
      <c r="G1765" s="37">
        <v>26800</v>
      </c>
    </row>
    <row r="1766" spans="1:7" x14ac:dyDescent="0.25">
      <c r="A1766" s="38">
        <v>43108</v>
      </c>
      <c r="B1766" s="37">
        <v>20.48</v>
      </c>
      <c r="C1766" s="37">
        <v>20.5</v>
      </c>
      <c r="D1766" s="37">
        <v>20.260000000000002</v>
      </c>
      <c r="E1766" s="37">
        <v>20.32</v>
      </c>
      <c r="F1766" s="37">
        <v>20.32</v>
      </c>
      <c r="G1766" s="37">
        <v>13600</v>
      </c>
    </row>
    <row r="1767" spans="1:7" x14ac:dyDescent="0.25">
      <c r="A1767" s="38">
        <v>43109</v>
      </c>
      <c r="B1767" s="37">
        <v>20.350000000000001</v>
      </c>
      <c r="C1767" s="37">
        <v>20.41</v>
      </c>
      <c r="D1767" s="37">
        <v>20.219999000000001</v>
      </c>
      <c r="E1767" s="37">
        <v>20.41</v>
      </c>
      <c r="F1767" s="37">
        <v>20.41</v>
      </c>
      <c r="G1767" s="37">
        <v>21500</v>
      </c>
    </row>
    <row r="1768" spans="1:7" x14ac:dyDescent="0.25">
      <c r="A1768" s="38">
        <v>43110</v>
      </c>
      <c r="B1768" s="37">
        <v>20.450001</v>
      </c>
      <c r="C1768" s="37">
        <v>20.540001</v>
      </c>
      <c r="D1768" s="37">
        <v>20.149999999999999</v>
      </c>
      <c r="E1768" s="37">
        <v>20.209999</v>
      </c>
      <c r="F1768" s="37">
        <v>20.209999</v>
      </c>
      <c r="G1768" s="37">
        <v>27700</v>
      </c>
    </row>
    <row r="1769" spans="1:7" x14ac:dyDescent="0.25">
      <c r="A1769" s="38">
        <v>43111</v>
      </c>
      <c r="B1769" s="37">
        <v>20.010000000000002</v>
      </c>
      <c r="C1769" s="37">
        <v>20.100000000000001</v>
      </c>
      <c r="D1769" s="37">
        <v>19.950001</v>
      </c>
      <c r="E1769" s="37">
        <v>20.02</v>
      </c>
      <c r="F1769" s="37">
        <v>20.02</v>
      </c>
      <c r="G1769" s="37">
        <v>24800</v>
      </c>
    </row>
    <row r="1770" spans="1:7" x14ac:dyDescent="0.25">
      <c r="A1770" s="38">
        <v>43112</v>
      </c>
      <c r="B1770" s="37">
        <v>19.959999</v>
      </c>
      <c r="C1770" s="37">
        <v>20.010000000000002</v>
      </c>
      <c r="D1770" s="37">
        <v>19.879999000000002</v>
      </c>
      <c r="E1770" s="37">
        <v>19.989999999999998</v>
      </c>
      <c r="F1770" s="37">
        <v>19.989999999999998</v>
      </c>
      <c r="G1770" s="37">
        <v>28900</v>
      </c>
    </row>
    <row r="1771" spans="1:7" x14ac:dyDescent="0.25">
      <c r="A1771" s="38">
        <v>43116</v>
      </c>
      <c r="B1771" s="37">
        <v>19.959999</v>
      </c>
      <c r="C1771" s="37">
        <v>20.780000999999999</v>
      </c>
      <c r="D1771" s="37">
        <v>19.950001</v>
      </c>
      <c r="E1771" s="37">
        <v>20.52</v>
      </c>
      <c r="F1771" s="37">
        <v>20.52</v>
      </c>
      <c r="G1771" s="37">
        <v>162100</v>
      </c>
    </row>
    <row r="1772" spans="1:7" x14ac:dyDescent="0.25">
      <c r="A1772" s="38">
        <v>43117</v>
      </c>
      <c r="B1772" s="37">
        <v>20.48</v>
      </c>
      <c r="C1772" s="37">
        <v>20.610001</v>
      </c>
      <c r="D1772" s="37">
        <v>20.280000999999999</v>
      </c>
      <c r="E1772" s="37">
        <v>20.379999000000002</v>
      </c>
      <c r="F1772" s="37">
        <v>20.379999000000002</v>
      </c>
      <c r="G1772" s="37">
        <v>43800</v>
      </c>
    </row>
    <row r="1773" spans="1:7" x14ac:dyDescent="0.25">
      <c r="A1773" s="38">
        <v>43118</v>
      </c>
      <c r="B1773" s="37">
        <v>20.48</v>
      </c>
      <c r="C1773" s="37">
        <v>20.780000999999999</v>
      </c>
      <c r="D1773" s="37">
        <v>20.239999999999998</v>
      </c>
      <c r="E1773" s="37">
        <v>20.469999000000001</v>
      </c>
      <c r="F1773" s="37">
        <v>20.469999000000001</v>
      </c>
      <c r="G1773" s="37">
        <v>36800</v>
      </c>
    </row>
    <row r="1774" spans="1:7" x14ac:dyDescent="0.25">
      <c r="A1774" s="38">
        <v>43119</v>
      </c>
      <c r="B1774" s="37">
        <v>20.420000000000002</v>
      </c>
      <c r="C1774" s="37">
        <v>20.51</v>
      </c>
      <c r="D1774" s="37">
        <v>20.27</v>
      </c>
      <c r="E1774" s="37">
        <v>20.459999</v>
      </c>
      <c r="F1774" s="37">
        <v>20.459999</v>
      </c>
      <c r="G1774" s="37">
        <v>26200</v>
      </c>
    </row>
    <row r="1775" spans="1:7" x14ac:dyDescent="0.25">
      <c r="A1775" s="38">
        <v>43122</v>
      </c>
      <c r="B1775" s="37">
        <v>20.450001</v>
      </c>
      <c r="C1775" s="37">
        <v>20.469999000000001</v>
      </c>
      <c r="D1775" s="37">
        <v>20.16</v>
      </c>
      <c r="E1775" s="37">
        <v>20.170000000000002</v>
      </c>
      <c r="F1775" s="37">
        <v>20.170000000000002</v>
      </c>
      <c r="G1775" s="37">
        <v>33700</v>
      </c>
    </row>
    <row r="1776" spans="1:7" x14ac:dyDescent="0.25">
      <c r="A1776" s="38">
        <v>43123</v>
      </c>
      <c r="B1776" s="37">
        <v>20.34</v>
      </c>
      <c r="C1776" s="37">
        <v>20.49</v>
      </c>
      <c r="D1776" s="37">
        <v>20.309999000000001</v>
      </c>
      <c r="E1776" s="37">
        <v>20.450001</v>
      </c>
      <c r="F1776" s="37">
        <v>20.450001</v>
      </c>
      <c r="G1776" s="37">
        <v>11700</v>
      </c>
    </row>
    <row r="1777" spans="1:7" x14ac:dyDescent="0.25">
      <c r="A1777" s="38">
        <v>43124</v>
      </c>
      <c r="B1777" s="37">
        <v>20.49</v>
      </c>
      <c r="C1777" s="37">
        <v>21</v>
      </c>
      <c r="D1777" s="37">
        <v>20.49</v>
      </c>
      <c r="E1777" s="37">
        <v>20.790001</v>
      </c>
      <c r="F1777" s="37">
        <v>20.790001</v>
      </c>
      <c r="G1777" s="37">
        <v>29900</v>
      </c>
    </row>
    <row r="1778" spans="1:7" x14ac:dyDescent="0.25">
      <c r="A1778" s="38">
        <v>43125</v>
      </c>
      <c r="B1778" s="37">
        <v>20.709999</v>
      </c>
      <c r="C1778" s="37">
        <v>21</v>
      </c>
      <c r="D1778" s="37">
        <v>20.709999</v>
      </c>
      <c r="E1778" s="37">
        <v>21</v>
      </c>
      <c r="F1778" s="37">
        <v>21</v>
      </c>
      <c r="G1778" s="37">
        <v>20500</v>
      </c>
    </row>
    <row r="1779" spans="1:7" x14ac:dyDescent="0.25">
      <c r="A1779" s="38">
        <v>43126</v>
      </c>
      <c r="B1779" s="37">
        <v>20.889999</v>
      </c>
      <c r="C1779" s="37">
        <v>20.959999</v>
      </c>
      <c r="D1779" s="37">
        <v>20.73</v>
      </c>
      <c r="E1779" s="37">
        <v>20.870000999999998</v>
      </c>
      <c r="F1779" s="37">
        <v>20.870000999999998</v>
      </c>
      <c r="G1779" s="37">
        <v>54100</v>
      </c>
    </row>
    <row r="1780" spans="1:7" x14ac:dyDescent="0.25">
      <c r="A1780" s="38">
        <v>43129</v>
      </c>
      <c r="B1780" s="37">
        <v>21.08</v>
      </c>
      <c r="C1780" s="37">
        <v>21.450001</v>
      </c>
      <c r="D1780" s="37">
        <v>21.02</v>
      </c>
      <c r="E1780" s="37">
        <v>21.299999</v>
      </c>
      <c r="F1780" s="37">
        <v>21.299999</v>
      </c>
      <c r="G1780" s="37">
        <v>88200</v>
      </c>
    </row>
    <row r="1781" spans="1:7" x14ac:dyDescent="0.25">
      <c r="A1781" s="38">
        <v>43130</v>
      </c>
      <c r="B1781" s="37">
        <v>21.709999</v>
      </c>
      <c r="C1781" s="37">
        <v>22.030000999999999</v>
      </c>
      <c r="D1781" s="37">
        <v>21.5</v>
      </c>
      <c r="E1781" s="37">
        <v>21.610001</v>
      </c>
      <c r="F1781" s="37">
        <v>21.610001</v>
      </c>
      <c r="G1781" s="37">
        <v>89600</v>
      </c>
    </row>
    <row r="1782" spans="1:7" x14ac:dyDescent="0.25">
      <c r="A1782" s="38">
        <v>43131</v>
      </c>
      <c r="B1782" s="37">
        <v>21.389999</v>
      </c>
      <c r="C1782" s="37">
        <v>21.59</v>
      </c>
      <c r="D1782" s="37">
        <v>21.209999</v>
      </c>
      <c r="E1782" s="37">
        <v>21.41</v>
      </c>
      <c r="F1782" s="37">
        <v>21.41</v>
      </c>
      <c r="G1782" s="37">
        <v>30100</v>
      </c>
    </row>
    <row r="1783" spans="1:7" x14ac:dyDescent="0.25">
      <c r="A1783" s="38">
        <v>43132</v>
      </c>
      <c r="B1783" s="37">
        <v>21.450001</v>
      </c>
      <c r="C1783" s="37">
        <v>21.450001</v>
      </c>
      <c r="D1783" s="37">
        <v>20.809999000000001</v>
      </c>
      <c r="E1783" s="37">
        <v>21.059999000000001</v>
      </c>
      <c r="F1783" s="37">
        <v>21.059999000000001</v>
      </c>
      <c r="G1783" s="37">
        <v>27900</v>
      </c>
    </row>
    <row r="1784" spans="1:7" x14ac:dyDescent="0.25">
      <c r="A1784" s="38">
        <v>43133</v>
      </c>
      <c r="B1784" s="37">
        <v>21.33</v>
      </c>
      <c r="C1784" s="37">
        <v>22.049999</v>
      </c>
      <c r="D1784" s="37">
        <v>21.33</v>
      </c>
      <c r="E1784" s="37">
        <v>21.83</v>
      </c>
      <c r="F1784" s="37">
        <v>21.83</v>
      </c>
      <c r="G1784" s="37">
        <v>166900</v>
      </c>
    </row>
    <row r="1785" spans="1:7" x14ac:dyDescent="0.25">
      <c r="A1785" s="38">
        <v>43136</v>
      </c>
      <c r="B1785" s="37">
        <v>22.33</v>
      </c>
      <c r="C1785" s="37">
        <v>25.07</v>
      </c>
      <c r="D1785" s="37">
        <v>21.629999000000002</v>
      </c>
      <c r="E1785" s="37">
        <v>24.77</v>
      </c>
      <c r="F1785" s="37">
        <v>24.77</v>
      </c>
      <c r="G1785" s="37">
        <v>270200</v>
      </c>
    </row>
    <row r="1786" spans="1:7" x14ac:dyDescent="0.25">
      <c r="A1786" s="38">
        <v>43137</v>
      </c>
      <c r="B1786" s="37">
        <v>27</v>
      </c>
      <c r="C1786" s="37">
        <v>27.75</v>
      </c>
      <c r="D1786" s="37">
        <v>24.67</v>
      </c>
      <c r="E1786" s="37">
        <v>24.67</v>
      </c>
      <c r="F1786" s="37">
        <v>24.67</v>
      </c>
      <c r="G1786" s="37">
        <v>472600</v>
      </c>
    </row>
    <row r="1787" spans="1:7" x14ac:dyDescent="0.25">
      <c r="A1787" s="38">
        <v>43138</v>
      </c>
      <c r="B1787" s="37">
        <v>24.879999000000002</v>
      </c>
      <c r="C1787" s="37">
        <v>25.540001</v>
      </c>
      <c r="D1787" s="37">
        <v>24.24</v>
      </c>
      <c r="E1787" s="37">
        <v>25.5</v>
      </c>
      <c r="F1787" s="37">
        <v>25.5</v>
      </c>
      <c r="G1787" s="37">
        <v>238300</v>
      </c>
    </row>
    <row r="1788" spans="1:7" x14ac:dyDescent="0.25">
      <c r="A1788" s="38">
        <v>43139</v>
      </c>
      <c r="B1788" s="37">
        <v>25.309999000000001</v>
      </c>
      <c r="C1788" s="37">
        <v>27.5</v>
      </c>
      <c r="D1788" s="37">
        <v>25.309999000000001</v>
      </c>
      <c r="E1788" s="37">
        <v>27.48</v>
      </c>
      <c r="F1788" s="37">
        <v>27.48</v>
      </c>
      <c r="G1788" s="37">
        <v>240200</v>
      </c>
    </row>
    <row r="1789" spans="1:7" x14ac:dyDescent="0.25">
      <c r="A1789" s="38">
        <v>43140</v>
      </c>
      <c r="B1789" s="37">
        <v>26.620000999999998</v>
      </c>
      <c r="C1789" s="37">
        <v>28.17</v>
      </c>
      <c r="D1789" s="37">
        <v>25.549999</v>
      </c>
      <c r="E1789" s="37">
        <v>26.18</v>
      </c>
      <c r="F1789" s="37">
        <v>26.18</v>
      </c>
      <c r="G1789" s="37">
        <v>163300</v>
      </c>
    </row>
    <row r="1790" spans="1:7" x14ac:dyDescent="0.25">
      <c r="A1790" s="38">
        <v>43143</v>
      </c>
      <c r="B1790" s="37">
        <v>24.99</v>
      </c>
      <c r="C1790" s="37">
        <v>25.83</v>
      </c>
      <c r="D1790" s="37">
        <v>24.959999</v>
      </c>
      <c r="E1790" s="37">
        <v>25.370000999999998</v>
      </c>
      <c r="F1790" s="37">
        <v>25.370000999999998</v>
      </c>
      <c r="G1790" s="37">
        <v>122800</v>
      </c>
    </row>
    <row r="1791" spans="1:7" x14ac:dyDescent="0.25">
      <c r="A1791" s="38">
        <v>43144</v>
      </c>
      <c r="B1791" s="37">
        <v>25.92</v>
      </c>
      <c r="C1791" s="37">
        <v>26.280000999999999</v>
      </c>
      <c r="D1791" s="37">
        <v>25.559999000000001</v>
      </c>
      <c r="E1791" s="37">
        <v>25.629999000000002</v>
      </c>
      <c r="F1791" s="37">
        <v>25.629999000000002</v>
      </c>
      <c r="G1791" s="37">
        <v>52600</v>
      </c>
    </row>
    <row r="1792" spans="1:7" x14ac:dyDescent="0.25">
      <c r="A1792" s="38">
        <v>43145</v>
      </c>
      <c r="B1792" s="37">
        <v>25.85</v>
      </c>
      <c r="C1792" s="37">
        <v>25.85</v>
      </c>
      <c r="D1792" s="37">
        <v>24.99</v>
      </c>
      <c r="E1792" s="37">
        <v>25.08</v>
      </c>
      <c r="F1792" s="37">
        <v>25.08</v>
      </c>
      <c r="G1792" s="37">
        <v>29200</v>
      </c>
    </row>
    <row r="1793" spans="1:7" x14ac:dyDescent="0.25">
      <c r="A1793" s="38">
        <v>43146</v>
      </c>
      <c r="B1793" s="37">
        <v>24.6</v>
      </c>
      <c r="C1793" s="37">
        <v>25.09</v>
      </c>
      <c r="D1793" s="37">
        <v>24.41</v>
      </c>
      <c r="E1793" s="37">
        <v>24.469999000000001</v>
      </c>
      <c r="F1793" s="37">
        <v>24.469999000000001</v>
      </c>
      <c r="G1793" s="37">
        <v>26700</v>
      </c>
    </row>
    <row r="1794" spans="1:7" x14ac:dyDescent="0.25">
      <c r="A1794" s="38">
        <v>43147</v>
      </c>
      <c r="B1794" s="37">
        <v>24.540001</v>
      </c>
      <c r="C1794" s="37">
        <v>24.629999000000002</v>
      </c>
      <c r="D1794" s="37">
        <v>24.17</v>
      </c>
      <c r="E1794" s="37">
        <v>24.52</v>
      </c>
      <c r="F1794" s="37">
        <v>24.52</v>
      </c>
      <c r="G1794" s="37">
        <v>29100</v>
      </c>
    </row>
    <row r="1795" spans="1:7" x14ac:dyDescent="0.25">
      <c r="A1795" s="38">
        <v>43151</v>
      </c>
      <c r="B1795" s="37">
        <v>24.85</v>
      </c>
      <c r="C1795" s="37">
        <v>25.049999</v>
      </c>
      <c r="D1795" s="37">
        <v>24.65</v>
      </c>
      <c r="E1795" s="37">
        <v>24.83</v>
      </c>
      <c r="F1795" s="37">
        <v>24.83</v>
      </c>
      <c r="G1795" s="37">
        <v>47600</v>
      </c>
    </row>
    <row r="1796" spans="1:7" x14ac:dyDescent="0.25">
      <c r="A1796" s="38">
        <v>43152</v>
      </c>
      <c r="B1796" s="37">
        <v>24.67</v>
      </c>
      <c r="C1796" s="37">
        <v>25.18</v>
      </c>
      <c r="D1796" s="37">
        <v>24.26</v>
      </c>
      <c r="E1796" s="37">
        <v>25.16</v>
      </c>
      <c r="F1796" s="37">
        <v>25.16</v>
      </c>
      <c r="G1796" s="37">
        <v>18000</v>
      </c>
    </row>
    <row r="1797" spans="1:7" x14ac:dyDescent="0.25">
      <c r="A1797" s="38">
        <v>43153</v>
      </c>
      <c r="B1797" s="37">
        <v>24.860001</v>
      </c>
      <c r="C1797" s="37">
        <v>25.15</v>
      </c>
      <c r="D1797" s="37">
        <v>24.620000999999998</v>
      </c>
      <c r="E1797" s="37">
        <v>24.860001</v>
      </c>
      <c r="F1797" s="37">
        <v>24.860001</v>
      </c>
      <c r="G1797" s="37">
        <v>21600</v>
      </c>
    </row>
    <row r="1798" spans="1:7" x14ac:dyDescent="0.25">
      <c r="A1798" s="38">
        <v>43154</v>
      </c>
      <c r="B1798" s="37">
        <v>24.549999</v>
      </c>
      <c r="C1798" s="37">
        <v>24.66</v>
      </c>
      <c r="D1798" s="37">
        <v>23.93</v>
      </c>
      <c r="E1798" s="37">
        <v>23.93</v>
      </c>
      <c r="F1798" s="37">
        <v>23.93</v>
      </c>
      <c r="G1798" s="37">
        <v>12400</v>
      </c>
    </row>
    <row r="1799" spans="1:7" x14ac:dyDescent="0.25">
      <c r="A1799" s="38">
        <v>43157</v>
      </c>
      <c r="B1799" s="37">
        <v>23.629999000000002</v>
      </c>
      <c r="C1799" s="37">
        <v>23.719999000000001</v>
      </c>
      <c r="D1799" s="37">
        <v>23.370000999999998</v>
      </c>
      <c r="E1799" s="37">
        <v>23.370000999999998</v>
      </c>
      <c r="F1799" s="37">
        <v>23.370000999999998</v>
      </c>
      <c r="G1799" s="37">
        <v>29400</v>
      </c>
    </row>
    <row r="1800" spans="1:7" x14ac:dyDescent="0.25">
      <c r="A1800" s="38">
        <v>43158</v>
      </c>
      <c r="B1800" s="37">
        <v>23.549999</v>
      </c>
      <c r="C1800" s="37">
        <v>24.530000999999999</v>
      </c>
      <c r="D1800" s="37">
        <v>23.549999</v>
      </c>
      <c r="E1800" s="37">
        <v>24.309999000000001</v>
      </c>
      <c r="F1800" s="37">
        <v>24.309999000000001</v>
      </c>
      <c r="G1800" s="37">
        <v>10100</v>
      </c>
    </row>
    <row r="1801" spans="1:7" x14ac:dyDescent="0.25">
      <c r="A1801" s="38">
        <v>43159</v>
      </c>
      <c r="B1801" s="37">
        <v>24.030000999999999</v>
      </c>
      <c r="C1801" s="37">
        <v>24.799999</v>
      </c>
      <c r="D1801" s="37">
        <v>24.030000999999999</v>
      </c>
      <c r="E1801" s="37">
        <v>24.799999</v>
      </c>
      <c r="F1801" s="37">
        <v>24.799999</v>
      </c>
      <c r="G1801" s="37">
        <v>13200</v>
      </c>
    </row>
    <row r="1802" spans="1:7" x14ac:dyDescent="0.25">
      <c r="A1802" s="38">
        <v>43160</v>
      </c>
      <c r="B1802" s="37">
        <v>25.09</v>
      </c>
      <c r="C1802" s="37">
        <v>26.110001</v>
      </c>
      <c r="D1802" s="37">
        <v>24.91</v>
      </c>
      <c r="E1802" s="37">
        <v>25.709999</v>
      </c>
      <c r="F1802" s="37">
        <v>25.709999</v>
      </c>
      <c r="G1802" s="37">
        <v>49500</v>
      </c>
    </row>
    <row r="1803" spans="1:7" x14ac:dyDescent="0.25">
      <c r="A1803" s="38">
        <v>43161</v>
      </c>
      <c r="B1803" s="37">
        <v>26.5</v>
      </c>
      <c r="C1803" s="37">
        <v>26.6</v>
      </c>
      <c r="D1803" s="37">
        <v>25.43</v>
      </c>
      <c r="E1803" s="37">
        <v>25.52</v>
      </c>
      <c r="F1803" s="37">
        <v>25.52</v>
      </c>
      <c r="G1803" s="37">
        <v>46300</v>
      </c>
    </row>
    <row r="1804" spans="1:7" x14ac:dyDescent="0.25">
      <c r="A1804" s="38">
        <v>43164</v>
      </c>
      <c r="B1804" s="37">
        <v>25.83</v>
      </c>
      <c r="C1804" s="37">
        <v>25.83</v>
      </c>
      <c r="D1804" s="37">
        <v>24.92</v>
      </c>
      <c r="E1804" s="37">
        <v>24.98</v>
      </c>
      <c r="F1804" s="37">
        <v>24.98</v>
      </c>
      <c r="G1804" s="37">
        <v>30100</v>
      </c>
    </row>
    <row r="1805" spans="1:7" x14ac:dyDescent="0.25">
      <c r="A1805" s="38">
        <v>43165</v>
      </c>
      <c r="B1805" s="37">
        <v>24.76</v>
      </c>
      <c r="C1805" s="37">
        <v>25.360001</v>
      </c>
      <c r="D1805" s="37">
        <v>24.76</v>
      </c>
      <c r="E1805" s="37">
        <v>25.209999</v>
      </c>
      <c r="F1805" s="37">
        <v>25.209999</v>
      </c>
      <c r="G1805" s="37">
        <v>17600</v>
      </c>
    </row>
    <row r="1806" spans="1:7" x14ac:dyDescent="0.25">
      <c r="A1806" s="38">
        <v>43166</v>
      </c>
      <c r="B1806" s="37">
        <v>25.639999</v>
      </c>
      <c r="C1806" s="37">
        <v>25.82</v>
      </c>
      <c r="D1806" s="37">
        <v>25.290001</v>
      </c>
      <c r="E1806" s="37">
        <v>25.32</v>
      </c>
      <c r="F1806" s="37">
        <v>25.32</v>
      </c>
      <c r="G1806" s="37">
        <v>11700</v>
      </c>
    </row>
    <row r="1807" spans="1:7" x14ac:dyDescent="0.25">
      <c r="A1807" s="38">
        <v>43167</v>
      </c>
      <c r="B1807" s="37">
        <v>25.110001</v>
      </c>
      <c r="C1807" s="37">
        <v>25.27</v>
      </c>
      <c r="D1807" s="37">
        <v>24.959999</v>
      </c>
      <c r="E1807" s="37">
        <v>25.27</v>
      </c>
      <c r="F1807" s="37">
        <v>25.27</v>
      </c>
      <c r="G1807" s="37">
        <v>17100</v>
      </c>
    </row>
    <row r="1808" spans="1:7" x14ac:dyDescent="0.25">
      <c r="A1808" s="38">
        <v>43168</v>
      </c>
      <c r="B1808" s="37">
        <v>24.799999</v>
      </c>
      <c r="C1808" s="37">
        <v>24.799999</v>
      </c>
      <c r="D1808" s="37">
        <v>23.93</v>
      </c>
      <c r="E1808" s="37">
        <v>23.940000999999999</v>
      </c>
      <c r="F1808" s="37">
        <v>23.940000999999999</v>
      </c>
      <c r="G1808" s="37">
        <v>42300</v>
      </c>
    </row>
    <row r="1809" spans="1:7" x14ac:dyDescent="0.25">
      <c r="A1809" s="38">
        <v>43171</v>
      </c>
      <c r="B1809" s="37">
        <v>24.049999</v>
      </c>
      <c r="C1809" s="37">
        <v>24.459999</v>
      </c>
      <c r="D1809" s="37">
        <v>23.98</v>
      </c>
      <c r="E1809" s="37">
        <v>24.450001</v>
      </c>
      <c r="F1809" s="37">
        <v>24.450001</v>
      </c>
      <c r="G1809" s="37">
        <v>14600</v>
      </c>
    </row>
    <row r="1810" spans="1:7" x14ac:dyDescent="0.25">
      <c r="A1810" s="38">
        <v>43172</v>
      </c>
      <c r="B1810" s="37">
        <v>24.280000999999999</v>
      </c>
      <c r="C1810" s="37">
        <v>24.940000999999999</v>
      </c>
      <c r="D1810" s="37">
        <v>24.280000999999999</v>
      </c>
      <c r="E1810" s="37">
        <v>24.73</v>
      </c>
      <c r="F1810" s="37">
        <v>24.73</v>
      </c>
      <c r="G1810" s="37">
        <v>23200</v>
      </c>
    </row>
    <row r="1811" spans="1:7" x14ac:dyDescent="0.25">
      <c r="A1811" s="38">
        <v>43173</v>
      </c>
      <c r="B1811" s="37">
        <v>24.6</v>
      </c>
      <c r="C1811" s="37">
        <v>25.26</v>
      </c>
      <c r="D1811" s="37">
        <v>24.51</v>
      </c>
      <c r="E1811" s="37">
        <v>25.1</v>
      </c>
      <c r="F1811" s="37">
        <v>25.1</v>
      </c>
      <c r="G1811" s="37">
        <v>8000</v>
      </c>
    </row>
    <row r="1812" spans="1:7" x14ac:dyDescent="0.25">
      <c r="A1812" s="38">
        <v>43174</v>
      </c>
      <c r="B1812" s="37">
        <v>24.93</v>
      </c>
      <c r="C1812" s="37">
        <v>25.16</v>
      </c>
      <c r="D1812" s="37">
        <v>24.629999000000002</v>
      </c>
      <c r="E1812" s="37">
        <v>24.629999000000002</v>
      </c>
      <c r="F1812" s="37">
        <v>24.629999000000002</v>
      </c>
      <c r="G1812" s="37">
        <v>119200</v>
      </c>
    </row>
    <row r="1813" spans="1:7" x14ac:dyDescent="0.25">
      <c r="A1813" s="38">
        <v>43175</v>
      </c>
      <c r="B1813" s="37">
        <v>24.57</v>
      </c>
      <c r="C1813" s="37">
        <v>24.57</v>
      </c>
      <c r="D1813" s="37">
        <v>24.299999</v>
      </c>
      <c r="E1813" s="37">
        <v>24.389999</v>
      </c>
      <c r="F1813" s="37">
        <v>24.389999</v>
      </c>
      <c r="G1813" s="37">
        <v>13200</v>
      </c>
    </row>
    <row r="1814" spans="1:7" x14ac:dyDescent="0.25">
      <c r="A1814" s="38">
        <v>43178</v>
      </c>
      <c r="B1814" s="37">
        <v>24.66</v>
      </c>
      <c r="C1814" s="37">
        <v>25.49</v>
      </c>
      <c r="D1814" s="37">
        <v>24.66</v>
      </c>
      <c r="E1814" s="37">
        <v>24.93</v>
      </c>
      <c r="F1814" s="37">
        <v>24.93</v>
      </c>
      <c r="G1814" s="37">
        <v>47500</v>
      </c>
    </row>
    <row r="1815" spans="1:7" x14ac:dyDescent="0.25">
      <c r="A1815" s="38">
        <v>43179</v>
      </c>
      <c r="B1815" s="37">
        <v>25.08</v>
      </c>
      <c r="C1815" s="37">
        <v>25.290001</v>
      </c>
      <c r="D1815" s="37">
        <v>24.790001</v>
      </c>
      <c r="E1815" s="37">
        <v>25.110001</v>
      </c>
      <c r="F1815" s="37">
        <v>25.110001</v>
      </c>
      <c r="G1815" s="37">
        <v>33300</v>
      </c>
    </row>
    <row r="1816" spans="1:7" x14ac:dyDescent="0.25">
      <c r="A1816" s="38">
        <v>43180</v>
      </c>
      <c r="B1816" s="37">
        <v>24.950001</v>
      </c>
      <c r="C1816" s="37">
        <v>24.99</v>
      </c>
      <c r="D1816" s="37">
        <v>24.41</v>
      </c>
      <c r="E1816" s="37">
        <v>24.879999000000002</v>
      </c>
      <c r="F1816" s="37">
        <v>24.879999000000002</v>
      </c>
      <c r="G1816" s="37">
        <v>58400</v>
      </c>
    </row>
    <row r="1817" spans="1:7" x14ac:dyDescent="0.25">
      <c r="A1817" s="38">
        <v>43181</v>
      </c>
      <c r="B1817" s="37">
        <v>25.629999000000002</v>
      </c>
      <c r="C1817" s="37">
        <v>25.83</v>
      </c>
      <c r="D1817" s="37">
        <v>25.27</v>
      </c>
      <c r="E1817" s="37">
        <v>25.780000999999999</v>
      </c>
      <c r="F1817" s="37">
        <v>25.780000999999999</v>
      </c>
      <c r="G1817" s="37">
        <v>36300</v>
      </c>
    </row>
    <row r="1818" spans="1:7" x14ac:dyDescent="0.25">
      <c r="A1818" s="38">
        <v>43182</v>
      </c>
      <c r="B1818" s="37">
        <v>25.52</v>
      </c>
      <c r="C1818" s="37">
        <v>26.5</v>
      </c>
      <c r="D1818" s="37">
        <v>25.25</v>
      </c>
      <c r="E1818" s="37">
        <v>26.5</v>
      </c>
      <c r="F1818" s="37">
        <v>26.5</v>
      </c>
      <c r="G1818" s="37">
        <v>158500</v>
      </c>
    </row>
    <row r="1819" spans="1:7" x14ac:dyDescent="0.25">
      <c r="A1819" s="38">
        <v>43185</v>
      </c>
      <c r="B1819" s="37">
        <v>25.719999000000001</v>
      </c>
      <c r="C1819" s="37">
        <v>26.120000999999998</v>
      </c>
      <c r="D1819" s="37">
        <v>25.620000999999998</v>
      </c>
      <c r="E1819" s="37">
        <v>25.67</v>
      </c>
      <c r="F1819" s="37">
        <v>25.67</v>
      </c>
      <c r="G1819" s="37">
        <v>51100</v>
      </c>
    </row>
    <row r="1820" spans="1:7" x14ac:dyDescent="0.25">
      <c r="A1820" s="38">
        <v>43186</v>
      </c>
      <c r="B1820" s="37">
        <v>25.700001</v>
      </c>
      <c r="C1820" s="37">
        <v>27.08</v>
      </c>
      <c r="D1820" s="37">
        <v>25.700001</v>
      </c>
      <c r="E1820" s="37">
        <v>26.83</v>
      </c>
      <c r="F1820" s="37">
        <v>26.83</v>
      </c>
      <c r="G1820" s="37">
        <v>30500</v>
      </c>
    </row>
    <row r="1821" spans="1:7" x14ac:dyDescent="0.25">
      <c r="A1821" s="38">
        <v>43187</v>
      </c>
      <c r="B1821" s="37">
        <v>26.700001</v>
      </c>
      <c r="C1821" s="37">
        <v>27.639999</v>
      </c>
      <c r="D1821" s="37">
        <v>26.690000999999999</v>
      </c>
      <c r="E1821" s="37">
        <v>27.32</v>
      </c>
      <c r="F1821" s="37">
        <v>27.32</v>
      </c>
      <c r="G1821" s="37">
        <v>43800</v>
      </c>
    </row>
    <row r="1822" spans="1:7" x14ac:dyDescent="0.25">
      <c r="A1822" s="38">
        <v>43188</v>
      </c>
      <c r="B1822" s="37">
        <v>26.98</v>
      </c>
      <c r="C1822" s="37">
        <v>27.049999</v>
      </c>
      <c r="D1822" s="37">
        <v>26.299999</v>
      </c>
      <c r="E1822" s="37">
        <v>26.450001</v>
      </c>
      <c r="F1822" s="37">
        <v>26.450001</v>
      </c>
      <c r="G1822" s="37">
        <v>35500</v>
      </c>
    </row>
    <row r="1823" spans="1:7" x14ac:dyDescent="0.25">
      <c r="A1823" s="38">
        <v>43192</v>
      </c>
      <c r="B1823" s="37">
        <v>26.75</v>
      </c>
      <c r="C1823" s="37">
        <v>27.870000999999998</v>
      </c>
      <c r="D1823" s="37">
        <v>26.65</v>
      </c>
      <c r="E1823" s="37">
        <v>27.24</v>
      </c>
      <c r="F1823" s="37">
        <v>27.24</v>
      </c>
      <c r="G1823" s="37">
        <v>110700</v>
      </c>
    </row>
    <row r="1824" spans="1:7" x14ac:dyDescent="0.25">
      <c r="A1824" s="38">
        <v>43193</v>
      </c>
      <c r="B1824" s="37">
        <v>27.110001</v>
      </c>
      <c r="C1824" s="37">
        <v>27.440000999999999</v>
      </c>
      <c r="D1824" s="37">
        <v>26.83</v>
      </c>
      <c r="E1824" s="37">
        <v>26.83</v>
      </c>
      <c r="F1824" s="37">
        <v>26.83</v>
      </c>
      <c r="G1824" s="37">
        <v>23300</v>
      </c>
    </row>
    <row r="1825" spans="1:7" x14ac:dyDescent="0.25">
      <c r="A1825" s="38">
        <v>43194</v>
      </c>
      <c r="B1825" s="37">
        <v>27.690000999999999</v>
      </c>
      <c r="C1825" s="37">
        <v>27.75</v>
      </c>
      <c r="D1825" s="37">
        <v>26.719999000000001</v>
      </c>
      <c r="E1825" s="37">
        <v>26.76</v>
      </c>
      <c r="F1825" s="37">
        <v>26.76</v>
      </c>
      <c r="G1825" s="37">
        <v>43400</v>
      </c>
    </row>
    <row r="1826" spans="1:7" x14ac:dyDescent="0.25">
      <c r="A1826" s="38">
        <v>43195</v>
      </c>
      <c r="B1826" s="37">
        <v>26.690000999999999</v>
      </c>
      <c r="C1826" s="37">
        <v>26.809999000000001</v>
      </c>
      <c r="D1826" s="37">
        <v>26.530000999999999</v>
      </c>
      <c r="E1826" s="37">
        <v>26.559999000000001</v>
      </c>
      <c r="F1826" s="37">
        <v>26.559999000000001</v>
      </c>
      <c r="G1826" s="37">
        <v>27000</v>
      </c>
    </row>
    <row r="1827" spans="1:7" x14ac:dyDescent="0.25">
      <c r="A1827" s="38">
        <v>43196</v>
      </c>
      <c r="B1827" s="37">
        <v>26.799999</v>
      </c>
      <c r="C1827" s="37">
        <v>27.75</v>
      </c>
      <c r="D1827" s="37">
        <v>26.469999000000001</v>
      </c>
      <c r="E1827" s="37">
        <v>27.18</v>
      </c>
      <c r="F1827" s="37">
        <v>27.18</v>
      </c>
      <c r="G1827" s="37">
        <v>31700</v>
      </c>
    </row>
    <row r="1828" spans="1:7" x14ac:dyDescent="0.25">
      <c r="A1828" s="38">
        <v>43199</v>
      </c>
      <c r="B1828" s="37">
        <v>26.959999</v>
      </c>
      <c r="C1828" s="37">
        <v>27.24</v>
      </c>
      <c r="D1828" s="37">
        <v>26.76</v>
      </c>
      <c r="E1828" s="37">
        <v>27.24</v>
      </c>
      <c r="F1828" s="37">
        <v>27.24</v>
      </c>
      <c r="G1828" s="37">
        <v>16700</v>
      </c>
    </row>
    <row r="1829" spans="1:7" x14ac:dyDescent="0.25">
      <c r="A1829" s="38">
        <v>43200</v>
      </c>
      <c r="B1829" s="37">
        <v>26.75</v>
      </c>
      <c r="C1829" s="37">
        <v>27.1</v>
      </c>
      <c r="D1829" s="37">
        <v>26.75</v>
      </c>
      <c r="E1829" s="37">
        <v>26.799999</v>
      </c>
      <c r="F1829" s="37">
        <v>26.799999</v>
      </c>
      <c r="G1829" s="37">
        <v>8400</v>
      </c>
    </row>
    <row r="1830" spans="1:7" x14ac:dyDescent="0.25">
      <c r="A1830" s="38">
        <v>43201</v>
      </c>
      <c r="B1830" s="37">
        <v>27.280000999999999</v>
      </c>
      <c r="C1830" s="37">
        <v>27.43</v>
      </c>
      <c r="D1830" s="37">
        <v>27.08</v>
      </c>
      <c r="E1830" s="37">
        <v>27.299999</v>
      </c>
      <c r="F1830" s="37">
        <v>27.299999</v>
      </c>
      <c r="G1830" s="37">
        <v>28100</v>
      </c>
    </row>
    <row r="1831" spans="1:7" x14ac:dyDescent="0.25">
      <c r="A1831" s="38">
        <v>43202</v>
      </c>
      <c r="B1831" s="37">
        <v>27.08</v>
      </c>
      <c r="C1831" s="37">
        <v>27.08</v>
      </c>
      <c r="D1831" s="37">
        <v>26.559999000000001</v>
      </c>
      <c r="E1831" s="37">
        <v>26.719999000000001</v>
      </c>
      <c r="F1831" s="37">
        <v>26.719999000000001</v>
      </c>
      <c r="G1831" s="37">
        <v>16600</v>
      </c>
    </row>
    <row r="1832" spans="1:7" x14ac:dyDescent="0.25">
      <c r="A1832" s="38">
        <v>43203</v>
      </c>
      <c r="B1832" s="37">
        <v>26.379999000000002</v>
      </c>
      <c r="C1832" s="37">
        <v>26.629999000000002</v>
      </c>
      <c r="D1832" s="37">
        <v>26.15</v>
      </c>
      <c r="E1832" s="37">
        <v>26.26</v>
      </c>
      <c r="F1832" s="37">
        <v>26.26</v>
      </c>
      <c r="G1832" s="37">
        <v>51800</v>
      </c>
    </row>
    <row r="1833" spans="1:7" x14ac:dyDescent="0.25">
      <c r="A1833" s="38">
        <v>43206</v>
      </c>
      <c r="B1833" s="37">
        <v>25.889999</v>
      </c>
      <c r="C1833" s="37">
        <v>25.889999</v>
      </c>
      <c r="D1833" s="37">
        <v>25.52</v>
      </c>
      <c r="E1833" s="37">
        <v>25.52</v>
      </c>
      <c r="F1833" s="37">
        <v>25.52</v>
      </c>
      <c r="G1833" s="37">
        <v>34000</v>
      </c>
    </row>
    <row r="1834" spans="1:7" x14ac:dyDescent="0.25">
      <c r="A1834" s="38">
        <v>43207</v>
      </c>
      <c r="B1834" s="37">
        <v>25.360001</v>
      </c>
      <c r="C1834" s="37">
        <v>25.440000999999999</v>
      </c>
      <c r="D1834" s="37">
        <v>24.9</v>
      </c>
      <c r="E1834" s="37">
        <v>25.030000999999999</v>
      </c>
      <c r="F1834" s="37">
        <v>25.030000999999999</v>
      </c>
      <c r="G1834" s="37">
        <v>53000</v>
      </c>
    </row>
    <row r="1835" spans="1:7" x14ac:dyDescent="0.25">
      <c r="A1835" s="38">
        <v>43208</v>
      </c>
      <c r="B1835" s="37">
        <v>25.17</v>
      </c>
      <c r="C1835" s="37">
        <v>25.42</v>
      </c>
      <c r="D1835" s="37">
        <v>24.559999000000001</v>
      </c>
      <c r="E1835" s="37">
        <v>24.690000999999999</v>
      </c>
      <c r="F1835" s="37">
        <v>24.690000999999999</v>
      </c>
      <c r="G1835" s="37">
        <v>16600</v>
      </c>
    </row>
    <row r="1836" spans="1:7" x14ac:dyDescent="0.25">
      <c r="A1836" s="38">
        <v>43209</v>
      </c>
      <c r="B1836" s="37">
        <v>24.950001</v>
      </c>
      <c r="C1836" s="37">
        <v>25.08</v>
      </c>
      <c r="D1836" s="37">
        <v>24.73</v>
      </c>
      <c r="E1836" s="37">
        <v>24.73</v>
      </c>
      <c r="F1836" s="37">
        <v>24.73</v>
      </c>
      <c r="G1836" s="37">
        <v>8000</v>
      </c>
    </row>
    <row r="1837" spans="1:7" x14ac:dyDescent="0.25">
      <c r="A1837" s="38">
        <v>43210</v>
      </c>
      <c r="B1837" s="37">
        <v>24.790001</v>
      </c>
      <c r="C1837" s="37">
        <v>25.120000999999998</v>
      </c>
      <c r="D1837" s="37">
        <v>24.65</v>
      </c>
      <c r="E1837" s="37">
        <v>24.92</v>
      </c>
      <c r="F1837" s="37">
        <v>24.92</v>
      </c>
      <c r="G1837" s="37">
        <v>10100</v>
      </c>
    </row>
    <row r="1838" spans="1:7" x14ac:dyDescent="0.25">
      <c r="A1838" s="38">
        <v>43213</v>
      </c>
      <c r="B1838" s="37">
        <v>24.93</v>
      </c>
      <c r="C1838" s="37">
        <v>25.01</v>
      </c>
      <c r="D1838" s="37">
        <v>24.67</v>
      </c>
      <c r="E1838" s="37">
        <v>24.889999</v>
      </c>
      <c r="F1838" s="37">
        <v>24.889999</v>
      </c>
      <c r="G1838" s="37">
        <v>17800</v>
      </c>
    </row>
    <row r="1839" spans="1:7" x14ac:dyDescent="0.25">
      <c r="A1839" s="38">
        <v>43214</v>
      </c>
      <c r="B1839" s="37">
        <v>24.700001</v>
      </c>
      <c r="C1839" s="37">
        <v>25.690000999999999</v>
      </c>
      <c r="D1839" s="37">
        <v>24.700001</v>
      </c>
      <c r="E1839" s="37">
        <v>25.15</v>
      </c>
      <c r="F1839" s="37">
        <v>25.15</v>
      </c>
      <c r="G1839" s="37">
        <v>8000</v>
      </c>
    </row>
    <row r="1840" spans="1:7" x14ac:dyDescent="0.25">
      <c r="A1840" s="38">
        <v>43215</v>
      </c>
      <c r="B1840" s="37">
        <v>25.190000999999999</v>
      </c>
      <c r="C1840" s="37">
        <v>25.559999000000001</v>
      </c>
      <c r="D1840" s="37">
        <v>25.129999000000002</v>
      </c>
      <c r="E1840" s="37">
        <v>25.440000999999999</v>
      </c>
      <c r="F1840" s="37">
        <v>25.440000999999999</v>
      </c>
      <c r="G1840" s="37">
        <v>7700</v>
      </c>
    </row>
    <row r="1841" spans="1:7" x14ac:dyDescent="0.25">
      <c r="A1841" s="38">
        <v>43216</v>
      </c>
      <c r="B1841" s="37">
        <v>25.209999</v>
      </c>
      <c r="C1841" s="37">
        <v>25.25</v>
      </c>
      <c r="D1841" s="37">
        <v>24.75</v>
      </c>
      <c r="E1841" s="37">
        <v>24.84</v>
      </c>
      <c r="F1841" s="37">
        <v>24.84</v>
      </c>
      <c r="G1841" s="37">
        <v>19000</v>
      </c>
    </row>
    <row r="1842" spans="1:7" x14ac:dyDescent="0.25">
      <c r="A1842" s="38">
        <v>43217</v>
      </c>
      <c r="B1842" s="37">
        <v>24.690000999999999</v>
      </c>
      <c r="C1842" s="37">
        <v>24.940000999999999</v>
      </c>
      <c r="D1842" s="37">
        <v>24.690000999999999</v>
      </c>
      <c r="E1842" s="37">
        <v>24.75</v>
      </c>
      <c r="F1842" s="37">
        <v>24.75</v>
      </c>
      <c r="G1842" s="37">
        <v>3400</v>
      </c>
    </row>
    <row r="1843" spans="1:7" x14ac:dyDescent="0.25">
      <c r="A1843" s="38">
        <v>43220</v>
      </c>
      <c r="B1843" s="37">
        <v>24.57</v>
      </c>
      <c r="C1843" s="37">
        <v>24.709999</v>
      </c>
      <c r="D1843" s="37">
        <v>24.42</v>
      </c>
      <c r="E1843" s="37">
        <v>24.709999</v>
      </c>
      <c r="F1843" s="37">
        <v>24.709999</v>
      </c>
      <c r="G1843" s="37">
        <v>3000</v>
      </c>
    </row>
    <row r="1844" spans="1:7" x14ac:dyDescent="0.25">
      <c r="A1844" s="38">
        <v>43221</v>
      </c>
      <c r="B1844" s="37">
        <v>24.75</v>
      </c>
      <c r="C1844" s="37">
        <v>24.889999</v>
      </c>
      <c r="D1844" s="37">
        <v>24.440000999999999</v>
      </c>
      <c r="E1844" s="37">
        <v>24.440000999999999</v>
      </c>
      <c r="F1844" s="37">
        <v>24.440000999999999</v>
      </c>
      <c r="G1844" s="37">
        <v>5100</v>
      </c>
    </row>
    <row r="1845" spans="1:7" x14ac:dyDescent="0.25">
      <c r="A1845" s="38">
        <v>43222</v>
      </c>
      <c r="B1845" s="37">
        <v>24.370000999999998</v>
      </c>
      <c r="C1845" s="37">
        <v>24.43</v>
      </c>
      <c r="D1845" s="37">
        <v>23.93</v>
      </c>
      <c r="E1845" s="37">
        <v>24.360001</v>
      </c>
      <c r="F1845" s="37">
        <v>24.360001</v>
      </c>
      <c r="G1845" s="37">
        <v>12900</v>
      </c>
    </row>
    <row r="1846" spans="1:7" x14ac:dyDescent="0.25">
      <c r="A1846" s="38">
        <v>43223</v>
      </c>
      <c r="B1846" s="37">
        <v>24.700001</v>
      </c>
      <c r="C1846" s="37">
        <v>25.1</v>
      </c>
      <c r="D1846" s="37">
        <v>24.450001</v>
      </c>
      <c r="E1846" s="37">
        <v>24.610001</v>
      </c>
      <c r="F1846" s="37">
        <v>24.610001</v>
      </c>
      <c r="G1846" s="37">
        <v>28700</v>
      </c>
    </row>
    <row r="1847" spans="1:7" x14ac:dyDescent="0.25">
      <c r="A1847" s="38">
        <v>43224</v>
      </c>
      <c r="B1847" s="37">
        <v>24.620000999999998</v>
      </c>
      <c r="C1847" s="37">
        <v>24.620000999999998</v>
      </c>
      <c r="D1847" s="37">
        <v>24.09</v>
      </c>
      <c r="E1847" s="37">
        <v>24.15</v>
      </c>
      <c r="F1847" s="37">
        <v>24.15</v>
      </c>
      <c r="G1847" s="37">
        <v>25700</v>
      </c>
    </row>
    <row r="1848" spans="1:7" x14ac:dyDescent="0.25">
      <c r="A1848" s="38">
        <v>43227</v>
      </c>
      <c r="B1848" s="37">
        <v>24.059999000000001</v>
      </c>
      <c r="C1848" s="37">
        <v>24.209999</v>
      </c>
      <c r="D1848" s="37">
        <v>24.02</v>
      </c>
      <c r="E1848" s="37">
        <v>24.1</v>
      </c>
      <c r="F1848" s="37">
        <v>24.1</v>
      </c>
      <c r="G1848" s="37">
        <v>9500</v>
      </c>
    </row>
    <row r="1849" spans="1:7" x14ac:dyDescent="0.25">
      <c r="A1849" s="38">
        <v>43228</v>
      </c>
      <c r="B1849" s="37">
        <v>24.32</v>
      </c>
      <c r="C1849" s="37">
        <v>24.360001</v>
      </c>
      <c r="D1849" s="37">
        <v>24.200001</v>
      </c>
      <c r="E1849" s="37">
        <v>24.200001</v>
      </c>
      <c r="F1849" s="37">
        <v>24.200001</v>
      </c>
      <c r="G1849" s="37">
        <v>5400</v>
      </c>
    </row>
    <row r="1850" spans="1:7" x14ac:dyDescent="0.25">
      <c r="A1850" s="38">
        <v>43229</v>
      </c>
      <c r="B1850" s="37">
        <v>23.959999</v>
      </c>
      <c r="C1850" s="37">
        <v>24.01</v>
      </c>
      <c r="D1850" s="37">
        <v>23.65</v>
      </c>
      <c r="E1850" s="37">
        <v>23.700001</v>
      </c>
      <c r="F1850" s="37">
        <v>23.700001</v>
      </c>
      <c r="G1850" s="37">
        <v>30600</v>
      </c>
    </row>
    <row r="1851" spans="1:7" x14ac:dyDescent="0.25">
      <c r="A1851" s="38">
        <v>43230</v>
      </c>
      <c r="B1851" s="37">
        <v>23.639999</v>
      </c>
      <c r="C1851" s="37">
        <v>23.639999</v>
      </c>
      <c r="D1851" s="37">
        <v>22.940000999999999</v>
      </c>
      <c r="E1851" s="37">
        <v>22.959999</v>
      </c>
      <c r="F1851" s="37">
        <v>22.959999</v>
      </c>
      <c r="G1851" s="37">
        <v>21400</v>
      </c>
    </row>
    <row r="1852" spans="1:7" x14ac:dyDescent="0.25">
      <c r="A1852" s="38">
        <v>43231</v>
      </c>
      <c r="B1852" s="37">
        <v>22.940000999999999</v>
      </c>
      <c r="C1852" s="37">
        <v>23.01</v>
      </c>
      <c r="D1852" s="37">
        <v>22.780000999999999</v>
      </c>
      <c r="E1852" s="37">
        <v>22.790001</v>
      </c>
      <c r="F1852" s="37">
        <v>22.790001</v>
      </c>
      <c r="G1852" s="37">
        <v>28000</v>
      </c>
    </row>
    <row r="1853" spans="1:7" x14ac:dyDescent="0.25">
      <c r="A1853" s="38">
        <v>43234</v>
      </c>
      <c r="B1853" s="37">
        <v>22.610001</v>
      </c>
      <c r="C1853" s="37">
        <v>22.610001</v>
      </c>
      <c r="D1853" s="37">
        <v>22.280000999999999</v>
      </c>
      <c r="E1853" s="37">
        <v>22.360001</v>
      </c>
      <c r="F1853" s="37">
        <v>22.360001</v>
      </c>
      <c r="G1853" s="37">
        <v>52100</v>
      </c>
    </row>
    <row r="1854" spans="1:7" x14ac:dyDescent="0.25">
      <c r="A1854" s="38">
        <v>43235</v>
      </c>
      <c r="B1854" s="37">
        <v>22.66</v>
      </c>
      <c r="C1854" s="37">
        <v>23.049999</v>
      </c>
      <c r="D1854" s="37">
        <v>22.639999</v>
      </c>
      <c r="E1854" s="37">
        <v>22.959999</v>
      </c>
      <c r="F1854" s="37">
        <v>22.959999</v>
      </c>
      <c r="G1854" s="37">
        <v>22800</v>
      </c>
    </row>
    <row r="1855" spans="1:7" x14ac:dyDescent="0.25">
      <c r="A1855" s="38">
        <v>43236</v>
      </c>
      <c r="B1855" s="37">
        <v>22.969999000000001</v>
      </c>
      <c r="C1855" s="37">
        <v>22.969999000000001</v>
      </c>
      <c r="D1855" s="37">
        <v>22.459999</v>
      </c>
      <c r="E1855" s="37">
        <v>22.639999</v>
      </c>
      <c r="F1855" s="37">
        <v>22.639999</v>
      </c>
      <c r="G1855" s="37">
        <v>8700</v>
      </c>
    </row>
    <row r="1856" spans="1:7" x14ac:dyDescent="0.25">
      <c r="A1856" s="38">
        <v>43237</v>
      </c>
      <c r="B1856" s="37">
        <v>22.73</v>
      </c>
      <c r="C1856" s="37">
        <v>22.76</v>
      </c>
      <c r="D1856" s="37">
        <v>22.41</v>
      </c>
      <c r="E1856" s="37">
        <v>22.41</v>
      </c>
      <c r="F1856" s="37">
        <v>22.41</v>
      </c>
      <c r="G1856" s="37">
        <v>13800</v>
      </c>
    </row>
    <row r="1857" spans="1:7" x14ac:dyDescent="0.25">
      <c r="A1857" s="38">
        <v>43238</v>
      </c>
      <c r="B1857" s="37">
        <v>22.549999</v>
      </c>
      <c r="C1857" s="37">
        <v>22.700001</v>
      </c>
      <c r="D1857" s="37">
        <v>22.549999</v>
      </c>
      <c r="E1857" s="37">
        <v>22.67</v>
      </c>
      <c r="F1857" s="37">
        <v>22.67</v>
      </c>
      <c r="G1857" s="37">
        <v>12400</v>
      </c>
    </row>
    <row r="1858" spans="1:7" x14ac:dyDescent="0.25">
      <c r="A1858" s="38">
        <v>43241</v>
      </c>
      <c r="B1858" s="37">
        <v>22.219999000000001</v>
      </c>
      <c r="C1858" s="37">
        <v>22.309999000000001</v>
      </c>
      <c r="D1858" s="37">
        <v>22.049999</v>
      </c>
      <c r="E1858" s="37">
        <v>22.16</v>
      </c>
      <c r="F1858" s="37">
        <v>22.16</v>
      </c>
      <c r="G1858" s="37">
        <v>50100</v>
      </c>
    </row>
    <row r="1859" spans="1:7" x14ac:dyDescent="0.25">
      <c r="A1859" s="38">
        <v>43242</v>
      </c>
      <c r="B1859" s="37">
        <v>21.99</v>
      </c>
      <c r="C1859" s="37">
        <v>22.459999</v>
      </c>
      <c r="D1859" s="37">
        <v>21.98</v>
      </c>
      <c r="E1859" s="37">
        <v>22.459999</v>
      </c>
      <c r="F1859" s="37">
        <v>22.459999</v>
      </c>
      <c r="G1859" s="37">
        <v>11900</v>
      </c>
    </row>
    <row r="1860" spans="1:7" x14ac:dyDescent="0.25">
      <c r="A1860" s="38">
        <v>43243</v>
      </c>
      <c r="B1860" s="37">
        <v>22.780000999999999</v>
      </c>
      <c r="C1860" s="37">
        <v>22.85</v>
      </c>
      <c r="D1860" s="37">
        <v>22.190000999999999</v>
      </c>
      <c r="E1860" s="37">
        <v>22.190000999999999</v>
      </c>
      <c r="F1860" s="37">
        <v>22.190000999999999</v>
      </c>
      <c r="G1860" s="37">
        <v>13800</v>
      </c>
    </row>
    <row r="1861" spans="1:7" x14ac:dyDescent="0.25">
      <c r="A1861" s="38">
        <v>43244</v>
      </c>
      <c r="B1861" s="37">
        <v>22.23</v>
      </c>
      <c r="C1861" s="37">
        <v>22.67</v>
      </c>
      <c r="D1861" s="37">
        <v>22.129999000000002</v>
      </c>
      <c r="E1861" s="37">
        <v>22.200001</v>
      </c>
      <c r="F1861" s="37">
        <v>22.200001</v>
      </c>
      <c r="G1861" s="37">
        <v>10800</v>
      </c>
    </row>
    <row r="1862" spans="1:7" x14ac:dyDescent="0.25">
      <c r="A1862" s="38">
        <v>43245</v>
      </c>
      <c r="B1862" s="37">
        <v>22.299999</v>
      </c>
      <c r="C1862" s="37">
        <v>22.299999</v>
      </c>
      <c r="D1862" s="37">
        <v>22.110001</v>
      </c>
      <c r="E1862" s="37">
        <v>22.17</v>
      </c>
      <c r="F1862" s="37">
        <v>22.17</v>
      </c>
      <c r="G1862" s="37">
        <v>7300</v>
      </c>
    </row>
    <row r="1863" spans="1:7" x14ac:dyDescent="0.25">
      <c r="A1863" s="38">
        <v>43249</v>
      </c>
      <c r="B1863" s="37">
        <v>22.530000999999999</v>
      </c>
      <c r="C1863" s="37">
        <v>22.98</v>
      </c>
      <c r="D1863" s="37">
        <v>22.290001</v>
      </c>
      <c r="E1863" s="37">
        <v>22.84</v>
      </c>
      <c r="F1863" s="37">
        <v>22.84</v>
      </c>
      <c r="G1863" s="37">
        <v>31700</v>
      </c>
    </row>
    <row r="1864" spans="1:7" x14ac:dyDescent="0.25">
      <c r="A1864" s="38">
        <v>43250</v>
      </c>
      <c r="B1864" s="37">
        <v>22.690000999999999</v>
      </c>
      <c r="C1864" s="37">
        <v>22.93</v>
      </c>
      <c r="D1864" s="37">
        <v>22.51</v>
      </c>
      <c r="E1864" s="37">
        <v>22.93</v>
      </c>
      <c r="F1864" s="37">
        <v>22.93</v>
      </c>
      <c r="G1864" s="37">
        <v>20800</v>
      </c>
    </row>
    <row r="1865" spans="1:7" x14ac:dyDescent="0.25">
      <c r="A1865" s="38">
        <v>43251</v>
      </c>
      <c r="B1865" s="37">
        <v>23</v>
      </c>
      <c r="C1865" s="37">
        <v>23.25</v>
      </c>
      <c r="D1865" s="37">
        <v>22.93</v>
      </c>
      <c r="E1865" s="37">
        <v>23.049999</v>
      </c>
      <c r="F1865" s="37">
        <v>23.049999</v>
      </c>
      <c r="G1865" s="37">
        <v>8200</v>
      </c>
    </row>
    <row r="1866" spans="1:7" x14ac:dyDescent="0.25">
      <c r="A1866" s="38">
        <v>43252</v>
      </c>
      <c r="B1866" s="37">
        <v>22.639999</v>
      </c>
      <c r="C1866" s="37">
        <v>22.700001</v>
      </c>
      <c r="D1866" s="37">
        <v>22.5</v>
      </c>
      <c r="E1866" s="37">
        <v>22.549999</v>
      </c>
      <c r="F1866" s="37">
        <v>22.549999</v>
      </c>
      <c r="G1866" s="37">
        <v>9000</v>
      </c>
    </row>
    <row r="1867" spans="1:7" x14ac:dyDescent="0.25">
      <c r="A1867" s="38">
        <v>43255</v>
      </c>
      <c r="B1867" s="37">
        <v>22.290001</v>
      </c>
      <c r="C1867" s="37">
        <v>22.290001</v>
      </c>
      <c r="D1867" s="37">
        <v>22.07</v>
      </c>
      <c r="E1867" s="37">
        <v>22.08</v>
      </c>
      <c r="F1867" s="37">
        <v>22.08</v>
      </c>
      <c r="G1867" s="37">
        <v>6900</v>
      </c>
    </row>
    <row r="1868" spans="1:7" x14ac:dyDescent="0.25">
      <c r="A1868" s="38">
        <v>43256</v>
      </c>
      <c r="B1868" s="37">
        <v>22.030000999999999</v>
      </c>
      <c r="C1868" s="37">
        <v>22.030000999999999</v>
      </c>
      <c r="D1868" s="37">
        <v>21.83</v>
      </c>
      <c r="E1868" s="37">
        <v>21.83</v>
      </c>
      <c r="F1868" s="37">
        <v>21.83</v>
      </c>
      <c r="G1868" s="37">
        <v>6600</v>
      </c>
    </row>
    <row r="1869" spans="1:7" x14ac:dyDescent="0.25">
      <c r="A1869" s="38">
        <v>43257</v>
      </c>
      <c r="B1869" s="37">
        <v>21.73</v>
      </c>
      <c r="C1869" s="37">
        <v>21.780000999999999</v>
      </c>
      <c r="D1869" s="37">
        <v>21.42</v>
      </c>
      <c r="E1869" s="37">
        <v>21.42</v>
      </c>
      <c r="F1869" s="37">
        <v>21.42</v>
      </c>
      <c r="G1869" s="37">
        <v>14100</v>
      </c>
    </row>
    <row r="1870" spans="1:7" x14ac:dyDescent="0.25">
      <c r="A1870" s="38">
        <v>43258</v>
      </c>
      <c r="B1870" s="37">
        <v>21.34</v>
      </c>
      <c r="C1870" s="37">
        <v>21.82</v>
      </c>
      <c r="D1870" s="37">
        <v>21.27</v>
      </c>
      <c r="E1870" s="37">
        <v>21.6</v>
      </c>
      <c r="F1870" s="37">
        <v>21.6</v>
      </c>
      <c r="G1870" s="37">
        <v>14400</v>
      </c>
    </row>
    <row r="1871" spans="1:7" x14ac:dyDescent="0.25">
      <c r="A1871" s="38">
        <v>43259</v>
      </c>
      <c r="B1871" s="37">
        <v>21.700001</v>
      </c>
      <c r="C1871" s="37">
        <v>21.799999</v>
      </c>
      <c r="D1871" s="37">
        <v>21.450001</v>
      </c>
      <c r="E1871" s="37">
        <v>21.52</v>
      </c>
      <c r="F1871" s="37">
        <v>21.52</v>
      </c>
      <c r="G1871" s="37">
        <v>6200</v>
      </c>
    </row>
    <row r="1872" spans="1:7" x14ac:dyDescent="0.25">
      <c r="A1872" s="38">
        <v>43262</v>
      </c>
      <c r="B1872" s="37">
        <v>21.68</v>
      </c>
      <c r="C1872" s="37">
        <v>21.68</v>
      </c>
      <c r="D1872" s="37">
        <v>21.51</v>
      </c>
      <c r="E1872" s="37">
        <v>21.59</v>
      </c>
      <c r="F1872" s="37">
        <v>21.59</v>
      </c>
      <c r="G1872" s="37">
        <v>16700</v>
      </c>
    </row>
    <row r="1873" spans="1:7" x14ac:dyDescent="0.25">
      <c r="A1873" s="38">
        <v>43263</v>
      </c>
      <c r="B1873" s="37">
        <v>21.49</v>
      </c>
      <c r="C1873" s="37">
        <v>21.66</v>
      </c>
      <c r="D1873" s="37">
        <v>21.459999</v>
      </c>
      <c r="E1873" s="37">
        <v>21.610001</v>
      </c>
      <c r="F1873" s="37">
        <v>21.610001</v>
      </c>
      <c r="G1873" s="37">
        <v>21400</v>
      </c>
    </row>
    <row r="1874" spans="1:7" x14ac:dyDescent="0.25">
      <c r="A1874" s="38">
        <v>43264</v>
      </c>
      <c r="B1874" s="37">
        <v>21.5</v>
      </c>
      <c r="C1874" s="37">
        <v>21.639999</v>
      </c>
      <c r="D1874" s="37">
        <v>21.32</v>
      </c>
      <c r="E1874" s="37">
        <v>21.610001</v>
      </c>
      <c r="F1874" s="37">
        <v>21.610001</v>
      </c>
      <c r="G1874" s="37">
        <v>14300</v>
      </c>
    </row>
    <row r="1875" spans="1:7" x14ac:dyDescent="0.25">
      <c r="A1875" s="38">
        <v>43265</v>
      </c>
      <c r="B1875" s="37">
        <v>21.309999000000001</v>
      </c>
      <c r="C1875" s="37">
        <v>21.4</v>
      </c>
      <c r="D1875" s="37">
        <v>21.17</v>
      </c>
      <c r="E1875" s="37">
        <v>21.4</v>
      </c>
      <c r="F1875" s="37">
        <v>21.4</v>
      </c>
      <c r="G1875" s="37">
        <v>20200</v>
      </c>
    </row>
    <row r="1876" spans="1:7" x14ac:dyDescent="0.25">
      <c r="A1876" s="38">
        <v>43266</v>
      </c>
      <c r="B1876" s="37">
        <v>21.6</v>
      </c>
      <c r="C1876" s="37">
        <v>21.65</v>
      </c>
      <c r="D1876" s="37">
        <v>21.459999</v>
      </c>
      <c r="E1876" s="37">
        <v>21.549999</v>
      </c>
      <c r="F1876" s="37">
        <v>21.549999</v>
      </c>
      <c r="G1876" s="37">
        <v>9300</v>
      </c>
    </row>
    <row r="1877" spans="1:7" x14ac:dyDescent="0.25">
      <c r="A1877" s="38">
        <v>43269</v>
      </c>
      <c r="B1877" s="37">
        <v>21.690000999999999</v>
      </c>
      <c r="C1877" s="37">
        <v>21.76</v>
      </c>
      <c r="D1877" s="37">
        <v>21.25</v>
      </c>
      <c r="E1877" s="37">
        <v>21.27</v>
      </c>
      <c r="F1877" s="37">
        <v>21.27</v>
      </c>
      <c r="G1877" s="37">
        <v>18800</v>
      </c>
    </row>
    <row r="1878" spans="1:7" x14ac:dyDescent="0.25">
      <c r="A1878" s="38">
        <v>43270</v>
      </c>
      <c r="B1878" s="37">
        <v>21.77</v>
      </c>
      <c r="C1878" s="37">
        <v>21.870000999999998</v>
      </c>
      <c r="D1878" s="37">
        <v>21.530000999999999</v>
      </c>
      <c r="E1878" s="37">
        <v>21.639999</v>
      </c>
      <c r="F1878" s="37">
        <v>21.639999</v>
      </c>
      <c r="G1878" s="37">
        <v>19400</v>
      </c>
    </row>
    <row r="1879" spans="1:7" x14ac:dyDescent="0.25">
      <c r="A1879" s="38">
        <v>43271</v>
      </c>
      <c r="B1879" s="37">
        <v>21.389999</v>
      </c>
      <c r="C1879" s="37">
        <v>21.629999000000002</v>
      </c>
      <c r="D1879" s="37">
        <v>21.389999</v>
      </c>
      <c r="E1879" s="37">
        <v>21.610001</v>
      </c>
      <c r="F1879" s="37">
        <v>21.610001</v>
      </c>
      <c r="G1879" s="37">
        <v>29500</v>
      </c>
    </row>
    <row r="1880" spans="1:7" x14ac:dyDescent="0.25">
      <c r="A1880" s="38">
        <v>43272</v>
      </c>
      <c r="B1880" s="37">
        <v>21.68</v>
      </c>
      <c r="C1880" s="37">
        <v>22.02</v>
      </c>
      <c r="D1880" s="37">
        <v>21.66</v>
      </c>
      <c r="E1880" s="37">
        <v>21.98</v>
      </c>
      <c r="F1880" s="37">
        <v>21.98</v>
      </c>
      <c r="G1880" s="37">
        <v>18200</v>
      </c>
    </row>
    <row r="1881" spans="1:7" x14ac:dyDescent="0.25">
      <c r="A1881" s="38">
        <v>43273</v>
      </c>
      <c r="B1881" s="37">
        <v>21.700001</v>
      </c>
      <c r="C1881" s="37">
        <v>21.83</v>
      </c>
      <c r="D1881" s="37">
        <v>21.65</v>
      </c>
      <c r="E1881" s="37">
        <v>21.82</v>
      </c>
      <c r="F1881" s="37">
        <v>21.82</v>
      </c>
      <c r="G1881" s="37">
        <v>46900</v>
      </c>
    </row>
    <row r="1882" spans="1:7" x14ac:dyDescent="0.25">
      <c r="A1882" s="38">
        <v>43276</v>
      </c>
      <c r="B1882" s="37">
        <v>22.1</v>
      </c>
      <c r="C1882" s="37">
        <v>23.09</v>
      </c>
      <c r="D1882" s="37">
        <v>22.030000999999999</v>
      </c>
      <c r="E1882" s="37">
        <v>22.959999</v>
      </c>
      <c r="F1882" s="37">
        <v>22.959999</v>
      </c>
      <c r="G1882" s="37">
        <v>39300</v>
      </c>
    </row>
    <row r="1883" spans="1:7" x14ac:dyDescent="0.25">
      <c r="A1883" s="38">
        <v>43277</v>
      </c>
      <c r="B1883" s="37">
        <v>22.639999</v>
      </c>
      <c r="C1883" s="37">
        <v>22.83</v>
      </c>
      <c r="D1883" s="37">
        <v>22.549999</v>
      </c>
      <c r="E1883" s="37">
        <v>22.76</v>
      </c>
      <c r="F1883" s="37">
        <v>22.76</v>
      </c>
      <c r="G1883" s="37">
        <v>8800</v>
      </c>
    </row>
    <row r="1884" spans="1:7" x14ac:dyDescent="0.25">
      <c r="A1884" s="38">
        <v>43278</v>
      </c>
      <c r="B1884" s="37">
        <v>22.700001</v>
      </c>
      <c r="C1884" s="37">
        <v>23.4</v>
      </c>
      <c r="D1884" s="37">
        <v>22.4</v>
      </c>
      <c r="E1884" s="37">
        <v>23.33</v>
      </c>
      <c r="F1884" s="37">
        <v>23.33</v>
      </c>
      <c r="G1884" s="37">
        <v>14500</v>
      </c>
    </row>
    <row r="1885" spans="1:7" x14ac:dyDescent="0.25">
      <c r="A1885" s="38">
        <v>43279</v>
      </c>
      <c r="B1885" s="37">
        <v>23.459999</v>
      </c>
      <c r="C1885" s="37">
        <v>23.719999000000001</v>
      </c>
      <c r="D1885" s="37">
        <v>23.08</v>
      </c>
      <c r="E1885" s="37">
        <v>23.200001</v>
      </c>
      <c r="F1885" s="37">
        <v>23.200001</v>
      </c>
      <c r="G1885" s="37">
        <v>11600</v>
      </c>
    </row>
    <row r="1886" spans="1:7" x14ac:dyDescent="0.25">
      <c r="A1886" s="38">
        <v>43280</v>
      </c>
      <c r="B1886" s="37">
        <v>22.780000999999999</v>
      </c>
      <c r="C1886" s="37">
        <v>23.08</v>
      </c>
      <c r="D1886" s="37">
        <v>22.57</v>
      </c>
      <c r="E1886" s="37">
        <v>23.02</v>
      </c>
      <c r="F1886" s="37">
        <v>23.02</v>
      </c>
      <c r="G1886" s="37">
        <v>77500</v>
      </c>
    </row>
    <row r="1887" spans="1:7" x14ac:dyDescent="0.25">
      <c r="A1887" s="38">
        <v>43283</v>
      </c>
      <c r="B1887" s="37">
        <v>23.629999000000002</v>
      </c>
      <c r="C1887" s="37">
        <v>23.629999000000002</v>
      </c>
      <c r="D1887" s="37">
        <v>23.059999000000001</v>
      </c>
      <c r="E1887" s="37">
        <v>23.07</v>
      </c>
      <c r="F1887" s="37">
        <v>23.07</v>
      </c>
      <c r="G1887" s="37">
        <v>32600</v>
      </c>
    </row>
    <row r="1888" spans="1:7" x14ac:dyDescent="0.25">
      <c r="A1888" s="38">
        <v>43284</v>
      </c>
      <c r="B1888" s="37">
        <v>22.959999</v>
      </c>
      <c r="C1888" s="37">
        <v>23.290001</v>
      </c>
      <c r="D1888" s="37">
        <v>22.959999</v>
      </c>
      <c r="E1888" s="37">
        <v>23.290001</v>
      </c>
      <c r="F1888" s="37">
        <v>23.290001</v>
      </c>
      <c r="G1888" s="37">
        <v>6000</v>
      </c>
    </row>
    <row r="1889" spans="1:7" x14ac:dyDescent="0.25">
      <c r="A1889" s="38">
        <v>43286</v>
      </c>
      <c r="B1889" s="37">
        <v>23.059999000000001</v>
      </c>
      <c r="C1889" s="37">
        <v>23.18</v>
      </c>
      <c r="D1889" s="37">
        <v>22.870000999999998</v>
      </c>
      <c r="E1889" s="37">
        <v>22.879999000000002</v>
      </c>
      <c r="F1889" s="37">
        <v>22.879999000000002</v>
      </c>
      <c r="G1889" s="37">
        <v>22700</v>
      </c>
    </row>
    <row r="1890" spans="1:7" x14ac:dyDescent="0.25">
      <c r="A1890" s="38">
        <v>43287</v>
      </c>
      <c r="B1890" s="37">
        <v>22.959999</v>
      </c>
      <c r="C1890" s="37">
        <v>22.959999</v>
      </c>
      <c r="D1890" s="37">
        <v>22.41</v>
      </c>
      <c r="E1890" s="37">
        <v>22.41</v>
      </c>
      <c r="F1890" s="37">
        <v>22.41</v>
      </c>
      <c r="G1890" s="37">
        <v>18700</v>
      </c>
    </row>
    <row r="1891" spans="1:7" x14ac:dyDescent="0.25">
      <c r="A1891" s="38">
        <v>43290</v>
      </c>
      <c r="B1891" s="37">
        <v>22.07</v>
      </c>
      <c r="C1891" s="37">
        <v>22.1</v>
      </c>
      <c r="D1891" s="37">
        <v>21.540001</v>
      </c>
      <c r="E1891" s="37">
        <v>21.559999000000001</v>
      </c>
      <c r="F1891" s="37">
        <v>21.559999000000001</v>
      </c>
      <c r="G1891" s="37">
        <v>32600</v>
      </c>
    </row>
    <row r="1892" spans="1:7" x14ac:dyDescent="0.25">
      <c r="A1892" s="38">
        <v>43291</v>
      </c>
      <c r="B1892" s="37">
        <v>21.540001</v>
      </c>
      <c r="C1892" s="37">
        <v>21.540001</v>
      </c>
      <c r="D1892" s="37">
        <v>21.33</v>
      </c>
      <c r="E1892" s="37">
        <v>21.33</v>
      </c>
      <c r="F1892" s="37">
        <v>21.33</v>
      </c>
      <c r="G1892" s="37">
        <v>19900</v>
      </c>
    </row>
    <row r="1893" spans="1:7" x14ac:dyDescent="0.25">
      <c r="A1893" s="38">
        <v>43292</v>
      </c>
      <c r="B1893" s="37">
        <v>21.809999000000001</v>
      </c>
      <c r="C1893" s="37">
        <v>21.809999000000001</v>
      </c>
      <c r="D1893" s="37">
        <v>21.6</v>
      </c>
      <c r="E1893" s="37">
        <v>21.67</v>
      </c>
      <c r="F1893" s="37">
        <v>21.67</v>
      </c>
      <c r="G1893" s="37">
        <v>24100</v>
      </c>
    </row>
    <row r="1894" spans="1:7" x14ac:dyDescent="0.25">
      <c r="A1894" s="38">
        <v>43293</v>
      </c>
      <c r="B1894" s="37">
        <v>21.5</v>
      </c>
      <c r="C1894" s="37">
        <v>21.639999</v>
      </c>
      <c r="D1894" s="37">
        <v>21.280000999999999</v>
      </c>
      <c r="E1894" s="37">
        <v>21.280000999999999</v>
      </c>
      <c r="F1894" s="37">
        <v>21.280000999999999</v>
      </c>
      <c r="G1894" s="37">
        <v>23600</v>
      </c>
    </row>
    <row r="1895" spans="1:7" x14ac:dyDescent="0.25">
      <c r="A1895" s="38">
        <v>43294</v>
      </c>
      <c r="B1895" s="37">
        <v>21.299999</v>
      </c>
      <c r="C1895" s="37">
        <v>21.49</v>
      </c>
      <c r="D1895" s="37">
        <v>21.17</v>
      </c>
      <c r="E1895" s="37">
        <v>21.18</v>
      </c>
      <c r="F1895" s="37">
        <v>21.18</v>
      </c>
      <c r="G1895" s="37">
        <v>9200</v>
      </c>
    </row>
    <row r="1896" spans="1:7" x14ac:dyDescent="0.25">
      <c r="A1896" s="38">
        <v>43297</v>
      </c>
      <c r="B1896" s="37">
        <v>21.200001</v>
      </c>
      <c r="C1896" s="37">
        <v>21.389999</v>
      </c>
      <c r="D1896" s="37">
        <v>21.120000999999998</v>
      </c>
      <c r="E1896" s="37">
        <v>21.219999000000001</v>
      </c>
      <c r="F1896" s="37">
        <v>21.219999000000001</v>
      </c>
      <c r="G1896" s="37">
        <v>9600</v>
      </c>
    </row>
    <row r="1897" spans="1:7" x14ac:dyDescent="0.25">
      <c r="A1897" s="38">
        <v>43298</v>
      </c>
      <c r="B1897" s="37">
        <v>21.5</v>
      </c>
      <c r="C1897" s="37">
        <v>21.5</v>
      </c>
      <c r="D1897" s="37">
        <v>21.17</v>
      </c>
      <c r="E1897" s="37">
        <v>21.389999</v>
      </c>
      <c r="F1897" s="37">
        <v>21.389999</v>
      </c>
      <c r="G1897" s="37">
        <v>6300</v>
      </c>
    </row>
    <row r="1898" spans="1:7" x14ac:dyDescent="0.25">
      <c r="A1898" s="38">
        <v>43299</v>
      </c>
      <c r="B1898" s="37">
        <v>21.440000999999999</v>
      </c>
      <c r="C1898" s="37">
        <v>21.540001</v>
      </c>
      <c r="D1898" s="37">
        <v>21.379999000000002</v>
      </c>
      <c r="E1898" s="37">
        <v>21.42</v>
      </c>
      <c r="F1898" s="37">
        <v>21.42</v>
      </c>
      <c r="G1898" s="37">
        <v>8600</v>
      </c>
    </row>
    <row r="1899" spans="1:7" x14ac:dyDescent="0.25">
      <c r="A1899" s="38">
        <v>43300</v>
      </c>
      <c r="B1899" s="37">
        <v>21.549999</v>
      </c>
      <c r="C1899" s="37">
        <v>21.610001</v>
      </c>
      <c r="D1899" s="37">
        <v>21.43</v>
      </c>
      <c r="E1899" s="37">
        <v>21.530000999999999</v>
      </c>
      <c r="F1899" s="37">
        <v>21.530000999999999</v>
      </c>
      <c r="G1899" s="37">
        <v>3800</v>
      </c>
    </row>
    <row r="1900" spans="1:7" x14ac:dyDescent="0.25">
      <c r="A1900" s="38">
        <v>43301</v>
      </c>
      <c r="B1900" s="37">
        <v>21.530000999999999</v>
      </c>
      <c r="C1900" s="37">
        <v>21.76</v>
      </c>
      <c r="D1900" s="37">
        <v>21.530000999999999</v>
      </c>
      <c r="E1900" s="37">
        <v>21.58</v>
      </c>
      <c r="F1900" s="37">
        <v>21.58</v>
      </c>
      <c r="G1900" s="37">
        <v>12700</v>
      </c>
    </row>
    <row r="1901" spans="1:7" x14ac:dyDescent="0.25">
      <c r="A1901" s="38">
        <v>43304</v>
      </c>
      <c r="B1901" s="37">
        <v>21.68</v>
      </c>
      <c r="C1901" s="37">
        <v>21.809999000000001</v>
      </c>
      <c r="D1901" s="37">
        <v>21.540001</v>
      </c>
      <c r="E1901" s="37">
        <v>21.639999</v>
      </c>
      <c r="F1901" s="37">
        <v>21.639999</v>
      </c>
      <c r="G1901" s="37">
        <v>22600</v>
      </c>
    </row>
    <row r="1902" spans="1:7" x14ac:dyDescent="0.25">
      <c r="A1902" s="38">
        <v>43305</v>
      </c>
      <c r="B1902" s="37">
        <v>21.290001</v>
      </c>
      <c r="C1902" s="37">
        <v>21.690000999999999</v>
      </c>
      <c r="D1902" s="37">
        <v>21.290001</v>
      </c>
      <c r="E1902" s="37">
        <v>21.469999000000001</v>
      </c>
      <c r="F1902" s="37">
        <v>21.469999000000001</v>
      </c>
      <c r="G1902" s="37">
        <v>22700</v>
      </c>
    </row>
    <row r="1903" spans="1:7" x14ac:dyDescent="0.25">
      <c r="A1903" s="38">
        <v>43306</v>
      </c>
      <c r="B1903" s="37">
        <v>21.540001</v>
      </c>
      <c r="C1903" s="37">
        <v>21.57</v>
      </c>
      <c r="D1903" s="37">
        <v>21.4</v>
      </c>
      <c r="E1903" s="37">
        <v>21.450001</v>
      </c>
      <c r="F1903" s="37">
        <v>21.450001</v>
      </c>
      <c r="G1903" s="37">
        <v>7600</v>
      </c>
    </row>
    <row r="1904" spans="1:7" x14ac:dyDescent="0.25">
      <c r="A1904" s="38">
        <v>43307</v>
      </c>
      <c r="B1904" s="37">
        <v>21.450001</v>
      </c>
      <c r="C1904" s="37">
        <v>21.540001</v>
      </c>
      <c r="D1904" s="37">
        <v>21.389999</v>
      </c>
      <c r="E1904" s="37">
        <v>21.41</v>
      </c>
      <c r="F1904" s="37">
        <v>21.41</v>
      </c>
      <c r="G1904" s="37">
        <v>5800</v>
      </c>
    </row>
    <row r="1905" spans="1:7" x14ac:dyDescent="0.25">
      <c r="A1905" s="38">
        <v>43308</v>
      </c>
      <c r="B1905" s="37">
        <v>21.360001</v>
      </c>
      <c r="C1905" s="37">
        <v>21.889999</v>
      </c>
      <c r="D1905" s="37">
        <v>21.360001</v>
      </c>
      <c r="E1905" s="37">
        <v>21.66</v>
      </c>
      <c r="F1905" s="37">
        <v>21.66</v>
      </c>
      <c r="G1905" s="37">
        <v>24700</v>
      </c>
    </row>
    <row r="1906" spans="1:7" x14ac:dyDescent="0.25">
      <c r="A1906" s="38">
        <v>43311</v>
      </c>
      <c r="B1906" s="37">
        <v>21.610001</v>
      </c>
      <c r="C1906" s="37">
        <v>22.01</v>
      </c>
      <c r="D1906" s="37">
        <v>21.610001</v>
      </c>
      <c r="E1906" s="37">
        <v>21.940000999999999</v>
      </c>
      <c r="F1906" s="37">
        <v>21.940000999999999</v>
      </c>
      <c r="G1906" s="37">
        <v>12100</v>
      </c>
    </row>
    <row r="1907" spans="1:7" x14ac:dyDescent="0.25">
      <c r="A1907" s="38">
        <v>43312</v>
      </c>
      <c r="B1907" s="37">
        <v>21.67</v>
      </c>
      <c r="C1907" s="37">
        <v>21.73</v>
      </c>
      <c r="D1907" s="37">
        <v>21.549999</v>
      </c>
      <c r="E1907" s="37">
        <v>21.700001</v>
      </c>
      <c r="F1907" s="37">
        <v>21.700001</v>
      </c>
      <c r="G1907" s="37">
        <v>11800</v>
      </c>
    </row>
    <row r="1908" spans="1:7" x14ac:dyDescent="0.25">
      <c r="A1908" s="38">
        <v>43313</v>
      </c>
      <c r="B1908" s="37">
        <v>21.450001</v>
      </c>
      <c r="C1908" s="37">
        <v>21.540001</v>
      </c>
      <c r="D1908" s="37">
        <v>21.32</v>
      </c>
      <c r="E1908" s="37">
        <v>21.5</v>
      </c>
      <c r="F1908" s="37">
        <v>21.5</v>
      </c>
      <c r="G1908" s="37">
        <v>12000</v>
      </c>
    </row>
    <row r="1909" spans="1:7" x14ac:dyDescent="0.25">
      <c r="A1909" s="38">
        <v>43314</v>
      </c>
      <c r="B1909" s="37">
        <v>21.889999</v>
      </c>
      <c r="C1909" s="37">
        <v>21.889999</v>
      </c>
      <c r="D1909" s="37">
        <v>21.389999</v>
      </c>
      <c r="E1909" s="37">
        <v>21.459999</v>
      </c>
      <c r="F1909" s="37">
        <v>21.459999</v>
      </c>
      <c r="G1909" s="37">
        <v>20500</v>
      </c>
    </row>
    <row r="1910" spans="1:7" x14ac:dyDescent="0.25">
      <c r="A1910" s="38">
        <v>43315</v>
      </c>
      <c r="B1910" s="37">
        <v>21.889999</v>
      </c>
      <c r="C1910" s="37">
        <v>21.889999</v>
      </c>
      <c r="D1910" s="37">
        <v>21.219999000000001</v>
      </c>
      <c r="E1910" s="37">
        <v>21.42</v>
      </c>
      <c r="F1910" s="37">
        <v>21.42</v>
      </c>
      <c r="G1910" s="37">
        <v>12700</v>
      </c>
    </row>
    <row r="1911" spans="1:7" x14ac:dyDescent="0.25">
      <c r="A1911" s="38">
        <v>43318</v>
      </c>
      <c r="B1911" s="37">
        <v>21.360001</v>
      </c>
      <c r="C1911" s="37">
        <v>21.360001</v>
      </c>
      <c r="D1911" s="37">
        <v>20.93</v>
      </c>
      <c r="E1911" s="37">
        <v>21.059999000000001</v>
      </c>
      <c r="F1911" s="37">
        <v>21.059999000000001</v>
      </c>
      <c r="G1911" s="37">
        <v>24900</v>
      </c>
    </row>
    <row r="1912" spans="1:7" x14ac:dyDescent="0.25">
      <c r="A1912" s="38">
        <v>43319</v>
      </c>
      <c r="B1912" s="37">
        <v>20.9</v>
      </c>
      <c r="C1912" s="37">
        <v>20.9</v>
      </c>
      <c r="D1912" s="37">
        <v>20.690000999999999</v>
      </c>
      <c r="E1912" s="37">
        <v>20.799999</v>
      </c>
      <c r="F1912" s="37">
        <v>20.799999</v>
      </c>
      <c r="G1912" s="37">
        <v>27300</v>
      </c>
    </row>
    <row r="1913" spans="1:7" x14ac:dyDescent="0.25">
      <c r="A1913" s="38">
        <v>43320</v>
      </c>
      <c r="B1913" s="37">
        <v>20.67</v>
      </c>
      <c r="C1913" s="37">
        <v>20.67</v>
      </c>
      <c r="D1913" s="37">
        <v>20.559999000000001</v>
      </c>
      <c r="E1913" s="37">
        <v>20.67</v>
      </c>
      <c r="F1913" s="37">
        <v>20.67</v>
      </c>
      <c r="G1913" s="37">
        <v>9400</v>
      </c>
    </row>
    <row r="1914" spans="1:7" x14ac:dyDescent="0.25">
      <c r="A1914" s="38">
        <v>43321</v>
      </c>
      <c r="B1914" s="37">
        <v>20.74</v>
      </c>
      <c r="C1914" s="37">
        <v>20.809999000000001</v>
      </c>
      <c r="D1914" s="37">
        <v>20.58</v>
      </c>
      <c r="E1914" s="37">
        <v>20.809999000000001</v>
      </c>
      <c r="F1914" s="37">
        <v>20.809999000000001</v>
      </c>
      <c r="G1914" s="37">
        <v>5600</v>
      </c>
    </row>
    <row r="1915" spans="1:7" x14ac:dyDescent="0.25">
      <c r="A1915" s="38">
        <v>43322</v>
      </c>
      <c r="B1915" s="37">
        <v>21.209999</v>
      </c>
      <c r="C1915" s="37">
        <v>21.280000999999999</v>
      </c>
      <c r="D1915" s="37">
        <v>21.030000999999999</v>
      </c>
      <c r="E1915" s="37">
        <v>21.139999</v>
      </c>
      <c r="F1915" s="37">
        <v>21.139999</v>
      </c>
      <c r="G1915" s="37">
        <v>34400</v>
      </c>
    </row>
    <row r="1916" spans="1:7" x14ac:dyDescent="0.25">
      <c r="A1916" s="38">
        <v>43325</v>
      </c>
      <c r="B1916" s="37">
        <v>21.299999</v>
      </c>
      <c r="C1916" s="37">
        <v>21.719999000000001</v>
      </c>
      <c r="D1916" s="37">
        <v>20.969999000000001</v>
      </c>
      <c r="E1916" s="37">
        <v>21.68</v>
      </c>
      <c r="F1916" s="37">
        <v>21.68</v>
      </c>
      <c r="G1916" s="37">
        <v>12200</v>
      </c>
    </row>
    <row r="1917" spans="1:7" x14ac:dyDescent="0.25">
      <c r="A1917" s="38">
        <v>43326</v>
      </c>
      <c r="B1917" s="37">
        <v>21.59</v>
      </c>
      <c r="C1917" s="37">
        <v>21.700001</v>
      </c>
      <c r="D1917" s="37">
        <v>21.190000999999999</v>
      </c>
      <c r="E1917" s="37">
        <v>21.24</v>
      </c>
      <c r="F1917" s="37">
        <v>21.24</v>
      </c>
      <c r="G1917" s="37">
        <v>8200</v>
      </c>
    </row>
    <row r="1918" spans="1:7" x14ac:dyDescent="0.25">
      <c r="A1918" s="38">
        <v>43327</v>
      </c>
      <c r="B1918" s="37">
        <v>21.57</v>
      </c>
      <c r="C1918" s="37">
        <v>22.219999000000001</v>
      </c>
      <c r="D1918" s="37">
        <v>21.559999000000001</v>
      </c>
      <c r="E1918" s="37">
        <v>21.639999</v>
      </c>
      <c r="F1918" s="37">
        <v>21.639999</v>
      </c>
      <c r="G1918" s="37">
        <v>25900</v>
      </c>
    </row>
    <row r="1919" spans="1:7" x14ac:dyDescent="0.25">
      <c r="A1919" s="38">
        <v>43328</v>
      </c>
      <c r="B1919" s="37">
        <v>21.280000999999999</v>
      </c>
      <c r="C1919" s="37">
        <v>21.43</v>
      </c>
      <c r="D1919" s="37">
        <v>21.07</v>
      </c>
      <c r="E1919" s="37">
        <v>21.23</v>
      </c>
      <c r="F1919" s="37">
        <v>21.23</v>
      </c>
      <c r="G1919" s="37">
        <v>25200</v>
      </c>
    </row>
    <row r="1920" spans="1:7" x14ac:dyDescent="0.25">
      <c r="A1920" s="38">
        <v>43329</v>
      </c>
      <c r="B1920" s="37">
        <v>21.33</v>
      </c>
      <c r="C1920" s="37">
        <v>21.370000999999998</v>
      </c>
      <c r="D1920" s="37">
        <v>20.9</v>
      </c>
      <c r="E1920" s="37">
        <v>21.040001</v>
      </c>
      <c r="F1920" s="37">
        <v>21.040001</v>
      </c>
      <c r="G1920" s="37">
        <v>25300</v>
      </c>
    </row>
    <row r="1921" spans="1:7" x14ac:dyDescent="0.25">
      <c r="A1921" s="38">
        <v>43332</v>
      </c>
      <c r="B1921" s="37">
        <v>20.73</v>
      </c>
      <c r="C1921" s="37">
        <v>20.85</v>
      </c>
      <c r="D1921" s="37">
        <v>20.73</v>
      </c>
      <c r="E1921" s="37">
        <v>20.780000999999999</v>
      </c>
      <c r="F1921" s="37">
        <v>20.780000999999999</v>
      </c>
      <c r="G1921" s="37">
        <v>25600</v>
      </c>
    </row>
    <row r="1922" spans="1:7" x14ac:dyDescent="0.25">
      <c r="A1922" s="38">
        <v>43333</v>
      </c>
      <c r="B1922" s="37">
        <v>20.68</v>
      </c>
      <c r="C1922" s="37">
        <v>21.08</v>
      </c>
      <c r="D1922" s="37">
        <v>20.610001</v>
      </c>
      <c r="E1922" s="37">
        <v>21.08</v>
      </c>
      <c r="F1922" s="37">
        <v>21.08</v>
      </c>
      <c r="G1922" s="37">
        <v>15600</v>
      </c>
    </row>
    <row r="1923" spans="1:7" x14ac:dyDescent="0.25">
      <c r="A1923" s="38">
        <v>43334</v>
      </c>
      <c r="B1923" s="37">
        <v>20.91</v>
      </c>
      <c r="C1923" s="37">
        <v>21.01</v>
      </c>
      <c r="D1923" s="37">
        <v>20.889999</v>
      </c>
      <c r="E1923" s="37">
        <v>20.99</v>
      </c>
      <c r="F1923" s="37">
        <v>20.99</v>
      </c>
      <c r="G1923" s="37">
        <v>9400</v>
      </c>
    </row>
    <row r="1924" spans="1:7" x14ac:dyDescent="0.25">
      <c r="A1924" s="38">
        <v>43335</v>
      </c>
      <c r="B1924" s="37">
        <v>20.93</v>
      </c>
      <c r="C1924" s="37">
        <v>21.049999</v>
      </c>
      <c r="D1924" s="37">
        <v>20.809999000000001</v>
      </c>
      <c r="E1924" s="37">
        <v>21</v>
      </c>
      <c r="F1924" s="37">
        <v>21</v>
      </c>
      <c r="G1924" s="37">
        <v>12300</v>
      </c>
    </row>
    <row r="1925" spans="1:7" x14ac:dyDescent="0.25">
      <c r="A1925" s="38">
        <v>43336</v>
      </c>
      <c r="B1925" s="37">
        <v>20.85</v>
      </c>
      <c r="C1925" s="37">
        <v>20.91</v>
      </c>
      <c r="D1925" s="37">
        <v>20.77</v>
      </c>
      <c r="E1925" s="37">
        <v>20.85</v>
      </c>
      <c r="F1925" s="37">
        <v>20.85</v>
      </c>
      <c r="G1925" s="37">
        <v>7900</v>
      </c>
    </row>
    <row r="1926" spans="1:7" x14ac:dyDescent="0.25">
      <c r="A1926" s="38">
        <v>43339</v>
      </c>
      <c r="B1926" s="37">
        <v>20.809999000000001</v>
      </c>
      <c r="C1926" s="37">
        <v>20.969999000000001</v>
      </c>
      <c r="D1926" s="37">
        <v>20.77</v>
      </c>
      <c r="E1926" s="37">
        <v>20.969999000000001</v>
      </c>
      <c r="F1926" s="37">
        <v>20.969999000000001</v>
      </c>
      <c r="G1926" s="37">
        <v>10600</v>
      </c>
    </row>
    <row r="1927" spans="1:7" x14ac:dyDescent="0.25">
      <c r="A1927" s="38">
        <v>43340</v>
      </c>
      <c r="B1927" s="37">
        <v>20.91</v>
      </c>
      <c r="C1927" s="37">
        <v>21.18</v>
      </c>
      <c r="D1927" s="37">
        <v>20.879999000000002</v>
      </c>
      <c r="E1927" s="37">
        <v>21.16</v>
      </c>
      <c r="F1927" s="37">
        <v>21.16</v>
      </c>
      <c r="G1927" s="37">
        <v>13300</v>
      </c>
    </row>
    <row r="1928" spans="1:7" x14ac:dyDescent="0.25">
      <c r="A1928" s="38">
        <v>43341</v>
      </c>
      <c r="B1928" s="37">
        <v>21.200001</v>
      </c>
      <c r="C1928" s="37">
        <v>21.26</v>
      </c>
      <c r="D1928" s="37">
        <v>21.059999000000001</v>
      </c>
      <c r="E1928" s="37">
        <v>21.200001</v>
      </c>
      <c r="F1928" s="37">
        <v>21.200001</v>
      </c>
      <c r="G1928" s="37">
        <v>8900</v>
      </c>
    </row>
    <row r="1929" spans="1:7" x14ac:dyDescent="0.25">
      <c r="A1929" s="38">
        <v>43342</v>
      </c>
      <c r="B1929" s="37">
        <v>21.25</v>
      </c>
      <c r="C1929" s="37">
        <v>21.66</v>
      </c>
      <c r="D1929" s="37">
        <v>21.15</v>
      </c>
      <c r="E1929" s="37">
        <v>21.66</v>
      </c>
      <c r="F1929" s="37">
        <v>21.66</v>
      </c>
      <c r="G1929" s="37">
        <v>10400</v>
      </c>
    </row>
    <row r="1930" spans="1:7" x14ac:dyDescent="0.25">
      <c r="A1930" s="38">
        <v>43343</v>
      </c>
      <c r="B1930" s="37">
        <v>21.48</v>
      </c>
      <c r="C1930" s="37">
        <v>21.6</v>
      </c>
      <c r="D1930" s="37">
        <v>21.24</v>
      </c>
      <c r="E1930" s="37">
        <v>21.299999</v>
      </c>
      <c r="F1930" s="37">
        <v>21.299999</v>
      </c>
      <c r="G1930" s="37">
        <v>18900</v>
      </c>
    </row>
    <row r="1931" spans="1:7" x14ac:dyDescent="0.25">
      <c r="A1931" s="38">
        <v>43347</v>
      </c>
      <c r="B1931" s="37">
        <v>21.35</v>
      </c>
      <c r="C1931" s="37">
        <v>21.620000999999998</v>
      </c>
      <c r="D1931" s="37">
        <v>21.280000999999999</v>
      </c>
      <c r="E1931" s="37">
        <v>21.34</v>
      </c>
      <c r="F1931" s="37">
        <v>21.34</v>
      </c>
      <c r="G1931" s="37">
        <v>23700</v>
      </c>
    </row>
    <row r="1932" spans="1:7" x14ac:dyDescent="0.25">
      <c r="A1932" s="38">
        <v>43348</v>
      </c>
      <c r="B1932" s="37">
        <v>21.450001</v>
      </c>
      <c r="C1932" s="37">
        <v>21.58</v>
      </c>
      <c r="D1932" s="37">
        <v>21.360001</v>
      </c>
      <c r="E1932" s="37">
        <v>21.360001</v>
      </c>
      <c r="F1932" s="37">
        <v>21.360001</v>
      </c>
      <c r="G1932" s="37">
        <v>21300</v>
      </c>
    </row>
    <row r="1933" spans="1:7" x14ac:dyDescent="0.25">
      <c r="A1933" s="38">
        <v>43349</v>
      </c>
      <c r="B1933" s="37">
        <v>21.469999000000001</v>
      </c>
      <c r="C1933" s="37">
        <v>21.92</v>
      </c>
      <c r="D1933" s="37">
        <v>21.4</v>
      </c>
      <c r="E1933" s="37">
        <v>21.780000999999999</v>
      </c>
      <c r="F1933" s="37">
        <v>21.780000999999999</v>
      </c>
      <c r="G1933" s="37">
        <v>22500</v>
      </c>
    </row>
    <row r="1934" spans="1:7" x14ac:dyDescent="0.25">
      <c r="A1934" s="38">
        <v>43350</v>
      </c>
      <c r="B1934" s="37">
        <v>21.98</v>
      </c>
      <c r="C1934" s="37">
        <v>22.040001</v>
      </c>
      <c r="D1934" s="37">
        <v>21.75</v>
      </c>
      <c r="E1934" s="37">
        <v>21.950001</v>
      </c>
      <c r="F1934" s="37">
        <v>21.950001</v>
      </c>
      <c r="G1934" s="37">
        <v>15100</v>
      </c>
    </row>
    <row r="1935" spans="1:7" x14ac:dyDescent="0.25">
      <c r="A1935" s="38">
        <v>43353</v>
      </c>
      <c r="B1935" s="37">
        <v>21.75</v>
      </c>
      <c r="C1935" s="37">
        <v>21.82</v>
      </c>
      <c r="D1935" s="37">
        <v>21.559999000000001</v>
      </c>
      <c r="E1935" s="37">
        <v>21.68</v>
      </c>
      <c r="F1935" s="37">
        <v>21.68</v>
      </c>
      <c r="G1935" s="37">
        <v>17000</v>
      </c>
    </row>
    <row r="1936" spans="1:7" x14ac:dyDescent="0.25">
      <c r="A1936" s="38">
        <v>43354</v>
      </c>
      <c r="B1936" s="37">
        <v>21.84</v>
      </c>
      <c r="C1936" s="37">
        <v>21.84</v>
      </c>
      <c r="D1936" s="37">
        <v>21.32</v>
      </c>
      <c r="E1936" s="37">
        <v>21.34</v>
      </c>
      <c r="F1936" s="37">
        <v>21.34</v>
      </c>
      <c r="G1936" s="37">
        <v>14000</v>
      </c>
    </row>
    <row r="1937" spans="1:7" x14ac:dyDescent="0.25">
      <c r="A1937" s="38">
        <v>43355</v>
      </c>
      <c r="B1937" s="37">
        <v>21.049999</v>
      </c>
      <c r="C1937" s="37">
        <v>21.139999</v>
      </c>
      <c r="D1937" s="37">
        <v>20.950001</v>
      </c>
      <c r="E1937" s="37">
        <v>21.08</v>
      </c>
      <c r="F1937" s="37">
        <v>21.08</v>
      </c>
      <c r="G1937" s="37">
        <v>30700</v>
      </c>
    </row>
    <row r="1938" spans="1:7" x14ac:dyDescent="0.25">
      <c r="A1938" s="38">
        <v>43356</v>
      </c>
      <c r="B1938" s="37">
        <v>20.700001</v>
      </c>
      <c r="C1938" s="37">
        <v>20.82</v>
      </c>
      <c r="D1938" s="37">
        <v>20.67</v>
      </c>
      <c r="E1938" s="37">
        <v>20.77</v>
      </c>
      <c r="F1938" s="37">
        <v>20.77</v>
      </c>
      <c r="G1938" s="37">
        <v>11300</v>
      </c>
    </row>
    <row r="1939" spans="1:7" x14ac:dyDescent="0.25">
      <c r="A1939" s="38">
        <v>43357</v>
      </c>
      <c r="B1939" s="37">
        <v>20.620000999999998</v>
      </c>
      <c r="C1939" s="37">
        <v>20.66</v>
      </c>
      <c r="D1939" s="37">
        <v>20.49</v>
      </c>
      <c r="E1939" s="37">
        <v>20.530000999999999</v>
      </c>
      <c r="F1939" s="37">
        <v>20.530000999999999</v>
      </c>
      <c r="G1939" s="37">
        <v>13000</v>
      </c>
    </row>
    <row r="1940" spans="1:7" x14ac:dyDescent="0.25">
      <c r="A1940" s="38">
        <v>43360</v>
      </c>
      <c r="B1940" s="37">
        <v>20.559999000000001</v>
      </c>
      <c r="C1940" s="37">
        <v>20.83</v>
      </c>
      <c r="D1940" s="37">
        <v>20.51</v>
      </c>
      <c r="E1940" s="37">
        <v>20.780000999999999</v>
      </c>
      <c r="F1940" s="37">
        <v>20.780000999999999</v>
      </c>
      <c r="G1940" s="37">
        <v>16400</v>
      </c>
    </row>
    <row r="1941" spans="1:7" x14ac:dyDescent="0.25">
      <c r="A1941" s="38">
        <v>43361</v>
      </c>
      <c r="B1941" s="37">
        <v>20.65</v>
      </c>
      <c r="C1941" s="37">
        <v>20.93</v>
      </c>
      <c r="D1941" s="37">
        <v>20.6</v>
      </c>
      <c r="E1941" s="37">
        <v>20.93</v>
      </c>
      <c r="F1941" s="37">
        <v>20.93</v>
      </c>
      <c r="G1941" s="37">
        <v>14300</v>
      </c>
    </row>
    <row r="1942" spans="1:7" x14ac:dyDescent="0.25">
      <c r="A1942" s="38">
        <v>43362</v>
      </c>
      <c r="B1942" s="37">
        <v>20.76</v>
      </c>
      <c r="C1942" s="37">
        <v>20.780000999999999</v>
      </c>
      <c r="D1942" s="37">
        <v>20.59</v>
      </c>
      <c r="E1942" s="37">
        <v>20.73</v>
      </c>
      <c r="F1942" s="37">
        <v>20.73</v>
      </c>
      <c r="G1942" s="37">
        <v>13500</v>
      </c>
    </row>
    <row r="1943" spans="1:7" x14ac:dyDescent="0.25">
      <c r="A1943" s="38">
        <v>43363</v>
      </c>
      <c r="B1943" s="37">
        <v>20.540001</v>
      </c>
      <c r="C1943" s="37">
        <v>20.66</v>
      </c>
      <c r="D1943" s="37">
        <v>20.540001</v>
      </c>
      <c r="E1943" s="37">
        <v>20.65</v>
      </c>
      <c r="F1943" s="37">
        <v>20.65</v>
      </c>
      <c r="G1943" s="37">
        <v>17300</v>
      </c>
    </row>
    <row r="1944" spans="1:7" x14ac:dyDescent="0.25">
      <c r="A1944" s="38">
        <v>43364</v>
      </c>
      <c r="B1944" s="37">
        <v>20.620000999999998</v>
      </c>
      <c r="C1944" s="37">
        <v>20.700001</v>
      </c>
      <c r="D1944" s="37">
        <v>20.48</v>
      </c>
      <c r="E1944" s="37">
        <v>20.65</v>
      </c>
      <c r="F1944" s="37">
        <v>20.65</v>
      </c>
      <c r="G1944" s="37">
        <v>25800</v>
      </c>
    </row>
    <row r="1945" spans="1:7" x14ac:dyDescent="0.25">
      <c r="A1945" s="38">
        <v>43367</v>
      </c>
      <c r="B1945" s="37">
        <v>20.790001</v>
      </c>
      <c r="C1945" s="37">
        <v>20.940000999999999</v>
      </c>
      <c r="D1945" s="37">
        <v>20.549999</v>
      </c>
      <c r="E1945" s="37">
        <v>20.59</v>
      </c>
      <c r="F1945" s="37">
        <v>20.59</v>
      </c>
      <c r="G1945" s="37">
        <v>36400</v>
      </c>
    </row>
    <row r="1946" spans="1:7" x14ac:dyDescent="0.25">
      <c r="A1946" s="38">
        <v>43368</v>
      </c>
      <c r="B1946" s="37">
        <v>20.459999</v>
      </c>
      <c r="C1946" s="37">
        <v>20.74</v>
      </c>
      <c r="D1946" s="37">
        <v>20.360001</v>
      </c>
      <c r="E1946" s="37">
        <v>20.719999000000001</v>
      </c>
      <c r="F1946" s="37">
        <v>20.719999000000001</v>
      </c>
      <c r="G1946" s="37">
        <v>8300</v>
      </c>
    </row>
    <row r="1947" spans="1:7" x14ac:dyDescent="0.25">
      <c r="A1947" s="38">
        <v>43369</v>
      </c>
      <c r="B1947" s="37">
        <v>20.48</v>
      </c>
      <c r="C1947" s="37">
        <v>20.889999</v>
      </c>
      <c r="D1947" s="37">
        <v>20.48</v>
      </c>
      <c r="E1947" s="37">
        <v>20.83</v>
      </c>
      <c r="F1947" s="37">
        <v>20.83</v>
      </c>
      <c r="G1947" s="37">
        <v>13000</v>
      </c>
    </row>
    <row r="1948" spans="1:7" x14ac:dyDescent="0.25">
      <c r="A1948" s="38">
        <v>43370</v>
      </c>
      <c r="B1948" s="37">
        <v>20.66</v>
      </c>
      <c r="C1948" s="37">
        <v>20.67</v>
      </c>
      <c r="D1948" s="37">
        <v>20.530000999999999</v>
      </c>
      <c r="E1948" s="37">
        <v>20.6</v>
      </c>
      <c r="F1948" s="37">
        <v>20.6</v>
      </c>
      <c r="G1948" s="37">
        <v>10800</v>
      </c>
    </row>
    <row r="1949" spans="1:7" x14ac:dyDescent="0.25">
      <c r="A1949" s="38">
        <v>43371</v>
      </c>
      <c r="B1949" s="37">
        <v>20.74</v>
      </c>
      <c r="C1949" s="37">
        <v>20.77</v>
      </c>
      <c r="D1949" s="37">
        <v>20.629999000000002</v>
      </c>
      <c r="E1949" s="37">
        <v>20.68</v>
      </c>
      <c r="F1949" s="37">
        <v>20.68</v>
      </c>
      <c r="G1949" s="37">
        <v>8200</v>
      </c>
    </row>
    <row r="1950" spans="1:7" x14ac:dyDescent="0.25">
      <c r="A1950" s="38">
        <v>43374</v>
      </c>
      <c r="B1950" s="37">
        <v>20.329999999999998</v>
      </c>
      <c r="C1950" s="37">
        <v>20.66</v>
      </c>
      <c r="D1950" s="37">
        <v>20.27</v>
      </c>
      <c r="E1950" s="37">
        <v>20.540001</v>
      </c>
      <c r="F1950" s="37">
        <v>20.540001</v>
      </c>
      <c r="G1950" s="37">
        <v>13300</v>
      </c>
    </row>
    <row r="1951" spans="1:7" x14ac:dyDescent="0.25">
      <c r="A1951" s="38">
        <v>43375</v>
      </c>
      <c r="B1951" s="37">
        <v>20.559999000000001</v>
      </c>
      <c r="C1951" s="37">
        <v>20.66</v>
      </c>
      <c r="D1951" s="37">
        <v>20.48</v>
      </c>
      <c r="E1951" s="37">
        <v>20.530000999999999</v>
      </c>
      <c r="F1951" s="37">
        <v>20.530000999999999</v>
      </c>
      <c r="G1951" s="37">
        <v>8300</v>
      </c>
    </row>
    <row r="1952" spans="1:7" x14ac:dyDescent="0.25">
      <c r="A1952" s="38">
        <v>43376</v>
      </c>
      <c r="B1952" s="37">
        <v>20.469999000000001</v>
      </c>
      <c r="C1952" s="37">
        <v>20.700001</v>
      </c>
      <c r="D1952" s="37">
        <v>20.459999</v>
      </c>
      <c r="E1952" s="37">
        <v>20.57</v>
      </c>
      <c r="F1952" s="37">
        <v>20.57</v>
      </c>
      <c r="G1952" s="37">
        <v>17000</v>
      </c>
    </row>
    <row r="1953" spans="1:7" x14ac:dyDescent="0.25">
      <c r="A1953" s="38">
        <v>43377</v>
      </c>
      <c r="B1953" s="37">
        <v>20.790001</v>
      </c>
      <c r="C1953" s="37">
        <v>21.27</v>
      </c>
      <c r="D1953" s="37">
        <v>20.75</v>
      </c>
      <c r="E1953" s="37">
        <v>20.98</v>
      </c>
      <c r="F1953" s="37">
        <v>20.98</v>
      </c>
      <c r="G1953" s="37">
        <v>181700</v>
      </c>
    </row>
    <row r="1954" spans="1:7" x14ac:dyDescent="0.25">
      <c r="A1954" s="38">
        <v>43378</v>
      </c>
      <c r="B1954" s="37">
        <v>20.879999000000002</v>
      </c>
      <c r="C1954" s="37">
        <v>21.629999000000002</v>
      </c>
      <c r="D1954" s="37">
        <v>20.73</v>
      </c>
      <c r="E1954" s="37">
        <v>21.219999000000001</v>
      </c>
      <c r="F1954" s="37">
        <v>21.219999000000001</v>
      </c>
      <c r="G1954" s="37">
        <v>59200</v>
      </c>
    </row>
    <row r="1955" spans="1:7" x14ac:dyDescent="0.25">
      <c r="A1955" s="38">
        <v>43381</v>
      </c>
      <c r="B1955" s="37">
        <v>21.4</v>
      </c>
      <c r="C1955" s="37">
        <v>21.99</v>
      </c>
      <c r="D1955" s="37">
        <v>21.219999000000001</v>
      </c>
      <c r="E1955" s="37">
        <v>21.33</v>
      </c>
      <c r="F1955" s="37">
        <v>21.33</v>
      </c>
      <c r="G1955" s="37">
        <v>154200</v>
      </c>
    </row>
    <row r="1956" spans="1:7" x14ac:dyDescent="0.25">
      <c r="A1956" s="38">
        <v>43382</v>
      </c>
      <c r="B1956" s="37">
        <v>21.549999</v>
      </c>
      <c r="C1956" s="37">
        <v>21.68</v>
      </c>
      <c r="D1956" s="37">
        <v>21.190000999999999</v>
      </c>
      <c r="E1956" s="37">
        <v>21.42</v>
      </c>
      <c r="F1956" s="37">
        <v>21.42</v>
      </c>
      <c r="G1956" s="37">
        <v>31100</v>
      </c>
    </row>
    <row r="1957" spans="1:7" x14ac:dyDescent="0.25">
      <c r="A1957" s="38">
        <v>43383</v>
      </c>
      <c r="B1957" s="37">
        <v>21.58</v>
      </c>
      <c r="C1957" s="37">
        <v>23.15</v>
      </c>
      <c r="D1957" s="37">
        <v>21.58</v>
      </c>
      <c r="E1957" s="37">
        <v>23.15</v>
      </c>
      <c r="F1957" s="37">
        <v>23.15</v>
      </c>
      <c r="G1957" s="37">
        <v>76700</v>
      </c>
    </row>
    <row r="1958" spans="1:7" x14ac:dyDescent="0.25">
      <c r="A1958" s="38">
        <v>43384</v>
      </c>
      <c r="B1958" s="37">
        <v>23.129999000000002</v>
      </c>
      <c r="C1958" s="37">
        <v>24.440000999999999</v>
      </c>
      <c r="D1958" s="37">
        <v>22.799999</v>
      </c>
      <c r="E1958" s="37">
        <v>23.969999000000001</v>
      </c>
      <c r="F1958" s="37">
        <v>23.969999000000001</v>
      </c>
      <c r="G1958" s="37">
        <v>118000</v>
      </c>
    </row>
    <row r="1959" spans="1:7" x14ac:dyDescent="0.25">
      <c r="A1959" s="38">
        <v>43385</v>
      </c>
      <c r="B1959" s="37">
        <v>22.809999000000001</v>
      </c>
      <c r="C1959" s="37">
        <v>23.969999000000001</v>
      </c>
      <c r="D1959" s="37">
        <v>22.690000999999999</v>
      </c>
      <c r="E1959" s="37">
        <v>23.030000999999999</v>
      </c>
      <c r="F1959" s="37">
        <v>23.030000999999999</v>
      </c>
      <c r="G1959" s="37">
        <v>57000</v>
      </c>
    </row>
    <row r="1960" spans="1:7" x14ac:dyDescent="0.25">
      <c r="A1960" s="38">
        <v>43388</v>
      </c>
      <c r="B1960" s="37">
        <v>23.25</v>
      </c>
      <c r="C1960" s="37">
        <v>23.65</v>
      </c>
      <c r="D1960" s="37">
        <v>23.09</v>
      </c>
      <c r="E1960" s="37">
        <v>23.309999000000001</v>
      </c>
      <c r="F1960" s="37">
        <v>23.309999000000001</v>
      </c>
      <c r="G1960" s="37">
        <v>28200</v>
      </c>
    </row>
    <row r="1961" spans="1:7" x14ac:dyDescent="0.25">
      <c r="A1961" s="38">
        <v>43389</v>
      </c>
      <c r="B1961" s="37">
        <v>22.99</v>
      </c>
      <c r="C1961" s="37">
        <v>23.1</v>
      </c>
      <c r="D1961" s="37">
        <v>22.59</v>
      </c>
      <c r="E1961" s="37">
        <v>22.68</v>
      </c>
      <c r="F1961" s="37">
        <v>22.68</v>
      </c>
      <c r="G1961" s="37">
        <v>78700</v>
      </c>
    </row>
    <row r="1962" spans="1:7" x14ac:dyDescent="0.25">
      <c r="A1962" s="38">
        <v>43390</v>
      </c>
      <c r="B1962" s="37">
        <v>22.790001</v>
      </c>
      <c r="C1962" s="37">
        <v>23.48</v>
      </c>
      <c r="D1962" s="37">
        <v>22.790001</v>
      </c>
      <c r="E1962" s="37">
        <v>22.93</v>
      </c>
      <c r="F1962" s="37">
        <v>22.93</v>
      </c>
      <c r="G1962" s="37">
        <v>55900</v>
      </c>
    </row>
    <row r="1963" spans="1:7" x14ac:dyDescent="0.25">
      <c r="A1963" s="38">
        <v>43391</v>
      </c>
      <c r="B1963" s="37">
        <v>22.790001</v>
      </c>
      <c r="C1963" s="37">
        <v>23.51</v>
      </c>
      <c r="D1963" s="37">
        <v>22.610001</v>
      </c>
      <c r="E1963" s="37">
        <v>23.360001</v>
      </c>
      <c r="F1963" s="37">
        <v>23.360001</v>
      </c>
      <c r="G1963" s="37">
        <v>30300</v>
      </c>
    </row>
    <row r="1964" spans="1:7" x14ac:dyDescent="0.25">
      <c r="A1964" s="38">
        <v>43392</v>
      </c>
      <c r="B1964" s="37">
        <v>23.280000999999999</v>
      </c>
      <c r="C1964" s="37">
        <v>23.66</v>
      </c>
      <c r="D1964" s="37">
        <v>23.040001</v>
      </c>
      <c r="E1964" s="37">
        <v>23.379999000000002</v>
      </c>
      <c r="F1964" s="37">
        <v>23.379999000000002</v>
      </c>
      <c r="G1964" s="37">
        <v>13800</v>
      </c>
    </row>
    <row r="1965" spans="1:7" x14ac:dyDescent="0.25">
      <c r="A1965" s="38">
        <v>43395</v>
      </c>
      <c r="B1965" s="37">
        <v>23.09</v>
      </c>
      <c r="C1965" s="37">
        <v>23.73</v>
      </c>
      <c r="D1965" s="37">
        <v>23.09</v>
      </c>
      <c r="E1965" s="37">
        <v>23.4</v>
      </c>
      <c r="F1965" s="37">
        <v>23.4</v>
      </c>
      <c r="G1965" s="37">
        <v>22800</v>
      </c>
    </row>
    <row r="1966" spans="1:7" x14ac:dyDescent="0.25">
      <c r="A1966" s="38">
        <v>43396</v>
      </c>
      <c r="B1966" s="37">
        <v>24.34</v>
      </c>
      <c r="C1966" s="37">
        <v>24.549999</v>
      </c>
      <c r="D1966" s="37">
        <v>23.58</v>
      </c>
      <c r="E1966" s="37">
        <v>23.74</v>
      </c>
      <c r="F1966" s="37">
        <v>23.74</v>
      </c>
      <c r="G1966" s="37">
        <v>74300</v>
      </c>
    </row>
    <row r="1967" spans="1:7" x14ac:dyDescent="0.25">
      <c r="A1967" s="38">
        <v>43397</v>
      </c>
      <c r="B1967" s="37">
        <v>23.75</v>
      </c>
      <c r="C1967" s="37">
        <v>24.9</v>
      </c>
      <c r="D1967" s="37">
        <v>23.65</v>
      </c>
      <c r="E1967" s="37">
        <v>24.860001</v>
      </c>
      <c r="F1967" s="37">
        <v>24.860001</v>
      </c>
      <c r="G1967" s="37">
        <v>132600</v>
      </c>
    </row>
    <row r="1968" spans="1:7" x14ac:dyDescent="0.25">
      <c r="A1968" s="38">
        <v>43398</v>
      </c>
      <c r="B1968" s="37">
        <v>24.549999</v>
      </c>
      <c r="C1968" s="37">
        <v>24.82</v>
      </c>
      <c r="D1968" s="37">
        <v>24.059999000000001</v>
      </c>
      <c r="E1968" s="37">
        <v>24.4</v>
      </c>
      <c r="F1968" s="37">
        <v>24.4</v>
      </c>
      <c r="G1968" s="37">
        <v>39700</v>
      </c>
    </row>
    <row r="1969" spans="1:7" x14ac:dyDescent="0.25">
      <c r="A1969" s="38">
        <v>43399</v>
      </c>
      <c r="B1969" s="37">
        <v>25.32</v>
      </c>
      <c r="C1969" s="37">
        <v>25.559999000000001</v>
      </c>
      <c r="D1969" s="37">
        <v>24.799999</v>
      </c>
      <c r="E1969" s="37">
        <v>25.33</v>
      </c>
      <c r="F1969" s="37">
        <v>25.33</v>
      </c>
      <c r="G1969" s="37">
        <v>201700</v>
      </c>
    </row>
    <row r="1970" spans="1:7" x14ac:dyDescent="0.25">
      <c r="A1970" s="38">
        <v>43402</v>
      </c>
      <c r="B1970" s="37">
        <v>24.860001</v>
      </c>
      <c r="C1970" s="37">
        <v>26.16</v>
      </c>
      <c r="D1970" s="37">
        <v>24.67</v>
      </c>
      <c r="E1970" s="37">
        <v>25.52</v>
      </c>
      <c r="F1970" s="37">
        <v>25.52</v>
      </c>
      <c r="G1970" s="37">
        <v>546700</v>
      </c>
    </row>
    <row r="1971" spans="1:7" x14ac:dyDescent="0.25">
      <c r="A1971" s="38">
        <v>43403</v>
      </c>
      <c r="B1971" s="37">
        <v>25.68</v>
      </c>
      <c r="C1971" s="37">
        <v>25.84</v>
      </c>
      <c r="D1971" s="37">
        <v>25.209999</v>
      </c>
      <c r="E1971" s="37">
        <v>25.299999</v>
      </c>
      <c r="F1971" s="37">
        <v>25.299999</v>
      </c>
      <c r="G1971" s="37">
        <v>305700</v>
      </c>
    </row>
    <row r="1972" spans="1:7" x14ac:dyDescent="0.25">
      <c r="A1972" s="38">
        <v>43404</v>
      </c>
      <c r="B1972" s="37">
        <v>24.9</v>
      </c>
      <c r="C1972" s="37">
        <v>25.120000999999998</v>
      </c>
      <c r="D1972" s="37">
        <v>24.59</v>
      </c>
      <c r="E1972" s="37">
        <v>24.9</v>
      </c>
      <c r="F1972" s="37">
        <v>24.9</v>
      </c>
      <c r="G1972" s="37">
        <v>415600</v>
      </c>
    </row>
    <row r="1973" spans="1:7" x14ac:dyDescent="0.25">
      <c r="A1973" s="38">
        <v>43405</v>
      </c>
      <c r="B1973" s="37">
        <v>24.92</v>
      </c>
      <c r="C1973" s="37">
        <v>25.030000999999999</v>
      </c>
      <c r="D1973" s="37">
        <v>24.309999000000001</v>
      </c>
      <c r="E1973" s="37">
        <v>24.370000999999998</v>
      </c>
      <c r="F1973" s="37">
        <v>24.370000999999998</v>
      </c>
      <c r="G1973" s="37">
        <v>24300</v>
      </c>
    </row>
    <row r="1974" spans="1:7" x14ac:dyDescent="0.25">
      <c r="A1974" s="38">
        <v>43406</v>
      </c>
      <c r="B1974" s="37">
        <v>24.129999000000002</v>
      </c>
      <c r="C1974" s="37">
        <v>24.879999000000002</v>
      </c>
      <c r="D1974" s="37">
        <v>23.889999</v>
      </c>
      <c r="E1974" s="37">
        <v>24.540001</v>
      </c>
      <c r="F1974" s="37">
        <v>24.540001</v>
      </c>
      <c r="G1974" s="37">
        <v>33600</v>
      </c>
    </row>
    <row r="1975" spans="1:7" x14ac:dyDescent="0.25">
      <c r="A1975" s="38">
        <v>43409</v>
      </c>
      <c r="B1975" s="37">
        <v>24.48</v>
      </c>
      <c r="C1975" s="37">
        <v>24.48</v>
      </c>
      <c r="D1975" s="37">
        <v>23.969999000000001</v>
      </c>
      <c r="E1975" s="37">
        <v>24.129999000000002</v>
      </c>
      <c r="F1975" s="37">
        <v>24.129999000000002</v>
      </c>
      <c r="G1975" s="37">
        <v>6200</v>
      </c>
    </row>
    <row r="1976" spans="1:7" x14ac:dyDescent="0.25">
      <c r="A1976" s="38">
        <v>43410</v>
      </c>
      <c r="B1976" s="37">
        <v>24.17</v>
      </c>
      <c r="C1976" s="37">
        <v>24.17</v>
      </c>
      <c r="D1976" s="37">
        <v>23.639999</v>
      </c>
      <c r="E1976" s="37">
        <v>23.709999</v>
      </c>
      <c r="F1976" s="37">
        <v>23.709999</v>
      </c>
      <c r="G1976" s="37">
        <v>29500</v>
      </c>
    </row>
    <row r="1977" spans="1:7" x14ac:dyDescent="0.25">
      <c r="A1977" s="38">
        <v>43411</v>
      </c>
      <c r="B1977" s="37">
        <v>23.26</v>
      </c>
      <c r="C1977" s="37">
        <v>23.26</v>
      </c>
      <c r="D1977" s="37">
        <v>22.83</v>
      </c>
      <c r="E1977" s="37">
        <v>22.84</v>
      </c>
      <c r="F1977" s="37">
        <v>22.84</v>
      </c>
      <c r="G1977" s="37">
        <v>138400</v>
      </c>
    </row>
    <row r="1978" spans="1:7" x14ac:dyDescent="0.25">
      <c r="A1978" s="38">
        <v>43412</v>
      </c>
      <c r="B1978" s="37">
        <v>22.860001</v>
      </c>
      <c r="C1978" s="37">
        <v>22.879999000000002</v>
      </c>
      <c r="D1978" s="37">
        <v>22.43</v>
      </c>
      <c r="E1978" s="37">
        <v>22.629999000000002</v>
      </c>
      <c r="F1978" s="37">
        <v>22.629999000000002</v>
      </c>
      <c r="G1978" s="37">
        <v>51300</v>
      </c>
    </row>
    <row r="1979" spans="1:7" x14ac:dyDescent="0.25">
      <c r="A1979" s="38">
        <v>43413</v>
      </c>
      <c r="B1979" s="37">
        <v>22.870000999999998</v>
      </c>
      <c r="C1979" s="37">
        <v>23.33</v>
      </c>
      <c r="D1979" s="37">
        <v>22.870000999999998</v>
      </c>
      <c r="E1979" s="37">
        <v>23.09</v>
      </c>
      <c r="F1979" s="37">
        <v>23.09</v>
      </c>
      <c r="G1979" s="37">
        <v>44800</v>
      </c>
    </row>
    <row r="1980" spans="1:7" x14ac:dyDescent="0.25">
      <c r="A1980" s="38">
        <v>43416</v>
      </c>
      <c r="B1980" s="37">
        <v>23.139999</v>
      </c>
      <c r="C1980" s="37">
        <v>24.049999</v>
      </c>
      <c r="D1980" s="37">
        <v>23.139999</v>
      </c>
      <c r="E1980" s="37">
        <v>23.969999000000001</v>
      </c>
      <c r="F1980" s="37">
        <v>23.969999000000001</v>
      </c>
      <c r="G1980" s="37">
        <v>43600</v>
      </c>
    </row>
    <row r="1981" spans="1:7" x14ac:dyDescent="0.25">
      <c r="A1981" s="38">
        <v>43417</v>
      </c>
      <c r="B1981" s="37">
        <v>24.049999</v>
      </c>
      <c r="C1981" s="37">
        <v>24.450001</v>
      </c>
      <c r="D1981" s="37">
        <v>23.959999</v>
      </c>
      <c r="E1981" s="37">
        <v>24.200001</v>
      </c>
      <c r="F1981" s="37">
        <v>24.200001</v>
      </c>
      <c r="G1981" s="37">
        <v>40000</v>
      </c>
    </row>
    <row r="1982" spans="1:7" x14ac:dyDescent="0.25">
      <c r="A1982" s="38">
        <v>43418</v>
      </c>
      <c r="B1982" s="37">
        <v>24.24</v>
      </c>
      <c r="C1982" s="37">
        <v>24.85</v>
      </c>
      <c r="D1982" s="37">
        <v>23.870000999999998</v>
      </c>
      <c r="E1982" s="37">
        <v>24.620000999999998</v>
      </c>
      <c r="F1982" s="37">
        <v>24.620000999999998</v>
      </c>
      <c r="G1982" s="37">
        <v>94300</v>
      </c>
    </row>
    <row r="1983" spans="1:7" x14ac:dyDescent="0.25">
      <c r="A1983" s="38">
        <v>43419</v>
      </c>
      <c r="B1983" s="37">
        <v>24.860001</v>
      </c>
      <c r="C1983" s="37">
        <v>25.25</v>
      </c>
      <c r="D1983" s="37">
        <v>24.49</v>
      </c>
      <c r="E1983" s="37">
        <v>24.66</v>
      </c>
      <c r="F1983" s="37">
        <v>24.66</v>
      </c>
      <c r="G1983" s="37">
        <v>46800</v>
      </c>
    </row>
    <row r="1984" spans="1:7" x14ac:dyDescent="0.25">
      <c r="A1984" s="38">
        <v>43420</v>
      </c>
      <c r="B1984" s="37">
        <v>24.870000999999998</v>
      </c>
      <c r="C1984" s="37">
        <v>24.870000999999998</v>
      </c>
      <c r="D1984" s="37">
        <v>23.9</v>
      </c>
      <c r="E1984" s="37">
        <v>24.01</v>
      </c>
      <c r="F1984" s="37">
        <v>24.01</v>
      </c>
      <c r="G1984" s="37">
        <v>51200</v>
      </c>
    </row>
    <row r="1985" spans="1:7" x14ac:dyDescent="0.25">
      <c r="A1985" s="38">
        <v>43423</v>
      </c>
      <c r="B1985" s="37">
        <v>23.98</v>
      </c>
      <c r="C1985" s="37">
        <v>24.85</v>
      </c>
      <c r="D1985" s="37">
        <v>23.870000999999998</v>
      </c>
      <c r="E1985" s="37">
        <v>24.84</v>
      </c>
      <c r="F1985" s="37">
        <v>24.84</v>
      </c>
      <c r="G1985" s="37">
        <v>38100</v>
      </c>
    </row>
    <row r="1986" spans="1:7" x14ac:dyDescent="0.25">
      <c r="A1986" s="38">
        <v>43424</v>
      </c>
      <c r="B1986" s="37">
        <v>25.459999</v>
      </c>
      <c r="C1986" s="37">
        <v>25.75</v>
      </c>
      <c r="D1986" s="37">
        <v>25.23</v>
      </c>
      <c r="E1986" s="37">
        <v>25.57</v>
      </c>
      <c r="F1986" s="37">
        <v>25.57</v>
      </c>
      <c r="G1986" s="37">
        <v>64300</v>
      </c>
    </row>
    <row r="1987" spans="1:7" x14ac:dyDescent="0.25">
      <c r="A1987" s="38">
        <v>43425</v>
      </c>
      <c r="B1987" s="37">
        <v>25.440000999999999</v>
      </c>
      <c r="C1987" s="37">
        <v>25.58</v>
      </c>
      <c r="D1987" s="37">
        <v>25.299999</v>
      </c>
      <c r="E1987" s="37">
        <v>25.549999</v>
      </c>
      <c r="F1987" s="37">
        <v>25.549999</v>
      </c>
      <c r="G1987" s="37">
        <v>34900</v>
      </c>
    </row>
    <row r="1988" spans="1:7" x14ac:dyDescent="0.25">
      <c r="A1988" s="38">
        <v>43427</v>
      </c>
      <c r="B1988" s="37">
        <v>25.690000999999999</v>
      </c>
      <c r="C1988" s="37">
        <v>25.76</v>
      </c>
      <c r="D1988" s="37">
        <v>25.43</v>
      </c>
      <c r="E1988" s="37">
        <v>25.49</v>
      </c>
      <c r="F1988" s="37">
        <v>25.49</v>
      </c>
      <c r="G1988" s="37">
        <v>6300</v>
      </c>
    </row>
    <row r="1989" spans="1:7" x14ac:dyDescent="0.25">
      <c r="A1989" s="38">
        <v>43430</v>
      </c>
      <c r="B1989" s="37">
        <v>25.290001</v>
      </c>
      <c r="C1989" s="37">
        <v>25.299999</v>
      </c>
      <c r="D1989" s="37">
        <v>24.75</v>
      </c>
      <c r="E1989" s="37">
        <v>24.799999</v>
      </c>
      <c r="F1989" s="37">
        <v>24.799999</v>
      </c>
      <c r="G1989" s="37">
        <v>56500</v>
      </c>
    </row>
    <row r="1990" spans="1:7" x14ac:dyDescent="0.25">
      <c r="A1990" s="38">
        <v>43431</v>
      </c>
      <c r="B1990" s="37">
        <v>24.860001</v>
      </c>
      <c r="C1990" s="37">
        <v>24.91</v>
      </c>
      <c r="D1990" s="37">
        <v>24.440000999999999</v>
      </c>
      <c r="E1990" s="37">
        <v>24.559999000000001</v>
      </c>
      <c r="F1990" s="37">
        <v>24.559999000000001</v>
      </c>
      <c r="G1990" s="37">
        <v>89300</v>
      </c>
    </row>
    <row r="1991" spans="1:7" x14ac:dyDescent="0.25">
      <c r="A1991" s="38">
        <v>43432</v>
      </c>
      <c r="B1991" s="37">
        <v>24.629999000000002</v>
      </c>
      <c r="C1991" s="37">
        <v>24.629999000000002</v>
      </c>
      <c r="D1991" s="37">
        <v>23.799999</v>
      </c>
      <c r="E1991" s="37">
        <v>23.969999000000001</v>
      </c>
      <c r="F1991" s="37">
        <v>23.969999000000001</v>
      </c>
      <c r="G1991" s="37">
        <v>23200</v>
      </c>
    </row>
    <row r="1992" spans="1:7" x14ac:dyDescent="0.25">
      <c r="A1992" s="38">
        <v>43433</v>
      </c>
      <c r="B1992" s="37">
        <v>24.190000999999999</v>
      </c>
      <c r="C1992" s="37">
        <v>24.639999</v>
      </c>
      <c r="D1992" s="37">
        <v>24.1</v>
      </c>
      <c r="E1992" s="37">
        <v>24.299999</v>
      </c>
      <c r="F1992" s="37">
        <v>24.299999</v>
      </c>
      <c r="G1992" s="37">
        <v>21200</v>
      </c>
    </row>
    <row r="1993" spans="1:7" x14ac:dyDescent="0.25">
      <c r="A1993" s="38">
        <v>43434</v>
      </c>
      <c r="B1993" s="37">
        <v>24.26</v>
      </c>
      <c r="C1993" s="37">
        <v>24.34</v>
      </c>
      <c r="D1993" s="37">
        <v>23.799999</v>
      </c>
      <c r="E1993" s="37">
        <v>23.799999</v>
      </c>
      <c r="F1993" s="37">
        <v>23.799999</v>
      </c>
      <c r="G1993" s="37">
        <v>8900</v>
      </c>
    </row>
    <row r="1994" spans="1:7" x14ac:dyDescent="0.25">
      <c r="A1994" s="38">
        <v>43437</v>
      </c>
      <c r="B1994" s="37">
        <v>22.959999</v>
      </c>
      <c r="C1994" s="37">
        <v>23.15</v>
      </c>
      <c r="D1994" s="37">
        <v>22.85</v>
      </c>
      <c r="E1994" s="37">
        <v>23.02</v>
      </c>
      <c r="F1994" s="37">
        <v>23.02</v>
      </c>
      <c r="G1994" s="37">
        <v>165400</v>
      </c>
    </row>
    <row r="1995" spans="1:7" x14ac:dyDescent="0.25">
      <c r="A1995" s="38">
        <v>43438</v>
      </c>
      <c r="B1995" s="37">
        <v>23.209999</v>
      </c>
      <c r="C1995" s="37">
        <v>24.34</v>
      </c>
      <c r="D1995" s="37">
        <v>23.040001</v>
      </c>
      <c r="E1995" s="37">
        <v>24.34</v>
      </c>
      <c r="F1995" s="37">
        <v>24.34</v>
      </c>
      <c r="G1995" s="37">
        <v>47500</v>
      </c>
    </row>
    <row r="1996" spans="1:7" x14ac:dyDescent="0.25">
      <c r="A1996" s="38">
        <v>43440</v>
      </c>
      <c r="B1996" s="37">
        <v>25.26</v>
      </c>
      <c r="C1996" s="37">
        <v>25.84</v>
      </c>
      <c r="D1996" s="37">
        <v>24.48</v>
      </c>
      <c r="E1996" s="37">
        <v>24.6</v>
      </c>
      <c r="F1996" s="37">
        <v>24.6</v>
      </c>
      <c r="G1996" s="37">
        <v>118500</v>
      </c>
    </row>
    <row r="1997" spans="1:7" x14ac:dyDescent="0.25">
      <c r="A1997" s="38">
        <v>43441</v>
      </c>
      <c r="B1997" s="37">
        <v>24.43</v>
      </c>
      <c r="C1997" s="37">
        <v>25.559999000000001</v>
      </c>
      <c r="D1997" s="37">
        <v>24.209999</v>
      </c>
      <c r="E1997" s="37">
        <v>25.219999000000001</v>
      </c>
      <c r="F1997" s="37">
        <v>25.219999000000001</v>
      </c>
      <c r="G1997" s="37">
        <v>60800</v>
      </c>
    </row>
    <row r="1998" spans="1:7" x14ac:dyDescent="0.25">
      <c r="A1998" s="38">
        <v>43444</v>
      </c>
      <c r="B1998" s="37">
        <v>25.24</v>
      </c>
      <c r="C1998" s="37">
        <v>26.1</v>
      </c>
      <c r="D1998" s="37">
        <v>25.24</v>
      </c>
      <c r="E1998" s="37">
        <v>25.26</v>
      </c>
      <c r="F1998" s="37">
        <v>25.26</v>
      </c>
      <c r="G1998" s="37">
        <v>35900</v>
      </c>
    </row>
    <row r="1999" spans="1:7" x14ac:dyDescent="0.25">
      <c r="A1999" s="38">
        <v>43445</v>
      </c>
      <c r="B1999" s="37">
        <v>24.84</v>
      </c>
      <c r="C1999" s="37">
        <v>25.870000999999998</v>
      </c>
      <c r="D1999" s="37">
        <v>24.77</v>
      </c>
      <c r="E1999" s="37">
        <v>25.42</v>
      </c>
      <c r="F1999" s="37">
        <v>25.42</v>
      </c>
      <c r="G1999" s="37">
        <v>31100</v>
      </c>
    </row>
    <row r="2000" spans="1:7" x14ac:dyDescent="0.25">
      <c r="A2000" s="38">
        <v>43446</v>
      </c>
      <c r="B2000" s="37">
        <v>24.950001</v>
      </c>
      <c r="C2000" s="37">
        <v>25.4</v>
      </c>
      <c r="D2000" s="37">
        <v>24.889999</v>
      </c>
      <c r="E2000" s="37">
        <v>25.389999</v>
      </c>
      <c r="F2000" s="37">
        <v>25.389999</v>
      </c>
      <c r="G2000" s="37">
        <v>43400</v>
      </c>
    </row>
    <row r="2001" spans="1:7" x14ac:dyDescent="0.25">
      <c r="A2001" s="38">
        <v>43447</v>
      </c>
      <c r="B2001" s="37">
        <v>25.110001</v>
      </c>
      <c r="C2001" s="37">
        <v>25.610001</v>
      </c>
      <c r="D2001" s="37">
        <v>25.02</v>
      </c>
      <c r="E2001" s="37">
        <v>25.33</v>
      </c>
      <c r="F2001" s="37">
        <v>25.33</v>
      </c>
      <c r="G2001" s="37">
        <v>37400</v>
      </c>
    </row>
    <row r="2002" spans="1:7" x14ac:dyDescent="0.25">
      <c r="A2002" s="38">
        <v>43448</v>
      </c>
      <c r="B2002" s="37">
        <v>25.73</v>
      </c>
      <c r="C2002" s="37">
        <v>25.879999000000002</v>
      </c>
      <c r="D2002" s="37">
        <v>25.549999</v>
      </c>
      <c r="E2002" s="37">
        <v>25.76</v>
      </c>
      <c r="F2002" s="37">
        <v>25.76</v>
      </c>
      <c r="G2002" s="37">
        <v>8300</v>
      </c>
    </row>
    <row r="2003" spans="1:7" x14ac:dyDescent="0.25">
      <c r="A2003" s="38">
        <v>43451</v>
      </c>
      <c r="B2003" s="37">
        <v>25.959999</v>
      </c>
      <c r="C2003" s="37">
        <v>26.559999000000001</v>
      </c>
      <c r="D2003" s="37">
        <v>25.780000999999999</v>
      </c>
      <c r="E2003" s="37">
        <v>26.360001</v>
      </c>
      <c r="F2003" s="37">
        <v>26.360001</v>
      </c>
      <c r="G2003" s="37">
        <v>104400</v>
      </c>
    </row>
    <row r="2004" spans="1:7" x14ac:dyDescent="0.25">
      <c r="A2004" s="38">
        <v>43452</v>
      </c>
      <c r="B2004" s="37">
        <v>26.139999</v>
      </c>
      <c r="C2004" s="37">
        <v>26.889999</v>
      </c>
      <c r="D2004" s="37">
        <v>26.09</v>
      </c>
      <c r="E2004" s="37">
        <v>26.469999000000001</v>
      </c>
      <c r="F2004" s="37">
        <v>26.469999000000001</v>
      </c>
      <c r="G2004" s="37">
        <v>64700</v>
      </c>
    </row>
    <row r="2005" spans="1:7" x14ac:dyDescent="0.25">
      <c r="A2005" s="38">
        <v>43453</v>
      </c>
      <c r="B2005" s="37">
        <v>26.440000999999999</v>
      </c>
      <c r="C2005" s="37">
        <v>27.07</v>
      </c>
      <c r="D2005" s="37">
        <v>26.07</v>
      </c>
      <c r="E2005" s="37">
        <v>26.83</v>
      </c>
      <c r="F2005" s="37">
        <v>26.83</v>
      </c>
      <c r="G2005" s="37">
        <v>101900</v>
      </c>
    </row>
    <row r="2006" spans="1:7" x14ac:dyDescent="0.25">
      <c r="A2006" s="38">
        <v>43454</v>
      </c>
      <c r="B2006" s="37">
        <v>27.139999</v>
      </c>
      <c r="C2006" s="37">
        <v>27.57</v>
      </c>
      <c r="D2006" s="37">
        <v>26.889999</v>
      </c>
      <c r="E2006" s="37">
        <v>27.059999000000001</v>
      </c>
      <c r="F2006" s="37">
        <v>27.059999000000001</v>
      </c>
      <c r="G2006" s="37">
        <v>369500</v>
      </c>
    </row>
    <row r="2007" spans="1:7" x14ac:dyDescent="0.25">
      <c r="A2007" s="38">
        <v>43455</v>
      </c>
      <c r="B2007" s="37">
        <v>26.959999</v>
      </c>
      <c r="C2007" s="37">
        <v>27.34</v>
      </c>
      <c r="D2007" s="37">
        <v>26.450001</v>
      </c>
      <c r="E2007" s="37">
        <v>27.25</v>
      </c>
      <c r="F2007" s="37">
        <v>27.25</v>
      </c>
      <c r="G2007" s="37">
        <v>103700</v>
      </c>
    </row>
    <row r="2008" spans="1:7" x14ac:dyDescent="0.25">
      <c r="A2008" s="38">
        <v>43458</v>
      </c>
      <c r="B2008" s="37">
        <v>27.48</v>
      </c>
      <c r="C2008" s="37">
        <v>27.709999</v>
      </c>
      <c r="D2008" s="37">
        <v>27.209999</v>
      </c>
      <c r="E2008" s="37">
        <v>27.290001</v>
      </c>
      <c r="F2008" s="37">
        <v>27.290001</v>
      </c>
      <c r="G2008" s="37">
        <v>101500</v>
      </c>
    </row>
    <row r="2009" spans="1:7" x14ac:dyDescent="0.25">
      <c r="A2009" s="38">
        <v>43460</v>
      </c>
      <c r="B2009" s="37">
        <v>26.879999000000002</v>
      </c>
      <c r="C2009" s="37">
        <v>27.290001</v>
      </c>
      <c r="D2009" s="37">
        <v>26.530000999999999</v>
      </c>
      <c r="E2009" s="37">
        <v>26.639999</v>
      </c>
      <c r="F2009" s="37">
        <v>26.639999</v>
      </c>
      <c r="G2009" s="37">
        <v>101900</v>
      </c>
    </row>
    <row r="2010" spans="1:7" x14ac:dyDescent="0.25">
      <c r="A2010" s="38">
        <v>43461</v>
      </c>
      <c r="B2010" s="37">
        <v>27.24</v>
      </c>
      <c r="C2010" s="37">
        <v>27.91</v>
      </c>
      <c r="D2010" s="37">
        <v>26.950001</v>
      </c>
      <c r="E2010" s="37">
        <v>27.09</v>
      </c>
      <c r="F2010" s="37">
        <v>27.09</v>
      </c>
      <c r="G2010" s="37">
        <v>109200</v>
      </c>
    </row>
    <row r="2011" spans="1:7" x14ac:dyDescent="0.25">
      <c r="A2011" s="38">
        <v>43462</v>
      </c>
      <c r="B2011" s="37">
        <v>27.1</v>
      </c>
      <c r="C2011" s="37">
        <v>27.530000999999999</v>
      </c>
      <c r="D2011" s="37">
        <v>26.969999000000001</v>
      </c>
      <c r="E2011" s="37">
        <v>26.969999000000001</v>
      </c>
      <c r="F2011" s="37">
        <v>26.969999000000001</v>
      </c>
      <c r="G2011" s="37">
        <v>62600</v>
      </c>
    </row>
    <row r="2012" spans="1:7" x14ac:dyDescent="0.25">
      <c r="A2012" s="38">
        <v>43465</v>
      </c>
      <c r="B2012" s="37">
        <v>26.58</v>
      </c>
      <c r="C2012" s="37">
        <v>26.870000999999998</v>
      </c>
      <c r="D2012" s="37">
        <v>26.58</v>
      </c>
      <c r="E2012" s="37">
        <v>26.74</v>
      </c>
      <c r="F2012" s="37">
        <v>26.74</v>
      </c>
      <c r="G2012" s="37">
        <v>33200</v>
      </c>
    </row>
    <row r="2013" spans="1:7" x14ac:dyDescent="0.25">
      <c r="A2013" s="38">
        <v>43467</v>
      </c>
      <c r="B2013" s="37">
        <v>26.99</v>
      </c>
      <c r="C2013" s="37">
        <v>27.07</v>
      </c>
      <c r="D2013" s="37">
        <v>26.370000999999998</v>
      </c>
      <c r="E2013" s="37">
        <v>26.389999</v>
      </c>
      <c r="F2013" s="37">
        <v>26.389999</v>
      </c>
      <c r="G2013" s="37">
        <v>37800</v>
      </c>
    </row>
    <row r="2014" spans="1:7" x14ac:dyDescent="0.25">
      <c r="A2014" s="38">
        <v>43468</v>
      </c>
      <c r="B2014" s="37">
        <v>26.99</v>
      </c>
      <c r="C2014" s="37">
        <v>27.42</v>
      </c>
      <c r="D2014" s="37">
        <v>26.940000999999999</v>
      </c>
      <c r="E2014" s="37">
        <v>27.290001</v>
      </c>
      <c r="F2014" s="37">
        <v>27.290001</v>
      </c>
      <c r="G2014" s="37">
        <v>35600</v>
      </c>
    </row>
    <row r="2015" spans="1:7" x14ac:dyDescent="0.25">
      <c r="A2015" s="38">
        <v>43469</v>
      </c>
      <c r="B2015" s="37">
        <v>26.84</v>
      </c>
      <c r="C2015" s="37">
        <v>26.879999000000002</v>
      </c>
      <c r="D2015" s="37">
        <v>26.190000999999999</v>
      </c>
      <c r="E2015" s="37">
        <v>26.26</v>
      </c>
      <c r="F2015" s="37">
        <v>26.26</v>
      </c>
      <c r="G2015" s="37">
        <v>17900</v>
      </c>
    </row>
    <row r="2016" spans="1:7" x14ac:dyDescent="0.25">
      <c r="A2016" s="38">
        <v>43472</v>
      </c>
      <c r="B2016" s="37">
        <v>26.17</v>
      </c>
      <c r="C2016" s="37">
        <v>26.33</v>
      </c>
      <c r="D2016" s="37">
        <v>25.73</v>
      </c>
      <c r="E2016" s="37">
        <v>26</v>
      </c>
      <c r="F2016" s="37">
        <v>26</v>
      </c>
      <c r="G2016" s="37">
        <v>29600</v>
      </c>
    </row>
    <row r="2017" spans="1:7" x14ac:dyDescent="0.25">
      <c r="A2017" s="38">
        <v>43473</v>
      </c>
      <c r="B2017" s="37">
        <v>25.879999000000002</v>
      </c>
      <c r="C2017" s="37">
        <v>26.209999</v>
      </c>
      <c r="D2017" s="37">
        <v>25.690000999999999</v>
      </c>
      <c r="E2017" s="37">
        <v>25.690000999999999</v>
      </c>
      <c r="F2017" s="37">
        <v>25.690000999999999</v>
      </c>
      <c r="G2017" s="37">
        <v>12200</v>
      </c>
    </row>
    <row r="2018" spans="1:7" x14ac:dyDescent="0.25">
      <c r="A2018" s="38">
        <v>43474</v>
      </c>
      <c r="B2018" s="37">
        <v>25.6</v>
      </c>
      <c r="C2018" s="37">
        <v>25.690000999999999</v>
      </c>
      <c r="D2018" s="37">
        <v>25.33</v>
      </c>
      <c r="E2018" s="37">
        <v>25.48</v>
      </c>
      <c r="F2018" s="37">
        <v>25.48</v>
      </c>
      <c r="G2018" s="37">
        <v>35100</v>
      </c>
    </row>
    <row r="2019" spans="1:7" x14ac:dyDescent="0.25">
      <c r="A2019" s="38">
        <v>43475</v>
      </c>
      <c r="B2019" s="37">
        <v>25.639999</v>
      </c>
      <c r="C2019" s="37">
        <v>25.77</v>
      </c>
      <c r="D2019" s="37">
        <v>25.48</v>
      </c>
      <c r="E2019" s="37">
        <v>25.5</v>
      </c>
      <c r="F2019" s="37">
        <v>25.5</v>
      </c>
      <c r="G2019" s="37">
        <v>38300</v>
      </c>
    </row>
    <row r="2020" spans="1:7" x14ac:dyDescent="0.25">
      <c r="A2020" s="38">
        <v>43476</v>
      </c>
      <c r="B2020" s="37">
        <v>25.799999</v>
      </c>
      <c r="C2020" s="37">
        <v>25.799999</v>
      </c>
      <c r="D2020" s="37">
        <v>25.15</v>
      </c>
      <c r="E2020" s="37">
        <v>25.200001</v>
      </c>
      <c r="F2020" s="37">
        <v>25.200001</v>
      </c>
      <c r="G2020" s="37">
        <v>32500</v>
      </c>
    </row>
    <row r="2021" spans="1:7" x14ac:dyDescent="0.25">
      <c r="A2021" s="38">
        <v>43479</v>
      </c>
      <c r="B2021" s="37">
        <v>25.32</v>
      </c>
      <c r="C2021" s="37">
        <v>25.52</v>
      </c>
      <c r="D2021" s="37">
        <v>24.92</v>
      </c>
      <c r="E2021" s="37">
        <v>24.99</v>
      </c>
      <c r="F2021" s="37">
        <v>24.99</v>
      </c>
      <c r="G2021" s="37">
        <v>38800</v>
      </c>
    </row>
    <row r="2022" spans="1:7" x14ac:dyDescent="0.25">
      <c r="A2022" s="38">
        <v>43480</v>
      </c>
      <c r="B2022" s="37">
        <v>25.01</v>
      </c>
      <c r="C2022" s="37">
        <v>25.01</v>
      </c>
      <c r="D2022" s="37">
        <v>24.379999000000002</v>
      </c>
      <c r="E2022" s="37">
        <v>24.469999000000001</v>
      </c>
      <c r="F2022" s="37">
        <v>24.469999000000001</v>
      </c>
      <c r="G2022" s="37">
        <v>34700</v>
      </c>
    </row>
    <row r="2023" spans="1:7" x14ac:dyDescent="0.25">
      <c r="A2023" s="38">
        <v>43481</v>
      </c>
      <c r="B2023" s="37">
        <v>24.33</v>
      </c>
      <c r="C2023" s="37">
        <v>24.58</v>
      </c>
      <c r="D2023" s="37">
        <v>24.23</v>
      </c>
      <c r="E2023" s="37">
        <v>24.58</v>
      </c>
      <c r="F2023" s="37">
        <v>24.58</v>
      </c>
      <c r="G2023" s="37">
        <v>53000</v>
      </c>
    </row>
    <row r="2024" spans="1:7" x14ac:dyDescent="0.25">
      <c r="A2024" s="38">
        <v>43482</v>
      </c>
      <c r="B2024" s="37">
        <v>24.59</v>
      </c>
      <c r="C2024" s="37">
        <v>24.67</v>
      </c>
      <c r="D2024" s="37">
        <v>24.48</v>
      </c>
      <c r="E2024" s="37">
        <v>24.639999</v>
      </c>
      <c r="F2024" s="37">
        <v>24.639999</v>
      </c>
      <c r="G2024" s="37">
        <v>53200</v>
      </c>
    </row>
    <row r="2025" spans="1:7" x14ac:dyDescent="0.25">
      <c r="A2025" s="38">
        <v>43483</v>
      </c>
      <c r="B2025" s="37">
        <v>24.26</v>
      </c>
      <c r="C2025" s="37">
        <v>24.450001</v>
      </c>
      <c r="D2025" s="37">
        <v>24</v>
      </c>
      <c r="E2025" s="37">
        <v>24.17</v>
      </c>
      <c r="F2025" s="37">
        <v>24.17</v>
      </c>
      <c r="G2025" s="37">
        <v>19100</v>
      </c>
    </row>
    <row r="2026" spans="1:7" x14ac:dyDescent="0.25">
      <c r="A2026" s="38">
        <v>43487</v>
      </c>
      <c r="B2026" s="37">
        <v>24.18</v>
      </c>
      <c r="C2026" s="37">
        <v>24.870000999999998</v>
      </c>
      <c r="D2026" s="37">
        <v>24.18</v>
      </c>
      <c r="E2026" s="37">
        <v>24.74</v>
      </c>
      <c r="F2026" s="37">
        <v>24.74</v>
      </c>
      <c r="G2026" s="37">
        <v>48900</v>
      </c>
    </row>
    <row r="2027" spans="1:7" x14ac:dyDescent="0.25">
      <c r="A2027" s="38">
        <v>43488</v>
      </c>
      <c r="B2027" s="37">
        <v>24.450001</v>
      </c>
      <c r="C2027" s="37">
        <v>25.24</v>
      </c>
      <c r="D2027" s="37">
        <v>24.42</v>
      </c>
      <c r="E2027" s="37">
        <v>24.93</v>
      </c>
      <c r="F2027" s="37">
        <v>24.93</v>
      </c>
      <c r="G2027" s="37">
        <v>235900</v>
      </c>
    </row>
    <row r="2028" spans="1:7" x14ac:dyDescent="0.25">
      <c r="A2028" s="38">
        <v>43489</v>
      </c>
      <c r="B2028" s="37">
        <v>24.879999000000002</v>
      </c>
      <c r="C2028" s="37">
        <v>24.93</v>
      </c>
      <c r="D2028" s="37">
        <v>24.370000999999998</v>
      </c>
      <c r="E2028" s="37">
        <v>24.370000999999998</v>
      </c>
      <c r="F2028" s="37">
        <v>24.370000999999998</v>
      </c>
      <c r="G2028" s="37">
        <v>17700</v>
      </c>
    </row>
    <row r="2029" spans="1:7" x14ac:dyDescent="0.25">
      <c r="A2029" s="38">
        <v>43490</v>
      </c>
      <c r="B2029" s="37">
        <v>24.049999</v>
      </c>
      <c r="C2029" s="37">
        <v>24.15</v>
      </c>
      <c r="D2029" s="37">
        <v>24</v>
      </c>
      <c r="E2029" s="37">
        <v>24.049999</v>
      </c>
      <c r="F2029" s="37">
        <v>24.049999</v>
      </c>
      <c r="G2029" s="37">
        <v>20000</v>
      </c>
    </row>
    <row r="2030" spans="1:7" x14ac:dyDescent="0.25">
      <c r="A2030" s="38">
        <v>43493</v>
      </c>
      <c r="B2030" s="37">
        <v>24.5</v>
      </c>
      <c r="C2030" s="37">
        <v>24.639999</v>
      </c>
      <c r="D2030" s="37">
        <v>24.190000999999999</v>
      </c>
      <c r="E2030" s="37">
        <v>24.370000999999998</v>
      </c>
      <c r="F2030" s="37">
        <v>24.370000999999998</v>
      </c>
      <c r="G2030" s="37">
        <v>150000</v>
      </c>
    </row>
    <row r="2031" spans="1:7" x14ac:dyDescent="0.25">
      <c r="A2031" s="38">
        <v>43494</v>
      </c>
      <c r="B2031" s="37">
        <v>24.5</v>
      </c>
      <c r="C2031" s="37">
        <v>24.51</v>
      </c>
      <c r="D2031" s="37">
        <v>24.15</v>
      </c>
      <c r="E2031" s="37">
        <v>24.35</v>
      </c>
      <c r="F2031" s="37">
        <v>24.35</v>
      </c>
      <c r="G2031" s="37">
        <v>20500</v>
      </c>
    </row>
    <row r="2032" spans="1:7" x14ac:dyDescent="0.25">
      <c r="A2032" s="38">
        <v>43495</v>
      </c>
      <c r="B2032" s="37">
        <v>24.209999</v>
      </c>
      <c r="C2032" s="37">
        <v>24.27</v>
      </c>
      <c r="D2032" s="37">
        <v>23.940000999999999</v>
      </c>
      <c r="E2032" s="37">
        <v>23.969999000000001</v>
      </c>
      <c r="F2032" s="37">
        <v>23.969999000000001</v>
      </c>
      <c r="G2032" s="37">
        <v>28100</v>
      </c>
    </row>
    <row r="2033" spans="1:7" x14ac:dyDescent="0.25">
      <c r="A2033" s="38">
        <v>43496</v>
      </c>
      <c r="B2033" s="37">
        <v>24.129999000000002</v>
      </c>
      <c r="C2033" s="37">
        <v>24.129999000000002</v>
      </c>
      <c r="D2033" s="37">
        <v>23.469999000000001</v>
      </c>
      <c r="E2033" s="37">
        <v>23.469999000000001</v>
      </c>
      <c r="F2033" s="37">
        <v>23.469999000000001</v>
      </c>
      <c r="G2033" s="37">
        <v>62000</v>
      </c>
    </row>
    <row r="2034" spans="1:7" x14ac:dyDescent="0.25">
      <c r="A2034" s="38">
        <v>43497</v>
      </c>
      <c r="B2034" s="37">
        <v>23.41</v>
      </c>
      <c r="C2034" s="37">
        <v>23.549999</v>
      </c>
      <c r="D2034" s="37">
        <v>23.200001</v>
      </c>
      <c r="E2034" s="37">
        <v>23.26</v>
      </c>
      <c r="F2034" s="37">
        <v>23.26</v>
      </c>
      <c r="G2034" s="37">
        <v>35700</v>
      </c>
    </row>
    <row r="2035" spans="1:7" x14ac:dyDescent="0.25">
      <c r="A2035" s="38">
        <v>43500</v>
      </c>
      <c r="B2035" s="37">
        <v>23.370000999999998</v>
      </c>
      <c r="C2035" s="37">
        <v>23.370000999999998</v>
      </c>
      <c r="D2035" s="37">
        <v>22.860001</v>
      </c>
      <c r="E2035" s="37">
        <v>22.940000999999999</v>
      </c>
      <c r="F2035" s="37">
        <v>22.940000999999999</v>
      </c>
      <c r="G2035" s="37">
        <v>48100</v>
      </c>
    </row>
    <row r="2036" spans="1:7" x14ac:dyDescent="0.25">
      <c r="A2036" s="38">
        <v>43501</v>
      </c>
      <c r="B2036" s="37">
        <v>22.74</v>
      </c>
      <c r="C2036" s="37">
        <v>22.799999</v>
      </c>
      <c r="D2036" s="37">
        <v>22.34</v>
      </c>
      <c r="E2036" s="37">
        <v>22.67</v>
      </c>
      <c r="F2036" s="37">
        <v>22.67</v>
      </c>
      <c r="G2036" s="37">
        <v>76900</v>
      </c>
    </row>
    <row r="2037" spans="1:7" x14ac:dyDescent="0.25">
      <c r="A2037" s="38">
        <v>43502</v>
      </c>
      <c r="B2037" s="37">
        <v>22.469999000000001</v>
      </c>
      <c r="C2037" s="37">
        <v>22.67</v>
      </c>
      <c r="D2037" s="37">
        <v>22.43</v>
      </c>
      <c r="E2037" s="37">
        <v>22.52</v>
      </c>
      <c r="F2037" s="37">
        <v>22.52</v>
      </c>
      <c r="G2037" s="37">
        <v>19700</v>
      </c>
    </row>
    <row r="2038" spans="1:7" x14ac:dyDescent="0.25">
      <c r="A2038" s="38">
        <v>43503</v>
      </c>
      <c r="B2038" s="37">
        <v>22.49</v>
      </c>
      <c r="C2038" s="37">
        <v>23.24</v>
      </c>
      <c r="D2038" s="37">
        <v>22.49</v>
      </c>
      <c r="E2038" s="37">
        <v>22.75</v>
      </c>
      <c r="F2038" s="37">
        <v>22.75</v>
      </c>
      <c r="G2038" s="37">
        <v>22000</v>
      </c>
    </row>
    <row r="2039" spans="1:7" x14ac:dyDescent="0.25">
      <c r="A2039" s="38">
        <v>43504</v>
      </c>
      <c r="B2039" s="37">
        <v>23.02</v>
      </c>
      <c r="C2039" s="37">
        <v>23.16</v>
      </c>
      <c r="D2039" s="37">
        <v>22.67</v>
      </c>
      <c r="E2039" s="37">
        <v>22.75</v>
      </c>
      <c r="F2039" s="37">
        <v>22.75</v>
      </c>
      <c r="G2039" s="37">
        <v>118600</v>
      </c>
    </row>
    <row r="2040" spans="1:7" x14ac:dyDescent="0.25">
      <c r="A2040" s="38">
        <v>43507</v>
      </c>
      <c r="B2040" s="37">
        <v>22.559999000000001</v>
      </c>
      <c r="C2040" s="37">
        <v>22.860001</v>
      </c>
      <c r="D2040" s="37">
        <v>22.559999000000001</v>
      </c>
      <c r="E2040" s="37">
        <v>22.66</v>
      </c>
      <c r="F2040" s="37">
        <v>22.66</v>
      </c>
      <c r="G2040" s="37">
        <v>20500</v>
      </c>
    </row>
    <row r="2041" spans="1:7" x14ac:dyDescent="0.25">
      <c r="A2041" s="38">
        <v>43508</v>
      </c>
      <c r="B2041" s="37">
        <v>22.309999000000001</v>
      </c>
      <c r="C2041" s="37">
        <v>22.59</v>
      </c>
      <c r="D2041" s="37">
        <v>22.309999000000001</v>
      </c>
      <c r="E2041" s="37">
        <v>22.559999000000001</v>
      </c>
      <c r="F2041" s="37">
        <v>22.559999000000001</v>
      </c>
      <c r="G2041" s="37">
        <v>11100</v>
      </c>
    </row>
    <row r="2042" spans="1:7" x14ac:dyDescent="0.25">
      <c r="A2042" s="38">
        <v>43509</v>
      </c>
      <c r="B2042" s="37">
        <v>22.4</v>
      </c>
      <c r="C2042" s="37">
        <v>22.450001</v>
      </c>
      <c r="D2042" s="37">
        <v>22.35</v>
      </c>
      <c r="E2042" s="37">
        <v>22.370000999999998</v>
      </c>
      <c r="F2042" s="37">
        <v>22.370000999999998</v>
      </c>
      <c r="G2042" s="37">
        <v>21300</v>
      </c>
    </row>
    <row r="2043" spans="1:7" x14ac:dyDescent="0.25">
      <c r="A2043" s="38">
        <v>43510</v>
      </c>
      <c r="B2043" s="37">
        <v>22.610001</v>
      </c>
      <c r="C2043" s="37">
        <v>22.65</v>
      </c>
      <c r="D2043" s="37">
        <v>22.32</v>
      </c>
      <c r="E2043" s="37">
        <v>22.52</v>
      </c>
      <c r="F2043" s="37">
        <v>22.52</v>
      </c>
      <c r="G2043" s="37">
        <v>17600</v>
      </c>
    </row>
    <row r="2044" spans="1:7" x14ac:dyDescent="0.25">
      <c r="A2044" s="38">
        <v>43511</v>
      </c>
      <c r="B2044" s="37">
        <v>22.35</v>
      </c>
      <c r="C2044" s="37">
        <v>22.49</v>
      </c>
      <c r="D2044" s="37">
        <v>22.290001</v>
      </c>
      <c r="E2044" s="37">
        <v>22.32</v>
      </c>
      <c r="F2044" s="37">
        <v>22.32</v>
      </c>
      <c r="G2044" s="37">
        <v>73300</v>
      </c>
    </row>
    <row r="2045" spans="1:7" x14ac:dyDescent="0.25">
      <c r="A2045" s="38">
        <v>43515</v>
      </c>
      <c r="B2045" s="37">
        <v>22.33</v>
      </c>
      <c r="C2045" s="37">
        <v>22.33</v>
      </c>
      <c r="D2045" s="37">
        <v>22.02</v>
      </c>
      <c r="E2045" s="37">
        <v>22.110001</v>
      </c>
      <c r="F2045" s="37">
        <v>22.110001</v>
      </c>
      <c r="G2045" s="37">
        <v>21500</v>
      </c>
    </row>
    <row r="2046" spans="1:7" x14ac:dyDescent="0.25">
      <c r="A2046" s="38">
        <v>43516</v>
      </c>
      <c r="B2046" s="37">
        <v>22.09</v>
      </c>
      <c r="C2046" s="37">
        <v>22.25</v>
      </c>
      <c r="D2046" s="37">
        <v>21.889999</v>
      </c>
      <c r="E2046" s="37">
        <v>21.940000999999999</v>
      </c>
      <c r="F2046" s="37">
        <v>21.940000999999999</v>
      </c>
      <c r="G2046" s="37">
        <v>34900</v>
      </c>
    </row>
    <row r="2047" spans="1:7" x14ac:dyDescent="0.25">
      <c r="A2047" s="38">
        <v>43517</v>
      </c>
      <c r="B2047" s="37">
        <v>22.15</v>
      </c>
      <c r="C2047" s="37">
        <v>22.190000999999999</v>
      </c>
      <c r="D2047" s="37">
        <v>21.799999</v>
      </c>
      <c r="E2047" s="37">
        <v>21.98</v>
      </c>
      <c r="F2047" s="37">
        <v>21.98</v>
      </c>
      <c r="G2047" s="37">
        <v>17500</v>
      </c>
    </row>
    <row r="2048" spans="1:7" x14ac:dyDescent="0.25">
      <c r="A2048" s="38">
        <v>43518</v>
      </c>
      <c r="B2048" s="37">
        <v>21.959999</v>
      </c>
      <c r="C2048" s="37">
        <v>21.959999</v>
      </c>
      <c r="D2048" s="37">
        <v>21.58</v>
      </c>
      <c r="E2048" s="37">
        <v>21.67</v>
      </c>
      <c r="F2048" s="37">
        <v>21.67</v>
      </c>
      <c r="G2048" s="37">
        <v>23800</v>
      </c>
    </row>
    <row r="2049" spans="1:7" x14ac:dyDescent="0.25">
      <c r="A2049" s="38">
        <v>43521</v>
      </c>
      <c r="B2049" s="37">
        <v>21.450001</v>
      </c>
      <c r="C2049" s="37">
        <v>21.59</v>
      </c>
      <c r="D2049" s="37">
        <v>21.15</v>
      </c>
      <c r="E2049" s="37">
        <v>21.530000999999999</v>
      </c>
      <c r="F2049" s="37">
        <v>21.530000999999999</v>
      </c>
      <c r="G2049" s="37">
        <v>105300</v>
      </c>
    </row>
    <row r="2050" spans="1:7" x14ac:dyDescent="0.25">
      <c r="A2050" s="38">
        <v>43522</v>
      </c>
      <c r="B2050" s="37">
        <v>21.690000999999999</v>
      </c>
      <c r="C2050" s="37">
        <v>21.76</v>
      </c>
      <c r="D2050" s="37">
        <v>21.450001</v>
      </c>
      <c r="E2050" s="37">
        <v>21.68</v>
      </c>
      <c r="F2050" s="37">
        <v>21.68</v>
      </c>
      <c r="G2050" s="37">
        <v>19500</v>
      </c>
    </row>
    <row r="2051" spans="1:7" x14ac:dyDescent="0.25">
      <c r="A2051" s="38">
        <v>43523</v>
      </c>
      <c r="B2051" s="37">
        <v>21.75</v>
      </c>
      <c r="C2051" s="37">
        <v>21.969999000000001</v>
      </c>
      <c r="D2051" s="37">
        <v>21.42</v>
      </c>
      <c r="E2051" s="37">
        <v>21.559999000000001</v>
      </c>
      <c r="F2051" s="37">
        <v>21.559999000000001</v>
      </c>
      <c r="G2051" s="37">
        <v>33100</v>
      </c>
    </row>
    <row r="2052" spans="1:7" x14ac:dyDescent="0.25">
      <c r="A2052" s="38">
        <v>43524</v>
      </c>
      <c r="B2052" s="37">
        <v>21.59</v>
      </c>
      <c r="C2052" s="37">
        <v>21.610001</v>
      </c>
      <c r="D2052" s="37">
        <v>21.379999000000002</v>
      </c>
      <c r="E2052" s="37">
        <v>21.5</v>
      </c>
      <c r="F2052" s="37">
        <v>21.5</v>
      </c>
      <c r="G2052" s="37">
        <v>114000</v>
      </c>
    </row>
    <row r="2053" spans="1:7" x14ac:dyDescent="0.25">
      <c r="A2053" s="38">
        <v>43525</v>
      </c>
      <c r="B2053" s="37">
        <v>21.33</v>
      </c>
      <c r="C2053" s="37">
        <v>21.4</v>
      </c>
      <c r="D2053" s="37">
        <v>21.07</v>
      </c>
      <c r="E2053" s="37">
        <v>21.129999000000002</v>
      </c>
      <c r="F2053" s="37">
        <v>21.129999000000002</v>
      </c>
      <c r="G2053" s="37">
        <v>44100</v>
      </c>
    </row>
    <row r="2054" spans="1:7" x14ac:dyDescent="0.25">
      <c r="A2054" s="38">
        <v>43528</v>
      </c>
      <c r="B2054" s="37">
        <v>21.110001</v>
      </c>
      <c r="C2054" s="37">
        <v>21.68</v>
      </c>
      <c r="D2054" s="37">
        <v>21.040001</v>
      </c>
      <c r="E2054" s="37">
        <v>21.440000999999999</v>
      </c>
      <c r="F2054" s="37">
        <v>21.440000999999999</v>
      </c>
      <c r="G2054" s="37">
        <v>33100</v>
      </c>
    </row>
    <row r="2055" spans="1:7" x14ac:dyDescent="0.25">
      <c r="A2055" s="38">
        <v>43529</v>
      </c>
      <c r="B2055" s="37">
        <v>21.379999000000002</v>
      </c>
      <c r="C2055" s="37">
        <v>21.610001</v>
      </c>
      <c r="D2055" s="37">
        <v>21.32</v>
      </c>
      <c r="E2055" s="37">
        <v>21.4</v>
      </c>
      <c r="F2055" s="37">
        <v>21.4</v>
      </c>
      <c r="G2055" s="37">
        <v>11800</v>
      </c>
    </row>
    <row r="2056" spans="1:7" x14ac:dyDescent="0.25">
      <c r="A2056" s="38">
        <v>43530</v>
      </c>
      <c r="B2056" s="37">
        <v>21.469999000000001</v>
      </c>
      <c r="C2056" s="37">
        <v>21.790001</v>
      </c>
      <c r="D2056" s="37">
        <v>21.469999000000001</v>
      </c>
      <c r="E2056" s="37">
        <v>21.77</v>
      </c>
      <c r="F2056" s="37">
        <v>21.77</v>
      </c>
      <c r="G2056" s="37">
        <v>18200</v>
      </c>
    </row>
    <row r="2057" spans="1:7" x14ac:dyDescent="0.25">
      <c r="A2057" s="38">
        <v>43531</v>
      </c>
      <c r="B2057" s="37">
        <v>22.110001</v>
      </c>
      <c r="C2057" s="37">
        <v>22.309999000000001</v>
      </c>
      <c r="D2057" s="37">
        <v>21.93</v>
      </c>
      <c r="E2057" s="37">
        <v>22.17</v>
      </c>
      <c r="F2057" s="37">
        <v>22.17</v>
      </c>
      <c r="G2057" s="37">
        <v>36100</v>
      </c>
    </row>
    <row r="2058" spans="1:7" x14ac:dyDescent="0.25">
      <c r="A2058" s="38">
        <v>43532</v>
      </c>
      <c r="B2058" s="37">
        <v>22.57</v>
      </c>
      <c r="C2058" s="37">
        <v>22.780000999999999</v>
      </c>
      <c r="D2058" s="37">
        <v>22.360001</v>
      </c>
      <c r="E2058" s="37">
        <v>22.360001</v>
      </c>
      <c r="F2058" s="37">
        <v>22.360001</v>
      </c>
      <c r="G2058" s="37">
        <v>64400</v>
      </c>
    </row>
    <row r="2059" spans="1:7" x14ac:dyDescent="0.25">
      <c r="A2059" s="38">
        <v>43535</v>
      </c>
      <c r="B2059" s="37">
        <v>22.09</v>
      </c>
      <c r="C2059" s="37">
        <v>22.09</v>
      </c>
      <c r="D2059" s="37">
        <v>21.6</v>
      </c>
      <c r="E2059" s="37">
        <v>21.6</v>
      </c>
      <c r="F2059" s="37">
        <v>21.6</v>
      </c>
      <c r="G2059" s="37">
        <v>25800</v>
      </c>
    </row>
    <row r="2060" spans="1:7" x14ac:dyDescent="0.25">
      <c r="A2060" s="38">
        <v>43536</v>
      </c>
      <c r="B2060" s="37">
        <v>21.4</v>
      </c>
      <c r="C2060" s="37">
        <v>21.559999000000001</v>
      </c>
      <c r="D2060" s="37">
        <v>21.35</v>
      </c>
      <c r="E2060" s="37">
        <v>21.4</v>
      </c>
      <c r="F2060" s="37">
        <v>21.4</v>
      </c>
      <c r="G2060" s="37">
        <v>40800</v>
      </c>
    </row>
    <row r="2061" spans="1:7" x14ac:dyDescent="0.25">
      <c r="A2061" s="38">
        <v>43537</v>
      </c>
      <c r="B2061" s="37">
        <v>21.34</v>
      </c>
      <c r="C2061" s="37">
        <v>21.389999</v>
      </c>
      <c r="D2061" s="37">
        <v>21.209999</v>
      </c>
      <c r="E2061" s="37">
        <v>21.25</v>
      </c>
      <c r="F2061" s="37">
        <v>21.25</v>
      </c>
      <c r="G2061" s="37">
        <v>44200</v>
      </c>
    </row>
    <row r="2062" spans="1:7" x14ac:dyDescent="0.25">
      <c r="A2062" s="38">
        <v>43538</v>
      </c>
      <c r="B2062" s="37">
        <v>21.23</v>
      </c>
      <c r="C2062" s="37">
        <v>21.33</v>
      </c>
      <c r="D2062" s="37">
        <v>21.129999000000002</v>
      </c>
      <c r="E2062" s="37">
        <v>21.209999</v>
      </c>
      <c r="F2062" s="37">
        <v>21.209999</v>
      </c>
      <c r="G2062" s="37">
        <v>10500</v>
      </c>
    </row>
    <row r="2063" spans="1:7" x14ac:dyDescent="0.25">
      <c r="A2063" s="38">
        <v>43539</v>
      </c>
      <c r="B2063" s="37">
        <v>21.15</v>
      </c>
      <c r="C2063" s="37">
        <v>21.25</v>
      </c>
      <c r="D2063" s="37">
        <v>21.01</v>
      </c>
      <c r="E2063" s="37">
        <v>21.120000999999998</v>
      </c>
      <c r="F2063" s="37">
        <v>21.120000999999998</v>
      </c>
      <c r="G2063" s="37">
        <v>82600</v>
      </c>
    </row>
    <row r="2064" spans="1:7" x14ac:dyDescent="0.25">
      <c r="A2064" s="38">
        <v>43542</v>
      </c>
      <c r="B2064" s="37">
        <v>21.110001</v>
      </c>
      <c r="C2064" s="37">
        <v>21.23</v>
      </c>
      <c r="D2064" s="37">
        <v>21.01</v>
      </c>
      <c r="E2064" s="37">
        <v>21.1</v>
      </c>
      <c r="F2064" s="37">
        <v>21.1</v>
      </c>
      <c r="G2064" s="37">
        <v>66100</v>
      </c>
    </row>
    <row r="2065" spans="1:7" x14ac:dyDescent="0.25">
      <c r="A2065" s="38">
        <v>43543</v>
      </c>
      <c r="B2065" s="37">
        <v>21.030000999999999</v>
      </c>
      <c r="C2065" s="37">
        <v>21.5</v>
      </c>
      <c r="D2065" s="37">
        <v>21.030000999999999</v>
      </c>
      <c r="E2065" s="37">
        <v>21.33</v>
      </c>
      <c r="F2065" s="37">
        <v>21.33</v>
      </c>
      <c r="G2065" s="37">
        <v>25800</v>
      </c>
    </row>
    <row r="2066" spans="1:7" x14ac:dyDescent="0.25">
      <c r="A2066" s="38">
        <v>43544</v>
      </c>
      <c r="B2066" s="37">
        <v>21.370000999999998</v>
      </c>
      <c r="C2066" s="37">
        <v>21.65</v>
      </c>
      <c r="D2066" s="37">
        <v>21.15</v>
      </c>
      <c r="E2066" s="37">
        <v>21.4</v>
      </c>
      <c r="F2066" s="37">
        <v>21.4</v>
      </c>
      <c r="G2066" s="37">
        <v>111700</v>
      </c>
    </row>
    <row r="2067" spans="1:7" x14ac:dyDescent="0.25">
      <c r="A2067" s="38">
        <v>43545</v>
      </c>
      <c r="B2067" s="37">
        <v>21.65</v>
      </c>
      <c r="C2067" s="37">
        <v>21.65</v>
      </c>
      <c r="D2067" s="37">
        <v>21.15</v>
      </c>
      <c r="E2067" s="37">
        <v>21.32</v>
      </c>
      <c r="F2067" s="37">
        <v>21.32</v>
      </c>
      <c r="G2067" s="37">
        <v>30600</v>
      </c>
    </row>
    <row r="2068" spans="1:7" x14ac:dyDescent="0.25">
      <c r="A2068" s="38">
        <v>43546</v>
      </c>
      <c r="B2068" s="37">
        <v>21.5</v>
      </c>
      <c r="C2068" s="37">
        <v>22.110001</v>
      </c>
      <c r="D2068" s="37">
        <v>21.299999</v>
      </c>
      <c r="E2068" s="37">
        <v>22.030000999999999</v>
      </c>
      <c r="F2068" s="37">
        <v>22.030000999999999</v>
      </c>
      <c r="G2068" s="37">
        <v>90800</v>
      </c>
    </row>
    <row r="2069" spans="1:7" x14ac:dyDescent="0.25">
      <c r="A2069" s="38">
        <v>43549</v>
      </c>
      <c r="B2069" s="37">
        <v>22.07</v>
      </c>
      <c r="C2069" s="37">
        <v>22.34</v>
      </c>
      <c r="D2069" s="37">
        <v>21.860001</v>
      </c>
      <c r="E2069" s="37">
        <v>22.190000999999999</v>
      </c>
      <c r="F2069" s="37">
        <v>22.190000999999999</v>
      </c>
      <c r="G2069" s="37">
        <v>94600</v>
      </c>
    </row>
    <row r="2070" spans="1:7" x14ac:dyDescent="0.25">
      <c r="A2070" s="38">
        <v>43550</v>
      </c>
      <c r="B2070" s="37">
        <v>21.889999</v>
      </c>
      <c r="C2070" s="37">
        <v>22.040001</v>
      </c>
      <c r="D2070" s="37">
        <v>21.690000999999999</v>
      </c>
      <c r="E2070" s="37">
        <v>21.870000999999998</v>
      </c>
      <c r="F2070" s="37">
        <v>21.870000999999998</v>
      </c>
      <c r="G2070" s="37">
        <v>53200</v>
      </c>
    </row>
    <row r="2071" spans="1:7" x14ac:dyDescent="0.25">
      <c r="A2071" s="38">
        <v>43551</v>
      </c>
      <c r="B2071" s="37">
        <v>21.93</v>
      </c>
      <c r="C2071" s="37">
        <v>22.299999</v>
      </c>
      <c r="D2071" s="37">
        <v>21.889999</v>
      </c>
      <c r="E2071" s="37">
        <v>22.139999</v>
      </c>
      <c r="F2071" s="37">
        <v>22.139999</v>
      </c>
      <c r="G2071" s="37">
        <v>15400</v>
      </c>
    </row>
    <row r="2072" spans="1:7" x14ac:dyDescent="0.25">
      <c r="A2072" s="38">
        <v>43552</v>
      </c>
      <c r="B2072" s="37">
        <v>22.15</v>
      </c>
      <c r="C2072" s="37">
        <v>22.280000999999999</v>
      </c>
      <c r="D2072" s="37">
        <v>21.969999000000001</v>
      </c>
      <c r="E2072" s="37">
        <v>22.01</v>
      </c>
      <c r="F2072" s="37">
        <v>22.01</v>
      </c>
      <c r="G2072" s="37">
        <v>7900</v>
      </c>
    </row>
    <row r="2073" spans="1:7" x14ac:dyDescent="0.25">
      <c r="A2073" s="38">
        <v>43553</v>
      </c>
      <c r="B2073" s="37">
        <v>21.870000999999998</v>
      </c>
      <c r="C2073" s="37">
        <v>21.889999</v>
      </c>
      <c r="D2073" s="37">
        <v>21.559999000000001</v>
      </c>
      <c r="E2073" s="37">
        <v>21.59</v>
      </c>
      <c r="F2073" s="37">
        <v>21.59</v>
      </c>
      <c r="G2073" s="37">
        <v>17600</v>
      </c>
    </row>
    <row r="2074" spans="1:7" x14ac:dyDescent="0.25">
      <c r="A2074" s="38">
        <v>43556</v>
      </c>
      <c r="B2074" s="37">
        <v>21.4</v>
      </c>
      <c r="C2074" s="37">
        <v>21.48</v>
      </c>
      <c r="D2074" s="37">
        <v>21.280000999999999</v>
      </c>
      <c r="E2074" s="37">
        <v>21.32</v>
      </c>
      <c r="F2074" s="37">
        <v>21.32</v>
      </c>
      <c r="G2074" s="37">
        <v>32300</v>
      </c>
    </row>
    <row r="2075" spans="1:7" x14ac:dyDescent="0.25">
      <c r="A2075" s="38">
        <v>43557</v>
      </c>
      <c r="B2075" s="37">
        <v>21.559999000000001</v>
      </c>
      <c r="C2075" s="37">
        <v>21.559999000000001</v>
      </c>
      <c r="D2075" s="37">
        <v>21.360001</v>
      </c>
      <c r="E2075" s="37">
        <v>21.41</v>
      </c>
      <c r="F2075" s="37">
        <v>21.41</v>
      </c>
      <c r="G2075" s="37">
        <v>5600</v>
      </c>
    </row>
    <row r="2076" spans="1:7" x14ac:dyDescent="0.25">
      <c r="A2076" s="38">
        <v>43558</v>
      </c>
      <c r="B2076" s="37">
        <v>21.309999000000001</v>
      </c>
      <c r="C2076" s="37">
        <v>21.530000999999999</v>
      </c>
      <c r="D2076" s="37">
        <v>21.280000999999999</v>
      </c>
      <c r="E2076" s="37">
        <v>21.42</v>
      </c>
      <c r="F2076" s="37">
        <v>21.42</v>
      </c>
      <c r="G2076" s="37">
        <v>18700</v>
      </c>
    </row>
    <row r="2077" spans="1:7" x14ac:dyDescent="0.25">
      <c r="A2077" s="38">
        <v>43559</v>
      </c>
      <c r="B2077" s="37">
        <v>21.299999</v>
      </c>
      <c r="C2077" s="37">
        <v>21.4</v>
      </c>
      <c r="D2077" s="37">
        <v>21.299999</v>
      </c>
      <c r="E2077" s="37">
        <v>21.379999000000002</v>
      </c>
      <c r="F2077" s="37">
        <v>21.379999000000002</v>
      </c>
      <c r="G2077" s="37">
        <v>5100</v>
      </c>
    </row>
    <row r="2078" spans="1:7" x14ac:dyDescent="0.25">
      <c r="A2078" s="38">
        <v>43560</v>
      </c>
      <c r="B2078" s="37">
        <v>21.32</v>
      </c>
      <c r="C2078" s="37">
        <v>21.32</v>
      </c>
      <c r="D2078" s="37">
        <v>21.120000999999998</v>
      </c>
      <c r="E2078" s="37">
        <v>21.120000999999998</v>
      </c>
      <c r="F2078" s="37">
        <v>21.120000999999998</v>
      </c>
      <c r="G2078" s="37">
        <v>59100</v>
      </c>
    </row>
    <row r="2079" spans="1:7" x14ac:dyDescent="0.25">
      <c r="A2079" s="38">
        <v>43563</v>
      </c>
      <c r="B2079" s="37">
        <v>21.370000999999998</v>
      </c>
      <c r="C2079" s="37">
        <v>21.370000999999998</v>
      </c>
      <c r="D2079" s="37">
        <v>20.91</v>
      </c>
      <c r="E2079" s="37">
        <v>21</v>
      </c>
      <c r="F2079" s="37">
        <v>21</v>
      </c>
      <c r="G2079" s="37">
        <v>43600</v>
      </c>
    </row>
    <row r="2080" spans="1:7" x14ac:dyDescent="0.25">
      <c r="A2080" s="38">
        <v>43564</v>
      </c>
      <c r="B2080" s="37">
        <v>21.25</v>
      </c>
      <c r="C2080" s="37">
        <v>21.48</v>
      </c>
      <c r="D2080" s="37">
        <v>21.129999000000002</v>
      </c>
      <c r="E2080" s="37">
        <v>21.4</v>
      </c>
      <c r="F2080" s="37">
        <v>21.4</v>
      </c>
      <c r="G2080" s="37">
        <v>61200</v>
      </c>
    </row>
    <row r="2081" spans="1:7" x14ac:dyDescent="0.25">
      <c r="A2081" s="38">
        <v>43565</v>
      </c>
      <c r="B2081" s="37">
        <v>21.280000999999999</v>
      </c>
      <c r="C2081" s="37">
        <v>21.4</v>
      </c>
      <c r="D2081" s="37">
        <v>21.139999</v>
      </c>
      <c r="E2081" s="37">
        <v>21.280000999999999</v>
      </c>
      <c r="F2081" s="37">
        <v>21.280000999999999</v>
      </c>
      <c r="G2081" s="37">
        <v>49400</v>
      </c>
    </row>
    <row r="2082" spans="1:7" x14ac:dyDescent="0.25">
      <c r="A2082" s="38">
        <v>43566</v>
      </c>
      <c r="B2082" s="37">
        <v>21.25</v>
      </c>
      <c r="C2082" s="37">
        <v>21.25</v>
      </c>
      <c r="D2082" s="37">
        <v>21.02</v>
      </c>
      <c r="E2082" s="37">
        <v>21.1</v>
      </c>
      <c r="F2082" s="37">
        <v>21.1</v>
      </c>
      <c r="G2082" s="37">
        <v>10400</v>
      </c>
    </row>
    <row r="2083" spans="1:7" x14ac:dyDescent="0.25">
      <c r="A2083" s="38">
        <v>43567</v>
      </c>
      <c r="B2083" s="37">
        <v>20.99</v>
      </c>
      <c r="C2083" s="37">
        <v>21.17</v>
      </c>
      <c r="D2083" s="37">
        <v>20.780000999999999</v>
      </c>
      <c r="E2083" s="37">
        <v>21</v>
      </c>
      <c r="F2083" s="37">
        <v>21</v>
      </c>
      <c r="G2083" s="37">
        <v>70800</v>
      </c>
    </row>
    <row r="2084" spans="1:7" x14ac:dyDescent="0.25">
      <c r="A2084" s="38">
        <v>43570</v>
      </c>
      <c r="B2084" s="37">
        <v>21</v>
      </c>
      <c r="C2084" s="37">
        <v>21.219999000000001</v>
      </c>
      <c r="D2084" s="37">
        <v>20.91</v>
      </c>
      <c r="E2084" s="37">
        <v>20.92</v>
      </c>
      <c r="F2084" s="37">
        <v>20.92</v>
      </c>
      <c r="G2084" s="37">
        <v>51600</v>
      </c>
    </row>
    <row r="2085" spans="1:7" x14ac:dyDescent="0.25">
      <c r="A2085" s="38">
        <v>43571</v>
      </c>
      <c r="B2085" s="37">
        <v>21.120000999999998</v>
      </c>
      <c r="C2085" s="37">
        <v>21.219999000000001</v>
      </c>
      <c r="D2085" s="37">
        <v>20.98</v>
      </c>
      <c r="E2085" s="37">
        <v>21.17</v>
      </c>
      <c r="F2085" s="37">
        <v>21.17</v>
      </c>
      <c r="G2085" s="37">
        <v>941000</v>
      </c>
    </row>
    <row r="2086" spans="1:7" x14ac:dyDescent="0.25">
      <c r="A2086" s="38">
        <v>43572</v>
      </c>
      <c r="B2086" s="37">
        <v>21.25</v>
      </c>
      <c r="C2086" s="37">
        <v>21.299999</v>
      </c>
      <c r="D2086" s="37">
        <v>21.09</v>
      </c>
      <c r="E2086" s="37">
        <v>21.190000999999999</v>
      </c>
      <c r="F2086" s="37">
        <v>21.190000999999999</v>
      </c>
      <c r="G2086" s="37">
        <v>70900</v>
      </c>
    </row>
    <row r="2087" spans="1:7" x14ac:dyDescent="0.25">
      <c r="A2087" s="38">
        <v>43573</v>
      </c>
      <c r="B2087" s="37">
        <v>21.25</v>
      </c>
      <c r="C2087" s="37">
        <v>21.290001</v>
      </c>
      <c r="D2087" s="37">
        <v>21.09</v>
      </c>
      <c r="E2087" s="37">
        <v>21.110001</v>
      </c>
      <c r="F2087" s="37">
        <v>21.110001</v>
      </c>
      <c r="G2087" s="37">
        <v>15100</v>
      </c>
    </row>
    <row r="2088" spans="1:7" x14ac:dyDescent="0.25">
      <c r="A2088" s="38">
        <v>43577</v>
      </c>
      <c r="B2088" s="37">
        <v>21.280000999999999</v>
      </c>
      <c r="C2088" s="37">
        <v>21.360001</v>
      </c>
      <c r="D2088" s="37">
        <v>20.950001</v>
      </c>
      <c r="E2088" s="37">
        <v>20.950001</v>
      </c>
      <c r="F2088" s="37">
        <v>20.950001</v>
      </c>
      <c r="G2088" s="37">
        <v>9400</v>
      </c>
    </row>
    <row r="2089" spans="1:7" x14ac:dyDescent="0.25">
      <c r="A2089" s="38">
        <v>43578</v>
      </c>
      <c r="B2089" s="37">
        <v>20.950001</v>
      </c>
      <c r="C2089" s="37">
        <v>21.09</v>
      </c>
      <c r="D2089" s="37">
        <v>20.85</v>
      </c>
      <c r="E2089" s="37">
        <v>21.09</v>
      </c>
      <c r="F2089" s="37">
        <v>21.09</v>
      </c>
      <c r="G2089" s="37">
        <v>54900</v>
      </c>
    </row>
    <row r="2090" spans="1:7" x14ac:dyDescent="0.25">
      <c r="A2090" s="38">
        <v>43579</v>
      </c>
      <c r="B2090" s="37">
        <v>20.98</v>
      </c>
      <c r="C2090" s="37">
        <v>21.15</v>
      </c>
      <c r="D2090" s="37">
        <v>20.950001</v>
      </c>
      <c r="E2090" s="37">
        <v>20.98</v>
      </c>
      <c r="F2090" s="37">
        <v>20.98</v>
      </c>
      <c r="G2090" s="37">
        <v>64800</v>
      </c>
    </row>
    <row r="2091" spans="1:7" x14ac:dyDescent="0.25">
      <c r="A2091" s="38">
        <v>43580</v>
      </c>
      <c r="B2091" s="37">
        <v>21.1</v>
      </c>
      <c r="C2091" s="37">
        <v>21.299999</v>
      </c>
      <c r="D2091" s="37">
        <v>20.9</v>
      </c>
      <c r="E2091" s="37">
        <v>21.299999</v>
      </c>
      <c r="F2091" s="37">
        <v>21.299999</v>
      </c>
      <c r="G2091" s="37">
        <v>18700</v>
      </c>
    </row>
    <row r="2092" spans="1:7" x14ac:dyDescent="0.25">
      <c r="A2092" s="38">
        <v>43581</v>
      </c>
      <c r="B2092" s="37">
        <v>21.299999</v>
      </c>
      <c r="C2092" s="37">
        <v>21.299999</v>
      </c>
      <c r="D2092" s="37">
        <v>21</v>
      </c>
      <c r="E2092" s="37">
        <v>21.030000999999999</v>
      </c>
      <c r="F2092" s="37">
        <v>21.030000999999999</v>
      </c>
      <c r="G2092" s="37">
        <v>17800</v>
      </c>
    </row>
    <row r="2093" spans="1:7" x14ac:dyDescent="0.25">
      <c r="A2093" s="38">
        <v>43584</v>
      </c>
      <c r="B2093" s="37">
        <v>21.09</v>
      </c>
      <c r="C2093" s="37">
        <v>21.23</v>
      </c>
      <c r="D2093" s="37">
        <v>21.049999</v>
      </c>
      <c r="E2093" s="37">
        <v>21.23</v>
      </c>
      <c r="F2093" s="37">
        <v>21.23</v>
      </c>
      <c r="G2093" s="37">
        <v>15800</v>
      </c>
    </row>
    <row r="2094" spans="1:7" x14ac:dyDescent="0.25">
      <c r="A2094" s="38">
        <v>43585</v>
      </c>
      <c r="B2094" s="37">
        <v>21.15</v>
      </c>
      <c r="C2094" s="37">
        <v>21.379999000000002</v>
      </c>
      <c r="D2094" s="37">
        <v>21.15</v>
      </c>
      <c r="E2094" s="37">
        <v>21.18</v>
      </c>
      <c r="F2094" s="37">
        <v>21.18</v>
      </c>
      <c r="G2094" s="37">
        <v>6800</v>
      </c>
    </row>
    <row r="2095" spans="1:7" x14ac:dyDescent="0.25">
      <c r="A2095" s="38">
        <v>43586</v>
      </c>
      <c r="B2095" s="37">
        <v>21.15</v>
      </c>
      <c r="C2095" s="37">
        <v>21.540001</v>
      </c>
      <c r="D2095" s="37">
        <v>21.040001</v>
      </c>
      <c r="E2095" s="37">
        <v>21.530000999999999</v>
      </c>
      <c r="F2095" s="37">
        <v>21.530000999999999</v>
      </c>
      <c r="G2095" s="37">
        <v>69800</v>
      </c>
    </row>
    <row r="2096" spans="1:7" x14ac:dyDescent="0.25">
      <c r="A2096" s="38">
        <v>43587</v>
      </c>
      <c r="B2096" s="37">
        <v>21.459999</v>
      </c>
      <c r="C2096" s="37">
        <v>21.84</v>
      </c>
      <c r="D2096" s="37">
        <v>21.379999000000002</v>
      </c>
      <c r="E2096" s="37">
        <v>21.68</v>
      </c>
      <c r="F2096" s="37">
        <v>21.68</v>
      </c>
      <c r="G2096" s="37">
        <v>95400</v>
      </c>
    </row>
    <row r="2097" spans="1:7" x14ac:dyDescent="0.25">
      <c r="A2097" s="38">
        <v>43588</v>
      </c>
      <c r="B2097" s="37">
        <v>21.459999</v>
      </c>
      <c r="C2097" s="37">
        <v>21.459999</v>
      </c>
      <c r="D2097" s="37">
        <v>21.120000999999998</v>
      </c>
      <c r="E2097" s="37">
        <v>21.17</v>
      </c>
      <c r="F2097" s="37">
        <v>21.17</v>
      </c>
      <c r="G2097" s="37">
        <v>18500</v>
      </c>
    </row>
    <row r="2098" spans="1:7" x14ac:dyDescent="0.25">
      <c r="A2098" s="38">
        <v>43591</v>
      </c>
      <c r="B2098" s="37">
        <v>22</v>
      </c>
      <c r="C2098" s="37">
        <v>22.02</v>
      </c>
      <c r="D2098" s="37">
        <v>21.35</v>
      </c>
      <c r="E2098" s="37">
        <v>21.4</v>
      </c>
      <c r="F2098" s="37">
        <v>21.4</v>
      </c>
      <c r="G2098" s="37">
        <v>96200</v>
      </c>
    </row>
    <row r="2099" spans="1:7" x14ac:dyDescent="0.25">
      <c r="A2099" s="38">
        <v>43592</v>
      </c>
      <c r="B2099" s="37">
        <v>21.99</v>
      </c>
      <c r="C2099" s="37">
        <v>22.82</v>
      </c>
      <c r="D2099" s="37">
        <v>21.860001</v>
      </c>
      <c r="E2099" s="37">
        <v>22.77</v>
      </c>
      <c r="F2099" s="37">
        <v>22.77</v>
      </c>
      <c r="G2099" s="37">
        <v>144400</v>
      </c>
    </row>
    <row r="2100" spans="1:7" x14ac:dyDescent="0.25">
      <c r="A2100" s="38">
        <v>43593</v>
      </c>
      <c r="B2100" s="37">
        <v>22.32</v>
      </c>
      <c r="C2100" s="37">
        <v>22.639999</v>
      </c>
      <c r="D2100" s="37">
        <v>22.030000999999999</v>
      </c>
      <c r="E2100" s="37">
        <v>22.33</v>
      </c>
      <c r="F2100" s="37">
        <v>22.33</v>
      </c>
      <c r="G2100" s="37">
        <v>129400</v>
      </c>
    </row>
    <row r="2101" spans="1:7" x14ac:dyDescent="0.25">
      <c r="A2101" s="38">
        <v>43594</v>
      </c>
      <c r="B2101" s="37">
        <v>22.77</v>
      </c>
      <c r="C2101" s="37">
        <v>22.93</v>
      </c>
      <c r="D2101" s="37">
        <v>22.290001</v>
      </c>
      <c r="E2101" s="37">
        <v>22.360001</v>
      </c>
      <c r="F2101" s="37">
        <v>22.360001</v>
      </c>
      <c r="G2101" s="37">
        <v>41100</v>
      </c>
    </row>
    <row r="2102" spans="1:7" x14ac:dyDescent="0.25">
      <c r="A2102" s="38">
        <v>43595</v>
      </c>
      <c r="B2102" s="37">
        <v>22.370000999999998</v>
      </c>
      <c r="C2102" s="37">
        <v>22.709999</v>
      </c>
      <c r="D2102" s="37">
        <v>21.629999000000002</v>
      </c>
      <c r="E2102" s="37">
        <v>21.629999000000002</v>
      </c>
      <c r="F2102" s="37">
        <v>21.629999000000002</v>
      </c>
      <c r="G2102" s="37">
        <v>46100</v>
      </c>
    </row>
    <row r="2103" spans="1:7" x14ac:dyDescent="0.25">
      <c r="A2103" s="38">
        <v>43598</v>
      </c>
      <c r="B2103" s="37">
        <v>22.799999</v>
      </c>
      <c r="C2103" s="37">
        <v>23.040001</v>
      </c>
      <c r="D2103" s="37">
        <v>22.469999000000001</v>
      </c>
      <c r="E2103" s="37">
        <v>23.01</v>
      </c>
      <c r="F2103" s="37">
        <v>23.01</v>
      </c>
      <c r="G2103" s="37">
        <v>44400</v>
      </c>
    </row>
    <row r="2104" spans="1:7" x14ac:dyDescent="0.25">
      <c r="A2104" s="38">
        <v>43599</v>
      </c>
      <c r="B2104" s="37">
        <v>22.66</v>
      </c>
      <c r="C2104" s="37">
        <v>22.66</v>
      </c>
      <c r="D2104" s="37">
        <v>22.219999000000001</v>
      </c>
      <c r="E2104" s="37">
        <v>22.25</v>
      </c>
      <c r="F2104" s="37">
        <v>22.25</v>
      </c>
      <c r="G2104" s="37">
        <v>213500</v>
      </c>
    </row>
    <row r="2105" spans="1:7" x14ac:dyDescent="0.25">
      <c r="A2105" s="38">
        <v>43600</v>
      </c>
      <c r="B2105" s="37">
        <v>22.389999</v>
      </c>
      <c r="C2105" s="37">
        <v>22.440000999999999</v>
      </c>
      <c r="D2105" s="37">
        <v>21.809999000000001</v>
      </c>
      <c r="E2105" s="37">
        <v>21.99</v>
      </c>
      <c r="F2105" s="37">
        <v>21.99</v>
      </c>
      <c r="G2105" s="37">
        <v>41500</v>
      </c>
    </row>
    <row r="2106" spans="1:7" x14ac:dyDescent="0.25">
      <c r="A2106" s="38">
        <v>43601</v>
      </c>
      <c r="B2106" s="37">
        <v>21.629999000000002</v>
      </c>
      <c r="C2106" s="37">
        <v>21.700001</v>
      </c>
      <c r="D2106" s="37">
        <v>21.51</v>
      </c>
      <c r="E2106" s="37">
        <v>21.700001</v>
      </c>
      <c r="F2106" s="37">
        <v>21.700001</v>
      </c>
      <c r="G2106" s="37">
        <v>19400</v>
      </c>
    </row>
    <row r="2107" spans="1:7" x14ac:dyDescent="0.25">
      <c r="A2107" s="38">
        <v>43602</v>
      </c>
      <c r="B2107" s="37">
        <v>22.110001</v>
      </c>
      <c r="C2107" s="37">
        <v>22.110001</v>
      </c>
      <c r="D2107" s="37">
        <v>21.68</v>
      </c>
      <c r="E2107" s="37">
        <v>21.809999000000001</v>
      </c>
      <c r="F2107" s="37">
        <v>21.809999000000001</v>
      </c>
      <c r="G2107" s="37">
        <v>18600</v>
      </c>
    </row>
    <row r="2108" spans="1:7" x14ac:dyDescent="0.25">
      <c r="A2108" s="38">
        <v>43605</v>
      </c>
      <c r="B2108" s="37">
        <v>22.07</v>
      </c>
      <c r="C2108" s="37">
        <v>22.08</v>
      </c>
      <c r="D2108" s="37">
        <v>21.76</v>
      </c>
      <c r="E2108" s="37">
        <v>21.959999</v>
      </c>
      <c r="F2108" s="37">
        <v>21.959999</v>
      </c>
      <c r="G2108" s="37">
        <v>35100</v>
      </c>
    </row>
    <row r="2109" spans="1:7" x14ac:dyDescent="0.25">
      <c r="A2109" s="38">
        <v>43606</v>
      </c>
      <c r="B2109" s="37">
        <v>21.82</v>
      </c>
      <c r="C2109" s="37">
        <v>21.82</v>
      </c>
      <c r="D2109" s="37">
        <v>21.610001</v>
      </c>
      <c r="E2109" s="37">
        <v>21.68</v>
      </c>
      <c r="F2109" s="37">
        <v>21.68</v>
      </c>
      <c r="G2109" s="37">
        <v>12100</v>
      </c>
    </row>
    <row r="2110" spans="1:7" x14ac:dyDescent="0.25">
      <c r="A2110" s="38">
        <v>43607</v>
      </c>
      <c r="B2110" s="37">
        <v>21.68</v>
      </c>
      <c r="C2110" s="37">
        <v>21.809999000000001</v>
      </c>
      <c r="D2110" s="37">
        <v>21.58</v>
      </c>
      <c r="E2110" s="37">
        <v>21.58</v>
      </c>
      <c r="F2110" s="37">
        <v>21.58</v>
      </c>
      <c r="G2110" s="37">
        <v>7600</v>
      </c>
    </row>
    <row r="2111" spans="1:7" x14ac:dyDescent="0.25">
      <c r="A2111" s="38">
        <v>43608</v>
      </c>
      <c r="B2111" s="37">
        <v>22.1</v>
      </c>
      <c r="C2111" s="37">
        <v>22.309999000000001</v>
      </c>
      <c r="D2111" s="37">
        <v>22.07</v>
      </c>
      <c r="E2111" s="37">
        <v>22.15</v>
      </c>
      <c r="F2111" s="37">
        <v>22.15</v>
      </c>
      <c r="G2111" s="37">
        <v>31300</v>
      </c>
    </row>
    <row r="2112" spans="1:7" x14ac:dyDescent="0.25">
      <c r="A2112" s="38">
        <v>43609</v>
      </c>
      <c r="B2112" s="37">
        <v>21.969999000000001</v>
      </c>
      <c r="C2112" s="37">
        <v>22.33</v>
      </c>
      <c r="D2112" s="37">
        <v>21.84</v>
      </c>
      <c r="E2112" s="37">
        <v>22.290001</v>
      </c>
      <c r="F2112" s="37">
        <v>22.290001</v>
      </c>
      <c r="G2112" s="37">
        <v>67100</v>
      </c>
    </row>
    <row r="2113" spans="1:7" x14ac:dyDescent="0.25">
      <c r="A2113" s="38">
        <v>43613</v>
      </c>
      <c r="B2113" s="37">
        <v>22.200001</v>
      </c>
      <c r="C2113" s="37">
        <v>22.42</v>
      </c>
      <c r="D2113" s="37">
        <v>21.940000999999999</v>
      </c>
      <c r="E2113" s="37">
        <v>22.34</v>
      </c>
      <c r="F2113" s="37">
        <v>22.34</v>
      </c>
      <c r="G2113" s="37">
        <v>22500</v>
      </c>
    </row>
    <row r="2114" spans="1:7" x14ac:dyDescent="0.25">
      <c r="A2114" s="38">
        <v>43614</v>
      </c>
      <c r="B2114" s="37">
        <v>22.549999</v>
      </c>
      <c r="C2114" s="37">
        <v>22.700001</v>
      </c>
      <c r="D2114" s="37">
        <v>22.360001</v>
      </c>
      <c r="E2114" s="37">
        <v>22.58</v>
      </c>
      <c r="F2114" s="37">
        <v>22.58</v>
      </c>
      <c r="G2114" s="37">
        <v>45600</v>
      </c>
    </row>
    <row r="2115" spans="1:7" x14ac:dyDescent="0.25">
      <c r="A2115" s="38">
        <v>43615</v>
      </c>
      <c r="B2115" s="37">
        <v>22.48</v>
      </c>
      <c r="C2115" s="37">
        <v>22.68</v>
      </c>
      <c r="D2115" s="37">
        <v>22.379999000000002</v>
      </c>
      <c r="E2115" s="37">
        <v>22.440000999999999</v>
      </c>
      <c r="F2115" s="37">
        <v>22.440000999999999</v>
      </c>
      <c r="G2115" s="37">
        <v>16100</v>
      </c>
    </row>
    <row r="2116" spans="1:7" x14ac:dyDescent="0.25">
      <c r="A2116" s="38">
        <v>43616</v>
      </c>
      <c r="B2116" s="37">
        <v>22.85</v>
      </c>
      <c r="C2116" s="37">
        <v>22.950001</v>
      </c>
      <c r="D2116" s="37">
        <v>22.76</v>
      </c>
      <c r="E2116" s="37">
        <v>22.879999000000002</v>
      </c>
      <c r="F2116" s="37">
        <v>22.879999000000002</v>
      </c>
      <c r="G2116" s="37">
        <v>24800</v>
      </c>
    </row>
    <row r="2117" spans="1:7" x14ac:dyDescent="0.25">
      <c r="A2117" s="38">
        <v>43619</v>
      </c>
      <c r="B2117" s="37">
        <v>22.879999000000002</v>
      </c>
      <c r="C2117" s="37">
        <v>23.26</v>
      </c>
      <c r="D2117" s="37">
        <v>22.58</v>
      </c>
      <c r="E2117" s="37">
        <v>22.91</v>
      </c>
      <c r="F2117" s="37">
        <v>22.91</v>
      </c>
      <c r="G2117" s="37">
        <v>76900</v>
      </c>
    </row>
    <row r="2118" spans="1:7" x14ac:dyDescent="0.25">
      <c r="A2118" s="38">
        <v>43620</v>
      </c>
      <c r="B2118" s="37">
        <v>22.51</v>
      </c>
      <c r="C2118" s="37">
        <v>22.66</v>
      </c>
      <c r="D2118" s="37">
        <v>22.23</v>
      </c>
      <c r="E2118" s="37">
        <v>22.27</v>
      </c>
      <c r="F2118" s="37">
        <v>22.27</v>
      </c>
      <c r="G2118" s="37">
        <v>60800</v>
      </c>
    </row>
    <row r="2119" spans="1:7" x14ac:dyDescent="0.25">
      <c r="A2119" s="38">
        <v>43621</v>
      </c>
      <c r="B2119" s="37">
        <v>22.1</v>
      </c>
      <c r="C2119" s="37">
        <v>22.23</v>
      </c>
      <c r="D2119" s="37">
        <v>21.950001</v>
      </c>
      <c r="E2119" s="37">
        <v>22</v>
      </c>
      <c r="F2119" s="37">
        <v>22</v>
      </c>
      <c r="G2119" s="37">
        <v>31800</v>
      </c>
    </row>
    <row r="2120" spans="1:7" x14ac:dyDescent="0.25">
      <c r="A2120" s="38">
        <v>43622</v>
      </c>
      <c r="B2120" s="37">
        <v>22.02</v>
      </c>
      <c r="C2120" s="37">
        <v>22.07</v>
      </c>
      <c r="D2120" s="37">
        <v>21.790001</v>
      </c>
      <c r="E2120" s="37">
        <v>21.889999</v>
      </c>
      <c r="F2120" s="37">
        <v>21.889999</v>
      </c>
      <c r="G2120" s="37">
        <v>47600</v>
      </c>
    </row>
    <row r="2121" spans="1:7" x14ac:dyDescent="0.25">
      <c r="A2121" s="38">
        <v>43623</v>
      </c>
      <c r="B2121" s="37">
        <v>21.82</v>
      </c>
      <c r="C2121" s="37">
        <v>21.99</v>
      </c>
      <c r="D2121" s="37">
        <v>21.799999</v>
      </c>
      <c r="E2121" s="37">
        <v>21.950001</v>
      </c>
      <c r="F2121" s="37">
        <v>21.950001</v>
      </c>
      <c r="G2121" s="37">
        <v>11400</v>
      </c>
    </row>
    <row r="2122" spans="1:7" x14ac:dyDescent="0.25">
      <c r="A2122" s="38">
        <v>43626</v>
      </c>
      <c r="B2122" s="37">
        <v>21.799999</v>
      </c>
      <c r="C2122" s="37">
        <v>21.860001</v>
      </c>
      <c r="D2122" s="37">
        <v>21.719999000000001</v>
      </c>
      <c r="E2122" s="37">
        <v>21.76</v>
      </c>
      <c r="F2122" s="37">
        <v>21.76</v>
      </c>
      <c r="G2122" s="37">
        <v>61800</v>
      </c>
    </row>
    <row r="2123" spans="1:7" x14ac:dyDescent="0.25">
      <c r="A2123" s="38">
        <v>43627</v>
      </c>
      <c r="B2123" s="37">
        <v>21.610001</v>
      </c>
      <c r="C2123" s="37">
        <v>22.01</v>
      </c>
      <c r="D2123" s="37">
        <v>21.610001</v>
      </c>
      <c r="E2123" s="37">
        <v>21.92</v>
      </c>
      <c r="F2123" s="37">
        <v>21.92</v>
      </c>
      <c r="G2123" s="37">
        <v>23400</v>
      </c>
    </row>
    <row r="2124" spans="1:7" x14ac:dyDescent="0.25">
      <c r="A2124" s="38">
        <v>43628</v>
      </c>
      <c r="B2124" s="37">
        <v>22.02</v>
      </c>
      <c r="C2124" s="37">
        <v>22.049999</v>
      </c>
      <c r="D2124" s="37">
        <v>21.93</v>
      </c>
      <c r="E2124" s="37">
        <v>21.940000999999999</v>
      </c>
      <c r="F2124" s="37">
        <v>21.940000999999999</v>
      </c>
      <c r="G2124" s="37">
        <v>13600</v>
      </c>
    </row>
    <row r="2125" spans="1:7" x14ac:dyDescent="0.25">
      <c r="A2125" s="38">
        <v>43629</v>
      </c>
      <c r="B2125" s="37">
        <v>21.870000999999998</v>
      </c>
      <c r="C2125" s="37">
        <v>22.040001</v>
      </c>
      <c r="D2125" s="37">
        <v>21.870000999999998</v>
      </c>
      <c r="E2125" s="37">
        <v>21.950001</v>
      </c>
      <c r="F2125" s="37">
        <v>21.950001</v>
      </c>
      <c r="G2125" s="37">
        <v>8300</v>
      </c>
    </row>
    <row r="2126" spans="1:7" x14ac:dyDescent="0.25">
      <c r="A2126" s="38">
        <v>43630</v>
      </c>
      <c r="B2126" s="37">
        <v>22.07</v>
      </c>
      <c r="C2126" s="37">
        <v>22.09</v>
      </c>
      <c r="D2126" s="37">
        <v>21.809999000000001</v>
      </c>
      <c r="E2126" s="37">
        <v>21.809999000000001</v>
      </c>
      <c r="F2126" s="37">
        <v>21.809999000000001</v>
      </c>
      <c r="G2126" s="37">
        <v>14100</v>
      </c>
    </row>
    <row r="2127" spans="1:7" x14ac:dyDescent="0.25">
      <c r="A2127" s="38">
        <v>43633</v>
      </c>
      <c r="B2127" s="37">
        <v>21.9</v>
      </c>
      <c r="C2127" s="37">
        <v>21.9</v>
      </c>
      <c r="D2127" s="37">
        <v>21.66</v>
      </c>
      <c r="E2127" s="37">
        <v>21.66</v>
      </c>
      <c r="F2127" s="37">
        <v>21.66</v>
      </c>
      <c r="G2127" s="37">
        <v>9600</v>
      </c>
    </row>
    <row r="2128" spans="1:7" x14ac:dyDescent="0.25">
      <c r="A2128" s="38">
        <v>43634</v>
      </c>
      <c r="B2128" s="37">
        <v>21.5</v>
      </c>
      <c r="C2128" s="37">
        <v>21.75</v>
      </c>
      <c r="D2128" s="37">
        <v>21.360001</v>
      </c>
      <c r="E2128" s="37">
        <v>21.75</v>
      </c>
      <c r="F2128" s="37">
        <v>21.75</v>
      </c>
      <c r="G2128" s="37">
        <v>48200</v>
      </c>
    </row>
    <row r="2129" spans="1:7" x14ac:dyDescent="0.25">
      <c r="A2129" s="38">
        <v>43635</v>
      </c>
      <c r="B2129" s="37">
        <v>21.51</v>
      </c>
      <c r="C2129" s="37">
        <v>21.73</v>
      </c>
      <c r="D2129" s="37">
        <v>21.49</v>
      </c>
      <c r="E2129" s="37">
        <v>21.620000999999998</v>
      </c>
      <c r="F2129" s="37">
        <v>21.620000999999998</v>
      </c>
      <c r="G2129" s="37">
        <v>23800</v>
      </c>
    </row>
    <row r="2130" spans="1:7" x14ac:dyDescent="0.25">
      <c r="A2130" s="38">
        <v>43636</v>
      </c>
      <c r="B2130" s="37">
        <v>21.4</v>
      </c>
      <c r="C2130" s="37">
        <v>21.780000999999999</v>
      </c>
      <c r="D2130" s="37">
        <v>21.33</v>
      </c>
      <c r="E2130" s="37">
        <v>21.35</v>
      </c>
      <c r="F2130" s="37">
        <v>21.35</v>
      </c>
      <c r="G2130" s="37">
        <v>38500</v>
      </c>
    </row>
    <row r="2131" spans="1:7" x14ac:dyDescent="0.25">
      <c r="A2131" s="38">
        <v>43637</v>
      </c>
      <c r="B2131" s="37">
        <v>21.459999</v>
      </c>
      <c r="C2131" s="37">
        <v>21.879999000000002</v>
      </c>
      <c r="D2131" s="37">
        <v>21.459999</v>
      </c>
      <c r="E2131" s="37">
        <v>21.799999</v>
      </c>
      <c r="F2131" s="37">
        <v>21.799999</v>
      </c>
      <c r="G2131" s="37">
        <v>76300</v>
      </c>
    </row>
    <row r="2132" spans="1:7" x14ac:dyDescent="0.25">
      <c r="A2132" s="38">
        <v>43640</v>
      </c>
      <c r="B2132" s="37">
        <v>21.709999</v>
      </c>
      <c r="C2132" s="37">
        <v>21.76</v>
      </c>
      <c r="D2132" s="37">
        <v>21.59</v>
      </c>
      <c r="E2132" s="37">
        <v>21.76</v>
      </c>
      <c r="F2132" s="37">
        <v>21.76</v>
      </c>
      <c r="G2132" s="37">
        <v>59500</v>
      </c>
    </row>
    <row r="2133" spans="1:7" x14ac:dyDescent="0.25">
      <c r="A2133" s="38">
        <v>43641</v>
      </c>
      <c r="B2133" s="37">
        <v>21.780000999999999</v>
      </c>
      <c r="C2133" s="37">
        <v>22.16</v>
      </c>
      <c r="D2133" s="37">
        <v>21.780000999999999</v>
      </c>
      <c r="E2133" s="37">
        <v>22.059999000000001</v>
      </c>
      <c r="F2133" s="37">
        <v>22.059999000000001</v>
      </c>
      <c r="G2133" s="37">
        <v>23800</v>
      </c>
    </row>
    <row r="2134" spans="1:7" x14ac:dyDescent="0.25">
      <c r="A2134" s="38">
        <v>43642</v>
      </c>
      <c r="B2134" s="37">
        <v>22.01</v>
      </c>
      <c r="C2134" s="37">
        <v>22.129999000000002</v>
      </c>
      <c r="D2134" s="37">
        <v>21.959999</v>
      </c>
      <c r="E2134" s="37">
        <v>22.049999</v>
      </c>
      <c r="F2134" s="37">
        <v>22.049999</v>
      </c>
      <c r="G2134" s="37">
        <v>7700</v>
      </c>
    </row>
    <row r="2135" spans="1:7" x14ac:dyDescent="0.25">
      <c r="A2135" s="38">
        <v>43643</v>
      </c>
      <c r="B2135" s="37">
        <v>21.98</v>
      </c>
      <c r="C2135" s="37">
        <v>22.08</v>
      </c>
      <c r="D2135" s="37">
        <v>21.84</v>
      </c>
      <c r="E2135" s="37">
        <v>21.93</v>
      </c>
      <c r="F2135" s="37">
        <v>21.93</v>
      </c>
      <c r="G2135" s="37">
        <v>11300</v>
      </c>
    </row>
    <row r="2136" spans="1:7" x14ac:dyDescent="0.25">
      <c r="A2136" s="38">
        <v>43644</v>
      </c>
      <c r="B2136" s="37">
        <v>21.780000999999999</v>
      </c>
      <c r="C2136" s="37">
        <v>21.780000999999999</v>
      </c>
      <c r="D2136" s="37">
        <v>21.629999000000002</v>
      </c>
      <c r="E2136" s="37">
        <v>21.629999000000002</v>
      </c>
      <c r="F2136" s="37">
        <v>21.629999000000002</v>
      </c>
      <c r="G2136" s="37">
        <v>5300</v>
      </c>
    </row>
    <row r="2137" spans="1:7" x14ac:dyDescent="0.25">
      <c r="A2137" s="38">
        <v>43647</v>
      </c>
      <c r="B2137" s="37">
        <v>21.219999000000001</v>
      </c>
      <c r="C2137" s="37">
        <v>21.280000999999999</v>
      </c>
      <c r="D2137" s="37">
        <v>21.040001</v>
      </c>
      <c r="E2137" s="37">
        <v>21.139999</v>
      </c>
      <c r="F2137" s="37">
        <v>21.139999</v>
      </c>
      <c r="G2137" s="37">
        <v>51600</v>
      </c>
    </row>
    <row r="2138" spans="1:7" x14ac:dyDescent="0.25">
      <c r="A2138" s="38">
        <v>43648</v>
      </c>
      <c r="B2138" s="37">
        <v>21.25</v>
      </c>
      <c r="C2138" s="37">
        <v>21.25</v>
      </c>
      <c r="D2138" s="37">
        <v>20.91</v>
      </c>
      <c r="E2138" s="37">
        <v>20.91</v>
      </c>
      <c r="F2138" s="37">
        <v>20.91</v>
      </c>
      <c r="G2138" s="37">
        <v>19600</v>
      </c>
    </row>
    <row r="2139" spans="1:7" x14ac:dyDescent="0.25">
      <c r="A2139" s="38">
        <v>43649</v>
      </c>
      <c r="B2139" s="37">
        <v>20.93</v>
      </c>
      <c r="C2139" s="37">
        <v>20.98</v>
      </c>
      <c r="D2139" s="37">
        <v>20.77</v>
      </c>
      <c r="E2139" s="37">
        <v>20.799999</v>
      </c>
      <c r="F2139" s="37">
        <v>20.799999</v>
      </c>
      <c r="G2139" s="37">
        <v>16600</v>
      </c>
    </row>
    <row r="2140" spans="1:7" x14ac:dyDescent="0.25">
      <c r="A2140" s="38">
        <v>43651</v>
      </c>
      <c r="B2140" s="37">
        <v>21.08</v>
      </c>
      <c r="C2140" s="37">
        <v>21.200001</v>
      </c>
      <c r="D2140" s="37">
        <v>20.690000999999999</v>
      </c>
      <c r="E2140" s="37">
        <v>20.690000999999999</v>
      </c>
      <c r="F2140" s="37">
        <v>20.690000999999999</v>
      </c>
      <c r="G2140" s="37">
        <v>32000</v>
      </c>
    </row>
    <row r="2141" spans="1:7" x14ac:dyDescent="0.25">
      <c r="A2141" s="38">
        <v>43654</v>
      </c>
      <c r="B2141" s="37">
        <v>20.969999000000001</v>
      </c>
      <c r="C2141" s="37">
        <v>21.139999</v>
      </c>
      <c r="D2141" s="37">
        <v>20.790001</v>
      </c>
      <c r="E2141" s="37">
        <v>21.120000999999998</v>
      </c>
      <c r="F2141" s="37">
        <v>21.120000999999998</v>
      </c>
      <c r="G2141" s="37">
        <v>28800</v>
      </c>
    </row>
    <row r="2142" spans="1:7" x14ac:dyDescent="0.25">
      <c r="A2142" s="38">
        <v>43655</v>
      </c>
      <c r="B2142" s="37">
        <v>21.25</v>
      </c>
      <c r="C2142" s="37">
        <v>21.25</v>
      </c>
      <c r="D2142" s="37">
        <v>21.07</v>
      </c>
      <c r="E2142" s="37">
        <v>21.190000999999999</v>
      </c>
      <c r="F2142" s="37">
        <v>21.190000999999999</v>
      </c>
      <c r="G2142" s="37">
        <v>7200</v>
      </c>
    </row>
    <row r="2143" spans="1:7" x14ac:dyDescent="0.25">
      <c r="A2143" s="38">
        <v>43656</v>
      </c>
      <c r="B2143" s="37">
        <v>21.02</v>
      </c>
      <c r="C2143" s="37">
        <v>21.07</v>
      </c>
      <c r="D2143" s="37">
        <v>20.870000999999998</v>
      </c>
      <c r="E2143" s="37">
        <v>21.02</v>
      </c>
      <c r="F2143" s="37">
        <v>21.02</v>
      </c>
      <c r="G2143" s="37">
        <v>36600</v>
      </c>
    </row>
    <row r="2144" spans="1:7" x14ac:dyDescent="0.25">
      <c r="A2144" s="38">
        <v>43657</v>
      </c>
      <c r="B2144" s="37">
        <v>20.879999000000002</v>
      </c>
      <c r="C2144" s="37">
        <v>21.129999000000002</v>
      </c>
      <c r="D2144" s="37">
        <v>20.809999000000001</v>
      </c>
      <c r="E2144" s="37">
        <v>20.860001</v>
      </c>
      <c r="F2144" s="37">
        <v>20.860001</v>
      </c>
      <c r="G2144" s="37">
        <v>42000</v>
      </c>
    </row>
    <row r="2145" spans="1:7" x14ac:dyDescent="0.25">
      <c r="A2145" s="38">
        <v>43658</v>
      </c>
      <c r="B2145" s="37">
        <v>20.799999</v>
      </c>
      <c r="C2145" s="37">
        <v>20.9</v>
      </c>
      <c r="D2145" s="37">
        <v>20.76</v>
      </c>
      <c r="E2145" s="37">
        <v>20.83</v>
      </c>
      <c r="F2145" s="37">
        <v>20.83</v>
      </c>
      <c r="G2145" s="37">
        <v>28700</v>
      </c>
    </row>
    <row r="2146" spans="1:7" x14ac:dyDescent="0.25">
      <c r="A2146" s="38">
        <v>43661</v>
      </c>
      <c r="B2146" s="37">
        <v>20.959999</v>
      </c>
      <c r="C2146" s="37">
        <v>20.969999000000001</v>
      </c>
      <c r="D2146" s="37">
        <v>20.780000999999999</v>
      </c>
      <c r="E2146" s="37">
        <v>20.780000999999999</v>
      </c>
      <c r="F2146" s="37">
        <v>20.780000999999999</v>
      </c>
      <c r="G2146" s="37">
        <v>21400</v>
      </c>
    </row>
    <row r="2147" spans="1:7" x14ac:dyDescent="0.25">
      <c r="A2147" s="38">
        <v>43662</v>
      </c>
      <c r="B2147" s="37">
        <v>20.969999000000001</v>
      </c>
      <c r="C2147" s="37">
        <v>21.129999000000002</v>
      </c>
      <c r="D2147" s="37">
        <v>20.780000999999999</v>
      </c>
      <c r="E2147" s="37">
        <v>21.08</v>
      </c>
      <c r="F2147" s="37">
        <v>21.08</v>
      </c>
      <c r="G2147" s="37">
        <v>12600</v>
      </c>
    </row>
    <row r="2148" spans="1:7" x14ac:dyDescent="0.25">
      <c r="A2148" s="38">
        <v>43663</v>
      </c>
      <c r="B2148" s="37">
        <v>21.1</v>
      </c>
      <c r="C2148" s="37">
        <v>21.299999</v>
      </c>
      <c r="D2148" s="37">
        <v>20.950001</v>
      </c>
      <c r="E2148" s="37">
        <v>21.23</v>
      </c>
      <c r="F2148" s="37">
        <v>21.23</v>
      </c>
      <c r="G2148" s="37">
        <v>35400</v>
      </c>
    </row>
    <row r="2149" spans="1:7" x14ac:dyDescent="0.25">
      <c r="A2149" s="38">
        <v>43664</v>
      </c>
      <c r="B2149" s="37">
        <v>22</v>
      </c>
      <c r="C2149" s="37">
        <v>22</v>
      </c>
      <c r="D2149" s="37">
        <v>21.049999</v>
      </c>
      <c r="E2149" s="37">
        <v>21.290001</v>
      </c>
      <c r="F2149" s="37">
        <v>21.290001</v>
      </c>
      <c r="G2149" s="37">
        <v>29300</v>
      </c>
    </row>
    <row r="2150" spans="1:7" x14ac:dyDescent="0.25">
      <c r="A2150" s="38">
        <v>43665</v>
      </c>
      <c r="B2150" s="37">
        <v>21.16</v>
      </c>
      <c r="C2150" s="37">
        <v>21.34</v>
      </c>
      <c r="D2150" s="37">
        <v>21.120000999999998</v>
      </c>
      <c r="E2150" s="37">
        <v>21.34</v>
      </c>
      <c r="F2150" s="37">
        <v>21.34</v>
      </c>
      <c r="G2150" s="37">
        <v>13200</v>
      </c>
    </row>
    <row r="2151" spans="1:7" x14ac:dyDescent="0.25">
      <c r="A2151" s="38">
        <v>43668</v>
      </c>
      <c r="B2151" s="37">
        <v>21.26</v>
      </c>
      <c r="C2151" s="37">
        <v>21.42</v>
      </c>
      <c r="D2151" s="37">
        <v>21.16</v>
      </c>
      <c r="E2151" s="37">
        <v>21.42</v>
      </c>
      <c r="F2151" s="37">
        <v>21.42</v>
      </c>
      <c r="G2151" s="37">
        <v>22700</v>
      </c>
    </row>
    <row r="2152" spans="1:7" x14ac:dyDescent="0.25">
      <c r="A2152" s="38">
        <v>43669</v>
      </c>
      <c r="B2152" s="37">
        <v>21.280000999999999</v>
      </c>
      <c r="C2152" s="37">
        <v>21.280000999999999</v>
      </c>
      <c r="D2152" s="37">
        <v>20.82</v>
      </c>
      <c r="E2152" s="37">
        <v>20.9</v>
      </c>
      <c r="F2152" s="37">
        <v>20.9</v>
      </c>
      <c r="G2152" s="37">
        <v>52000</v>
      </c>
    </row>
    <row r="2153" spans="1:7" x14ac:dyDescent="0.25">
      <c r="A2153" s="38">
        <v>43670</v>
      </c>
      <c r="B2153" s="37">
        <v>21.110001</v>
      </c>
      <c r="C2153" s="37">
        <v>21.110001</v>
      </c>
      <c r="D2153" s="37">
        <v>20.59</v>
      </c>
      <c r="E2153" s="37">
        <v>20.620000999999998</v>
      </c>
      <c r="F2153" s="37">
        <v>20.620000999999998</v>
      </c>
      <c r="G2153" s="37">
        <v>24200</v>
      </c>
    </row>
    <row r="2154" spans="1:7" x14ac:dyDescent="0.25">
      <c r="A2154" s="38">
        <v>43671</v>
      </c>
      <c r="B2154" s="37">
        <v>20.76</v>
      </c>
      <c r="C2154" s="37">
        <v>20.93</v>
      </c>
      <c r="D2154" s="37">
        <v>20.719999000000001</v>
      </c>
      <c r="E2154" s="37">
        <v>20.92</v>
      </c>
      <c r="F2154" s="37">
        <v>20.92</v>
      </c>
      <c r="G2154" s="37">
        <v>49500</v>
      </c>
    </row>
    <row r="2155" spans="1:7" x14ac:dyDescent="0.25">
      <c r="A2155" s="38">
        <v>43672</v>
      </c>
      <c r="B2155" s="37">
        <v>20.860001</v>
      </c>
      <c r="C2155" s="37">
        <v>20.860001</v>
      </c>
      <c r="D2155" s="37">
        <v>20.58</v>
      </c>
      <c r="E2155" s="37">
        <v>20.809999000000001</v>
      </c>
      <c r="F2155" s="37">
        <v>20.809999000000001</v>
      </c>
      <c r="G2155" s="37">
        <v>16400</v>
      </c>
    </row>
    <row r="2156" spans="1:7" x14ac:dyDescent="0.25">
      <c r="A2156" s="38">
        <v>43675</v>
      </c>
      <c r="B2156" s="37">
        <v>20.91</v>
      </c>
      <c r="C2156" s="37">
        <v>20.91</v>
      </c>
      <c r="D2156" s="37">
        <v>20.73</v>
      </c>
      <c r="E2156" s="37">
        <v>20.77</v>
      </c>
      <c r="F2156" s="37">
        <v>20.77</v>
      </c>
      <c r="G2156" s="37">
        <v>55100</v>
      </c>
    </row>
    <row r="2157" spans="1:7" x14ac:dyDescent="0.25">
      <c r="A2157" s="38">
        <v>43676</v>
      </c>
      <c r="B2157" s="37">
        <v>21.040001</v>
      </c>
      <c r="C2157" s="37">
        <v>21.040001</v>
      </c>
      <c r="D2157" s="37">
        <v>20.77</v>
      </c>
      <c r="E2157" s="37">
        <v>20.870000999999998</v>
      </c>
      <c r="F2157" s="37">
        <v>20.870000999999998</v>
      </c>
      <c r="G2157" s="37">
        <v>146600</v>
      </c>
    </row>
    <row r="2158" spans="1:7" x14ac:dyDescent="0.25">
      <c r="A2158" s="38">
        <v>43677</v>
      </c>
      <c r="B2158" s="37">
        <v>20.940000999999999</v>
      </c>
      <c r="C2158" s="37">
        <v>21.75</v>
      </c>
      <c r="D2158" s="37">
        <v>20.860001</v>
      </c>
      <c r="E2158" s="37">
        <v>21.690000999999999</v>
      </c>
      <c r="F2158" s="37">
        <v>21.690000999999999</v>
      </c>
      <c r="G2158" s="37">
        <v>26900</v>
      </c>
    </row>
    <row r="2159" spans="1:7" x14ac:dyDescent="0.25">
      <c r="A2159" s="38">
        <v>43678</v>
      </c>
      <c r="B2159" s="37">
        <v>21.389999</v>
      </c>
      <c r="C2159" s="37">
        <v>22.040001</v>
      </c>
      <c r="D2159" s="37">
        <v>21.09</v>
      </c>
      <c r="E2159" s="37">
        <v>21.9</v>
      </c>
      <c r="F2159" s="37">
        <v>21.9</v>
      </c>
      <c r="G2159" s="37">
        <v>138800</v>
      </c>
    </row>
    <row r="2160" spans="1:7" x14ac:dyDescent="0.25">
      <c r="A2160" s="38">
        <v>43679</v>
      </c>
      <c r="B2160" s="37">
        <v>21.940000999999999</v>
      </c>
      <c r="C2160" s="37">
        <v>22.139999</v>
      </c>
      <c r="D2160" s="37">
        <v>21.75</v>
      </c>
      <c r="E2160" s="37">
        <v>21.959999</v>
      </c>
      <c r="F2160" s="37">
        <v>21.959999</v>
      </c>
      <c r="G2160" s="37">
        <v>174600</v>
      </c>
    </row>
    <row r="2161" spans="1:7" x14ac:dyDescent="0.25">
      <c r="A2161" s="38">
        <v>43682</v>
      </c>
      <c r="B2161" s="37">
        <v>22.620000999999998</v>
      </c>
      <c r="C2161" s="37">
        <v>23.049999</v>
      </c>
      <c r="D2161" s="37">
        <v>22.389999</v>
      </c>
      <c r="E2161" s="37">
        <v>22.959999</v>
      </c>
      <c r="F2161" s="37">
        <v>22.959999</v>
      </c>
      <c r="G2161" s="37">
        <v>99400</v>
      </c>
    </row>
    <row r="2162" spans="1:7" x14ac:dyDescent="0.25">
      <c r="A2162" s="38">
        <v>43683</v>
      </c>
      <c r="B2162" s="37">
        <v>22.440000999999999</v>
      </c>
      <c r="C2162" s="37">
        <v>23.1</v>
      </c>
      <c r="D2162" s="37">
        <v>22.34</v>
      </c>
      <c r="E2162" s="37">
        <v>22.68</v>
      </c>
      <c r="F2162" s="37">
        <v>22.68</v>
      </c>
      <c r="G2162" s="37">
        <v>101000</v>
      </c>
    </row>
    <row r="2163" spans="1:7" x14ac:dyDescent="0.25">
      <c r="A2163" s="38">
        <v>43684</v>
      </c>
      <c r="B2163" s="37">
        <v>23.299999</v>
      </c>
      <c r="C2163" s="37">
        <v>23.35</v>
      </c>
      <c r="D2163" s="37">
        <v>22.530000999999999</v>
      </c>
      <c r="E2163" s="37">
        <v>22.540001</v>
      </c>
      <c r="F2163" s="37">
        <v>22.540001</v>
      </c>
      <c r="G2163" s="37">
        <v>81700</v>
      </c>
    </row>
    <row r="2164" spans="1:7" x14ac:dyDescent="0.25">
      <c r="A2164" s="38">
        <v>43685</v>
      </c>
      <c r="B2164" s="37">
        <v>22.299999</v>
      </c>
      <c r="C2164" s="37">
        <v>22.5</v>
      </c>
      <c r="D2164" s="37">
        <v>21.870000999999998</v>
      </c>
      <c r="E2164" s="37">
        <v>21.870000999999998</v>
      </c>
      <c r="F2164" s="37">
        <v>21.870000999999998</v>
      </c>
      <c r="G2164" s="37">
        <v>212600</v>
      </c>
    </row>
    <row r="2165" spans="1:7" x14ac:dyDescent="0.25">
      <c r="A2165" s="38">
        <v>43686</v>
      </c>
      <c r="B2165" s="37">
        <v>22.16</v>
      </c>
      <c r="C2165" s="37">
        <v>22.43</v>
      </c>
      <c r="D2165" s="37">
        <v>22.01</v>
      </c>
      <c r="E2165" s="37">
        <v>22.35</v>
      </c>
      <c r="F2165" s="37">
        <v>22.35</v>
      </c>
      <c r="G2165" s="37">
        <v>83700</v>
      </c>
    </row>
    <row r="2166" spans="1:7" x14ac:dyDescent="0.25">
      <c r="A2166" s="38">
        <v>43689</v>
      </c>
      <c r="B2166" s="37">
        <v>22.43</v>
      </c>
      <c r="C2166" s="37">
        <v>23.129999000000002</v>
      </c>
      <c r="D2166" s="37">
        <v>22.43</v>
      </c>
      <c r="E2166" s="37">
        <v>23.059999000000001</v>
      </c>
      <c r="F2166" s="37">
        <v>23.059999000000001</v>
      </c>
      <c r="G2166" s="37">
        <v>14200</v>
      </c>
    </row>
    <row r="2167" spans="1:7" x14ac:dyDescent="0.25">
      <c r="A2167" s="38">
        <v>43690</v>
      </c>
      <c r="B2167" s="37">
        <v>23.23</v>
      </c>
      <c r="C2167" s="37">
        <v>23.23</v>
      </c>
      <c r="D2167" s="37">
        <v>22.309999000000001</v>
      </c>
      <c r="E2167" s="37">
        <v>22.33</v>
      </c>
      <c r="F2167" s="37">
        <v>22.33</v>
      </c>
      <c r="G2167" s="37">
        <v>47900</v>
      </c>
    </row>
    <row r="2168" spans="1:7" x14ac:dyDescent="0.25">
      <c r="A2168" s="38">
        <v>43691</v>
      </c>
      <c r="B2168" s="37">
        <v>23.129999000000002</v>
      </c>
      <c r="C2168" s="37">
        <v>23.93</v>
      </c>
      <c r="D2168" s="37">
        <v>23.01</v>
      </c>
      <c r="E2168" s="37">
        <v>23.93</v>
      </c>
      <c r="F2168" s="37">
        <v>23.93</v>
      </c>
      <c r="G2168" s="37">
        <v>172300</v>
      </c>
    </row>
    <row r="2169" spans="1:7" x14ac:dyDescent="0.25">
      <c r="A2169" s="38">
        <v>43692</v>
      </c>
      <c r="B2169" s="37">
        <v>23.370000999999998</v>
      </c>
      <c r="C2169" s="37">
        <v>24.01</v>
      </c>
      <c r="D2169" s="37">
        <v>23.370000999999998</v>
      </c>
      <c r="E2169" s="37">
        <v>23.540001</v>
      </c>
      <c r="F2169" s="37">
        <v>23.540001</v>
      </c>
      <c r="G2169" s="37">
        <v>49300</v>
      </c>
    </row>
    <row r="2170" spans="1:7" x14ac:dyDescent="0.25">
      <c r="A2170" s="38">
        <v>43693</v>
      </c>
      <c r="B2170" s="37">
        <v>23.34</v>
      </c>
      <c r="C2170" s="37">
        <v>23.34</v>
      </c>
      <c r="D2170" s="37">
        <v>23.030000999999999</v>
      </c>
      <c r="E2170" s="37">
        <v>23.1</v>
      </c>
      <c r="F2170" s="37">
        <v>23.1</v>
      </c>
      <c r="G2170" s="37">
        <v>39000</v>
      </c>
    </row>
    <row r="2171" spans="1:7" x14ac:dyDescent="0.25">
      <c r="A2171" s="38">
        <v>43696</v>
      </c>
      <c r="B2171" s="37">
        <v>22.68</v>
      </c>
      <c r="C2171" s="37">
        <v>22.790001</v>
      </c>
      <c r="D2171" s="37">
        <v>22.48</v>
      </c>
      <c r="E2171" s="37">
        <v>22.5</v>
      </c>
      <c r="F2171" s="37">
        <v>22.5</v>
      </c>
      <c r="G2171" s="37">
        <v>44400</v>
      </c>
    </row>
    <row r="2172" spans="1:7" x14ac:dyDescent="0.25">
      <c r="A2172" s="38">
        <v>43697</v>
      </c>
      <c r="B2172" s="37">
        <v>22.450001</v>
      </c>
      <c r="C2172" s="37">
        <v>22.959999</v>
      </c>
      <c r="D2172" s="37">
        <v>22.450001</v>
      </c>
      <c r="E2172" s="37">
        <v>22.9</v>
      </c>
      <c r="F2172" s="37">
        <v>22.9</v>
      </c>
      <c r="G2172" s="37">
        <v>40500</v>
      </c>
    </row>
    <row r="2173" spans="1:7" x14ac:dyDescent="0.25">
      <c r="A2173" s="38">
        <v>43698</v>
      </c>
      <c r="B2173" s="37">
        <v>22.790001</v>
      </c>
      <c r="C2173" s="37">
        <v>22.790001</v>
      </c>
      <c r="D2173" s="37">
        <v>22.549999</v>
      </c>
      <c r="E2173" s="37">
        <v>22.639999</v>
      </c>
      <c r="F2173" s="37">
        <v>22.639999</v>
      </c>
      <c r="G2173" s="37">
        <v>14800</v>
      </c>
    </row>
    <row r="2174" spans="1:7" x14ac:dyDescent="0.25">
      <c r="A2174" s="38">
        <v>43699</v>
      </c>
      <c r="B2174" s="37">
        <v>22.620000999999998</v>
      </c>
      <c r="C2174" s="37">
        <v>22.93</v>
      </c>
      <c r="D2174" s="37">
        <v>22.620000999999998</v>
      </c>
      <c r="E2174" s="37">
        <v>22.719999000000001</v>
      </c>
      <c r="F2174" s="37">
        <v>22.719999000000001</v>
      </c>
      <c r="G2174" s="37">
        <v>12300</v>
      </c>
    </row>
    <row r="2175" spans="1:7" x14ac:dyDescent="0.25">
      <c r="A2175" s="38">
        <v>43700</v>
      </c>
      <c r="B2175" s="37">
        <v>23.030000999999999</v>
      </c>
      <c r="C2175" s="37">
        <v>24.27</v>
      </c>
      <c r="D2175" s="37">
        <v>22.700001</v>
      </c>
      <c r="E2175" s="37">
        <v>24.1</v>
      </c>
      <c r="F2175" s="37">
        <v>24.1</v>
      </c>
      <c r="G2175" s="37">
        <v>32800</v>
      </c>
    </row>
    <row r="2176" spans="1:7" x14ac:dyDescent="0.25">
      <c r="A2176" s="38">
        <v>43703</v>
      </c>
      <c r="B2176" s="37">
        <v>23.549999</v>
      </c>
      <c r="C2176" s="37">
        <v>24.030000999999999</v>
      </c>
      <c r="D2176" s="37">
        <v>23.549999</v>
      </c>
      <c r="E2176" s="37">
        <v>23.860001</v>
      </c>
      <c r="F2176" s="37">
        <v>23.860001</v>
      </c>
      <c r="G2176" s="37">
        <v>63100</v>
      </c>
    </row>
    <row r="2177" spans="1:7" x14ac:dyDescent="0.25">
      <c r="A2177" s="38">
        <v>43704</v>
      </c>
      <c r="B2177" s="37">
        <v>23.709999</v>
      </c>
      <c r="C2177" s="37">
        <v>24.34</v>
      </c>
      <c r="D2177" s="37">
        <v>23.59</v>
      </c>
      <c r="E2177" s="37">
        <v>24.08</v>
      </c>
      <c r="F2177" s="37">
        <v>24.08</v>
      </c>
      <c r="G2177" s="37">
        <v>62300</v>
      </c>
    </row>
    <row r="2178" spans="1:7" x14ac:dyDescent="0.25">
      <c r="A2178" s="38">
        <v>43705</v>
      </c>
      <c r="B2178" s="37">
        <v>24.450001</v>
      </c>
      <c r="C2178" s="37">
        <v>24.57</v>
      </c>
      <c r="D2178" s="37">
        <v>23.940000999999999</v>
      </c>
      <c r="E2178" s="37">
        <v>23.950001</v>
      </c>
      <c r="F2178" s="37">
        <v>23.950001</v>
      </c>
      <c r="G2178" s="37">
        <v>66500</v>
      </c>
    </row>
    <row r="2179" spans="1:7" x14ac:dyDescent="0.25">
      <c r="A2179" s="38">
        <v>43706</v>
      </c>
      <c r="B2179" s="37">
        <v>23.719999000000001</v>
      </c>
      <c r="C2179" s="37">
        <v>23.719999000000001</v>
      </c>
      <c r="D2179" s="37">
        <v>23.370000999999998</v>
      </c>
      <c r="E2179" s="37">
        <v>23.440000999999999</v>
      </c>
      <c r="F2179" s="37">
        <v>23.440000999999999</v>
      </c>
      <c r="G2179" s="37">
        <v>25000</v>
      </c>
    </row>
    <row r="2180" spans="1:7" x14ac:dyDescent="0.25">
      <c r="A2180" s="38">
        <v>43707</v>
      </c>
      <c r="B2180" s="37">
        <v>23.5</v>
      </c>
      <c r="C2180" s="37">
        <v>23.799999</v>
      </c>
      <c r="D2180" s="37">
        <v>23.360001</v>
      </c>
      <c r="E2180" s="37">
        <v>23.6</v>
      </c>
      <c r="F2180" s="37">
        <v>23.6</v>
      </c>
      <c r="G2180" s="37">
        <v>14200</v>
      </c>
    </row>
    <row r="2181" spans="1:7" x14ac:dyDescent="0.25">
      <c r="A2181" s="38">
        <v>43711</v>
      </c>
      <c r="B2181" s="37">
        <v>24.120000999999998</v>
      </c>
      <c r="C2181" s="37">
        <v>24.25</v>
      </c>
      <c r="D2181" s="37">
        <v>23.76</v>
      </c>
      <c r="E2181" s="37">
        <v>24.25</v>
      </c>
      <c r="F2181" s="37">
        <v>24.25</v>
      </c>
      <c r="G2181" s="37">
        <v>13500</v>
      </c>
    </row>
    <row r="2182" spans="1:7" x14ac:dyDescent="0.25">
      <c r="A2182" s="38">
        <v>43712</v>
      </c>
      <c r="B2182" s="37">
        <v>23.68</v>
      </c>
      <c r="C2182" s="37">
        <v>23.92</v>
      </c>
      <c r="D2182" s="37">
        <v>23.389999</v>
      </c>
      <c r="E2182" s="37">
        <v>23.389999</v>
      </c>
      <c r="F2182" s="37">
        <v>23.389999</v>
      </c>
      <c r="G2182" s="37">
        <v>44100</v>
      </c>
    </row>
    <row r="2183" spans="1:7" x14ac:dyDescent="0.25">
      <c r="A2183" s="38">
        <v>43713</v>
      </c>
      <c r="B2183" s="37">
        <v>22.99</v>
      </c>
      <c r="C2183" s="37">
        <v>23.15</v>
      </c>
      <c r="D2183" s="37">
        <v>22.9</v>
      </c>
      <c r="E2183" s="37">
        <v>23.049999</v>
      </c>
      <c r="F2183" s="37">
        <v>23.049999</v>
      </c>
      <c r="G2183" s="37">
        <v>47200</v>
      </c>
    </row>
    <row r="2184" spans="1:7" x14ac:dyDescent="0.25">
      <c r="A2184" s="38">
        <v>43714</v>
      </c>
      <c r="B2184" s="37">
        <v>22.99</v>
      </c>
      <c r="C2184" s="37">
        <v>23.059999000000001</v>
      </c>
      <c r="D2184" s="37">
        <v>22.780000999999999</v>
      </c>
      <c r="E2184" s="37">
        <v>22.889999</v>
      </c>
      <c r="F2184" s="37">
        <v>22.889999</v>
      </c>
      <c r="G2184" s="37">
        <v>50300</v>
      </c>
    </row>
    <row r="2185" spans="1:7" x14ac:dyDescent="0.25">
      <c r="A2185" s="38">
        <v>43717</v>
      </c>
      <c r="B2185" s="37">
        <v>22.540001</v>
      </c>
      <c r="C2185" s="37">
        <v>23.02</v>
      </c>
      <c r="D2185" s="37">
        <v>22.540001</v>
      </c>
      <c r="E2185" s="37">
        <v>22.68</v>
      </c>
      <c r="F2185" s="37">
        <v>22.68</v>
      </c>
      <c r="G2185" s="37">
        <v>32600</v>
      </c>
    </row>
    <row r="2186" spans="1:7" x14ac:dyDescent="0.25">
      <c r="A2186" s="38">
        <v>43718</v>
      </c>
      <c r="B2186" s="37">
        <v>23.129999000000002</v>
      </c>
      <c r="C2186" s="37">
        <v>23.129999000000002</v>
      </c>
      <c r="D2186" s="37">
        <v>22.84</v>
      </c>
      <c r="E2186" s="37">
        <v>22.84</v>
      </c>
      <c r="F2186" s="37">
        <v>22.84</v>
      </c>
      <c r="G2186" s="37">
        <v>14000</v>
      </c>
    </row>
    <row r="2187" spans="1:7" x14ac:dyDescent="0.25">
      <c r="A2187" s="38">
        <v>43719</v>
      </c>
      <c r="B2187" s="37">
        <v>22.83</v>
      </c>
      <c r="C2187" s="37">
        <v>22.83</v>
      </c>
      <c r="D2187" s="37">
        <v>22.719999000000001</v>
      </c>
      <c r="E2187" s="37">
        <v>22.790001</v>
      </c>
      <c r="F2187" s="37">
        <v>22.790001</v>
      </c>
      <c r="G2187" s="37">
        <v>3600</v>
      </c>
    </row>
    <row r="2188" spans="1:7" x14ac:dyDescent="0.25">
      <c r="A2188" s="38">
        <v>43720</v>
      </c>
      <c r="B2188" s="37">
        <v>22.6</v>
      </c>
      <c r="C2188" s="37">
        <v>22.809999000000001</v>
      </c>
      <c r="D2188" s="37">
        <v>22.51</v>
      </c>
      <c r="E2188" s="37">
        <v>22.6</v>
      </c>
      <c r="F2188" s="37">
        <v>22.6</v>
      </c>
      <c r="G2188" s="37">
        <v>44300</v>
      </c>
    </row>
    <row r="2189" spans="1:7" x14ac:dyDescent="0.25">
      <c r="A2189" s="38">
        <v>43721</v>
      </c>
      <c r="B2189" s="37">
        <v>22.620000999999998</v>
      </c>
      <c r="C2189" s="37">
        <v>22.66</v>
      </c>
      <c r="D2189" s="37">
        <v>22.42</v>
      </c>
      <c r="E2189" s="37">
        <v>22.530000999999999</v>
      </c>
      <c r="F2189" s="37">
        <v>22.530000999999999</v>
      </c>
      <c r="G2189" s="37">
        <v>49500</v>
      </c>
    </row>
    <row r="2190" spans="1:7" x14ac:dyDescent="0.25">
      <c r="A2190" s="38">
        <v>43724</v>
      </c>
      <c r="B2190" s="37">
        <v>23.27</v>
      </c>
      <c r="C2190" s="37">
        <v>23.27</v>
      </c>
      <c r="D2190" s="37">
        <v>22.559999000000001</v>
      </c>
      <c r="E2190" s="37">
        <v>22.889999</v>
      </c>
      <c r="F2190" s="37">
        <v>22.889999</v>
      </c>
      <c r="G2190" s="37">
        <v>18300</v>
      </c>
    </row>
    <row r="2191" spans="1:7" x14ac:dyDescent="0.25">
      <c r="A2191" s="38">
        <v>43725</v>
      </c>
      <c r="B2191" s="37">
        <v>23.049999</v>
      </c>
      <c r="C2191" s="37">
        <v>23.200001</v>
      </c>
      <c r="D2191" s="37">
        <v>23.040001</v>
      </c>
      <c r="E2191" s="37">
        <v>23.1</v>
      </c>
      <c r="F2191" s="37">
        <v>23.1</v>
      </c>
      <c r="G2191" s="37">
        <v>3700</v>
      </c>
    </row>
    <row r="2192" spans="1:7" x14ac:dyDescent="0.25">
      <c r="A2192" s="38">
        <v>43726</v>
      </c>
      <c r="B2192" s="37">
        <v>23.139999</v>
      </c>
      <c r="C2192" s="37">
        <v>23.24</v>
      </c>
      <c r="D2192" s="37">
        <v>22.879999000000002</v>
      </c>
      <c r="E2192" s="37">
        <v>22.940000999999999</v>
      </c>
      <c r="F2192" s="37">
        <v>22.940000999999999</v>
      </c>
      <c r="G2192" s="37">
        <v>18400</v>
      </c>
    </row>
    <row r="2193" spans="1:7" x14ac:dyDescent="0.25">
      <c r="A2193" s="38">
        <v>43727</v>
      </c>
      <c r="B2193" s="37">
        <v>22.700001</v>
      </c>
      <c r="C2193" s="37">
        <v>22.799999</v>
      </c>
      <c r="D2193" s="37">
        <v>22.530000999999999</v>
      </c>
      <c r="E2193" s="37">
        <v>22.75</v>
      </c>
      <c r="F2193" s="37">
        <v>22.75</v>
      </c>
      <c r="G2193" s="37">
        <v>23600</v>
      </c>
    </row>
    <row r="2194" spans="1:7" x14ac:dyDescent="0.25">
      <c r="A2194" s="38">
        <v>43728</v>
      </c>
      <c r="B2194" s="37">
        <v>22.639999</v>
      </c>
      <c r="C2194" s="37">
        <v>23.379999000000002</v>
      </c>
      <c r="D2194" s="37">
        <v>22.639999</v>
      </c>
      <c r="E2194" s="37">
        <v>23.379999000000002</v>
      </c>
      <c r="F2194" s="37">
        <v>23.379999000000002</v>
      </c>
      <c r="G2194" s="37">
        <v>17300</v>
      </c>
    </row>
    <row r="2195" spans="1:7" x14ac:dyDescent="0.25">
      <c r="A2195" s="38">
        <v>43731</v>
      </c>
      <c r="B2195" s="37">
        <v>23.780000999999999</v>
      </c>
      <c r="C2195" s="37">
        <v>23.780000999999999</v>
      </c>
      <c r="D2195" s="37">
        <v>23.200001</v>
      </c>
      <c r="E2195" s="37">
        <v>23.41</v>
      </c>
      <c r="F2195" s="37">
        <v>23.41</v>
      </c>
      <c r="G2195" s="37">
        <v>54800</v>
      </c>
    </row>
    <row r="2196" spans="1:7" x14ac:dyDescent="0.25">
      <c r="A2196" s="38">
        <v>43732</v>
      </c>
      <c r="B2196" s="37">
        <v>23.299999</v>
      </c>
      <c r="C2196" s="37">
        <v>23.84</v>
      </c>
      <c r="D2196" s="37">
        <v>23.07</v>
      </c>
      <c r="E2196" s="37">
        <v>23.719999000000001</v>
      </c>
      <c r="F2196" s="37">
        <v>23.719999000000001</v>
      </c>
      <c r="G2196" s="37">
        <v>191400</v>
      </c>
    </row>
    <row r="2197" spans="1:7" x14ac:dyDescent="0.25">
      <c r="A2197" s="38">
        <v>43733</v>
      </c>
      <c r="B2197" s="37">
        <v>23.620000999999998</v>
      </c>
      <c r="C2197" s="37">
        <v>23.99</v>
      </c>
      <c r="D2197" s="37">
        <v>23.530000999999999</v>
      </c>
      <c r="E2197" s="37">
        <v>23.530000999999999</v>
      </c>
      <c r="F2197" s="37">
        <v>23.530000999999999</v>
      </c>
      <c r="G2197" s="37">
        <v>27000</v>
      </c>
    </row>
    <row r="2198" spans="1:7" x14ac:dyDescent="0.25">
      <c r="A2198" s="38">
        <v>43734</v>
      </c>
      <c r="B2198" s="37">
        <v>23.58</v>
      </c>
      <c r="C2198" s="37">
        <v>23.780000999999999</v>
      </c>
      <c r="D2198" s="37">
        <v>23.549999</v>
      </c>
      <c r="E2198" s="37">
        <v>23.719999000000001</v>
      </c>
      <c r="F2198" s="37">
        <v>23.719999000000001</v>
      </c>
      <c r="G2198" s="37">
        <v>40700</v>
      </c>
    </row>
    <row r="2199" spans="1:7" x14ac:dyDescent="0.25">
      <c r="A2199" s="38">
        <v>43735</v>
      </c>
      <c r="B2199" s="37">
        <v>23.59</v>
      </c>
      <c r="C2199" s="37">
        <v>24.16</v>
      </c>
      <c r="D2199" s="37">
        <v>23.459999</v>
      </c>
      <c r="E2199" s="37">
        <v>23.9</v>
      </c>
      <c r="F2199" s="37">
        <v>23.9</v>
      </c>
      <c r="G2199" s="37">
        <v>31100</v>
      </c>
    </row>
    <row r="2200" spans="1:7" x14ac:dyDescent="0.25">
      <c r="A2200" s="38">
        <v>43738</v>
      </c>
      <c r="B2200" s="37">
        <v>23.65</v>
      </c>
      <c r="C2200" s="37">
        <v>23.77</v>
      </c>
      <c r="D2200" s="37">
        <v>23.469999000000001</v>
      </c>
      <c r="E2200" s="37">
        <v>23.67</v>
      </c>
      <c r="F2200" s="37">
        <v>23.67</v>
      </c>
      <c r="G2200" s="37">
        <v>25400</v>
      </c>
    </row>
    <row r="2201" spans="1:7" x14ac:dyDescent="0.25">
      <c r="A2201" s="38">
        <v>43739</v>
      </c>
      <c r="B2201" s="37">
        <v>23.67</v>
      </c>
      <c r="C2201" s="37">
        <v>24.190000999999999</v>
      </c>
      <c r="D2201" s="37">
        <v>23.370000999999998</v>
      </c>
      <c r="E2201" s="37">
        <v>24.120000999999998</v>
      </c>
      <c r="F2201" s="37">
        <v>24.120000999999998</v>
      </c>
      <c r="G2201" s="37">
        <v>30100</v>
      </c>
    </row>
    <row r="2202" spans="1:7" x14ac:dyDescent="0.25">
      <c r="A2202" s="38">
        <v>43740</v>
      </c>
      <c r="B2202" s="37">
        <v>24.15</v>
      </c>
      <c r="C2202" s="37">
        <v>24.889999</v>
      </c>
      <c r="D2202" s="37">
        <v>24.15</v>
      </c>
      <c r="E2202" s="37">
        <v>24.76</v>
      </c>
      <c r="F2202" s="37">
        <v>24.76</v>
      </c>
      <c r="G2202" s="37">
        <v>331800</v>
      </c>
    </row>
    <row r="2203" spans="1:7" x14ac:dyDescent="0.25">
      <c r="A2203" s="38">
        <v>43741</v>
      </c>
      <c r="B2203" s="37">
        <v>24.91</v>
      </c>
      <c r="C2203" s="37">
        <v>25.27</v>
      </c>
      <c r="D2203" s="37">
        <v>24.5</v>
      </c>
      <c r="E2203" s="37">
        <v>24.52</v>
      </c>
      <c r="F2203" s="37">
        <v>24.52</v>
      </c>
      <c r="G2203" s="37">
        <v>162300</v>
      </c>
    </row>
    <row r="2204" spans="1:7" x14ac:dyDescent="0.25">
      <c r="A2204" s="38">
        <v>43742</v>
      </c>
      <c r="B2204" s="37">
        <v>24.52</v>
      </c>
      <c r="C2204" s="37">
        <v>24.52</v>
      </c>
      <c r="D2204" s="37">
        <v>23.889999</v>
      </c>
      <c r="E2204" s="37">
        <v>23.940000999999999</v>
      </c>
      <c r="F2204" s="37">
        <v>23.940000999999999</v>
      </c>
      <c r="G2204" s="37">
        <v>21600</v>
      </c>
    </row>
    <row r="2205" spans="1:7" x14ac:dyDescent="0.25">
      <c r="A2205" s="38">
        <v>43745</v>
      </c>
      <c r="B2205" s="37">
        <v>24</v>
      </c>
      <c r="C2205" s="37">
        <v>24.1</v>
      </c>
      <c r="D2205" s="37">
        <v>23.75</v>
      </c>
      <c r="E2205" s="37">
        <v>23.91</v>
      </c>
      <c r="F2205" s="37">
        <v>23.91</v>
      </c>
      <c r="G2205" s="37">
        <v>34600</v>
      </c>
    </row>
    <row r="2206" spans="1:7" x14ac:dyDescent="0.25">
      <c r="A2206" s="38">
        <v>43746</v>
      </c>
      <c r="B2206" s="37">
        <v>24.360001</v>
      </c>
      <c r="C2206" s="37">
        <v>24.860001</v>
      </c>
      <c r="D2206" s="37">
        <v>24.25</v>
      </c>
      <c r="E2206" s="37">
        <v>24.82</v>
      </c>
      <c r="F2206" s="37">
        <v>24.82</v>
      </c>
      <c r="G2206" s="37">
        <v>89600</v>
      </c>
    </row>
    <row r="2207" spans="1:7" x14ac:dyDescent="0.25">
      <c r="A2207" s="38">
        <v>43747</v>
      </c>
      <c r="B2207" s="37">
        <v>24.5</v>
      </c>
      <c r="C2207" s="37">
        <v>24.700001</v>
      </c>
      <c r="D2207" s="37">
        <v>24.280000999999999</v>
      </c>
      <c r="E2207" s="37">
        <v>24.549999</v>
      </c>
      <c r="F2207" s="37">
        <v>24.549999</v>
      </c>
      <c r="G2207" s="37">
        <v>10000</v>
      </c>
    </row>
    <row r="2208" spans="1:7" x14ac:dyDescent="0.25">
      <c r="A2208" s="38">
        <v>43748</v>
      </c>
      <c r="B2208" s="37">
        <v>24.559999000000001</v>
      </c>
      <c r="C2208" s="37">
        <v>24.559999000000001</v>
      </c>
      <c r="D2208" s="37">
        <v>24.16</v>
      </c>
      <c r="E2208" s="37">
        <v>24.190000999999999</v>
      </c>
      <c r="F2208" s="37">
        <v>24.190000999999999</v>
      </c>
      <c r="G2208" s="37">
        <v>9900</v>
      </c>
    </row>
    <row r="2209" spans="1:7" x14ac:dyDescent="0.25">
      <c r="A2209" s="38">
        <v>43749</v>
      </c>
      <c r="B2209" s="37">
        <v>23.66</v>
      </c>
      <c r="C2209" s="37">
        <v>23.790001</v>
      </c>
      <c r="D2209" s="37">
        <v>23.41</v>
      </c>
      <c r="E2209" s="37">
        <v>23.66</v>
      </c>
      <c r="F2209" s="37">
        <v>23.66</v>
      </c>
      <c r="G2209" s="37">
        <v>84500</v>
      </c>
    </row>
    <row r="2210" spans="1:7" x14ac:dyDescent="0.25">
      <c r="A2210" s="38">
        <v>43752</v>
      </c>
      <c r="B2210" s="37">
        <v>23.59</v>
      </c>
      <c r="C2210" s="37">
        <v>23.639999</v>
      </c>
      <c r="D2210" s="37">
        <v>23.41</v>
      </c>
      <c r="E2210" s="37">
        <v>23.41</v>
      </c>
      <c r="F2210" s="37">
        <v>23.41</v>
      </c>
      <c r="G2210" s="37">
        <v>126800</v>
      </c>
    </row>
    <row r="2211" spans="1:7" x14ac:dyDescent="0.25">
      <c r="A2211" s="38">
        <v>43753</v>
      </c>
      <c r="B2211" s="37">
        <v>23.33</v>
      </c>
      <c r="C2211" s="37">
        <v>23.33</v>
      </c>
      <c r="D2211" s="37">
        <v>22.950001</v>
      </c>
      <c r="E2211" s="37">
        <v>23.17</v>
      </c>
      <c r="F2211" s="37">
        <v>23.17</v>
      </c>
      <c r="G2211" s="37">
        <v>225600</v>
      </c>
    </row>
    <row r="2212" spans="1:7" x14ac:dyDescent="0.25">
      <c r="A2212" s="38">
        <v>43754</v>
      </c>
      <c r="B2212" s="37">
        <v>23.290001</v>
      </c>
      <c r="C2212" s="37">
        <v>23.309999000000001</v>
      </c>
      <c r="D2212" s="37">
        <v>23.120000999999998</v>
      </c>
      <c r="E2212" s="37">
        <v>23.18</v>
      </c>
      <c r="F2212" s="37">
        <v>23.18</v>
      </c>
      <c r="G2212" s="37">
        <v>12100</v>
      </c>
    </row>
    <row r="2213" spans="1:7" x14ac:dyDescent="0.25">
      <c r="A2213" s="38">
        <v>43755</v>
      </c>
      <c r="B2213" s="37">
        <v>23.030000999999999</v>
      </c>
      <c r="C2213" s="37">
        <v>23.09</v>
      </c>
      <c r="D2213" s="37">
        <v>22.879999000000002</v>
      </c>
      <c r="E2213" s="37">
        <v>22.959999</v>
      </c>
      <c r="F2213" s="37">
        <v>22.959999</v>
      </c>
      <c r="G2213" s="37">
        <v>15100</v>
      </c>
    </row>
    <row r="2214" spans="1:7" x14ac:dyDescent="0.25">
      <c r="A2214" s="38">
        <v>43756</v>
      </c>
      <c r="B2214" s="37">
        <v>23.120000999999998</v>
      </c>
      <c r="C2214" s="37">
        <v>23.299999</v>
      </c>
      <c r="D2214" s="37">
        <v>22.85</v>
      </c>
      <c r="E2214" s="37">
        <v>23.290001</v>
      </c>
      <c r="F2214" s="37">
        <v>23.290001</v>
      </c>
      <c r="G2214" s="37">
        <v>37500</v>
      </c>
    </row>
    <row r="2215" spans="1:7" x14ac:dyDescent="0.25">
      <c r="A2215" s="38">
        <v>43759</v>
      </c>
      <c r="B2215" s="37">
        <v>23.33</v>
      </c>
      <c r="C2215" s="37">
        <v>23.33</v>
      </c>
      <c r="D2215" s="37">
        <v>22.870000999999998</v>
      </c>
      <c r="E2215" s="37">
        <v>22.91</v>
      </c>
      <c r="F2215" s="37">
        <v>22.91</v>
      </c>
      <c r="G2215" s="37">
        <v>16700</v>
      </c>
    </row>
    <row r="2216" spans="1:7" x14ac:dyDescent="0.25">
      <c r="A2216" s="38">
        <v>43760</v>
      </c>
      <c r="B2216" s="37">
        <v>22.82</v>
      </c>
      <c r="C2216" s="37">
        <v>23.02</v>
      </c>
      <c r="D2216" s="37">
        <v>22.719999000000001</v>
      </c>
      <c r="E2216" s="37">
        <v>22.98</v>
      </c>
      <c r="F2216" s="37">
        <v>22.98</v>
      </c>
      <c r="G2216" s="37">
        <v>104900</v>
      </c>
    </row>
    <row r="2217" spans="1:7" x14ac:dyDescent="0.25">
      <c r="A2217" s="38">
        <v>43761</v>
      </c>
      <c r="B2217" s="37">
        <v>23.049999</v>
      </c>
      <c r="C2217" s="37">
        <v>23.129999000000002</v>
      </c>
      <c r="D2217" s="37">
        <v>22.93</v>
      </c>
      <c r="E2217" s="37">
        <v>22.950001</v>
      </c>
      <c r="F2217" s="37">
        <v>22.950001</v>
      </c>
      <c r="G2217" s="37">
        <v>39600</v>
      </c>
    </row>
    <row r="2218" spans="1:7" x14ac:dyDescent="0.25">
      <c r="A2218" s="38">
        <v>43762</v>
      </c>
      <c r="B2218" s="37">
        <v>22.93</v>
      </c>
      <c r="C2218" s="37">
        <v>22.969999000000001</v>
      </c>
      <c r="D2218" s="37">
        <v>22.84</v>
      </c>
      <c r="E2218" s="37">
        <v>22.870000999999998</v>
      </c>
      <c r="F2218" s="37">
        <v>22.870000999999998</v>
      </c>
      <c r="G2218" s="37">
        <v>10100</v>
      </c>
    </row>
    <row r="2219" spans="1:7" x14ac:dyDescent="0.25">
      <c r="A2219" s="38">
        <v>43763</v>
      </c>
      <c r="B2219" s="37">
        <v>22.93</v>
      </c>
      <c r="C2219" s="37">
        <v>22.940000999999999</v>
      </c>
      <c r="D2219" s="37">
        <v>22.559999000000001</v>
      </c>
      <c r="E2219" s="37">
        <v>22.559999000000001</v>
      </c>
      <c r="F2219" s="37">
        <v>22.559999000000001</v>
      </c>
      <c r="G2219" s="37">
        <v>14600</v>
      </c>
    </row>
    <row r="2220" spans="1:7" x14ac:dyDescent="0.25">
      <c r="A2220" s="38">
        <v>43766</v>
      </c>
      <c r="B2220" s="37">
        <v>22.559999000000001</v>
      </c>
      <c r="C2220" s="37">
        <v>22.700001</v>
      </c>
      <c r="D2220" s="37">
        <v>22.549999</v>
      </c>
      <c r="E2220" s="37">
        <v>22.639999</v>
      </c>
      <c r="F2220" s="37">
        <v>22.639999</v>
      </c>
      <c r="G2220" s="37">
        <v>58200</v>
      </c>
    </row>
    <row r="2221" spans="1:7" x14ac:dyDescent="0.25">
      <c r="A2221" s="38">
        <v>43767</v>
      </c>
      <c r="B2221" s="37">
        <v>22.67</v>
      </c>
      <c r="C2221" s="37">
        <v>22.84</v>
      </c>
      <c r="D2221" s="37">
        <v>22.639999</v>
      </c>
      <c r="E2221" s="37">
        <v>22.790001</v>
      </c>
      <c r="F2221" s="37">
        <v>22.790001</v>
      </c>
      <c r="G2221" s="37">
        <v>15800</v>
      </c>
    </row>
    <row r="2222" spans="1:7" x14ac:dyDescent="0.25">
      <c r="A2222" s="38">
        <v>43768</v>
      </c>
      <c r="B2222" s="37">
        <v>22.99</v>
      </c>
      <c r="C2222" s="37">
        <v>22.99</v>
      </c>
      <c r="D2222" s="37">
        <v>22.559999000000001</v>
      </c>
      <c r="E2222" s="37">
        <v>22.66</v>
      </c>
      <c r="F2222" s="37">
        <v>22.66</v>
      </c>
      <c r="G2222" s="37">
        <v>16400</v>
      </c>
    </row>
    <row r="2223" spans="1:7" x14ac:dyDescent="0.25">
      <c r="A2223" s="38">
        <v>43769</v>
      </c>
      <c r="B2223" s="37">
        <v>22.719999000000001</v>
      </c>
      <c r="C2223" s="37">
        <v>22.870000999999998</v>
      </c>
      <c r="D2223" s="37">
        <v>22.6</v>
      </c>
      <c r="E2223" s="37">
        <v>22.83</v>
      </c>
      <c r="F2223" s="37">
        <v>22.83</v>
      </c>
      <c r="G2223" s="37">
        <v>22200</v>
      </c>
    </row>
    <row r="2224" spans="1:7" x14ac:dyDescent="0.25">
      <c r="A2224" s="38">
        <v>43770</v>
      </c>
      <c r="B2224" s="37">
        <v>22.48</v>
      </c>
      <c r="C2224" s="37">
        <v>22.48</v>
      </c>
      <c r="D2224" s="37">
        <v>22.33</v>
      </c>
      <c r="E2224" s="37">
        <v>22.440000999999999</v>
      </c>
      <c r="F2224" s="37">
        <v>22.440000999999999</v>
      </c>
      <c r="G2224" s="37">
        <v>148800</v>
      </c>
    </row>
    <row r="2225" spans="1:7" x14ac:dyDescent="0.25">
      <c r="A2225" s="38">
        <v>43773</v>
      </c>
      <c r="B2225" s="37">
        <v>22.27</v>
      </c>
      <c r="C2225" s="37">
        <v>22.4</v>
      </c>
      <c r="D2225" s="37">
        <v>22.219999000000001</v>
      </c>
      <c r="E2225" s="37">
        <v>22.33</v>
      </c>
      <c r="F2225" s="37">
        <v>22.33</v>
      </c>
      <c r="G2225" s="37">
        <v>15300</v>
      </c>
    </row>
    <row r="2226" spans="1:7" x14ac:dyDescent="0.25">
      <c r="A2226" s="38">
        <v>43774</v>
      </c>
      <c r="B2226" s="37">
        <v>22.200001</v>
      </c>
      <c r="C2226" s="37">
        <v>22.58</v>
      </c>
      <c r="D2226" s="37">
        <v>22.200001</v>
      </c>
      <c r="E2226" s="37">
        <v>22.540001</v>
      </c>
      <c r="F2226" s="37">
        <v>22.540001</v>
      </c>
      <c r="G2226" s="37">
        <v>33500</v>
      </c>
    </row>
    <row r="2227" spans="1:7" x14ac:dyDescent="0.25">
      <c r="A2227" s="38">
        <v>43775</v>
      </c>
      <c r="B2227" s="37">
        <v>22.709999</v>
      </c>
      <c r="C2227" s="37">
        <v>22.82</v>
      </c>
      <c r="D2227" s="37">
        <v>22.629999000000002</v>
      </c>
      <c r="E2227" s="37">
        <v>22.719999000000001</v>
      </c>
      <c r="F2227" s="37">
        <v>22.719999000000001</v>
      </c>
      <c r="G2227" s="37">
        <v>16000</v>
      </c>
    </row>
    <row r="2228" spans="1:7" x14ac:dyDescent="0.25">
      <c r="A2228" s="38">
        <v>43776</v>
      </c>
      <c r="B2228" s="37">
        <v>22.629999000000002</v>
      </c>
      <c r="C2228" s="37">
        <v>22.76</v>
      </c>
      <c r="D2228" s="37">
        <v>22.559999000000001</v>
      </c>
      <c r="E2228" s="37">
        <v>22.67</v>
      </c>
      <c r="F2228" s="37">
        <v>22.67</v>
      </c>
      <c r="G2228" s="37">
        <v>21200</v>
      </c>
    </row>
    <row r="2229" spans="1:7" x14ac:dyDescent="0.25">
      <c r="A2229" s="38">
        <v>43777</v>
      </c>
      <c r="B2229" s="37">
        <v>22.65</v>
      </c>
      <c r="C2229" s="37">
        <v>22.67</v>
      </c>
      <c r="D2229" s="37">
        <v>22.49</v>
      </c>
      <c r="E2229" s="37">
        <v>22.51</v>
      </c>
      <c r="F2229" s="37">
        <v>22.51</v>
      </c>
      <c r="G2229" s="37">
        <v>12500</v>
      </c>
    </row>
    <row r="2230" spans="1:7" x14ac:dyDescent="0.25">
      <c r="A2230" s="38">
        <v>43780</v>
      </c>
      <c r="B2230" s="37">
        <v>22.809999000000001</v>
      </c>
      <c r="C2230" s="37">
        <v>22.82</v>
      </c>
      <c r="D2230" s="37">
        <v>22.450001</v>
      </c>
      <c r="E2230" s="37">
        <v>22.5</v>
      </c>
      <c r="F2230" s="37">
        <v>22.5</v>
      </c>
      <c r="G2230" s="37">
        <v>13700</v>
      </c>
    </row>
    <row r="2231" spans="1:7" x14ac:dyDescent="0.25">
      <c r="A2231" s="38">
        <v>43781</v>
      </c>
      <c r="B2231" s="37">
        <v>22.48</v>
      </c>
      <c r="C2231" s="37">
        <v>22.48</v>
      </c>
      <c r="D2231" s="37">
        <v>22.33</v>
      </c>
      <c r="E2231" s="37">
        <v>22.469999000000001</v>
      </c>
      <c r="F2231" s="37">
        <v>22.469999000000001</v>
      </c>
      <c r="G2231" s="37">
        <v>10900</v>
      </c>
    </row>
    <row r="2232" spans="1:7" x14ac:dyDescent="0.25">
      <c r="A2232" s="38">
        <v>43782</v>
      </c>
      <c r="B2232" s="37">
        <v>22.73</v>
      </c>
      <c r="C2232" s="37">
        <v>22.73</v>
      </c>
      <c r="D2232" s="37">
        <v>22.32</v>
      </c>
      <c r="E2232" s="37">
        <v>22.52</v>
      </c>
      <c r="F2232" s="37">
        <v>22.52</v>
      </c>
      <c r="G2232" s="37">
        <v>14900</v>
      </c>
    </row>
    <row r="2233" spans="1:7" x14ac:dyDescent="0.25">
      <c r="A2233" s="38">
        <v>43783</v>
      </c>
      <c r="B2233" s="37">
        <v>22.48</v>
      </c>
      <c r="C2233" s="37">
        <v>22.65</v>
      </c>
      <c r="D2233" s="37">
        <v>22.35</v>
      </c>
      <c r="E2233" s="37">
        <v>22.379999000000002</v>
      </c>
      <c r="F2233" s="37">
        <v>22.379999000000002</v>
      </c>
      <c r="G2233" s="37">
        <v>76200</v>
      </c>
    </row>
    <row r="2234" spans="1:7" x14ac:dyDescent="0.25">
      <c r="A2234" s="38">
        <v>43784</v>
      </c>
      <c r="B2234" s="37">
        <v>22.18</v>
      </c>
      <c r="C2234" s="37">
        <v>22.18</v>
      </c>
      <c r="D2234" s="37">
        <v>22.030000999999999</v>
      </c>
      <c r="E2234" s="37">
        <v>22.09</v>
      </c>
      <c r="F2234" s="37">
        <v>22.09</v>
      </c>
      <c r="G2234" s="37">
        <v>17600</v>
      </c>
    </row>
    <row r="2235" spans="1:7" x14ac:dyDescent="0.25">
      <c r="A2235" s="38">
        <v>43787</v>
      </c>
      <c r="B2235" s="37">
        <v>22.219999000000001</v>
      </c>
      <c r="C2235" s="37">
        <v>22.299999</v>
      </c>
      <c r="D2235" s="37">
        <v>22.040001</v>
      </c>
      <c r="E2235" s="37">
        <v>22.139999</v>
      </c>
      <c r="F2235" s="37">
        <v>22.139999</v>
      </c>
      <c r="G2235" s="37">
        <v>70900</v>
      </c>
    </row>
    <row r="2236" spans="1:7" x14ac:dyDescent="0.25">
      <c r="A2236" s="38">
        <v>43788</v>
      </c>
      <c r="B2236" s="37">
        <v>22</v>
      </c>
      <c r="C2236" s="37">
        <v>22.26</v>
      </c>
      <c r="D2236" s="37">
        <v>21.99</v>
      </c>
      <c r="E2236" s="37">
        <v>22.26</v>
      </c>
      <c r="F2236" s="37">
        <v>22.26</v>
      </c>
      <c r="G2236" s="37">
        <v>24700</v>
      </c>
    </row>
    <row r="2237" spans="1:7" x14ac:dyDescent="0.25">
      <c r="A2237" s="38">
        <v>43789</v>
      </c>
      <c r="B2237" s="37">
        <v>22.299999</v>
      </c>
      <c r="C2237" s="37">
        <v>22.75</v>
      </c>
      <c r="D2237" s="37">
        <v>22.200001</v>
      </c>
      <c r="E2237" s="37">
        <v>22.51</v>
      </c>
      <c r="F2237" s="37">
        <v>22.51</v>
      </c>
      <c r="G2237" s="37">
        <v>18000</v>
      </c>
    </row>
    <row r="2238" spans="1:7" x14ac:dyDescent="0.25">
      <c r="A2238" s="38">
        <v>43790</v>
      </c>
      <c r="B2238" s="37">
        <v>22.549999</v>
      </c>
      <c r="C2238" s="37">
        <v>22.790001</v>
      </c>
      <c r="D2238" s="37">
        <v>22.549999</v>
      </c>
      <c r="E2238" s="37">
        <v>22.709999</v>
      </c>
      <c r="F2238" s="37">
        <v>22.709999</v>
      </c>
      <c r="G2238" s="37">
        <v>15900</v>
      </c>
    </row>
    <row r="2239" spans="1:7" x14ac:dyDescent="0.25">
      <c r="A2239" s="38">
        <v>43791</v>
      </c>
      <c r="B2239" s="37">
        <v>22.51</v>
      </c>
      <c r="C2239" s="37">
        <v>22.66</v>
      </c>
      <c r="D2239" s="37">
        <v>22.49</v>
      </c>
      <c r="E2239" s="37">
        <v>22.540001</v>
      </c>
      <c r="F2239" s="37">
        <v>22.540001</v>
      </c>
      <c r="G2239" s="37">
        <v>8700</v>
      </c>
    </row>
    <row r="2240" spans="1:7" x14ac:dyDescent="0.25">
      <c r="A2240" s="38">
        <v>43794</v>
      </c>
      <c r="B2240" s="37">
        <v>22.219999000000001</v>
      </c>
      <c r="C2240" s="37">
        <v>22.24</v>
      </c>
      <c r="D2240" s="37">
        <v>22.110001</v>
      </c>
      <c r="E2240" s="37">
        <v>22.129999000000002</v>
      </c>
      <c r="F2240" s="37">
        <v>22.129999000000002</v>
      </c>
      <c r="G2240" s="37">
        <v>26300</v>
      </c>
    </row>
    <row r="2241" spans="1:7" x14ac:dyDescent="0.25">
      <c r="A2241" s="38">
        <v>43795</v>
      </c>
      <c r="B2241" s="37">
        <v>22.02</v>
      </c>
      <c r="C2241" s="37">
        <v>22.030000999999999</v>
      </c>
      <c r="D2241" s="37">
        <v>21.91</v>
      </c>
      <c r="E2241" s="37">
        <v>21.93</v>
      </c>
      <c r="F2241" s="37">
        <v>21.93</v>
      </c>
      <c r="G2241" s="37">
        <v>20500</v>
      </c>
    </row>
    <row r="2242" spans="1:7" x14ac:dyDescent="0.25">
      <c r="A2242" s="38">
        <v>43796</v>
      </c>
      <c r="B2242" s="37">
        <v>21.969999000000001</v>
      </c>
      <c r="C2242" s="37">
        <v>21.969999000000001</v>
      </c>
      <c r="D2242" s="37">
        <v>21.83</v>
      </c>
      <c r="E2242" s="37">
        <v>21.92</v>
      </c>
      <c r="F2242" s="37">
        <v>21.92</v>
      </c>
      <c r="G2242" s="37">
        <v>14400</v>
      </c>
    </row>
    <row r="2243" spans="1:7" x14ac:dyDescent="0.25">
      <c r="A2243" s="38">
        <v>43798</v>
      </c>
      <c r="B2243" s="37">
        <v>21.969999000000001</v>
      </c>
      <c r="C2243" s="37">
        <v>22.18</v>
      </c>
      <c r="D2243" s="37">
        <v>21.969999000000001</v>
      </c>
      <c r="E2243" s="37">
        <v>22.110001</v>
      </c>
      <c r="F2243" s="37">
        <v>22.110001</v>
      </c>
      <c r="G2243" s="37">
        <v>9300</v>
      </c>
    </row>
    <row r="2244" spans="1:7" x14ac:dyDescent="0.25">
      <c r="A2244" s="38">
        <v>43801</v>
      </c>
      <c r="B2244" s="37">
        <v>22.139999</v>
      </c>
      <c r="C2244" s="37">
        <v>22.709999</v>
      </c>
      <c r="D2244" s="37">
        <v>22.139999</v>
      </c>
      <c r="E2244" s="37">
        <v>22.68</v>
      </c>
      <c r="F2244" s="37">
        <v>22.68</v>
      </c>
      <c r="G2244" s="37">
        <v>183200</v>
      </c>
    </row>
    <row r="2245" spans="1:7" x14ac:dyDescent="0.25">
      <c r="A2245" s="38">
        <v>43802</v>
      </c>
      <c r="B2245" s="37">
        <v>23.389999</v>
      </c>
      <c r="C2245" s="37">
        <v>23.389999</v>
      </c>
      <c r="D2245" s="37">
        <v>22.950001</v>
      </c>
      <c r="E2245" s="37">
        <v>22.950001</v>
      </c>
      <c r="F2245" s="37">
        <v>22.950001</v>
      </c>
      <c r="G2245" s="37">
        <v>112400</v>
      </c>
    </row>
    <row r="2246" spans="1:7" x14ac:dyDescent="0.25">
      <c r="A2246" s="38">
        <v>43803</v>
      </c>
      <c r="B2246" s="37">
        <v>22.790001</v>
      </c>
      <c r="C2246" s="37">
        <v>22.790001</v>
      </c>
      <c r="D2246" s="37">
        <v>22.58</v>
      </c>
      <c r="E2246" s="37">
        <v>22.709999</v>
      </c>
      <c r="F2246" s="37">
        <v>22.709999</v>
      </c>
      <c r="G2246" s="37">
        <v>19600</v>
      </c>
    </row>
    <row r="2247" spans="1:7" x14ac:dyDescent="0.25">
      <c r="A2247" s="38">
        <v>43804</v>
      </c>
      <c r="B2247" s="37">
        <v>22.57</v>
      </c>
      <c r="C2247" s="37">
        <v>22.73</v>
      </c>
      <c r="D2247" s="37">
        <v>22.57</v>
      </c>
      <c r="E2247" s="37">
        <v>22.65</v>
      </c>
      <c r="F2247" s="37">
        <v>22.65</v>
      </c>
      <c r="G2247" s="37">
        <v>19200</v>
      </c>
    </row>
    <row r="2248" spans="1:7" x14ac:dyDescent="0.25">
      <c r="A2248" s="38">
        <v>43805</v>
      </c>
      <c r="B2248" s="37">
        <v>22.35</v>
      </c>
      <c r="C2248" s="37">
        <v>22.4</v>
      </c>
      <c r="D2248" s="37">
        <v>22.08</v>
      </c>
      <c r="E2248" s="37">
        <v>22.18</v>
      </c>
      <c r="F2248" s="37">
        <v>22.18</v>
      </c>
      <c r="G2248" s="37">
        <v>21900</v>
      </c>
    </row>
    <row r="2249" spans="1:7" x14ac:dyDescent="0.25">
      <c r="A2249" s="38">
        <v>43808</v>
      </c>
      <c r="B2249" s="37">
        <v>22.18</v>
      </c>
      <c r="C2249" s="37">
        <v>22.52</v>
      </c>
      <c r="D2249" s="37">
        <v>22.18</v>
      </c>
      <c r="E2249" s="37">
        <v>22.5</v>
      </c>
      <c r="F2249" s="37">
        <v>22.5</v>
      </c>
      <c r="G2249" s="37">
        <v>24500</v>
      </c>
    </row>
    <row r="2250" spans="1:7" x14ac:dyDescent="0.25">
      <c r="A2250" s="38">
        <v>43809</v>
      </c>
      <c r="B2250" s="37">
        <v>22.389999</v>
      </c>
      <c r="C2250" s="37">
        <v>22.690000999999999</v>
      </c>
      <c r="D2250" s="37">
        <v>22.360001</v>
      </c>
      <c r="E2250" s="37">
        <v>22.690000999999999</v>
      </c>
      <c r="F2250" s="37">
        <v>22.690000999999999</v>
      </c>
      <c r="G2250" s="37">
        <v>24900</v>
      </c>
    </row>
    <row r="2251" spans="1:7" x14ac:dyDescent="0.25">
      <c r="A2251" s="38">
        <v>43810</v>
      </c>
      <c r="B2251" s="37">
        <v>22.57</v>
      </c>
      <c r="C2251" s="37">
        <v>22.57</v>
      </c>
      <c r="D2251" s="37">
        <v>22.23</v>
      </c>
      <c r="E2251" s="37">
        <v>22.299999</v>
      </c>
      <c r="F2251" s="37">
        <v>22.299999</v>
      </c>
      <c r="G2251" s="37">
        <v>14100</v>
      </c>
    </row>
    <row r="2252" spans="1:7" x14ac:dyDescent="0.25">
      <c r="A2252" s="38">
        <v>43811</v>
      </c>
      <c r="B2252" s="37">
        <v>22.299999</v>
      </c>
      <c r="C2252" s="37">
        <v>22.360001</v>
      </c>
      <c r="D2252" s="37">
        <v>21.799999</v>
      </c>
      <c r="E2252" s="37">
        <v>21.83</v>
      </c>
      <c r="F2252" s="37">
        <v>21.83</v>
      </c>
      <c r="G2252" s="37">
        <v>22600</v>
      </c>
    </row>
    <row r="2253" spans="1:7" x14ac:dyDescent="0.25">
      <c r="A2253" s="38">
        <v>43812</v>
      </c>
      <c r="B2253" s="37">
        <v>21.75</v>
      </c>
      <c r="C2253" s="37">
        <v>21.940000999999999</v>
      </c>
      <c r="D2253" s="37">
        <v>21.32</v>
      </c>
      <c r="E2253" s="37">
        <v>21.32</v>
      </c>
      <c r="F2253" s="37">
        <v>21.32</v>
      </c>
      <c r="G2253" s="37">
        <v>25800</v>
      </c>
    </row>
    <row r="2254" spans="1:7" x14ac:dyDescent="0.25">
      <c r="A2254" s="38">
        <v>43815</v>
      </c>
      <c r="B2254" s="37">
        <v>21.030000999999999</v>
      </c>
      <c r="C2254" s="37">
        <v>21.16</v>
      </c>
      <c r="D2254" s="37">
        <v>21.02</v>
      </c>
      <c r="E2254" s="37">
        <v>21.09</v>
      </c>
      <c r="F2254" s="37">
        <v>21.09</v>
      </c>
      <c r="G2254" s="37">
        <v>69600</v>
      </c>
    </row>
    <row r="2255" spans="1:7" x14ac:dyDescent="0.25">
      <c r="A2255" s="38">
        <v>43816</v>
      </c>
      <c r="B2255" s="37">
        <v>21.17</v>
      </c>
      <c r="C2255" s="37">
        <v>21.370000999999998</v>
      </c>
      <c r="D2255" s="37">
        <v>21.17</v>
      </c>
      <c r="E2255" s="37">
        <v>21.299999</v>
      </c>
      <c r="F2255" s="37">
        <v>21.299999</v>
      </c>
      <c r="G2255" s="37">
        <v>75100</v>
      </c>
    </row>
    <row r="2256" spans="1:7" x14ac:dyDescent="0.25">
      <c r="A2256" s="38">
        <v>43817</v>
      </c>
      <c r="B2256" s="37">
        <v>21.209999</v>
      </c>
      <c r="C2256" s="37">
        <v>21.33</v>
      </c>
      <c r="D2256" s="37">
        <v>21.110001</v>
      </c>
      <c r="E2256" s="37">
        <v>21.33</v>
      </c>
      <c r="F2256" s="37">
        <v>21.33</v>
      </c>
      <c r="G2256" s="37">
        <v>41900</v>
      </c>
    </row>
    <row r="2257" spans="1:7" x14ac:dyDescent="0.25">
      <c r="A2257" s="38">
        <v>43818</v>
      </c>
      <c r="B2257" s="37">
        <v>21.26</v>
      </c>
      <c r="C2257" s="37">
        <v>21.26</v>
      </c>
      <c r="D2257" s="37">
        <v>21.059999000000001</v>
      </c>
      <c r="E2257" s="37">
        <v>21.08</v>
      </c>
      <c r="F2257" s="37">
        <v>21.08</v>
      </c>
      <c r="G2257" s="37">
        <v>18500</v>
      </c>
    </row>
    <row r="2258" spans="1:7" x14ac:dyDescent="0.25">
      <c r="A2258" s="38">
        <v>43819</v>
      </c>
      <c r="B2258" s="37">
        <v>21</v>
      </c>
      <c r="C2258" s="37">
        <v>21.049999</v>
      </c>
      <c r="D2258" s="37">
        <v>20.889999</v>
      </c>
      <c r="E2258" s="37">
        <v>21.01</v>
      </c>
      <c r="F2258" s="37">
        <v>21.01</v>
      </c>
      <c r="G2258" s="37">
        <v>36800</v>
      </c>
    </row>
    <row r="2259" spans="1:7" x14ac:dyDescent="0.25">
      <c r="A2259" s="38">
        <v>43822</v>
      </c>
      <c r="B2259" s="37">
        <v>21</v>
      </c>
      <c r="C2259" s="37">
        <v>21.120000999999998</v>
      </c>
      <c r="D2259" s="37">
        <v>20.950001</v>
      </c>
      <c r="E2259" s="37">
        <v>21.110001</v>
      </c>
      <c r="F2259" s="37">
        <v>21.110001</v>
      </c>
      <c r="G2259" s="37">
        <v>95700</v>
      </c>
    </row>
    <row r="2260" spans="1:7" x14ac:dyDescent="0.25">
      <c r="A2260" s="38">
        <v>43823</v>
      </c>
      <c r="B2260" s="37">
        <v>21.17</v>
      </c>
      <c r="C2260" s="37">
        <v>21.190000999999999</v>
      </c>
      <c r="D2260" s="37">
        <v>21.08</v>
      </c>
      <c r="E2260" s="37">
        <v>21.08</v>
      </c>
      <c r="F2260" s="37">
        <v>21.08</v>
      </c>
      <c r="G2260" s="37">
        <v>118500</v>
      </c>
    </row>
    <row r="2261" spans="1:7" x14ac:dyDescent="0.25">
      <c r="A2261" s="38">
        <v>43825</v>
      </c>
      <c r="B2261" s="37">
        <v>20.959999</v>
      </c>
      <c r="C2261" s="37">
        <v>21.110001</v>
      </c>
      <c r="D2261" s="37">
        <v>20.950001</v>
      </c>
      <c r="E2261" s="37">
        <v>21.02</v>
      </c>
      <c r="F2261" s="37">
        <v>21.02</v>
      </c>
      <c r="G2261" s="37">
        <v>36800</v>
      </c>
    </row>
    <row r="2262" spans="1:7" x14ac:dyDescent="0.25">
      <c r="A2262" s="38">
        <v>43826</v>
      </c>
      <c r="B2262" s="37">
        <v>21.139999</v>
      </c>
      <c r="C2262" s="37">
        <v>21.34</v>
      </c>
      <c r="D2262" s="37">
        <v>21.09</v>
      </c>
      <c r="E2262" s="37">
        <v>21.280000999999999</v>
      </c>
      <c r="F2262" s="37">
        <v>21.280000999999999</v>
      </c>
      <c r="G2262" s="37">
        <v>53100</v>
      </c>
    </row>
    <row r="2263" spans="1:7" x14ac:dyDescent="0.25">
      <c r="A2263" s="38">
        <v>43829</v>
      </c>
      <c r="B2263" s="37">
        <v>21.33</v>
      </c>
      <c r="C2263" s="37">
        <v>21.780000999999999</v>
      </c>
      <c r="D2263" s="37">
        <v>21.33</v>
      </c>
      <c r="E2263" s="37">
        <v>21.75</v>
      </c>
      <c r="F2263" s="37">
        <v>21.75</v>
      </c>
      <c r="G2263" s="37">
        <v>83200</v>
      </c>
    </row>
    <row r="2264" spans="1:7" x14ac:dyDescent="0.25">
      <c r="A2264" s="38">
        <v>43830</v>
      </c>
      <c r="B2264" s="37">
        <v>21.75</v>
      </c>
      <c r="C2264" s="37">
        <v>21.799999</v>
      </c>
      <c r="D2264" s="37">
        <v>21.290001</v>
      </c>
      <c r="E2264" s="37">
        <v>21.290001</v>
      </c>
      <c r="F2264" s="37">
        <v>21.290001</v>
      </c>
      <c r="G2264" s="37">
        <v>22900</v>
      </c>
    </row>
    <row r="2265" spans="1:7" x14ac:dyDescent="0.25">
      <c r="A2265" s="38">
        <v>43832</v>
      </c>
      <c r="B2265" s="37">
        <v>21.139999</v>
      </c>
      <c r="C2265" s="37">
        <v>21.139999</v>
      </c>
      <c r="D2265" s="37">
        <v>20.82</v>
      </c>
      <c r="E2265" s="37">
        <v>20.82</v>
      </c>
      <c r="F2265" s="37">
        <v>20.82</v>
      </c>
      <c r="G2265" s="37">
        <v>41900</v>
      </c>
    </row>
    <row r="2266" spans="1:7" x14ac:dyDescent="0.25">
      <c r="A2266" s="38">
        <v>43833</v>
      </c>
      <c r="B2266" s="37">
        <v>21.41</v>
      </c>
      <c r="C2266" s="37">
        <v>21.41</v>
      </c>
      <c r="D2266" s="37">
        <v>21</v>
      </c>
      <c r="E2266" s="37">
        <v>21.190000999999999</v>
      </c>
      <c r="F2266" s="37">
        <v>21.190000999999999</v>
      </c>
      <c r="G2266" s="37">
        <v>60200</v>
      </c>
    </row>
    <row r="2267" spans="1:7" x14ac:dyDescent="0.25">
      <c r="A2267" s="38">
        <v>43836</v>
      </c>
      <c r="B2267" s="37">
        <v>21.41</v>
      </c>
      <c r="C2267" s="37">
        <v>21.41</v>
      </c>
      <c r="D2267" s="37">
        <v>21.07</v>
      </c>
      <c r="E2267" s="37">
        <v>21.1</v>
      </c>
      <c r="F2267" s="37">
        <v>21.1</v>
      </c>
      <c r="G2267" s="37">
        <v>33200</v>
      </c>
    </row>
    <row r="2268" spans="1:7" x14ac:dyDescent="0.25">
      <c r="A2268" s="38">
        <v>43837</v>
      </c>
      <c r="B2268" s="37">
        <v>21.17</v>
      </c>
      <c r="C2268" s="37">
        <v>21.200001</v>
      </c>
      <c r="D2268" s="37">
        <v>20.950001</v>
      </c>
      <c r="E2268" s="37">
        <v>21.040001</v>
      </c>
      <c r="F2268" s="37">
        <v>21.040001</v>
      </c>
      <c r="G2268" s="37">
        <v>25000</v>
      </c>
    </row>
    <row r="2269" spans="1:7" x14ac:dyDescent="0.25">
      <c r="A2269" s="38">
        <v>43838</v>
      </c>
      <c r="B2269" s="37">
        <v>21.1</v>
      </c>
      <c r="C2269" s="37">
        <v>21.1</v>
      </c>
      <c r="D2269" s="37">
        <v>20.639999</v>
      </c>
      <c r="E2269" s="37">
        <v>20.85</v>
      </c>
      <c r="F2269" s="37">
        <v>20.85</v>
      </c>
      <c r="G2269" s="37">
        <v>55600</v>
      </c>
    </row>
    <row r="2270" spans="1:7" x14ac:dyDescent="0.25">
      <c r="A2270" s="38">
        <v>43839</v>
      </c>
      <c r="B2270" s="37">
        <v>20.66</v>
      </c>
      <c r="C2270" s="37">
        <v>20.700001</v>
      </c>
      <c r="D2270" s="37">
        <v>20.450001</v>
      </c>
      <c r="E2270" s="37">
        <v>20.51</v>
      </c>
      <c r="F2270" s="37">
        <v>20.51</v>
      </c>
      <c r="G2270" s="37">
        <v>45400</v>
      </c>
    </row>
    <row r="2271" spans="1:7" x14ac:dyDescent="0.25">
      <c r="A2271" s="38">
        <v>43840</v>
      </c>
      <c r="B2271" s="37">
        <v>20.530000999999999</v>
      </c>
      <c r="C2271" s="37">
        <v>20.540001</v>
      </c>
      <c r="D2271" s="37">
        <v>20.280000999999999</v>
      </c>
      <c r="E2271" s="37">
        <v>20.379999000000002</v>
      </c>
      <c r="F2271" s="37">
        <v>20.379999000000002</v>
      </c>
      <c r="G2271" s="37">
        <v>106100</v>
      </c>
    </row>
    <row r="2272" spans="1:7" x14ac:dyDescent="0.25">
      <c r="A2272" s="38">
        <v>43843</v>
      </c>
      <c r="B2272" s="37">
        <v>20.329999999999998</v>
      </c>
      <c r="C2272" s="37">
        <v>20.329999999999998</v>
      </c>
      <c r="D2272" s="37">
        <v>20.200001</v>
      </c>
      <c r="E2272" s="37">
        <v>20.23</v>
      </c>
      <c r="F2272" s="37">
        <v>20.23</v>
      </c>
      <c r="G2272" s="37">
        <v>16700</v>
      </c>
    </row>
    <row r="2273" spans="1:7" x14ac:dyDescent="0.25">
      <c r="A2273" s="38">
        <v>43844</v>
      </c>
      <c r="B2273" s="37">
        <v>20.25</v>
      </c>
      <c r="C2273" s="37">
        <v>20.290001</v>
      </c>
      <c r="D2273" s="37">
        <v>20.07</v>
      </c>
      <c r="E2273" s="37">
        <v>20.190000999999999</v>
      </c>
      <c r="F2273" s="37">
        <v>20.190000999999999</v>
      </c>
      <c r="G2273" s="37">
        <v>35000</v>
      </c>
    </row>
    <row r="2274" spans="1:7" x14ac:dyDescent="0.25">
      <c r="A2274" s="38">
        <v>43845</v>
      </c>
      <c r="B2274" s="37">
        <v>20.139999</v>
      </c>
      <c r="C2274" s="37">
        <v>20.139999</v>
      </c>
      <c r="D2274" s="37">
        <v>19.93</v>
      </c>
      <c r="E2274" s="37">
        <v>20.110001</v>
      </c>
      <c r="F2274" s="37">
        <v>20.110001</v>
      </c>
      <c r="G2274" s="37">
        <v>16500</v>
      </c>
    </row>
    <row r="2275" spans="1:7" x14ac:dyDescent="0.25">
      <c r="A2275" s="38">
        <v>43846</v>
      </c>
      <c r="B2275" s="37">
        <v>19.940000999999999</v>
      </c>
      <c r="C2275" s="37">
        <v>19.940000999999999</v>
      </c>
      <c r="D2275" s="37">
        <v>19.75</v>
      </c>
      <c r="E2275" s="37">
        <v>19.780000999999999</v>
      </c>
      <c r="F2275" s="37">
        <v>19.780000999999999</v>
      </c>
      <c r="G2275" s="37">
        <v>39400</v>
      </c>
    </row>
    <row r="2276" spans="1:7" x14ac:dyDescent="0.25">
      <c r="A2276" s="38">
        <v>43847</v>
      </c>
      <c r="B2276" s="37">
        <v>19.829999999999998</v>
      </c>
      <c r="C2276" s="37">
        <v>19.899999999999999</v>
      </c>
      <c r="D2276" s="37">
        <v>19.75</v>
      </c>
      <c r="E2276" s="37">
        <v>19.829999999999998</v>
      </c>
      <c r="F2276" s="37">
        <v>19.829999999999998</v>
      </c>
      <c r="G2276" s="37">
        <v>27100</v>
      </c>
    </row>
    <row r="2277" spans="1:7" x14ac:dyDescent="0.25">
      <c r="A2277" s="38">
        <v>43851</v>
      </c>
      <c r="B2277" s="37">
        <v>20.02</v>
      </c>
      <c r="C2277" s="37">
        <v>20.02</v>
      </c>
      <c r="D2277" s="37">
        <v>19.780000999999999</v>
      </c>
      <c r="E2277" s="37">
        <v>19.829999999999998</v>
      </c>
      <c r="F2277" s="37">
        <v>19.829999999999998</v>
      </c>
      <c r="G2277" s="37">
        <v>66000</v>
      </c>
    </row>
    <row r="2278" spans="1:7" x14ac:dyDescent="0.25">
      <c r="A2278" s="38">
        <v>43852</v>
      </c>
      <c r="B2278" s="37">
        <v>19.760000000000002</v>
      </c>
      <c r="C2278" s="37">
        <v>19.920000000000002</v>
      </c>
      <c r="D2278" s="37">
        <v>19.68</v>
      </c>
      <c r="E2278" s="37">
        <v>19.899999999999999</v>
      </c>
      <c r="F2278" s="37">
        <v>19.899999999999999</v>
      </c>
      <c r="G2278" s="37">
        <v>32600</v>
      </c>
    </row>
    <row r="2279" spans="1:7" x14ac:dyDescent="0.25">
      <c r="A2279" s="38">
        <v>43853</v>
      </c>
      <c r="B2279" s="37">
        <v>20.190000999999999</v>
      </c>
      <c r="C2279" s="37">
        <v>20.360001</v>
      </c>
      <c r="D2279" s="37">
        <v>19.950001</v>
      </c>
      <c r="E2279" s="37">
        <v>19.98</v>
      </c>
      <c r="F2279" s="37">
        <v>19.98</v>
      </c>
      <c r="G2279" s="37">
        <v>54100</v>
      </c>
    </row>
    <row r="2280" spans="1:7" x14ac:dyDescent="0.25">
      <c r="A2280" s="38">
        <v>43854</v>
      </c>
      <c r="B2280" s="37">
        <v>19.950001</v>
      </c>
      <c r="C2280" s="37">
        <v>20.469999000000001</v>
      </c>
      <c r="D2280" s="37">
        <v>19.950001</v>
      </c>
      <c r="E2280" s="37">
        <v>20.25</v>
      </c>
      <c r="F2280" s="37">
        <v>20.25</v>
      </c>
      <c r="G2280" s="37">
        <v>212200</v>
      </c>
    </row>
    <row r="2281" spans="1:7" x14ac:dyDescent="0.25">
      <c r="A2281" s="38">
        <v>43857</v>
      </c>
      <c r="B2281" s="37">
        <v>20.83</v>
      </c>
      <c r="C2281" s="37">
        <v>21.059999000000001</v>
      </c>
      <c r="D2281" s="37">
        <v>20.700001</v>
      </c>
      <c r="E2281" s="37">
        <v>20.969999000000001</v>
      </c>
      <c r="F2281" s="37">
        <v>20.969999000000001</v>
      </c>
      <c r="G2281" s="37">
        <v>279200</v>
      </c>
    </row>
    <row r="2282" spans="1:7" x14ac:dyDescent="0.25">
      <c r="A2282" s="38">
        <v>43858</v>
      </c>
      <c r="B2282" s="37">
        <v>20.93</v>
      </c>
      <c r="C2282" s="37">
        <v>20.93</v>
      </c>
      <c r="D2282" s="37">
        <v>20.51</v>
      </c>
      <c r="E2282" s="37">
        <v>20.540001</v>
      </c>
      <c r="F2282" s="37">
        <v>20.540001</v>
      </c>
      <c r="G2282" s="37">
        <v>41100</v>
      </c>
    </row>
    <row r="2283" spans="1:7" x14ac:dyDescent="0.25">
      <c r="A2283" s="38">
        <v>43859</v>
      </c>
      <c r="B2283" s="37">
        <v>20.25</v>
      </c>
      <c r="C2283" s="37">
        <v>20.700001</v>
      </c>
      <c r="D2283" s="37">
        <v>20.25</v>
      </c>
      <c r="E2283" s="37">
        <v>20.629999000000002</v>
      </c>
      <c r="F2283" s="37">
        <v>20.629999000000002</v>
      </c>
      <c r="G2283" s="37">
        <v>77700</v>
      </c>
    </row>
    <row r="2284" spans="1:7" x14ac:dyDescent="0.25">
      <c r="A2284" s="38">
        <v>43860</v>
      </c>
      <c r="B2284" s="37">
        <v>20.959999</v>
      </c>
      <c r="C2284" s="37">
        <v>21.02</v>
      </c>
      <c r="D2284" s="37">
        <v>20.420000000000002</v>
      </c>
      <c r="E2284" s="37">
        <v>20.440000999999999</v>
      </c>
      <c r="F2284" s="37">
        <v>20.440000999999999</v>
      </c>
      <c r="G2284" s="37">
        <v>43500</v>
      </c>
    </row>
    <row r="2285" spans="1:7" x14ac:dyDescent="0.25">
      <c r="A2285" s="38">
        <v>43861</v>
      </c>
      <c r="B2285" s="37">
        <v>20.48</v>
      </c>
      <c r="C2285" s="37">
        <v>21.280000999999999</v>
      </c>
      <c r="D2285" s="37">
        <v>20.48</v>
      </c>
      <c r="E2285" s="37">
        <v>21.15</v>
      </c>
      <c r="F2285" s="37">
        <v>21.15</v>
      </c>
      <c r="G2285" s="37">
        <v>91800</v>
      </c>
    </row>
    <row r="2286" spans="1:7" x14ac:dyDescent="0.25">
      <c r="A2286" s="38">
        <v>43864</v>
      </c>
      <c r="B2286" s="37">
        <v>20.99</v>
      </c>
      <c r="C2286" s="37">
        <v>21.07</v>
      </c>
      <c r="D2286" s="37">
        <v>20.73</v>
      </c>
      <c r="E2286" s="37">
        <v>20.879999000000002</v>
      </c>
      <c r="F2286" s="37">
        <v>20.879999000000002</v>
      </c>
      <c r="G2286" s="37">
        <v>41800</v>
      </c>
    </row>
    <row r="2287" spans="1:7" x14ac:dyDescent="0.25">
      <c r="A2287" s="38">
        <v>43865</v>
      </c>
      <c r="B2287" s="37">
        <v>20.290001</v>
      </c>
      <c r="C2287" s="37">
        <v>20.420000000000002</v>
      </c>
      <c r="D2287" s="37">
        <v>20.040001</v>
      </c>
      <c r="E2287" s="37">
        <v>20.16</v>
      </c>
      <c r="F2287" s="37">
        <v>20.16</v>
      </c>
      <c r="G2287" s="37">
        <v>213100</v>
      </c>
    </row>
    <row r="2288" spans="1:7" x14ac:dyDescent="0.25">
      <c r="A2288" s="38">
        <v>43866</v>
      </c>
      <c r="B2288" s="37">
        <v>19.899999999999999</v>
      </c>
      <c r="C2288" s="37">
        <v>20.110001</v>
      </c>
      <c r="D2288" s="37">
        <v>19.82</v>
      </c>
      <c r="E2288" s="37">
        <v>19.93</v>
      </c>
      <c r="F2288" s="37">
        <v>19.93</v>
      </c>
      <c r="G2288" s="37">
        <v>27700</v>
      </c>
    </row>
    <row r="2289" spans="1:7" x14ac:dyDescent="0.25">
      <c r="A2289" s="38">
        <v>43867</v>
      </c>
      <c r="B2289" s="37">
        <v>19.920000000000002</v>
      </c>
      <c r="C2289" s="37">
        <v>20.120000999999998</v>
      </c>
      <c r="D2289" s="37">
        <v>19.850000000000001</v>
      </c>
      <c r="E2289" s="37">
        <v>19.879999000000002</v>
      </c>
      <c r="F2289" s="37">
        <v>19.879999000000002</v>
      </c>
      <c r="G2289" s="37">
        <v>8900</v>
      </c>
    </row>
    <row r="2290" spans="1:7" x14ac:dyDescent="0.25">
      <c r="A2290" s="38">
        <v>43868</v>
      </c>
      <c r="B2290" s="37">
        <v>20.059999000000001</v>
      </c>
      <c r="C2290" s="37">
        <v>20.32</v>
      </c>
      <c r="D2290" s="37">
        <v>20.010000000000002</v>
      </c>
      <c r="E2290" s="37">
        <v>20.09</v>
      </c>
      <c r="F2290" s="37">
        <v>20.09</v>
      </c>
      <c r="G2290" s="37">
        <v>11900</v>
      </c>
    </row>
    <row r="2291" spans="1:7" x14ac:dyDescent="0.25">
      <c r="A2291" s="38">
        <v>43871</v>
      </c>
      <c r="B2291" s="37">
        <v>19.940000999999999</v>
      </c>
      <c r="C2291" s="37">
        <v>20.049999</v>
      </c>
      <c r="D2291" s="37">
        <v>19.940000999999999</v>
      </c>
      <c r="E2291" s="37">
        <v>20.010000000000002</v>
      </c>
      <c r="F2291" s="37">
        <v>20.010000000000002</v>
      </c>
      <c r="G2291" s="37">
        <v>2300</v>
      </c>
    </row>
    <row r="2292" spans="1:7" x14ac:dyDescent="0.25">
      <c r="A2292" s="38">
        <v>43872</v>
      </c>
      <c r="B2292" s="37">
        <v>19.899999999999999</v>
      </c>
      <c r="C2292" s="37">
        <v>20.040001</v>
      </c>
      <c r="D2292" s="37">
        <v>19.829999999999998</v>
      </c>
      <c r="E2292" s="37">
        <v>20</v>
      </c>
      <c r="F2292" s="37">
        <v>20</v>
      </c>
      <c r="G2292" s="37">
        <v>18100</v>
      </c>
    </row>
    <row r="2293" spans="1:7" x14ac:dyDescent="0.25">
      <c r="A2293" s="38">
        <v>43873</v>
      </c>
      <c r="B2293" s="37">
        <v>19.899999999999999</v>
      </c>
      <c r="C2293" s="37">
        <v>19.959999</v>
      </c>
      <c r="D2293" s="37">
        <v>19.75</v>
      </c>
      <c r="E2293" s="37">
        <v>19.780000999999999</v>
      </c>
      <c r="F2293" s="37">
        <v>19.780000999999999</v>
      </c>
      <c r="G2293" s="37">
        <v>17600</v>
      </c>
    </row>
    <row r="2294" spans="1:7" x14ac:dyDescent="0.25">
      <c r="A2294" s="38">
        <v>43874</v>
      </c>
      <c r="B2294" s="37">
        <v>20.040001</v>
      </c>
      <c r="C2294" s="37">
        <v>20.100000000000001</v>
      </c>
      <c r="D2294" s="37">
        <v>19.82</v>
      </c>
      <c r="E2294" s="37">
        <v>19.93</v>
      </c>
      <c r="F2294" s="37">
        <v>19.93</v>
      </c>
      <c r="G2294" s="37">
        <v>57500</v>
      </c>
    </row>
    <row r="2295" spans="1:7" x14ac:dyDescent="0.25">
      <c r="A2295" s="38">
        <v>43875</v>
      </c>
      <c r="B2295" s="37">
        <v>19.899999999999999</v>
      </c>
      <c r="C2295" s="37">
        <v>20.079999999999998</v>
      </c>
      <c r="D2295" s="37">
        <v>19.870000999999998</v>
      </c>
      <c r="E2295" s="37">
        <v>19.899999999999999</v>
      </c>
      <c r="F2295" s="37">
        <v>19.899999999999999</v>
      </c>
      <c r="G2295" s="37">
        <v>6200</v>
      </c>
    </row>
    <row r="2296" spans="1:7" x14ac:dyDescent="0.25">
      <c r="A2296" s="38">
        <v>43879</v>
      </c>
      <c r="B2296" s="37">
        <v>19.920000000000002</v>
      </c>
      <c r="C2296" s="37">
        <v>20.239999999999998</v>
      </c>
      <c r="D2296" s="37">
        <v>19.91</v>
      </c>
      <c r="E2296" s="37">
        <v>20.149999999999999</v>
      </c>
      <c r="F2296" s="37">
        <v>20.149999999999999</v>
      </c>
      <c r="G2296" s="37">
        <v>15400</v>
      </c>
    </row>
    <row r="2297" spans="1:7" x14ac:dyDescent="0.25">
      <c r="A2297" s="38">
        <v>43880</v>
      </c>
      <c r="B2297" s="37">
        <v>20</v>
      </c>
      <c r="C2297" s="37">
        <v>20.139999</v>
      </c>
      <c r="D2297" s="37">
        <v>20</v>
      </c>
      <c r="E2297" s="37">
        <v>20.100000000000001</v>
      </c>
      <c r="F2297" s="37">
        <v>20.100000000000001</v>
      </c>
      <c r="G2297" s="37">
        <v>65800</v>
      </c>
    </row>
    <row r="2298" spans="1:7" x14ac:dyDescent="0.25">
      <c r="A2298" s="38">
        <v>43881</v>
      </c>
      <c r="B2298" s="37">
        <v>20.09</v>
      </c>
      <c r="C2298" s="37">
        <v>20.469999000000001</v>
      </c>
      <c r="D2298" s="37">
        <v>20.09</v>
      </c>
      <c r="E2298" s="37">
        <v>20.239999999999998</v>
      </c>
      <c r="F2298" s="37">
        <v>20.239999999999998</v>
      </c>
      <c r="G2298" s="37">
        <v>20400</v>
      </c>
    </row>
    <row r="2299" spans="1:7" x14ac:dyDescent="0.25">
      <c r="A2299" s="38">
        <v>43882</v>
      </c>
      <c r="B2299" s="37">
        <v>20.379999000000002</v>
      </c>
      <c r="C2299" s="37">
        <v>20.77</v>
      </c>
      <c r="D2299" s="37">
        <v>20.379999000000002</v>
      </c>
      <c r="E2299" s="37">
        <v>20.549999</v>
      </c>
      <c r="F2299" s="37">
        <v>20.549999</v>
      </c>
      <c r="G2299" s="37">
        <v>41600</v>
      </c>
    </row>
    <row r="2300" spans="1:7" x14ac:dyDescent="0.25">
      <c r="A2300" s="38">
        <v>43885</v>
      </c>
      <c r="B2300" s="37">
        <v>21.74</v>
      </c>
      <c r="C2300" s="37">
        <v>21.940000999999999</v>
      </c>
      <c r="D2300" s="37">
        <v>21.25</v>
      </c>
      <c r="E2300" s="37">
        <v>21.6</v>
      </c>
      <c r="F2300" s="37">
        <v>21.6</v>
      </c>
      <c r="G2300" s="37">
        <v>320600</v>
      </c>
    </row>
    <row r="2301" spans="1:7" x14ac:dyDescent="0.25">
      <c r="A2301" s="38">
        <v>43886</v>
      </c>
      <c r="B2301" s="37">
        <v>21.5</v>
      </c>
      <c r="C2301" s="37">
        <v>22.700001</v>
      </c>
      <c r="D2301" s="37">
        <v>21.450001</v>
      </c>
      <c r="E2301" s="37">
        <v>22.450001</v>
      </c>
      <c r="F2301" s="37">
        <v>22.450001</v>
      </c>
      <c r="G2301" s="37">
        <v>361400</v>
      </c>
    </row>
    <row r="2302" spans="1:7" x14ac:dyDescent="0.25">
      <c r="A2302" s="38">
        <v>43887</v>
      </c>
      <c r="B2302" s="37">
        <v>22.18</v>
      </c>
      <c r="C2302" s="37">
        <v>22.67</v>
      </c>
      <c r="D2302" s="37">
        <v>21.870000999999998</v>
      </c>
      <c r="E2302" s="37">
        <v>22.35</v>
      </c>
      <c r="F2302" s="37">
        <v>22.35</v>
      </c>
      <c r="G2302" s="37">
        <v>99900</v>
      </c>
    </row>
    <row r="2303" spans="1:7" x14ac:dyDescent="0.25">
      <c r="A2303" s="38">
        <v>43888</v>
      </c>
      <c r="B2303" s="37">
        <v>23.389999</v>
      </c>
      <c r="C2303" s="37">
        <v>23.93</v>
      </c>
      <c r="D2303" s="37">
        <v>22.870000999999998</v>
      </c>
      <c r="E2303" s="37">
        <v>23.57</v>
      </c>
      <c r="F2303" s="37">
        <v>23.57</v>
      </c>
      <c r="G2303" s="37">
        <v>283000</v>
      </c>
    </row>
    <row r="2304" spans="1:7" x14ac:dyDescent="0.25">
      <c r="A2304" s="38">
        <v>43889</v>
      </c>
      <c r="B2304" s="37">
        <v>24.74</v>
      </c>
      <c r="C2304" s="37">
        <v>25</v>
      </c>
      <c r="D2304" s="37">
        <v>23.530000999999999</v>
      </c>
      <c r="E2304" s="37">
        <v>23.6</v>
      </c>
      <c r="F2304" s="37">
        <v>23.6</v>
      </c>
      <c r="G2304" s="37">
        <v>368100</v>
      </c>
    </row>
    <row r="2305" spans="1:7" x14ac:dyDescent="0.25">
      <c r="A2305" s="38">
        <v>43892</v>
      </c>
      <c r="B2305" s="37">
        <v>23.17</v>
      </c>
      <c r="C2305" s="37">
        <v>23.870000999999998</v>
      </c>
      <c r="D2305" s="37">
        <v>22.940000999999999</v>
      </c>
      <c r="E2305" s="37">
        <v>23.27</v>
      </c>
      <c r="F2305" s="37">
        <v>23.27</v>
      </c>
      <c r="G2305" s="37">
        <v>213400</v>
      </c>
    </row>
    <row r="2306" spans="1:7" x14ac:dyDescent="0.25">
      <c r="A2306" s="38">
        <v>43893</v>
      </c>
      <c r="B2306" s="37">
        <v>23.07</v>
      </c>
      <c r="C2306" s="37">
        <v>24.629999000000002</v>
      </c>
      <c r="D2306" s="37">
        <v>22.82</v>
      </c>
      <c r="E2306" s="37">
        <v>24.389999</v>
      </c>
      <c r="F2306" s="37">
        <v>24.389999</v>
      </c>
      <c r="G2306" s="37">
        <v>103100</v>
      </c>
    </row>
    <row r="2307" spans="1:7" x14ac:dyDescent="0.25">
      <c r="A2307" s="38">
        <v>43894</v>
      </c>
      <c r="B2307" s="37">
        <v>24.110001</v>
      </c>
      <c r="C2307" s="37">
        <v>24.290001</v>
      </c>
      <c r="D2307" s="37">
        <v>23.84</v>
      </c>
      <c r="E2307" s="37">
        <v>24.07</v>
      </c>
      <c r="F2307" s="37">
        <v>24.07</v>
      </c>
      <c r="G2307" s="37">
        <v>38600</v>
      </c>
    </row>
    <row r="2308" spans="1:7" x14ac:dyDescent="0.25">
      <c r="A2308" s="38">
        <v>43895</v>
      </c>
      <c r="B2308" s="37">
        <v>25.24</v>
      </c>
      <c r="C2308" s="37">
        <v>26.5</v>
      </c>
      <c r="D2308" s="37">
        <v>25.049999</v>
      </c>
      <c r="E2308" s="37">
        <v>26.01</v>
      </c>
      <c r="F2308" s="37">
        <v>26.01</v>
      </c>
      <c r="G2308" s="37">
        <v>192800</v>
      </c>
    </row>
    <row r="2309" spans="1:7" x14ac:dyDescent="0.25">
      <c r="A2309" s="38">
        <v>43896</v>
      </c>
      <c r="B2309" s="37">
        <v>28.26</v>
      </c>
      <c r="C2309" s="37">
        <v>29.25</v>
      </c>
      <c r="D2309" s="37">
        <v>27.459999</v>
      </c>
      <c r="E2309" s="37">
        <v>27.809999000000001</v>
      </c>
      <c r="F2309" s="37">
        <v>27.809999000000001</v>
      </c>
      <c r="G2309" s="37">
        <v>345900</v>
      </c>
    </row>
    <row r="2310" spans="1:7" x14ac:dyDescent="0.25">
      <c r="A2310" s="38">
        <v>43899</v>
      </c>
      <c r="B2310" s="37">
        <v>33</v>
      </c>
      <c r="C2310" s="37">
        <v>33</v>
      </c>
      <c r="D2310" s="37">
        <v>30.01</v>
      </c>
      <c r="E2310" s="37">
        <v>31.32</v>
      </c>
      <c r="F2310" s="37">
        <v>31.32</v>
      </c>
      <c r="G2310" s="37">
        <v>276500</v>
      </c>
    </row>
    <row r="2311" spans="1:7" x14ac:dyDescent="0.25">
      <c r="A2311" s="38">
        <v>43900</v>
      </c>
      <c r="B2311" s="37">
        <v>28.879999000000002</v>
      </c>
      <c r="C2311" s="37">
        <v>31.51</v>
      </c>
      <c r="D2311" s="37">
        <v>28.82</v>
      </c>
      <c r="E2311" s="37">
        <v>30.110001</v>
      </c>
      <c r="F2311" s="37">
        <v>30.110001</v>
      </c>
      <c r="G2311" s="37">
        <v>147000</v>
      </c>
    </row>
    <row r="2312" spans="1:7" x14ac:dyDescent="0.25">
      <c r="A2312" s="38">
        <v>43901</v>
      </c>
      <c r="B2312" s="37">
        <v>31.379999000000002</v>
      </c>
      <c r="C2312" s="37">
        <v>32.520000000000003</v>
      </c>
      <c r="D2312" s="37">
        <v>31.25</v>
      </c>
      <c r="E2312" s="37">
        <v>31.99</v>
      </c>
      <c r="F2312" s="37">
        <v>31.99</v>
      </c>
      <c r="G2312" s="37">
        <v>99100</v>
      </c>
    </row>
    <row r="2313" spans="1:7" x14ac:dyDescent="0.25">
      <c r="A2313" s="38">
        <v>43902</v>
      </c>
      <c r="B2313" s="37">
        <v>34.240001999999997</v>
      </c>
      <c r="C2313" s="37">
        <v>35.590000000000003</v>
      </c>
      <c r="D2313" s="37">
        <v>33.330002</v>
      </c>
      <c r="E2313" s="37">
        <v>34.790000999999997</v>
      </c>
      <c r="F2313" s="37">
        <v>34.790000999999997</v>
      </c>
      <c r="G2313" s="37">
        <v>245100</v>
      </c>
    </row>
    <row r="2314" spans="1:7" x14ac:dyDescent="0.25">
      <c r="A2314" s="38">
        <v>43903</v>
      </c>
      <c r="B2314" s="37">
        <v>32.240001999999997</v>
      </c>
      <c r="C2314" s="37">
        <v>35.540000999999997</v>
      </c>
      <c r="D2314" s="37">
        <v>32.240001999999997</v>
      </c>
      <c r="E2314" s="37">
        <v>33.159999999999997</v>
      </c>
      <c r="F2314" s="37">
        <v>33.159999999999997</v>
      </c>
      <c r="G2314" s="37">
        <v>207800</v>
      </c>
    </row>
    <row r="2315" spans="1:7" x14ac:dyDescent="0.25">
      <c r="A2315" s="38">
        <v>43906</v>
      </c>
      <c r="B2315" s="37">
        <v>41.25</v>
      </c>
      <c r="C2315" s="37">
        <v>41.25</v>
      </c>
      <c r="D2315" s="37">
        <v>35.869999</v>
      </c>
      <c r="E2315" s="37">
        <v>39.200001</v>
      </c>
      <c r="F2315" s="37">
        <v>39.200001</v>
      </c>
      <c r="G2315" s="37">
        <v>148300</v>
      </c>
    </row>
    <row r="2316" spans="1:7" x14ac:dyDescent="0.25">
      <c r="A2316" s="38">
        <v>43907</v>
      </c>
      <c r="B2316" s="37">
        <v>38.720001000000003</v>
      </c>
      <c r="C2316" s="37">
        <v>39.950001</v>
      </c>
      <c r="D2316" s="37">
        <v>37.259998000000003</v>
      </c>
      <c r="E2316" s="37">
        <v>39.610000999999997</v>
      </c>
      <c r="F2316" s="37">
        <v>39.610000999999997</v>
      </c>
      <c r="G2316" s="37">
        <v>228700</v>
      </c>
    </row>
    <row r="2317" spans="1:7" x14ac:dyDescent="0.25">
      <c r="A2317" s="38">
        <v>43908</v>
      </c>
      <c r="B2317" s="37">
        <v>43.34</v>
      </c>
      <c r="C2317" s="37">
        <v>49.220001000000003</v>
      </c>
      <c r="D2317" s="37">
        <v>41.580002</v>
      </c>
      <c r="E2317" s="37">
        <v>46.580002</v>
      </c>
      <c r="F2317" s="37">
        <v>46.580002</v>
      </c>
      <c r="G2317" s="37">
        <v>411500</v>
      </c>
    </row>
    <row r="2318" spans="1:7" x14ac:dyDescent="0.25">
      <c r="A2318" s="38">
        <v>43909</v>
      </c>
      <c r="B2318" s="37">
        <v>48</v>
      </c>
      <c r="C2318" s="37">
        <v>50.900002000000001</v>
      </c>
      <c r="D2318" s="37">
        <v>43.099997999999999</v>
      </c>
      <c r="E2318" s="37">
        <v>44.150002000000001</v>
      </c>
      <c r="F2318" s="37">
        <v>44.150002000000001</v>
      </c>
      <c r="G2318" s="37">
        <v>219700</v>
      </c>
    </row>
    <row r="2319" spans="1:7" x14ac:dyDescent="0.25">
      <c r="A2319" s="38">
        <v>43910</v>
      </c>
      <c r="B2319" s="37">
        <v>42.880001</v>
      </c>
      <c r="C2319" s="37">
        <v>45.040000999999997</v>
      </c>
      <c r="D2319" s="37">
        <v>40.650002000000001</v>
      </c>
      <c r="E2319" s="37">
        <v>44.470001000000003</v>
      </c>
      <c r="F2319" s="37">
        <v>44.470001000000003</v>
      </c>
      <c r="G2319" s="37">
        <v>318500</v>
      </c>
    </row>
    <row r="2320" spans="1:7" x14ac:dyDescent="0.25">
      <c r="A2320" s="38">
        <v>43913</v>
      </c>
      <c r="B2320" s="37">
        <v>42.740001999999997</v>
      </c>
      <c r="C2320" s="37">
        <v>43.290000999999997</v>
      </c>
      <c r="D2320" s="37">
        <v>39</v>
      </c>
      <c r="E2320" s="37">
        <v>39.740001999999997</v>
      </c>
      <c r="F2320" s="37">
        <v>39.740001999999997</v>
      </c>
      <c r="G2320" s="37">
        <v>310900</v>
      </c>
    </row>
    <row r="2321" spans="1:7" x14ac:dyDescent="0.25">
      <c r="A2321" s="38">
        <v>43914</v>
      </c>
      <c r="B2321" s="37">
        <v>34.270000000000003</v>
      </c>
      <c r="C2321" s="37">
        <v>35.360000999999997</v>
      </c>
      <c r="D2321" s="37">
        <v>32.790000999999997</v>
      </c>
      <c r="E2321" s="37">
        <v>34.159999999999997</v>
      </c>
      <c r="F2321" s="37">
        <v>34.159999999999997</v>
      </c>
      <c r="G2321" s="37">
        <v>265500</v>
      </c>
    </row>
    <row r="2322" spans="1:7" x14ac:dyDescent="0.25">
      <c r="A2322" s="38">
        <v>43915</v>
      </c>
      <c r="B2322" s="37">
        <v>35.32</v>
      </c>
      <c r="C2322" s="37">
        <v>40.779998999999997</v>
      </c>
      <c r="D2322" s="37">
        <v>35.32</v>
      </c>
      <c r="E2322" s="37">
        <v>40.060001</v>
      </c>
      <c r="F2322" s="37">
        <v>40.060001</v>
      </c>
      <c r="G2322" s="37">
        <v>159500</v>
      </c>
    </row>
    <row r="2323" spans="1:7" x14ac:dyDescent="0.25">
      <c r="A2323" s="38">
        <v>43916</v>
      </c>
      <c r="B2323" s="37">
        <v>38.990001999999997</v>
      </c>
      <c r="C2323" s="37">
        <v>38.990001999999997</v>
      </c>
      <c r="D2323" s="37">
        <v>36.880001</v>
      </c>
      <c r="E2323" s="37">
        <v>36.880001</v>
      </c>
      <c r="F2323" s="37">
        <v>36.880001</v>
      </c>
      <c r="G2323" s="37">
        <v>168100</v>
      </c>
    </row>
    <row r="2324" spans="1:7" x14ac:dyDescent="0.25">
      <c r="A2324" s="38">
        <v>43917</v>
      </c>
      <c r="B2324" s="37">
        <v>38.880001</v>
      </c>
      <c r="C2324" s="37">
        <v>40</v>
      </c>
      <c r="D2324" s="37">
        <v>38.470001000000003</v>
      </c>
      <c r="E2324" s="37">
        <v>39.220001000000003</v>
      </c>
      <c r="F2324" s="37">
        <v>39.220001000000003</v>
      </c>
      <c r="G2324" s="37">
        <v>44400</v>
      </c>
    </row>
    <row r="2325" spans="1:7" x14ac:dyDescent="0.25">
      <c r="A2325" s="38">
        <v>43920</v>
      </c>
      <c r="B2325" s="37">
        <v>38.650002000000001</v>
      </c>
      <c r="C2325" s="37">
        <v>39.169998</v>
      </c>
      <c r="D2325" s="37">
        <v>38.139999000000003</v>
      </c>
      <c r="E2325" s="37">
        <v>38.209999000000003</v>
      </c>
      <c r="F2325" s="37">
        <v>38.209999000000003</v>
      </c>
      <c r="G2325" s="37">
        <v>73400</v>
      </c>
    </row>
    <row r="2326" spans="1:7" x14ac:dyDescent="0.25">
      <c r="A2326" s="38">
        <v>43921</v>
      </c>
      <c r="B2326" s="37">
        <v>38.68</v>
      </c>
      <c r="C2326" s="37">
        <v>38.990001999999997</v>
      </c>
      <c r="D2326" s="37">
        <v>37.720001000000003</v>
      </c>
      <c r="E2326" s="37">
        <v>38.439999</v>
      </c>
      <c r="F2326" s="37">
        <v>38.439999</v>
      </c>
      <c r="G2326" s="37">
        <v>77300</v>
      </c>
    </row>
    <row r="2327" spans="1:7" x14ac:dyDescent="0.25">
      <c r="A2327" s="38">
        <v>43922</v>
      </c>
      <c r="B2327" s="37">
        <v>40.5</v>
      </c>
      <c r="C2327" s="37">
        <v>41.970001000000003</v>
      </c>
      <c r="D2327" s="37">
        <v>39.139999000000003</v>
      </c>
      <c r="E2327" s="37">
        <v>41.689999</v>
      </c>
      <c r="F2327" s="37">
        <v>41.689999</v>
      </c>
      <c r="G2327" s="37">
        <v>227000</v>
      </c>
    </row>
    <row r="2328" spans="1:7" x14ac:dyDescent="0.25">
      <c r="A2328" s="38">
        <v>43923</v>
      </c>
      <c r="B2328" s="37">
        <v>41.220001000000003</v>
      </c>
      <c r="C2328" s="37">
        <v>41.439999</v>
      </c>
      <c r="D2328" s="37">
        <v>40.330002</v>
      </c>
      <c r="E2328" s="37">
        <v>41.32</v>
      </c>
      <c r="F2328" s="37">
        <v>41.32</v>
      </c>
      <c r="G2328" s="37">
        <v>57200</v>
      </c>
    </row>
    <row r="2329" spans="1:7" x14ac:dyDescent="0.25">
      <c r="A2329" s="38">
        <v>43924</v>
      </c>
      <c r="B2329" s="37">
        <v>40.939999</v>
      </c>
      <c r="C2329" s="37">
        <v>41.610000999999997</v>
      </c>
      <c r="D2329" s="37">
        <v>40.43</v>
      </c>
      <c r="E2329" s="37">
        <v>40.619999</v>
      </c>
      <c r="F2329" s="37">
        <v>40.619999</v>
      </c>
      <c r="G2329" s="37">
        <v>53700</v>
      </c>
    </row>
    <row r="2330" spans="1:7" x14ac:dyDescent="0.25">
      <c r="A2330" s="38">
        <v>43927</v>
      </c>
      <c r="B2330" s="37">
        <v>38.729999999999997</v>
      </c>
      <c r="C2330" s="37">
        <v>39.299999</v>
      </c>
      <c r="D2330" s="37">
        <v>38.529998999999997</v>
      </c>
      <c r="E2330" s="37">
        <v>38.599997999999999</v>
      </c>
      <c r="F2330" s="37">
        <v>38.599997999999999</v>
      </c>
      <c r="G2330" s="37">
        <v>77500</v>
      </c>
    </row>
    <row r="2331" spans="1:7" x14ac:dyDescent="0.25">
      <c r="A2331" s="38">
        <v>43928</v>
      </c>
      <c r="B2331" s="37">
        <v>38.119999</v>
      </c>
      <c r="C2331" s="37">
        <v>39.619999</v>
      </c>
      <c r="D2331" s="37">
        <v>38.009998000000003</v>
      </c>
      <c r="E2331" s="37">
        <v>39.57</v>
      </c>
      <c r="F2331" s="37">
        <v>39.57</v>
      </c>
      <c r="G2331" s="37">
        <v>99000</v>
      </c>
    </row>
    <row r="2332" spans="1:7" x14ac:dyDescent="0.25">
      <c r="A2332" s="38">
        <v>43929</v>
      </c>
      <c r="B2332" s="37">
        <v>39.709999000000003</v>
      </c>
      <c r="C2332" s="37">
        <v>40</v>
      </c>
      <c r="D2332" s="37">
        <v>38.959999000000003</v>
      </c>
      <c r="E2332" s="37">
        <v>39.290000999999997</v>
      </c>
      <c r="F2332" s="37">
        <v>39.290000999999997</v>
      </c>
      <c r="G2332" s="37">
        <v>42600</v>
      </c>
    </row>
    <row r="2333" spans="1:7" x14ac:dyDescent="0.25">
      <c r="A2333" s="38">
        <v>43930</v>
      </c>
      <c r="B2333" s="37">
        <v>39.130001</v>
      </c>
      <c r="C2333" s="37">
        <v>39.419998</v>
      </c>
      <c r="D2333" s="37">
        <v>38.639999000000003</v>
      </c>
      <c r="E2333" s="37">
        <v>38.860000999999997</v>
      </c>
      <c r="F2333" s="37">
        <v>38.860000999999997</v>
      </c>
      <c r="G2333" s="37">
        <v>94700</v>
      </c>
    </row>
    <row r="2334" spans="1:7" x14ac:dyDescent="0.25">
      <c r="A2334" s="38">
        <v>43934</v>
      </c>
      <c r="B2334" s="37">
        <v>38.5</v>
      </c>
      <c r="C2334" s="37">
        <v>38.939999</v>
      </c>
      <c r="D2334" s="37">
        <v>38.139999000000003</v>
      </c>
      <c r="E2334" s="37">
        <v>38.369999</v>
      </c>
      <c r="F2334" s="37">
        <v>38.369999</v>
      </c>
      <c r="G2334" s="37">
        <v>24700</v>
      </c>
    </row>
    <row r="2335" spans="1:7" x14ac:dyDescent="0.25">
      <c r="A2335" s="38">
        <v>43935</v>
      </c>
      <c r="B2335" s="37">
        <v>37.57</v>
      </c>
      <c r="C2335" s="37">
        <v>37.849997999999999</v>
      </c>
      <c r="D2335" s="37">
        <v>37.279998999999997</v>
      </c>
      <c r="E2335" s="37">
        <v>37.619999</v>
      </c>
      <c r="F2335" s="37">
        <v>37.619999</v>
      </c>
      <c r="G2335" s="37">
        <v>30000</v>
      </c>
    </row>
    <row r="2336" spans="1:7" x14ac:dyDescent="0.25">
      <c r="A2336" s="38">
        <v>43936</v>
      </c>
      <c r="B2336" s="37">
        <v>38.639999000000003</v>
      </c>
      <c r="C2336" s="37">
        <v>39.369999</v>
      </c>
      <c r="D2336" s="37">
        <v>38.150002000000001</v>
      </c>
      <c r="E2336" s="37">
        <v>39.349997999999999</v>
      </c>
      <c r="F2336" s="37">
        <v>39.349997999999999</v>
      </c>
      <c r="G2336" s="37">
        <v>172200</v>
      </c>
    </row>
    <row r="2337" spans="1:7" x14ac:dyDescent="0.25">
      <c r="A2337" s="38">
        <v>43937</v>
      </c>
      <c r="B2337" s="37">
        <v>38.830002</v>
      </c>
      <c r="C2337" s="37">
        <v>40.099997999999999</v>
      </c>
      <c r="D2337" s="37">
        <v>38.830002</v>
      </c>
      <c r="E2337" s="37">
        <v>39.709999000000003</v>
      </c>
      <c r="F2337" s="37">
        <v>39.709999000000003</v>
      </c>
      <c r="G2337" s="37">
        <v>26500</v>
      </c>
    </row>
    <row r="2338" spans="1:7" x14ac:dyDescent="0.25">
      <c r="A2338" s="38">
        <v>43938</v>
      </c>
      <c r="B2338" s="37">
        <v>38.790000999999997</v>
      </c>
      <c r="C2338" s="37">
        <v>39.720001000000003</v>
      </c>
      <c r="D2338" s="37">
        <v>38.590000000000003</v>
      </c>
      <c r="E2338" s="37">
        <v>39.029998999999997</v>
      </c>
      <c r="F2338" s="37">
        <v>39.029998999999997</v>
      </c>
      <c r="G2338" s="37">
        <v>24200</v>
      </c>
    </row>
    <row r="2339" spans="1:7" x14ac:dyDescent="0.25">
      <c r="A2339" s="38">
        <v>43941</v>
      </c>
      <c r="B2339" s="37">
        <v>39.880001</v>
      </c>
      <c r="C2339" s="37">
        <v>40.959999000000003</v>
      </c>
      <c r="D2339" s="37">
        <v>39.459999000000003</v>
      </c>
      <c r="E2339" s="37">
        <v>40.93</v>
      </c>
      <c r="F2339" s="37">
        <v>40.93</v>
      </c>
      <c r="G2339" s="37">
        <v>36800</v>
      </c>
    </row>
    <row r="2340" spans="1:7" x14ac:dyDescent="0.25">
      <c r="A2340" s="38">
        <v>43942</v>
      </c>
      <c r="B2340" s="37">
        <v>42.25</v>
      </c>
      <c r="C2340" s="37">
        <v>44.200001</v>
      </c>
      <c r="D2340" s="37">
        <v>42.25</v>
      </c>
      <c r="E2340" s="37">
        <v>42.57</v>
      </c>
      <c r="F2340" s="37">
        <v>42.57</v>
      </c>
      <c r="G2340" s="37">
        <v>243300</v>
      </c>
    </row>
    <row r="2341" spans="1:7" x14ac:dyDescent="0.25">
      <c r="A2341" s="38">
        <v>43943</v>
      </c>
      <c r="B2341" s="37">
        <v>42.189999</v>
      </c>
      <c r="C2341" s="37">
        <v>42.470001000000003</v>
      </c>
      <c r="D2341" s="37">
        <v>41.669998</v>
      </c>
      <c r="E2341" s="37">
        <v>42.25</v>
      </c>
      <c r="F2341" s="37">
        <v>42.25</v>
      </c>
      <c r="G2341" s="37">
        <v>36500</v>
      </c>
    </row>
    <row r="2342" spans="1:7" x14ac:dyDescent="0.25">
      <c r="A2342" s="38">
        <v>43944</v>
      </c>
      <c r="B2342" s="37">
        <v>42.16</v>
      </c>
      <c r="C2342" s="37">
        <v>42.599997999999999</v>
      </c>
      <c r="D2342" s="37">
        <v>41.639999000000003</v>
      </c>
      <c r="E2342" s="37">
        <v>42.240001999999997</v>
      </c>
      <c r="F2342" s="37">
        <v>42.240001999999997</v>
      </c>
      <c r="G2342" s="37">
        <v>31700</v>
      </c>
    </row>
    <row r="2343" spans="1:7" x14ac:dyDescent="0.25">
      <c r="A2343" s="38">
        <v>43945</v>
      </c>
      <c r="B2343" s="37">
        <v>41.619999</v>
      </c>
      <c r="C2343" s="37">
        <v>42.060001</v>
      </c>
      <c r="D2343" s="37">
        <v>40.759998000000003</v>
      </c>
      <c r="E2343" s="37">
        <v>40.849997999999999</v>
      </c>
      <c r="F2343" s="37">
        <v>40.849997999999999</v>
      </c>
      <c r="G2343" s="37">
        <v>27200</v>
      </c>
    </row>
    <row r="2344" spans="1:7" x14ac:dyDescent="0.25">
      <c r="A2344" s="38">
        <v>43948</v>
      </c>
      <c r="B2344" s="37">
        <v>40.380001</v>
      </c>
      <c r="C2344" s="37">
        <v>40.380001</v>
      </c>
      <c r="D2344" s="37">
        <v>39.099997999999999</v>
      </c>
      <c r="E2344" s="37">
        <v>39.299999</v>
      </c>
      <c r="F2344" s="37">
        <v>39.299999</v>
      </c>
      <c r="G2344" s="37">
        <v>142400</v>
      </c>
    </row>
    <row r="2345" spans="1:7" x14ac:dyDescent="0.25">
      <c r="A2345" s="38">
        <v>43949</v>
      </c>
      <c r="B2345" s="37">
        <v>38.520000000000003</v>
      </c>
      <c r="C2345" s="37">
        <v>39.790000999999997</v>
      </c>
      <c r="D2345" s="37">
        <v>38.459999000000003</v>
      </c>
      <c r="E2345" s="37">
        <v>39.700001</v>
      </c>
      <c r="F2345" s="37">
        <v>39.700001</v>
      </c>
      <c r="G2345" s="37">
        <v>59500</v>
      </c>
    </row>
    <row r="2346" spans="1:7" x14ac:dyDescent="0.25">
      <c r="A2346" s="38">
        <v>43950</v>
      </c>
      <c r="B2346" s="37">
        <v>38.150002000000001</v>
      </c>
      <c r="C2346" s="37">
        <v>38.799999</v>
      </c>
      <c r="D2346" s="37">
        <v>38.080002</v>
      </c>
      <c r="E2346" s="37">
        <v>38.560001</v>
      </c>
      <c r="F2346" s="37">
        <v>38.560001</v>
      </c>
      <c r="G2346" s="37">
        <v>246500</v>
      </c>
    </row>
    <row r="2347" spans="1:7" x14ac:dyDescent="0.25">
      <c r="A2347" s="38">
        <v>43951</v>
      </c>
      <c r="B2347" s="37">
        <v>38.82</v>
      </c>
      <c r="C2347" s="37">
        <v>39.860000999999997</v>
      </c>
      <c r="D2347" s="37">
        <v>38.770000000000003</v>
      </c>
      <c r="E2347" s="37">
        <v>38.959999000000003</v>
      </c>
      <c r="F2347" s="37">
        <v>38.959999000000003</v>
      </c>
      <c r="G2347" s="37">
        <v>106300</v>
      </c>
    </row>
    <row r="2348" spans="1:7" x14ac:dyDescent="0.25">
      <c r="A2348" s="38">
        <v>43952</v>
      </c>
      <c r="B2348" s="37">
        <v>40.490001999999997</v>
      </c>
      <c r="C2348" s="37">
        <v>41.93</v>
      </c>
      <c r="D2348" s="37">
        <v>40</v>
      </c>
      <c r="E2348" s="37">
        <v>41.790000999999997</v>
      </c>
      <c r="F2348" s="37">
        <v>41.790000999999997</v>
      </c>
      <c r="G2348" s="37">
        <v>74000</v>
      </c>
    </row>
    <row r="2349" spans="1:7" x14ac:dyDescent="0.25">
      <c r="A2349" s="38">
        <v>43955</v>
      </c>
      <c r="B2349" s="37">
        <v>42.439999</v>
      </c>
      <c r="C2349" s="37">
        <v>42.73</v>
      </c>
      <c r="D2349" s="37">
        <v>41.549999</v>
      </c>
      <c r="E2349" s="37">
        <v>41.68</v>
      </c>
      <c r="F2349" s="37">
        <v>41.68</v>
      </c>
      <c r="G2349" s="37">
        <v>42000</v>
      </c>
    </row>
    <row r="2350" spans="1:7" x14ac:dyDescent="0.25">
      <c r="A2350" s="38">
        <v>43956</v>
      </c>
      <c r="B2350" s="37">
        <v>40.840000000000003</v>
      </c>
      <c r="C2350" s="37">
        <v>40.909999999999997</v>
      </c>
      <c r="D2350" s="37">
        <v>40.099997999999999</v>
      </c>
      <c r="E2350" s="37">
        <v>40.68</v>
      </c>
      <c r="F2350" s="37">
        <v>40.68</v>
      </c>
      <c r="G2350" s="37">
        <v>27600</v>
      </c>
    </row>
    <row r="2351" spans="1:7" x14ac:dyDescent="0.25">
      <c r="A2351" s="38">
        <v>43957</v>
      </c>
      <c r="B2351" s="37">
        <v>40.18</v>
      </c>
      <c r="C2351" s="37">
        <v>40.990001999999997</v>
      </c>
      <c r="D2351" s="37">
        <v>40.029998999999997</v>
      </c>
      <c r="E2351" s="37">
        <v>40.990001999999997</v>
      </c>
      <c r="F2351" s="37">
        <v>40.990001999999997</v>
      </c>
      <c r="G2351" s="37">
        <v>12300</v>
      </c>
    </row>
    <row r="2352" spans="1:7" x14ac:dyDescent="0.25">
      <c r="A2352" s="38">
        <v>43958</v>
      </c>
      <c r="B2352" s="37">
        <v>40.200001</v>
      </c>
      <c r="C2352" s="37">
        <v>40.299999</v>
      </c>
      <c r="D2352" s="37">
        <v>39.68</v>
      </c>
      <c r="E2352" s="37">
        <v>40.049999</v>
      </c>
      <c r="F2352" s="37">
        <v>40.049999</v>
      </c>
      <c r="G2352" s="37">
        <v>25700</v>
      </c>
    </row>
    <row r="2353" spans="1:7" x14ac:dyDescent="0.25">
      <c r="A2353" s="38">
        <v>43959</v>
      </c>
      <c r="B2353" s="37">
        <v>39.389999000000003</v>
      </c>
      <c r="C2353" s="37">
        <v>39.540000999999997</v>
      </c>
      <c r="D2353" s="37">
        <v>38.75</v>
      </c>
      <c r="E2353" s="37">
        <v>38.779998999999997</v>
      </c>
      <c r="F2353" s="37">
        <v>38.779998999999997</v>
      </c>
      <c r="G2353" s="37">
        <v>19700</v>
      </c>
    </row>
    <row r="2354" spans="1:7" x14ac:dyDescent="0.25">
      <c r="A2354" s="38">
        <v>43962</v>
      </c>
      <c r="B2354" s="37">
        <v>39.229999999999997</v>
      </c>
      <c r="C2354" s="37">
        <v>39.229999999999997</v>
      </c>
      <c r="D2354" s="37">
        <v>37.639999000000003</v>
      </c>
      <c r="E2354" s="37">
        <v>37.639999000000003</v>
      </c>
      <c r="F2354" s="37">
        <v>37.639999000000003</v>
      </c>
      <c r="G2354" s="37">
        <v>44000</v>
      </c>
    </row>
    <row r="2355" spans="1:7" x14ac:dyDescent="0.25">
      <c r="A2355" s="38">
        <v>43963</v>
      </c>
      <c r="B2355" s="37">
        <v>37.200001</v>
      </c>
      <c r="C2355" s="37">
        <v>39.82</v>
      </c>
      <c r="D2355" s="37">
        <v>36.939999</v>
      </c>
      <c r="E2355" s="37">
        <v>39.770000000000003</v>
      </c>
      <c r="F2355" s="37">
        <v>39.770000000000003</v>
      </c>
      <c r="G2355" s="37">
        <v>94900</v>
      </c>
    </row>
    <row r="2356" spans="1:7" x14ac:dyDescent="0.25">
      <c r="A2356" s="38">
        <v>43964</v>
      </c>
      <c r="B2356" s="37">
        <v>40.080002</v>
      </c>
      <c r="C2356" s="37">
        <v>42.43</v>
      </c>
      <c r="D2356" s="37">
        <v>39.919998</v>
      </c>
      <c r="E2356" s="37">
        <v>41.549999</v>
      </c>
      <c r="F2356" s="37">
        <v>41.549999</v>
      </c>
      <c r="G2356" s="37">
        <v>43600</v>
      </c>
    </row>
    <row r="2357" spans="1:7" x14ac:dyDescent="0.25">
      <c r="A2357" s="38">
        <v>43965</v>
      </c>
      <c r="B2357" s="37">
        <v>42.869999</v>
      </c>
      <c r="C2357" s="37">
        <v>43.759998000000003</v>
      </c>
      <c r="D2357" s="37">
        <v>40.909999999999997</v>
      </c>
      <c r="E2357" s="37">
        <v>40.959999000000003</v>
      </c>
      <c r="F2357" s="37">
        <v>40.959999000000003</v>
      </c>
      <c r="G2357" s="37">
        <v>57900</v>
      </c>
    </row>
    <row r="2358" spans="1:7" x14ac:dyDescent="0.25">
      <c r="A2358" s="38">
        <v>43966</v>
      </c>
      <c r="B2358" s="37">
        <v>41.959999000000003</v>
      </c>
      <c r="C2358" s="37">
        <v>42.23</v>
      </c>
      <c r="D2358" s="37">
        <v>40.950001</v>
      </c>
      <c r="E2358" s="37">
        <v>40.950001</v>
      </c>
      <c r="F2358" s="37">
        <v>40.950001</v>
      </c>
      <c r="G2358" s="37">
        <v>16800</v>
      </c>
    </row>
    <row r="2359" spans="1:7" x14ac:dyDescent="0.25">
      <c r="A2359" s="38">
        <v>43969</v>
      </c>
      <c r="B2359" s="37">
        <v>39.169998</v>
      </c>
      <c r="C2359" s="37">
        <v>39.630001</v>
      </c>
      <c r="D2359" s="37">
        <v>39.009998000000003</v>
      </c>
      <c r="E2359" s="37">
        <v>39.25</v>
      </c>
      <c r="F2359" s="37">
        <v>39.25</v>
      </c>
      <c r="G2359" s="37">
        <v>52400</v>
      </c>
    </row>
    <row r="2360" spans="1:7" x14ac:dyDescent="0.25">
      <c r="A2360" s="38">
        <v>43970</v>
      </c>
      <c r="B2360" s="37">
        <v>39.080002</v>
      </c>
      <c r="C2360" s="37">
        <v>40.139999000000003</v>
      </c>
      <c r="D2360" s="37">
        <v>38.869999</v>
      </c>
      <c r="E2360" s="37">
        <v>40.130001</v>
      </c>
      <c r="F2360" s="37">
        <v>40.130001</v>
      </c>
      <c r="G2360" s="37">
        <v>29000</v>
      </c>
    </row>
    <row r="2361" spans="1:7" x14ac:dyDescent="0.25">
      <c r="A2361" s="38">
        <v>43971</v>
      </c>
      <c r="B2361" s="37">
        <v>39.080002</v>
      </c>
      <c r="C2361" s="37">
        <v>39.509998000000003</v>
      </c>
      <c r="D2361" s="37">
        <v>38.970001000000003</v>
      </c>
      <c r="E2361" s="37">
        <v>39.360000999999997</v>
      </c>
      <c r="F2361" s="37">
        <v>39.360000999999997</v>
      </c>
      <c r="G2361" s="37">
        <v>22400</v>
      </c>
    </row>
    <row r="2362" spans="1:7" x14ac:dyDescent="0.25">
      <c r="A2362" s="38">
        <v>43972</v>
      </c>
      <c r="B2362" s="37">
        <v>39.580002</v>
      </c>
      <c r="C2362" s="37">
        <v>40.200001</v>
      </c>
      <c r="D2362" s="37">
        <v>39.439999</v>
      </c>
      <c r="E2362" s="37">
        <v>40</v>
      </c>
      <c r="F2362" s="37">
        <v>40</v>
      </c>
      <c r="G2362" s="37">
        <v>12400</v>
      </c>
    </row>
    <row r="2363" spans="1:7" x14ac:dyDescent="0.25">
      <c r="A2363" s="38">
        <v>43973</v>
      </c>
      <c r="B2363" s="37">
        <v>40.07</v>
      </c>
      <c r="C2363" s="37">
        <v>40.330002</v>
      </c>
      <c r="D2363" s="37">
        <v>39.880001</v>
      </c>
      <c r="E2363" s="37">
        <v>39.990001999999997</v>
      </c>
      <c r="F2363" s="37">
        <v>39.990001999999997</v>
      </c>
      <c r="G2363" s="37">
        <v>26900</v>
      </c>
    </row>
    <row r="2364" spans="1:7" x14ac:dyDescent="0.25">
      <c r="A2364" s="38">
        <v>43977</v>
      </c>
      <c r="B2364" s="37">
        <v>38.889999000000003</v>
      </c>
      <c r="C2364" s="37">
        <v>39.630001</v>
      </c>
      <c r="D2364" s="37">
        <v>38.580002</v>
      </c>
      <c r="E2364" s="37">
        <v>39.57</v>
      </c>
      <c r="F2364" s="37">
        <v>39.57</v>
      </c>
      <c r="G2364" s="37">
        <v>15100</v>
      </c>
    </row>
    <row r="2365" spans="1:7" x14ac:dyDescent="0.25">
      <c r="A2365" s="38">
        <v>43978</v>
      </c>
      <c r="B2365" s="37">
        <v>38.830002</v>
      </c>
      <c r="C2365" s="37">
        <v>40.25</v>
      </c>
      <c r="D2365" s="37">
        <v>38.830002</v>
      </c>
      <c r="E2365" s="37">
        <v>39.060001</v>
      </c>
      <c r="F2365" s="37">
        <v>39.060001</v>
      </c>
      <c r="G2365" s="37">
        <v>33900</v>
      </c>
    </row>
    <row r="2366" spans="1:7" x14ac:dyDescent="0.25">
      <c r="A2366" s="38">
        <v>43979</v>
      </c>
      <c r="B2366" s="37">
        <v>39.090000000000003</v>
      </c>
      <c r="C2366" s="37">
        <v>40.040000999999997</v>
      </c>
      <c r="D2366" s="37">
        <v>39.040000999999997</v>
      </c>
      <c r="E2366" s="37">
        <v>39.849997999999999</v>
      </c>
      <c r="F2366" s="37">
        <v>39.849997999999999</v>
      </c>
      <c r="G2366" s="37">
        <v>86700</v>
      </c>
    </row>
    <row r="2367" spans="1:7" x14ac:dyDescent="0.25">
      <c r="A2367" s="38">
        <v>43980</v>
      </c>
      <c r="B2367" s="37">
        <v>40.75</v>
      </c>
      <c r="C2367" s="37">
        <v>40.75</v>
      </c>
      <c r="D2367" s="37">
        <v>39.439999</v>
      </c>
      <c r="E2367" s="37">
        <v>39.560001</v>
      </c>
      <c r="F2367" s="37">
        <v>39.560001</v>
      </c>
      <c r="G2367" s="37">
        <v>18600</v>
      </c>
    </row>
    <row r="2368" spans="1:7" x14ac:dyDescent="0.25">
      <c r="A2368" s="38">
        <v>43983</v>
      </c>
      <c r="B2368" s="37">
        <v>40.520000000000003</v>
      </c>
      <c r="C2368" s="37">
        <v>40.520000000000003</v>
      </c>
      <c r="D2368" s="37">
        <v>39.389999000000003</v>
      </c>
      <c r="E2368" s="37">
        <v>39.599997999999999</v>
      </c>
      <c r="F2368" s="37">
        <v>39.599997999999999</v>
      </c>
      <c r="G2368" s="37">
        <v>24600</v>
      </c>
    </row>
    <row r="2369" spans="1:7" x14ac:dyDescent="0.25">
      <c r="A2369" s="38">
        <v>43984</v>
      </c>
      <c r="B2369" s="37">
        <v>39.409999999999997</v>
      </c>
      <c r="C2369" s="37">
        <v>39.779998999999997</v>
      </c>
      <c r="D2369" s="37">
        <v>39.220001000000003</v>
      </c>
      <c r="E2369" s="37">
        <v>39.25</v>
      </c>
      <c r="F2369" s="37">
        <v>39.25</v>
      </c>
      <c r="G2369" s="37">
        <v>18400</v>
      </c>
    </row>
    <row r="2370" spans="1:7" x14ac:dyDescent="0.25">
      <c r="A2370" s="38">
        <v>43985</v>
      </c>
      <c r="B2370" s="37">
        <v>38.650002000000001</v>
      </c>
      <c r="C2370" s="37">
        <v>38.849997999999999</v>
      </c>
      <c r="D2370" s="37">
        <v>38.240001999999997</v>
      </c>
      <c r="E2370" s="37">
        <v>38.330002</v>
      </c>
      <c r="F2370" s="37">
        <v>38.330002</v>
      </c>
      <c r="G2370" s="37">
        <v>47400</v>
      </c>
    </row>
    <row r="2371" spans="1:7" x14ac:dyDescent="0.25">
      <c r="A2371" s="38">
        <v>43986</v>
      </c>
      <c r="B2371" s="37">
        <v>38.240001999999997</v>
      </c>
      <c r="C2371" s="37">
        <v>38.240001999999997</v>
      </c>
      <c r="D2371" s="37">
        <v>37.5</v>
      </c>
      <c r="E2371" s="37">
        <v>38.159999999999997</v>
      </c>
      <c r="F2371" s="37">
        <v>38.159999999999997</v>
      </c>
      <c r="G2371" s="37">
        <v>25600</v>
      </c>
    </row>
    <row r="2372" spans="1:7" x14ac:dyDescent="0.25">
      <c r="A2372" s="38">
        <v>43987</v>
      </c>
      <c r="B2372" s="37">
        <v>36.630001</v>
      </c>
      <c r="C2372" s="37">
        <v>36.900002000000001</v>
      </c>
      <c r="D2372" s="37">
        <v>36.340000000000003</v>
      </c>
      <c r="E2372" s="37">
        <v>36.409999999999997</v>
      </c>
      <c r="F2372" s="37">
        <v>36.409999999999997</v>
      </c>
      <c r="G2372" s="37">
        <v>74800</v>
      </c>
    </row>
    <row r="2373" spans="1:7" x14ac:dyDescent="0.25">
      <c r="A2373" s="38">
        <v>43990</v>
      </c>
      <c r="B2373" s="37">
        <v>36.200001</v>
      </c>
      <c r="C2373" s="37">
        <v>36.970001000000003</v>
      </c>
      <c r="D2373" s="37">
        <v>36.18</v>
      </c>
      <c r="E2373" s="37">
        <v>36.729999999999997</v>
      </c>
      <c r="F2373" s="37">
        <v>36.729999999999997</v>
      </c>
      <c r="G2373" s="37">
        <v>326600</v>
      </c>
    </row>
    <row r="2374" spans="1:7" x14ac:dyDescent="0.25">
      <c r="A2374" s="38">
        <v>43991</v>
      </c>
      <c r="B2374" s="37">
        <v>37.369999</v>
      </c>
      <c r="C2374" s="37">
        <v>38.009998000000003</v>
      </c>
      <c r="D2374" s="37">
        <v>37.200001</v>
      </c>
      <c r="E2374" s="37">
        <v>38.009998000000003</v>
      </c>
      <c r="F2374" s="37">
        <v>38.009998000000003</v>
      </c>
      <c r="G2374" s="37">
        <v>36500</v>
      </c>
    </row>
    <row r="2375" spans="1:7" x14ac:dyDescent="0.25">
      <c r="A2375" s="38">
        <v>43992</v>
      </c>
      <c r="B2375" s="37">
        <v>38.729999999999997</v>
      </c>
      <c r="C2375" s="37">
        <v>38.729999999999997</v>
      </c>
      <c r="D2375" s="37">
        <v>37</v>
      </c>
      <c r="E2375" s="37">
        <v>37.590000000000003</v>
      </c>
      <c r="F2375" s="37">
        <v>37.590000000000003</v>
      </c>
      <c r="G2375" s="37">
        <v>43100</v>
      </c>
    </row>
    <row r="2376" spans="1:7" x14ac:dyDescent="0.25">
      <c r="A2376" s="38">
        <v>43993</v>
      </c>
      <c r="B2376" s="37">
        <v>40.080002</v>
      </c>
      <c r="C2376" s="37">
        <v>43</v>
      </c>
      <c r="D2376" s="37">
        <v>39.229999999999997</v>
      </c>
      <c r="E2376" s="37">
        <v>42.779998999999997</v>
      </c>
      <c r="F2376" s="37">
        <v>42.779998999999997</v>
      </c>
      <c r="G2376" s="37">
        <v>139000</v>
      </c>
    </row>
    <row r="2377" spans="1:7" x14ac:dyDescent="0.25">
      <c r="A2377" s="38">
        <v>43994</v>
      </c>
      <c r="B2377" s="37">
        <v>41.880001</v>
      </c>
      <c r="C2377" s="37">
        <v>44.860000999999997</v>
      </c>
      <c r="D2377" s="37">
        <v>41.5</v>
      </c>
      <c r="E2377" s="37">
        <v>42.200001</v>
      </c>
      <c r="F2377" s="37">
        <v>42.200001</v>
      </c>
      <c r="G2377" s="37">
        <v>174500</v>
      </c>
    </row>
    <row r="2378" spans="1:7" x14ac:dyDescent="0.25">
      <c r="A2378" s="38">
        <v>43997</v>
      </c>
      <c r="B2378" s="37">
        <v>43.77</v>
      </c>
      <c r="C2378" s="37">
        <v>44.529998999999997</v>
      </c>
      <c r="D2378" s="37">
        <v>41.509998000000003</v>
      </c>
      <c r="E2378" s="37">
        <v>41.509998000000003</v>
      </c>
      <c r="F2378" s="37">
        <v>41.509998000000003</v>
      </c>
      <c r="G2378" s="37">
        <v>85500</v>
      </c>
    </row>
    <row r="2379" spans="1:7" x14ac:dyDescent="0.25">
      <c r="A2379" s="38">
        <v>43998</v>
      </c>
      <c r="B2379" s="37">
        <v>40.169998</v>
      </c>
      <c r="C2379" s="37">
        <v>42.099997999999999</v>
      </c>
      <c r="D2379" s="37">
        <v>39.950001</v>
      </c>
      <c r="E2379" s="37">
        <v>41.349997999999999</v>
      </c>
      <c r="F2379" s="37">
        <v>41.349997999999999</v>
      </c>
      <c r="G2379" s="37">
        <v>77500</v>
      </c>
    </row>
    <row r="2380" spans="1:7" x14ac:dyDescent="0.25">
      <c r="A2380" s="38">
        <v>43999</v>
      </c>
      <c r="B2380" s="37">
        <v>41.25</v>
      </c>
      <c r="C2380" s="37">
        <v>41.93</v>
      </c>
      <c r="D2380" s="37">
        <v>41.060001</v>
      </c>
      <c r="E2380" s="37">
        <v>41.509998000000003</v>
      </c>
      <c r="F2380" s="37">
        <v>41.509998000000003</v>
      </c>
      <c r="G2380" s="37">
        <v>42400</v>
      </c>
    </row>
    <row r="2381" spans="1:7" x14ac:dyDescent="0.25">
      <c r="A2381" s="38">
        <v>44000</v>
      </c>
      <c r="B2381" s="37">
        <v>41.849997999999999</v>
      </c>
      <c r="C2381" s="37">
        <v>42.099997999999999</v>
      </c>
      <c r="D2381" s="37">
        <v>41.41</v>
      </c>
      <c r="E2381" s="37">
        <v>41.41</v>
      </c>
      <c r="F2381" s="37">
        <v>41.41</v>
      </c>
      <c r="G2381" s="37">
        <v>21700</v>
      </c>
    </row>
    <row r="2382" spans="1:7" x14ac:dyDescent="0.25">
      <c r="A2382" s="38">
        <v>44001</v>
      </c>
      <c r="B2382" s="37">
        <v>40.990001999999997</v>
      </c>
      <c r="C2382" s="37">
        <v>42.790000999999997</v>
      </c>
      <c r="D2382" s="37">
        <v>40.830002</v>
      </c>
      <c r="E2382" s="37">
        <v>42.23</v>
      </c>
      <c r="F2382" s="37">
        <v>42.23</v>
      </c>
      <c r="G2382" s="37">
        <v>40100</v>
      </c>
    </row>
    <row r="2383" spans="1:7" x14ac:dyDescent="0.25">
      <c r="A2383" s="38">
        <v>44004</v>
      </c>
      <c r="B2383" s="37">
        <v>41.900002000000001</v>
      </c>
      <c r="C2383" s="37">
        <v>42.27</v>
      </c>
      <c r="D2383" s="37">
        <v>40.82</v>
      </c>
      <c r="E2383" s="37">
        <v>41.189999</v>
      </c>
      <c r="F2383" s="37">
        <v>41.189999</v>
      </c>
      <c r="G2383" s="37">
        <v>34100</v>
      </c>
    </row>
    <row r="2384" spans="1:7" x14ac:dyDescent="0.25">
      <c r="A2384" s="38">
        <v>44005</v>
      </c>
      <c r="B2384" s="37">
        <v>40.040000999999997</v>
      </c>
      <c r="C2384" s="37">
        <v>40.439999</v>
      </c>
      <c r="D2384" s="37">
        <v>39.860000999999997</v>
      </c>
      <c r="E2384" s="37">
        <v>40.290000999999997</v>
      </c>
      <c r="F2384" s="37">
        <v>40.290000999999997</v>
      </c>
      <c r="G2384" s="37">
        <v>71800</v>
      </c>
    </row>
    <row r="2385" spans="1:7" x14ac:dyDescent="0.25">
      <c r="A2385" s="38">
        <v>44006</v>
      </c>
      <c r="B2385" s="37">
        <v>41.009998000000003</v>
      </c>
      <c r="C2385" s="37">
        <v>43</v>
      </c>
      <c r="D2385" s="37">
        <v>40.560001</v>
      </c>
      <c r="E2385" s="37">
        <v>42.349997999999999</v>
      </c>
      <c r="F2385" s="37">
        <v>42.349997999999999</v>
      </c>
      <c r="G2385" s="37">
        <v>76200</v>
      </c>
    </row>
    <row r="2386" spans="1:7" x14ac:dyDescent="0.25">
      <c r="A2386" s="38">
        <v>44007</v>
      </c>
      <c r="B2386" s="37">
        <v>42.919998</v>
      </c>
      <c r="C2386" s="37">
        <v>43.400002000000001</v>
      </c>
      <c r="D2386" s="37">
        <v>41.25</v>
      </c>
      <c r="E2386" s="37">
        <v>41.25</v>
      </c>
      <c r="F2386" s="37">
        <v>41.25</v>
      </c>
      <c r="G2386" s="37">
        <v>33400</v>
      </c>
    </row>
    <row r="2387" spans="1:7" x14ac:dyDescent="0.25">
      <c r="A2387" s="38">
        <v>44008</v>
      </c>
      <c r="B2387" s="37">
        <v>41.209999000000003</v>
      </c>
      <c r="C2387" s="37">
        <v>43.369999</v>
      </c>
      <c r="D2387" s="37">
        <v>41.209999000000003</v>
      </c>
      <c r="E2387" s="37">
        <v>43.290000999999997</v>
      </c>
      <c r="F2387" s="37">
        <v>43.290000999999997</v>
      </c>
      <c r="G2387" s="37">
        <v>99600</v>
      </c>
    </row>
    <row r="2388" spans="1:7" x14ac:dyDescent="0.25">
      <c r="A2388" s="38">
        <v>44011</v>
      </c>
      <c r="B2388" s="37">
        <v>42.919998</v>
      </c>
      <c r="C2388" s="37">
        <v>43.5</v>
      </c>
      <c r="D2388" s="37">
        <v>41.759998000000003</v>
      </c>
      <c r="E2388" s="37">
        <v>41.860000999999997</v>
      </c>
      <c r="F2388" s="37">
        <v>41.860000999999997</v>
      </c>
      <c r="G2388" s="37">
        <v>21400</v>
      </c>
    </row>
    <row r="2389" spans="1:7" x14ac:dyDescent="0.25">
      <c r="A2389" s="38">
        <v>44012</v>
      </c>
      <c r="B2389" s="37">
        <v>41.970001000000003</v>
      </c>
      <c r="C2389" s="37">
        <v>42.110000999999997</v>
      </c>
      <c r="D2389" s="37">
        <v>40</v>
      </c>
      <c r="E2389" s="37">
        <v>40.240001999999997</v>
      </c>
      <c r="F2389" s="37">
        <v>40.240001999999997</v>
      </c>
      <c r="G2389" s="37">
        <v>27600</v>
      </c>
    </row>
    <row r="2390" spans="1:7" x14ac:dyDescent="0.25">
      <c r="A2390" s="38">
        <v>44013</v>
      </c>
      <c r="B2390" s="37">
        <v>40</v>
      </c>
      <c r="C2390" s="37">
        <v>40.130001</v>
      </c>
      <c r="D2390" s="37">
        <v>39.450001</v>
      </c>
      <c r="E2390" s="37">
        <v>39.830002</v>
      </c>
      <c r="F2390" s="37">
        <v>39.830002</v>
      </c>
      <c r="G2390" s="37">
        <v>79700</v>
      </c>
    </row>
    <row r="2391" spans="1:7" x14ac:dyDescent="0.25">
      <c r="A2391" s="38">
        <v>44014</v>
      </c>
      <c r="B2391" s="37">
        <v>38.900002000000001</v>
      </c>
      <c r="C2391" s="37">
        <v>40.029998999999997</v>
      </c>
      <c r="D2391" s="37">
        <v>38.68</v>
      </c>
      <c r="E2391" s="37">
        <v>39.93</v>
      </c>
      <c r="F2391" s="37">
        <v>39.93</v>
      </c>
      <c r="G2391" s="37">
        <v>49900</v>
      </c>
    </row>
    <row r="2392" spans="1:7" x14ac:dyDescent="0.25">
      <c r="A2392" s="38">
        <v>44018</v>
      </c>
      <c r="B2392" s="37">
        <v>38.689999</v>
      </c>
      <c r="C2392" s="37">
        <v>39.740001999999997</v>
      </c>
      <c r="D2392" s="37">
        <v>38.689999</v>
      </c>
      <c r="E2392" s="37">
        <v>39.540000999999997</v>
      </c>
      <c r="F2392" s="37">
        <v>39.540000999999997</v>
      </c>
      <c r="G2392" s="37">
        <v>51600</v>
      </c>
    </row>
    <row r="2393" spans="1:7" x14ac:dyDescent="0.25">
      <c r="A2393" s="38">
        <v>44019</v>
      </c>
      <c r="B2393" s="37">
        <v>39.759998000000003</v>
      </c>
      <c r="C2393" s="37">
        <v>40.5</v>
      </c>
      <c r="D2393" s="37">
        <v>39.349997999999999</v>
      </c>
      <c r="E2393" s="37">
        <v>40.490001999999997</v>
      </c>
      <c r="F2393" s="37">
        <v>40.490001999999997</v>
      </c>
      <c r="G2393" s="37">
        <v>36900</v>
      </c>
    </row>
    <row r="2394" spans="1:7" x14ac:dyDescent="0.25">
      <c r="A2394" s="38">
        <v>44020</v>
      </c>
      <c r="B2394" s="37">
        <v>40.270000000000003</v>
      </c>
      <c r="C2394" s="37">
        <v>40.779998999999997</v>
      </c>
      <c r="D2394" s="37">
        <v>39.869999</v>
      </c>
      <c r="E2394" s="37">
        <v>39.889999000000003</v>
      </c>
      <c r="F2394" s="37">
        <v>39.889999000000003</v>
      </c>
      <c r="G2394" s="37">
        <v>32500</v>
      </c>
    </row>
    <row r="2395" spans="1:7" x14ac:dyDescent="0.25">
      <c r="A2395" s="38">
        <v>44021</v>
      </c>
      <c r="B2395" s="37">
        <v>39.919998</v>
      </c>
      <c r="C2395" s="37">
        <v>41.099997999999999</v>
      </c>
      <c r="D2395" s="37">
        <v>39.770000000000003</v>
      </c>
      <c r="E2395" s="37">
        <v>40.340000000000003</v>
      </c>
      <c r="F2395" s="37">
        <v>40.340000000000003</v>
      </c>
      <c r="G2395" s="37">
        <v>38300</v>
      </c>
    </row>
    <row r="2396" spans="1:7" x14ac:dyDescent="0.25">
      <c r="A2396" s="38">
        <v>44022</v>
      </c>
      <c r="B2396" s="37">
        <v>40.509998000000003</v>
      </c>
      <c r="C2396" s="37">
        <v>40.98</v>
      </c>
      <c r="D2396" s="37">
        <v>39.93</v>
      </c>
      <c r="E2396" s="37">
        <v>40.040000999999997</v>
      </c>
      <c r="F2396" s="37">
        <v>40.040000999999997</v>
      </c>
      <c r="G2396" s="37">
        <v>35500</v>
      </c>
    </row>
    <row r="2397" spans="1:7" x14ac:dyDescent="0.25">
      <c r="A2397" s="38">
        <v>44025</v>
      </c>
      <c r="B2397" s="37">
        <v>40</v>
      </c>
      <c r="C2397" s="37">
        <v>42.689999</v>
      </c>
      <c r="D2397" s="37">
        <v>39.849997999999999</v>
      </c>
      <c r="E2397" s="37">
        <v>42.599997999999999</v>
      </c>
      <c r="F2397" s="37">
        <v>42.599997999999999</v>
      </c>
      <c r="G2397" s="37">
        <v>85600</v>
      </c>
    </row>
    <row r="2398" spans="1:7" x14ac:dyDescent="0.25">
      <c r="A2398" s="38">
        <v>44026</v>
      </c>
      <c r="B2398" s="37">
        <v>42.740001999999997</v>
      </c>
      <c r="C2398" s="37">
        <v>43.099997999999999</v>
      </c>
      <c r="D2398" s="37">
        <v>40.799999</v>
      </c>
      <c r="E2398" s="37">
        <v>40.900002000000001</v>
      </c>
      <c r="F2398" s="37">
        <v>40.900002000000001</v>
      </c>
      <c r="G2398" s="37">
        <v>163200</v>
      </c>
    </row>
    <row r="2399" spans="1:7" x14ac:dyDescent="0.25">
      <c r="A2399" s="38">
        <v>44027</v>
      </c>
      <c r="B2399" s="37">
        <v>40.759998000000003</v>
      </c>
      <c r="C2399" s="37">
        <v>41.700001</v>
      </c>
      <c r="D2399" s="37">
        <v>40.599997999999999</v>
      </c>
      <c r="E2399" s="37">
        <v>40.790000999999997</v>
      </c>
      <c r="F2399" s="37">
        <v>40.790000999999997</v>
      </c>
      <c r="G2399" s="37">
        <v>27100</v>
      </c>
    </row>
    <row r="2400" spans="1:7" x14ac:dyDescent="0.25">
      <c r="A2400" s="38">
        <v>44028</v>
      </c>
      <c r="B2400" s="37">
        <v>41.139999000000003</v>
      </c>
      <c r="C2400" s="37">
        <v>41.18</v>
      </c>
      <c r="D2400" s="37">
        <v>40.369999</v>
      </c>
      <c r="E2400" s="37">
        <v>40.43</v>
      </c>
      <c r="F2400" s="37">
        <v>40.43</v>
      </c>
      <c r="G2400" s="37">
        <v>20800</v>
      </c>
    </row>
    <row r="2401" spans="1:7" x14ac:dyDescent="0.25">
      <c r="A2401" s="38">
        <v>44029</v>
      </c>
      <c r="B2401" s="37">
        <v>40.279998999999997</v>
      </c>
      <c r="C2401" s="37">
        <v>40.490001999999997</v>
      </c>
      <c r="D2401" s="37">
        <v>39.770000000000003</v>
      </c>
      <c r="E2401" s="37">
        <v>39.830002</v>
      </c>
      <c r="F2401" s="37">
        <v>39.830002</v>
      </c>
      <c r="G2401" s="37">
        <v>19400</v>
      </c>
    </row>
    <row r="2402" spans="1:7" x14ac:dyDescent="0.25">
      <c r="A2402" s="38">
        <v>44032</v>
      </c>
      <c r="B2402" s="37">
        <v>39.790000999999997</v>
      </c>
      <c r="C2402" s="37">
        <v>39.790000999999997</v>
      </c>
      <c r="D2402" s="37">
        <v>38.400002000000001</v>
      </c>
      <c r="E2402" s="37">
        <v>38.759998000000003</v>
      </c>
      <c r="F2402" s="37">
        <v>38.759998000000003</v>
      </c>
      <c r="G2402" s="37">
        <v>72700</v>
      </c>
    </row>
    <row r="2403" spans="1:7" x14ac:dyDescent="0.25">
      <c r="A2403" s="38">
        <v>44033</v>
      </c>
      <c r="B2403" s="37">
        <v>38.020000000000003</v>
      </c>
      <c r="C2403" s="37">
        <v>39.150002000000001</v>
      </c>
      <c r="D2403" s="37">
        <v>37.840000000000003</v>
      </c>
      <c r="E2403" s="37">
        <v>38.849997999999999</v>
      </c>
      <c r="F2403" s="37">
        <v>38.849997999999999</v>
      </c>
      <c r="G2403" s="37">
        <v>55900</v>
      </c>
    </row>
    <row r="2404" spans="1:7" x14ac:dyDescent="0.25">
      <c r="A2404" s="38">
        <v>44034</v>
      </c>
      <c r="B2404" s="37">
        <v>39.360000999999997</v>
      </c>
      <c r="C2404" s="37">
        <v>39.529998999999997</v>
      </c>
      <c r="D2404" s="37">
        <v>38.700001</v>
      </c>
      <c r="E2404" s="37">
        <v>38.75</v>
      </c>
      <c r="F2404" s="37">
        <v>38.75</v>
      </c>
      <c r="G2404" s="37">
        <v>24500</v>
      </c>
    </row>
    <row r="2405" spans="1:7" x14ac:dyDescent="0.25">
      <c r="A2405" s="38">
        <v>44035</v>
      </c>
      <c r="B2405" s="37">
        <v>38.810001</v>
      </c>
      <c r="C2405" s="37">
        <v>39.759998000000003</v>
      </c>
      <c r="D2405" s="37">
        <v>38.560001</v>
      </c>
      <c r="E2405" s="37">
        <v>39.369999</v>
      </c>
      <c r="F2405" s="37">
        <v>39.369999</v>
      </c>
      <c r="G2405" s="37">
        <v>65500</v>
      </c>
    </row>
    <row r="2406" spans="1:7" x14ac:dyDescent="0.25">
      <c r="A2406" s="38">
        <v>44036</v>
      </c>
      <c r="B2406" s="37">
        <v>39.939999</v>
      </c>
      <c r="C2406" s="37">
        <v>40.409999999999997</v>
      </c>
      <c r="D2406" s="37">
        <v>39.740001999999997</v>
      </c>
      <c r="E2406" s="37">
        <v>39.810001</v>
      </c>
      <c r="F2406" s="37">
        <v>39.810001</v>
      </c>
      <c r="G2406" s="37">
        <v>41400</v>
      </c>
    </row>
    <row r="2407" spans="1:7" x14ac:dyDescent="0.25">
      <c r="A2407" s="38">
        <v>44039</v>
      </c>
      <c r="B2407" s="37">
        <v>39.799999</v>
      </c>
      <c r="C2407" s="37">
        <v>40.099997999999999</v>
      </c>
      <c r="D2407" s="37">
        <v>39.450001</v>
      </c>
      <c r="E2407" s="37">
        <v>39.639999000000003</v>
      </c>
      <c r="F2407" s="37">
        <v>39.639999000000003</v>
      </c>
      <c r="G2407" s="37">
        <v>35200</v>
      </c>
    </row>
    <row r="2408" spans="1:7" x14ac:dyDescent="0.25">
      <c r="A2408" s="38">
        <v>44040</v>
      </c>
      <c r="B2408" s="37">
        <v>39.700001</v>
      </c>
      <c r="C2408" s="37">
        <v>39.810001</v>
      </c>
      <c r="D2408" s="37">
        <v>39.080002</v>
      </c>
      <c r="E2408" s="37">
        <v>39.779998999999997</v>
      </c>
      <c r="F2408" s="37">
        <v>39.779998999999997</v>
      </c>
      <c r="G2408" s="37">
        <v>17500</v>
      </c>
    </row>
    <row r="2409" spans="1:7" x14ac:dyDescent="0.25">
      <c r="A2409" s="38">
        <v>44041</v>
      </c>
      <c r="B2409" s="37">
        <v>39.57</v>
      </c>
      <c r="C2409" s="37">
        <v>39.75</v>
      </c>
      <c r="D2409" s="37">
        <v>39.330002</v>
      </c>
      <c r="E2409" s="37">
        <v>39.529998999999997</v>
      </c>
      <c r="F2409" s="37">
        <v>39.529998999999997</v>
      </c>
      <c r="G2409" s="37">
        <v>29500</v>
      </c>
    </row>
    <row r="2410" spans="1:7" x14ac:dyDescent="0.25">
      <c r="A2410" s="38">
        <v>44042</v>
      </c>
      <c r="B2410" s="37">
        <v>40.700001</v>
      </c>
      <c r="C2410" s="37">
        <v>41.700001</v>
      </c>
      <c r="D2410" s="37">
        <v>39.970001000000003</v>
      </c>
      <c r="E2410" s="37">
        <v>40.169998</v>
      </c>
      <c r="F2410" s="37">
        <v>40.169998</v>
      </c>
      <c r="G2410" s="37">
        <v>30100</v>
      </c>
    </row>
    <row r="2411" spans="1:7" x14ac:dyDescent="0.25">
      <c r="A2411" s="38">
        <v>44043</v>
      </c>
      <c r="B2411" s="37">
        <v>39.380001</v>
      </c>
      <c r="C2411" s="37">
        <v>40.779998999999997</v>
      </c>
      <c r="D2411" s="37">
        <v>39.380001</v>
      </c>
      <c r="E2411" s="37">
        <v>39.68</v>
      </c>
      <c r="F2411" s="37">
        <v>39.68</v>
      </c>
      <c r="G2411" s="37">
        <v>27300</v>
      </c>
    </row>
    <row r="2412" spans="1:7" x14ac:dyDescent="0.25">
      <c r="A2412" s="38">
        <v>44046</v>
      </c>
      <c r="B2412" s="37">
        <v>39.490001999999997</v>
      </c>
      <c r="C2412" s="37">
        <v>39.830002</v>
      </c>
      <c r="D2412" s="37">
        <v>39.409999999999997</v>
      </c>
      <c r="E2412" s="37">
        <v>39.790000999999997</v>
      </c>
      <c r="F2412" s="37">
        <v>39.790000999999997</v>
      </c>
      <c r="G2412" s="37">
        <v>35500</v>
      </c>
    </row>
    <row r="2413" spans="1:7" x14ac:dyDescent="0.25">
      <c r="A2413" s="38">
        <v>44047</v>
      </c>
      <c r="B2413" s="37">
        <v>39.450001</v>
      </c>
      <c r="C2413" s="37">
        <v>39.549999</v>
      </c>
      <c r="D2413" s="37">
        <v>39</v>
      </c>
      <c r="E2413" s="37">
        <v>39.07</v>
      </c>
      <c r="F2413" s="37">
        <v>39.07</v>
      </c>
      <c r="G2413" s="37">
        <v>16500</v>
      </c>
    </row>
    <row r="2414" spans="1:7" x14ac:dyDescent="0.25">
      <c r="A2414" s="38">
        <v>44048</v>
      </c>
      <c r="B2414" s="37">
        <v>38.560001</v>
      </c>
      <c r="C2414" s="37">
        <v>38.979999999999997</v>
      </c>
      <c r="D2414" s="37">
        <v>38.560001</v>
      </c>
      <c r="E2414" s="37">
        <v>38.759998000000003</v>
      </c>
      <c r="F2414" s="37">
        <v>38.759998000000003</v>
      </c>
      <c r="G2414" s="37">
        <v>42500</v>
      </c>
    </row>
    <row r="2415" spans="1:7" x14ac:dyDescent="0.25">
      <c r="A2415" s="38">
        <v>44049</v>
      </c>
      <c r="B2415" s="37">
        <v>38.810001</v>
      </c>
      <c r="C2415" s="37">
        <v>39.029998999999997</v>
      </c>
      <c r="D2415" s="37">
        <v>38.610000999999997</v>
      </c>
      <c r="E2415" s="37">
        <v>38.639999000000003</v>
      </c>
      <c r="F2415" s="37">
        <v>38.639999000000003</v>
      </c>
      <c r="G2415" s="37">
        <v>133500</v>
      </c>
    </row>
    <row r="2416" spans="1:7" x14ac:dyDescent="0.25">
      <c r="A2416" s="38">
        <v>44050</v>
      </c>
      <c r="B2416" s="37">
        <v>39.080002</v>
      </c>
      <c r="C2416" s="37">
        <v>39.099997999999999</v>
      </c>
      <c r="D2416" s="37">
        <v>38.540000999999997</v>
      </c>
      <c r="E2416" s="37">
        <v>38.790000999999997</v>
      </c>
      <c r="F2416" s="37">
        <v>38.790000999999997</v>
      </c>
      <c r="G2416" s="37">
        <v>49500</v>
      </c>
    </row>
    <row r="2417" spans="1:7" x14ac:dyDescent="0.25">
      <c r="A2417" s="38">
        <v>44053</v>
      </c>
      <c r="B2417" s="37">
        <v>38.549999</v>
      </c>
      <c r="C2417" s="37">
        <v>38.790000999999997</v>
      </c>
      <c r="D2417" s="37">
        <v>38.130001</v>
      </c>
      <c r="E2417" s="37">
        <v>38.259998000000003</v>
      </c>
      <c r="F2417" s="37">
        <v>38.259998000000003</v>
      </c>
      <c r="G2417" s="37">
        <v>20300</v>
      </c>
    </row>
    <row r="2418" spans="1:7" x14ac:dyDescent="0.25">
      <c r="A2418" s="38">
        <v>44054</v>
      </c>
      <c r="B2418" s="37">
        <v>38</v>
      </c>
      <c r="C2418" s="37">
        <v>39.25</v>
      </c>
      <c r="D2418" s="37">
        <v>37.740001999999997</v>
      </c>
      <c r="E2418" s="37">
        <v>39.099997999999999</v>
      </c>
      <c r="F2418" s="37">
        <v>39.099997999999999</v>
      </c>
      <c r="G2418" s="37">
        <v>57200</v>
      </c>
    </row>
    <row r="2419" spans="1:7" x14ac:dyDescent="0.25">
      <c r="A2419" s="38">
        <v>44055</v>
      </c>
      <c r="B2419" s="37">
        <v>38.479999999999997</v>
      </c>
      <c r="C2419" s="37">
        <v>38.5</v>
      </c>
      <c r="D2419" s="37">
        <v>37.909999999999997</v>
      </c>
      <c r="E2419" s="37">
        <v>38.209999000000003</v>
      </c>
      <c r="F2419" s="37">
        <v>38.209999000000003</v>
      </c>
      <c r="G2419" s="37">
        <v>63200</v>
      </c>
    </row>
    <row r="2420" spans="1:7" x14ac:dyDescent="0.25">
      <c r="A2420" s="38">
        <v>44056</v>
      </c>
      <c r="B2420" s="37">
        <v>38.509998000000003</v>
      </c>
      <c r="C2420" s="37">
        <v>38.75</v>
      </c>
      <c r="D2420" s="37">
        <v>38.150002000000001</v>
      </c>
      <c r="E2420" s="37">
        <v>38.639999000000003</v>
      </c>
      <c r="F2420" s="37">
        <v>38.639999000000003</v>
      </c>
      <c r="G2420" s="37">
        <v>15600</v>
      </c>
    </row>
    <row r="2421" spans="1:7" x14ac:dyDescent="0.25">
      <c r="A2421" s="38">
        <v>44057</v>
      </c>
      <c r="B2421" s="37">
        <v>39</v>
      </c>
      <c r="C2421" s="37">
        <v>39.389999000000003</v>
      </c>
      <c r="D2421" s="37">
        <v>38.740001999999997</v>
      </c>
      <c r="E2421" s="37">
        <v>38.950001</v>
      </c>
      <c r="F2421" s="37">
        <v>38.950001</v>
      </c>
      <c r="G2421" s="37">
        <v>96400</v>
      </c>
    </row>
    <row r="2422" spans="1:7" x14ac:dyDescent="0.25">
      <c r="A2422" s="38">
        <v>44060</v>
      </c>
      <c r="B2422" s="37">
        <v>38.580002</v>
      </c>
      <c r="C2422" s="37">
        <v>38.849997999999999</v>
      </c>
      <c r="D2422" s="37">
        <v>38.25</v>
      </c>
      <c r="E2422" s="37">
        <v>38.340000000000003</v>
      </c>
      <c r="F2422" s="37">
        <v>38.340000000000003</v>
      </c>
      <c r="G2422" s="37">
        <v>25600</v>
      </c>
    </row>
    <row r="2423" spans="1:7" x14ac:dyDescent="0.25">
      <c r="A2423" s="38">
        <v>44061</v>
      </c>
      <c r="B2423" s="37">
        <v>38.139999000000003</v>
      </c>
      <c r="C2423" s="37">
        <v>38.520000000000003</v>
      </c>
      <c r="D2423" s="37">
        <v>37.770000000000003</v>
      </c>
      <c r="E2423" s="37">
        <v>37.93</v>
      </c>
      <c r="F2423" s="37">
        <v>37.93</v>
      </c>
      <c r="G2423" s="37">
        <v>124000</v>
      </c>
    </row>
    <row r="2424" spans="1:7" x14ac:dyDescent="0.25">
      <c r="A2424" s="38">
        <v>44062</v>
      </c>
      <c r="B2424" s="37">
        <v>38.139999000000003</v>
      </c>
      <c r="C2424" s="37">
        <v>38.599997999999999</v>
      </c>
      <c r="D2424" s="37">
        <v>37.950001</v>
      </c>
      <c r="E2424" s="37">
        <v>38.599997999999999</v>
      </c>
      <c r="F2424" s="37">
        <v>38.599997999999999</v>
      </c>
      <c r="G2424" s="37">
        <v>18100</v>
      </c>
    </row>
    <row r="2425" spans="1:7" x14ac:dyDescent="0.25">
      <c r="A2425" s="38">
        <v>44063</v>
      </c>
      <c r="B2425" s="37">
        <v>39.470001000000003</v>
      </c>
      <c r="C2425" s="37">
        <v>39.470001000000003</v>
      </c>
      <c r="D2425" s="37">
        <v>38.290000999999997</v>
      </c>
      <c r="E2425" s="37">
        <v>38.450001</v>
      </c>
      <c r="F2425" s="37">
        <v>38.450001</v>
      </c>
      <c r="G2425" s="37">
        <v>57900</v>
      </c>
    </row>
    <row r="2426" spans="1:7" x14ac:dyDescent="0.25">
      <c r="A2426" s="38">
        <v>44064</v>
      </c>
      <c r="B2426" s="37">
        <v>38.580002</v>
      </c>
      <c r="C2426" s="37">
        <v>39.290000999999997</v>
      </c>
      <c r="D2426" s="37">
        <v>38.580002</v>
      </c>
      <c r="E2426" s="37">
        <v>39.090000000000003</v>
      </c>
      <c r="F2426" s="37">
        <v>39.090000000000003</v>
      </c>
      <c r="G2426" s="37">
        <v>94900</v>
      </c>
    </row>
    <row r="2427" spans="1:7" x14ac:dyDescent="0.25">
      <c r="A2427" s="38">
        <v>44067</v>
      </c>
      <c r="B2427" s="37">
        <v>38.770000000000003</v>
      </c>
      <c r="C2427" s="37">
        <v>39.259998000000003</v>
      </c>
      <c r="D2427" s="37">
        <v>38.659999999999997</v>
      </c>
      <c r="E2427" s="37">
        <v>39.259998000000003</v>
      </c>
      <c r="F2427" s="37">
        <v>39.259998000000003</v>
      </c>
      <c r="G2427" s="37">
        <v>43600</v>
      </c>
    </row>
    <row r="2428" spans="1:7" x14ac:dyDescent="0.25">
      <c r="A2428" s="38">
        <v>44068</v>
      </c>
      <c r="B2428" s="37">
        <v>39.200001</v>
      </c>
      <c r="C2428" s="37">
        <v>39.599997999999999</v>
      </c>
      <c r="D2428" s="37">
        <v>38.889999000000003</v>
      </c>
      <c r="E2428" s="37">
        <v>39.060001</v>
      </c>
      <c r="F2428" s="37">
        <v>39.060001</v>
      </c>
      <c r="G2428" s="37">
        <v>19600</v>
      </c>
    </row>
    <row r="2429" spans="1:7" x14ac:dyDescent="0.25">
      <c r="A2429" s="38">
        <v>44069</v>
      </c>
      <c r="B2429" s="37">
        <v>38.799999</v>
      </c>
      <c r="C2429" s="37">
        <v>39.450001</v>
      </c>
      <c r="D2429" s="37">
        <v>38.549999</v>
      </c>
      <c r="E2429" s="37">
        <v>39.380001</v>
      </c>
      <c r="F2429" s="37">
        <v>39.380001</v>
      </c>
      <c r="G2429" s="37">
        <v>30100</v>
      </c>
    </row>
    <row r="2430" spans="1:7" x14ac:dyDescent="0.25">
      <c r="A2430" s="38">
        <v>44070</v>
      </c>
      <c r="B2430" s="37">
        <v>39.25</v>
      </c>
      <c r="C2430" s="37">
        <v>40.560001</v>
      </c>
      <c r="D2430" s="37">
        <v>38.939999</v>
      </c>
      <c r="E2430" s="37">
        <v>39.340000000000003</v>
      </c>
      <c r="F2430" s="37">
        <v>39.340000000000003</v>
      </c>
      <c r="G2430" s="37">
        <v>59500</v>
      </c>
    </row>
    <row r="2431" spans="1:7" x14ac:dyDescent="0.25">
      <c r="A2431" s="38">
        <v>44071</v>
      </c>
      <c r="B2431" s="37">
        <v>39.549999</v>
      </c>
      <c r="C2431" s="37">
        <v>40.119999</v>
      </c>
      <c r="D2431" s="37">
        <v>39.119999</v>
      </c>
      <c r="E2431" s="37">
        <v>39.360000999999997</v>
      </c>
      <c r="F2431" s="37">
        <v>39.360000999999997</v>
      </c>
      <c r="G2431" s="37">
        <v>50100</v>
      </c>
    </row>
    <row r="2432" spans="1:7" x14ac:dyDescent="0.25">
      <c r="A2432" s="38">
        <v>44074</v>
      </c>
      <c r="B2432" s="37">
        <v>39.779998999999997</v>
      </c>
      <c r="C2432" s="37">
        <v>40.290000999999997</v>
      </c>
      <c r="D2432" s="37">
        <v>39.529998999999997</v>
      </c>
      <c r="E2432" s="37">
        <v>40.099997999999999</v>
      </c>
      <c r="F2432" s="37">
        <v>40.099997999999999</v>
      </c>
      <c r="G2432" s="37">
        <v>68600</v>
      </c>
    </row>
    <row r="2433" spans="1:7" x14ac:dyDescent="0.25">
      <c r="A2433" s="38">
        <v>44075</v>
      </c>
      <c r="B2433" s="37">
        <v>40.360000999999997</v>
      </c>
      <c r="C2433" s="37">
        <v>40.759998000000003</v>
      </c>
      <c r="D2433" s="37">
        <v>40.200001</v>
      </c>
      <c r="E2433" s="37">
        <v>40.479999999999997</v>
      </c>
      <c r="F2433" s="37">
        <v>40.479999999999997</v>
      </c>
      <c r="G2433" s="37">
        <v>34700</v>
      </c>
    </row>
    <row r="2434" spans="1:7" x14ac:dyDescent="0.25">
      <c r="A2434" s="38">
        <v>44076</v>
      </c>
      <c r="B2434" s="37">
        <v>40.509998000000003</v>
      </c>
      <c r="C2434" s="37">
        <v>41.5</v>
      </c>
      <c r="D2434" s="37">
        <v>40.479999999999997</v>
      </c>
      <c r="E2434" s="37">
        <v>41.34</v>
      </c>
      <c r="F2434" s="37">
        <v>41.34</v>
      </c>
      <c r="G2434" s="37">
        <v>48700</v>
      </c>
    </row>
    <row r="2435" spans="1:7" x14ac:dyDescent="0.25">
      <c r="A2435" s="38">
        <v>44077</v>
      </c>
      <c r="B2435" s="37">
        <v>41.279998999999997</v>
      </c>
      <c r="C2435" s="37">
        <v>42.900002000000001</v>
      </c>
      <c r="D2435" s="37">
        <v>40.520000000000003</v>
      </c>
      <c r="E2435" s="37">
        <v>42.029998999999997</v>
      </c>
      <c r="F2435" s="37">
        <v>42.029998999999997</v>
      </c>
      <c r="G2435" s="37">
        <v>206000</v>
      </c>
    </row>
    <row r="2436" spans="1:7" x14ac:dyDescent="0.25">
      <c r="A2436" s="38">
        <v>44078</v>
      </c>
      <c r="B2436" s="37">
        <v>41.52</v>
      </c>
      <c r="C2436" s="37">
        <v>43.330002</v>
      </c>
      <c r="D2436" s="37">
        <v>40.270000000000003</v>
      </c>
      <c r="E2436" s="37">
        <v>40.82</v>
      </c>
      <c r="F2436" s="37">
        <v>40.82</v>
      </c>
      <c r="G2436" s="37">
        <v>165000</v>
      </c>
    </row>
    <row r="2437" spans="1:7" x14ac:dyDescent="0.25">
      <c r="A2437" s="38">
        <v>44082</v>
      </c>
      <c r="B2437" s="37">
        <v>41.84</v>
      </c>
      <c r="C2437" s="37">
        <v>41.959999000000003</v>
      </c>
      <c r="D2437" s="37">
        <v>40.229999999999997</v>
      </c>
      <c r="E2437" s="37">
        <v>40.360000999999997</v>
      </c>
      <c r="F2437" s="37">
        <v>40.360000999999997</v>
      </c>
      <c r="G2437" s="37">
        <v>143200</v>
      </c>
    </row>
    <row r="2438" spans="1:7" x14ac:dyDescent="0.25">
      <c r="A2438" s="38">
        <v>44083</v>
      </c>
      <c r="B2438" s="37">
        <v>39.310001</v>
      </c>
      <c r="C2438" s="37">
        <v>39.490001999999997</v>
      </c>
      <c r="D2438" s="37">
        <v>38.860000999999997</v>
      </c>
      <c r="E2438" s="37">
        <v>39.360000999999997</v>
      </c>
      <c r="F2438" s="37">
        <v>39.360000999999997</v>
      </c>
      <c r="G2438" s="37">
        <v>104700</v>
      </c>
    </row>
    <row r="2439" spans="1:7" x14ac:dyDescent="0.25">
      <c r="A2439" s="38">
        <v>44084</v>
      </c>
      <c r="B2439" s="37">
        <v>39.099997999999999</v>
      </c>
      <c r="C2439" s="37">
        <v>40.43</v>
      </c>
      <c r="D2439" s="37">
        <v>39.099997999999999</v>
      </c>
      <c r="E2439" s="37">
        <v>39.639999000000003</v>
      </c>
      <c r="F2439" s="37">
        <v>39.639999000000003</v>
      </c>
      <c r="G2439" s="37">
        <v>71400</v>
      </c>
    </row>
    <row r="2440" spans="1:7" x14ac:dyDescent="0.25">
      <c r="A2440" s="38">
        <v>44085</v>
      </c>
      <c r="B2440" s="37">
        <v>38.709999000000003</v>
      </c>
      <c r="C2440" s="37">
        <v>39.560001</v>
      </c>
      <c r="D2440" s="37">
        <v>38.709999000000003</v>
      </c>
      <c r="E2440" s="37">
        <v>38.830002</v>
      </c>
      <c r="F2440" s="37">
        <v>38.830002</v>
      </c>
      <c r="G2440" s="37">
        <v>56600</v>
      </c>
    </row>
    <row r="2441" spans="1:7" x14ac:dyDescent="0.25">
      <c r="A2441" s="38">
        <v>44088</v>
      </c>
      <c r="B2441" s="37">
        <v>38.520000000000003</v>
      </c>
      <c r="C2441" s="37">
        <v>39.299999</v>
      </c>
      <c r="D2441" s="37">
        <v>38.520000000000003</v>
      </c>
      <c r="E2441" s="37">
        <v>39.25</v>
      </c>
      <c r="F2441" s="37">
        <v>39.25</v>
      </c>
      <c r="G2441" s="37">
        <v>24100</v>
      </c>
    </row>
    <row r="2442" spans="1:7" x14ac:dyDescent="0.25">
      <c r="A2442" s="38">
        <v>44089</v>
      </c>
      <c r="B2442" s="37">
        <v>38.900002000000001</v>
      </c>
      <c r="C2442" s="37">
        <v>39.509998000000003</v>
      </c>
      <c r="D2442" s="37">
        <v>38.580002</v>
      </c>
      <c r="E2442" s="37">
        <v>39.340000000000003</v>
      </c>
      <c r="F2442" s="37">
        <v>39.340000000000003</v>
      </c>
      <c r="G2442" s="37">
        <v>46400</v>
      </c>
    </row>
    <row r="2443" spans="1:7" x14ac:dyDescent="0.25">
      <c r="A2443" s="38">
        <v>44090</v>
      </c>
      <c r="B2443" s="37">
        <v>39.349997999999999</v>
      </c>
      <c r="C2443" s="37">
        <v>39.93</v>
      </c>
      <c r="D2443" s="37">
        <v>39.159999999999997</v>
      </c>
      <c r="E2443" s="37">
        <v>39.93</v>
      </c>
      <c r="F2443" s="37">
        <v>39.93</v>
      </c>
      <c r="G2443" s="37">
        <v>18900</v>
      </c>
    </row>
    <row r="2444" spans="1:7" x14ac:dyDescent="0.25">
      <c r="A2444" s="38">
        <v>44091</v>
      </c>
      <c r="B2444" s="37">
        <v>40.779998999999997</v>
      </c>
      <c r="C2444" s="37">
        <v>40.779998999999997</v>
      </c>
      <c r="D2444" s="37">
        <v>39.830002</v>
      </c>
      <c r="E2444" s="37">
        <v>40.43</v>
      </c>
      <c r="F2444" s="37">
        <v>40.43</v>
      </c>
      <c r="G2444" s="37">
        <v>49500</v>
      </c>
    </row>
    <row r="2445" spans="1:7" x14ac:dyDescent="0.25">
      <c r="A2445" s="38">
        <v>44092</v>
      </c>
      <c r="B2445" s="37">
        <v>40.310001</v>
      </c>
      <c r="C2445" s="37">
        <v>41.16</v>
      </c>
      <c r="D2445" s="37">
        <v>40.200001</v>
      </c>
      <c r="E2445" s="37">
        <v>40.900002000000001</v>
      </c>
      <c r="F2445" s="37">
        <v>40.900002000000001</v>
      </c>
      <c r="G2445" s="37">
        <v>118800</v>
      </c>
    </row>
    <row r="2446" spans="1:7" x14ac:dyDescent="0.25">
      <c r="A2446" s="38">
        <v>44095</v>
      </c>
      <c r="B2446" s="37">
        <v>41.849997999999999</v>
      </c>
      <c r="C2446" s="37">
        <v>42.189999</v>
      </c>
      <c r="D2446" s="37">
        <v>41.080002</v>
      </c>
      <c r="E2446" s="37">
        <v>41.349997999999999</v>
      </c>
      <c r="F2446" s="37">
        <v>41.349997999999999</v>
      </c>
      <c r="G2446" s="37">
        <v>54000</v>
      </c>
    </row>
    <row r="2447" spans="1:7" x14ac:dyDescent="0.25">
      <c r="A2447" s="38">
        <v>44096</v>
      </c>
      <c r="B2447" s="37">
        <v>41.380001</v>
      </c>
      <c r="C2447" s="37">
        <v>42.189999</v>
      </c>
      <c r="D2447" s="37">
        <v>41.380001</v>
      </c>
      <c r="E2447" s="37">
        <v>41.759998000000003</v>
      </c>
      <c r="F2447" s="37">
        <v>41.759998000000003</v>
      </c>
      <c r="G2447" s="37">
        <v>67700</v>
      </c>
    </row>
    <row r="2448" spans="1:7" x14ac:dyDescent="0.25">
      <c r="A2448" s="38">
        <v>44097</v>
      </c>
      <c r="B2448" s="37">
        <v>41.630001</v>
      </c>
      <c r="C2448" s="37">
        <v>42.740001999999997</v>
      </c>
      <c r="D2448" s="37">
        <v>41.630001</v>
      </c>
      <c r="E2448" s="37">
        <v>42.740001999999997</v>
      </c>
      <c r="F2448" s="37">
        <v>42.740001999999997</v>
      </c>
      <c r="G2448" s="37">
        <v>45000</v>
      </c>
    </row>
    <row r="2449" spans="1:7" x14ac:dyDescent="0.25">
      <c r="A2449" s="38">
        <v>44098</v>
      </c>
      <c r="B2449" s="37">
        <v>43.02</v>
      </c>
      <c r="C2449" s="37">
        <v>43.119999</v>
      </c>
      <c r="D2449" s="37">
        <v>41.810001</v>
      </c>
      <c r="E2449" s="37">
        <v>42.220001000000003</v>
      </c>
      <c r="F2449" s="37">
        <v>42.220001000000003</v>
      </c>
      <c r="G2449" s="37">
        <v>27200</v>
      </c>
    </row>
    <row r="2450" spans="1:7" x14ac:dyDescent="0.25">
      <c r="A2450" s="38">
        <v>44099</v>
      </c>
      <c r="B2450" s="37">
        <v>42.450001</v>
      </c>
      <c r="C2450" s="37">
        <v>42.450001</v>
      </c>
      <c r="D2450" s="37">
        <v>41.490001999999997</v>
      </c>
      <c r="E2450" s="37">
        <v>41.580002</v>
      </c>
      <c r="F2450" s="37">
        <v>41.580002</v>
      </c>
      <c r="G2450" s="37">
        <v>52200</v>
      </c>
    </row>
    <row r="2451" spans="1:7" x14ac:dyDescent="0.25">
      <c r="A2451" s="38">
        <v>44102</v>
      </c>
      <c r="B2451" s="37">
        <v>41.189999</v>
      </c>
      <c r="C2451" s="37">
        <v>41.48</v>
      </c>
      <c r="D2451" s="37">
        <v>41.080002</v>
      </c>
      <c r="E2451" s="37">
        <v>41.200001</v>
      </c>
      <c r="F2451" s="37">
        <v>41.200001</v>
      </c>
      <c r="G2451" s="37">
        <v>40200</v>
      </c>
    </row>
    <row r="2452" spans="1:7" x14ac:dyDescent="0.25">
      <c r="A2452" s="38">
        <v>44103</v>
      </c>
      <c r="B2452" s="37">
        <v>41.119999</v>
      </c>
      <c r="C2452" s="37">
        <v>41.169998</v>
      </c>
      <c r="D2452" s="37">
        <v>40.57</v>
      </c>
      <c r="E2452" s="37">
        <v>40.830002</v>
      </c>
      <c r="F2452" s="37">
        <v>40.830002</v>
      </c>
      <c r="G2452" s="37">
        <v>27400</v>
      </c>
    </row>
    <row r="2453" spans="1:7" x14ac:dyDescent="0.25">
      <c r="A2453" s="38">
        <v>44104</v>
      </c>
      <c r="B2453" s="37">
        <v>40.720001000000003</v>
      </c>
      <c r="C2453" s="37">
        <v>40.889999000000003</v>
      </c>
      <c r="D2453" s="37">
        <v>40.560001</v>
      </c>
      <c r="E2453" s="37">
        <v>40.68</v>
      </c>
      <c r="F2453" s="37">
        <v>40.68</v>
      </c>
      <c r="G2453" s="37">
        <v>30200</v>
      </c>
    </row>
    <row r="2454" spans="1:7" x14ac:dyDescent="0.25">
      <c r="A2454" s="38">
        <v>44105</v>
      </c>
      <c r="B2454" s="37">
        <v>40.709999000000003</v>
      </c>
      <c r="C2454" s="37">
        <v>41.419998</v>
      </c>
      <c r="D2454" s="37">
        <v>40.639999000000003</v>
      </c>
      <c r="E2454" s="37">
        <v>41.220001000000003</v>
      </c>
      <c r="F2454" s="37">
        <v>41.220001000000003</v>
      </c>
      <c r="G2454" s="37">
        <v>25100</v>
      </c>
    </row>
    <row r="2455" spans="1:7" x14ac:dyDescent="0.25">
      <c r="A2455" s="38">
        <v>44106</v>
      </c>
      <c r="B2455" s="37">
        <v>42.119999</v>
      </c>
      <c r="C2455" s="37">
        <v>42.119999</v>
      </c>
      <c r="D2455" s="37">
        <v>41.41</v>
      </c>
      <c r="E2455" s="37">
        <v>41.73</v>
      </c>
      <c r="F2455" s="37">
        <v>41.73</v>
      </c>
      <c r="G2455" s="37">
        <v>126400</v>
      </c>
    </row>
    <row r="2456" spans="1:7" x14ac:dyDescent="0.25">
      <c r="A2456" s="38">
        <v>44109</v>
      </c>
      <c r="B2456" s="37">
        <v>41.599997999999999</v>
      </c>
      <c r="C2456" s="37">
        <v>41.689999</v>
      </c>
      <c r="D2456" s="37">
        <v>40.840000000000003</v>
      </c>
      <c r="E2456" s="37">
        <v>40.840000000000003</v>
      </c>
      <c r="F2456" s="37">
        <v>40.840000000000003</v>
      </c>
      <c r="G2456" s="37">
        <v>37600</v>
      </c>
    </row>
    <row r="2457" spans="1:7" x14ac:dyDescent="0.25">
      <c r="A2457" s="38">
        <v>44110</v>
      </c>
      <c r="B2457" s="37">
        <v>40.779998999999997</v>
      </c>
      <c r="C2457" s="37">
        <v>41.369999</v>
      </c>
      <c r="D2457" s="37">
        <v>40.409999999999997</v>
      </c>
      <c r="E2457" s="37">
        <v>40.880001</v>
      </c>
      <c r="F2457" s="37">
        <v>40.880001</v>
      </c>
      <c r="G2457" s="37">
        <v>57300</v>
      </c>
    </row>
    <row r="2458" spans="1:7" x14ac:dyDescent="0.25">
      <c r="A2458" s="38">
        <v>44111</v>
      </c>
      <c r="B2458" s="37">
        <v>40.849997999999999</v>
      </c>
      <c r="C2458" s="37">
        <v>40.849997999999999</v>
      </c>
      <c r="D2458" s="37">
        <v>40.400002000000001</v>
      </c>
      <c r="E2458" s="37">
        <v>40.709999000000003</v>
      </c>
      <c r="F2458" s="37">
        <v>40.709999000000003</v>
      </c>
      <c r="G2458" s="37">
        <v>34500</v>
      </c>
    </row>
    <row r="2459" spans="1:7" x14ac:dyDescent="0.25">
      <c r="A2459" s="38">
        <v>44112</v>
      </c>
      <c r="B2459" s="37">
        <v>40.400002000000001</v>
      </c>
      <c r="C2459" s="37">
        <v>40.740001999999997</v>
      </c>
      <c r="D2459" s="37">
        <v>40.200001</v>
      </c>
      <c r="E2459" s="37">
        <v>40.240001999999997</v>
      </c>
      <c r="F2459" s="37">
        <v>40.240001999999997</v>
      </c>
      <c r="G2459" s="37">
        <v>25000</v>
      </c>
    </row>
    <row r="2460" spans="1:7" x14ac:dyDescent="0.25">
      <c r="A2460" s="38">
        <v>44113</v>
      </c>
      <c r="B2460" s="37">
        <v>39.970001000000003</v>
      </c>
      <c r="C2460" s="37">
        <v>39.970001000000003</v>
      </c>
      <c r="D2460" s="37">
        <v>38.799999</v>
      </c>
      <c r="E2460" s="37">
        <v>39.139999000000003</v>
      </c>
      <c r="F2460" s="37">
        <v>39.139999000000003</v>
      </c>
      <c r="G2460" s="37">
        <v>45600</v>
      </c>
    </row>
    <row r="2461" spans="1:7" x14ac:dyDescent="0.25">
      <c r="A2461" s="38">
        <v>44116</v>
      </c>
      <c r="B2461" s="37">
        <v>38.369999</v>
      </c>
      <c r="C2461" s="37">
        <v>38.909999999999997</v>
      </c>
      <c r="D2461" s="37">
        <v>38.369999</v>
      </c>
      <c r="E2461" s="37">
        <v>38.650002000000001</v>
      </c>
      <c r="F2461" s="37">
        <v>38.650002000000001</v>
      </c>
      <c r="G2461" s="37">
        <v>35400</v>
      </c>
    </row>
    <row r="2462" spans="1:7" x14ac:dyDescent="0.25">
      <c r="A2462" s="38">
        <v>44117</v>
      </c>
      <c r="B2462" s="37">
        <v>38.950001</v>
      </c>
      <c r="C2462" s="37">
        <v>39.189999</v>
      </c>
      <c r="D2462" s="37">
        <v>38.5</v>
      </c>
      <c r="E2462" s="37">
        <v>38.720001000000003</v>
      </c>
      <c r="F2462" s="37">
        <v>38.720001000000003</v>
      </c>
      <c r="G2462" s="37">
        <v>52500</v>
      </c>
    </row>
    <row r="2463" spans="1:7" x14ac:dyDescent="0.25">
      <c r="A2463" s="38">
        <v>44118</v>
      </c>
      <c r="B2463" s="37">
        <v>38.689999</v>
      </c>
      <c r="C2463" s="37">
        <v>38.740001999999997</v>
      </c>
      <c r="D2463" s="37">
        <v>38.139999000000003</v>
      </c>
      <c r="E2463" s="37">
        <v>38.529998999999997</v>
      </c>
      <c r="F2463" s="37">
        <v>38.529998999999997</v>
      </c>
      <c r="G2463" s="37">
        <v>43600</v>
      </c>
    </row>
    <row r="2464" spans="1:7" x14ac:dyDescent="0.25">
      <c r="A2464" s="38">
        <v>44119</v>
      </c>
      <c r="B2464" s="37">
        <v>39.650002000000001</v>
      </c>
      <c r="C2464" s="37">
        <v>39.650002000000001</v>
      </c>
      <c r="D2464" s="37">
        <v>38.470001000000003</v>
      </c>
      <c r="E2464" s="37">
        <v>38.57</v>
      </c>
      <c r="F2464" s="37">
        <v>38.57</v>
      </c>
      <c r="G2464" s="37">
        <v>59900</v>
      </c>
    </row>
    <row r="2465" spans="1:7" x14ac:dyDescent="0.25">
      <c r="A2465" s="38">
        <v>44120</v>
      </c>
      <c r="B2465" s="37">
        <v>38.5</v>
      </c>
      <c r="C2465" s="37">
        <v>38.849997999999999</v>
      </c>
      <c r="D2465" s="37">
        <v>38.099997999999999</v>
      </c>
      <c r="E2465" s="37">
        <v>38.840000000000003</v>
      </c>
      <c r="F2465" s="37">
        <v>38.840000000000003</v>
      </c>
      <c r="G2465" s="37">
        <v>21000</v>
      </c>
    </row>
    <row r="2466" spans="1:7" x14ac:dyDescent="0.25">
      <c r="A2466" s="38">
        <v>44123</v>
      </c>
      <c r="B2466" s="37">
        <v>38.82</v>
      </c>
      <c r="C2466" s="37">
        <v>39.93</v>
      </c>
      <c r="D2466" s="37">
        <v>38.82</v>
      </c>
      <c r="E2466" s="37">
        <v>39.919998</v>
      </c>
      <c r="F2466" s="37">
        <v>39.919998</v>
      </c>
      <c r="G2466" s="37">
        <v>29800</v>
      </c>
    </row>
    <row r="2467" spans="1:7" x14ac:dyDescent="0.25">
      <c r="A2467" s="38">
        <v>44124</v>
      </c>
      <c r="B2467" s="37">
        <v>39.470001000000003</v>
      </c>
      <c r="C2467" s="37">
        <v>39.650002000000001</v>
      </c>
      <c r="D2467" s="37">
        <v>38.880001</v>
      </c>
      <c r="E2467" s="37">
        <v>39.549999</v>
      </c>
      <c r="F2467" s="37">
        <v>39.549999</v>
      </c>
      <c r="G2467" s="37">
        <v>20600</v>
      </c>
    </row>
    <row r="2468" spans="1:7" x14ac:dyDescent="0.25">
      <c r="A2468" s="38">
        <v>44125</v>
      </c>
      <c r="B2468" s="37">
        <v>39.540000999999997</v>
      </c>
      <c r="C2468" s="37">
        <v>39.580002</v>
      </c>
      <c r="D2468" s="37">
        <v>38.689999</v>
      </c>
      <c r="E2468" s="37">
        <v>38.959999000000003</v>
      </c>
      <c r="F2468" s="37">
        <v>38.959999000000003</v>
      </c>
      <c r="G2468" s="37">
        <v>47200</v>
      </c>
    </row>
    <row r="2469" spans="1:7" x14ac:dyDescent="0.25">
      <c r="A2469" s="38">
        <v>44126</v>
      </c>
      <c r="B2469" s="37">
        <v>38.990001999999997</v>
      </c>
      <c r="C2469" s="37">
        <v>39.090000000000003</v>
      </c>
      <c r="D2469" s="37">
        <v>38.459999000000003</v>
      </c>
      <c r="E2469" s="37">
        <v>38.650002000000001</v>
      </c>
      <c r="F2469" s="37">
        <v>38.650002000000001</v>
      </c>
      <c r="G2469" s="37">
        <v>41800</v>
      </c>
    </row>
    <row r="2470" spans="1:7" x14ac:dyDescent="0.25">
      <c r="A2470" s="38">
        <v>44127</v>
      </c>
      <c r="B2470" s="37">
        <v>38.349997999999999</v>
      </c>
      <c r="C2470" s="37">
        <v>38.779998999999997</v>
      </c>
      <c r="D2470" s="37">
        <v>38.349997999999999</v>
      </c>
      <c r="E2470" s="37">
        <v>38.740001999999997</v>
      </c>
      <c r="F2470" s="37">
        <v>38.740001999999997</v>
      </c>
      <c r="G2470" s="37">
        <v>14500</v>
      </c>
    </row>
    <row r="2471" spans="1:7" x14ac:dyDescent="0.25">
      <c r="A2471" s="38">
        <v>44130</v>
      </c>
      <c r="B2471" s="37">
        <v>39.049999</v>
      </c>
      <c r="C2471" s="37">
        <v>40.720001000000003</v>
      </c>
      <c r="D2471" s="37">
        <v>38.970001000000003</v>
      </c>
      <c r="E2471" s="37">
        <v>40.389999000000003</v>
      </c>
      <c r="F2471" s="37">
        <v>40.389999000000003</v>
      </c>
      <c r="G2471" s="37">
        <v>104000</v>
      </c>
    </row>
    <row r="2472" spans="1:7" x14ac:dyDescent="0.25">
      <c r="A2472" s="38">
        <v>44131</v>
      </c>
      <c r="B2472" s="37">
        <v>40.310001</v>
      </c>
      <c r="C2472" s="37">
        <v>40.830002</v>
      </c>
      <c r="D2472" s="37">
        <v>40.07</v>
      </c>
      <c r="E2472" s="37">
        <v>40.349997999999999</v>
      </c>
      <c r="F2472" s="37">
        <v>40.349997999999999</v>
      </c>
      <c r="G2472" s="37">
        <v>50600</v>
      </c>
    </row>
    <row r="2473" spans="1:7" x14ac:dyDescent="0.25">
      <c r="A2473" s="38">
        <v>44132</v>
      </c>
      <c r="B2473" s="37">
        <v>41.650002000000001</v>
      </c>
      <c r="C2473" s="37">
        <v>43.200001</v>
      </c>
      <c r="D2473" s="37">
        <v>41.650002000000001</v>
      </c>
      <c r="E2473" s="37">
        <v>43</v>
      </c>
      <c r="F2473" s="37">
        <v>43</v>
      </c>
      <c r="G2473" s="37">
        <v>184600</v>
      </c>
    </row>
    <row r="2474" spans="1:7" x14ac:dyDescent="0.25">
      <c r="A2474" s="38">
        <v>44133</v>
      </c>
      <c r="B2474" s="37">
        <v>42.470001000000003</v>
      </c>
      <c r="C2474" s="37">
        <v>42.560001</v>
      </c>
      <c r="D2474" s="37">
        <v>40.369999</v>
      </c>
      <c r="E2474" s="37">
        <v>40.880001</v>
      </c>
      <c r="F2474" s="37">
        <v>40.880001</v>
      </c>
      <c r="G2474" s="37">
        <v>60000</v>
      </c>
    </row>
    <row r="2475" spans="1:7" x14ac:dyDescent="0.25">
      <c r="A2475" s="38">
        <v>44134</v>
      </c>
      <c r="B2475" s="37">
        <v>42.009998000000003</v>
      </c>
      <c r="C2475" s="37">
        <v>42.080002</v>
      </c>
      <c r="D2475" s="37">
        <v>41.099997999999999</v>
      </c>
      <c r="E2475" s="37">
        <v>41.209999000000003</v>
      </c>
      <c r="F2475" s="37">
        <v>41.209999000000003</v>
      </c>
      <c r="G2475" s="37">
        <v>122400</v>
      </c>
    </row>
    <row r="2476" spans="1:7" x14ac:dyDescent="0.25">
      <c r="A2476" s="38">
        <v>44137</v>
      </c>
      <c r="B2476" s="37">
        <v>40.400002000000001</v>
      </c>
      <c r="C2476" s="37">
        <v>40.889999000000003</v>
      </c>
      <c r="D2476" s="37">
        <v>40.130001</v>
      </c>
      <c r="E2476" s="37">
        <v>40.520000000000003</v>
      </c>
      <c r="F2476" s="37">
        <v>40.520000000000003</v>
      </c>
      <c r="G2476" s="37">
        <v>70200</v>
      </c>
    </row>
    <row r="2477" spans="1:7" x14ac:dyDescent="0.25">
      <c r="A2477" s="38">
        <v>44138</v>
      </c>
      <c r="B2477" s="37">
        <v>40</v>
      </c>
      <c r="C2477" s="37">
        <v>40.200001</v>
      </c>
      <c r="D2477" s="37">
        <v>39.5</v>
      </c>
      <c r="E2477" s="37">
        <v>39.57</v>
      </c>
      <c r="F2477" s="37">
        <v>39.57</v>
      </c>
      <c r="G2477" s="37">
        <v>66300</v>
      </c>
    </row>
    <row r="2478" spans="1:7" x14ac:dyDescent="0.25">
      <c r="A2478" s="38">
        <v>44139</v>
      </c>
      <c r="B2478" s="37">
        <v>38.729999999999997</v>
      </c>
      <c r="C2478" s="37">
        <v>38.889999000000003</v>
      </c>
      <c r="D2478" s="37">
        <v>37.599997999999999</v>
      </c>
      <c r="E2478" s="37">
        <v>38.799999</v>
      </c>
      <c r="F2478" s="37">
        <v>38.799999</v>
      </c>
      <c r="G2478" s="37">
        <v>100900</v>
      </c>
    </row>
    <row r="2479" spans="1:7" x14ac:dyDescent="0.25">
      <c r="A2479" s="38">
        <v>44140</v>
      </c>
      <c r="B2479" s="37">
        <v>38.049999</v>
      </c>
      <c r="C2479" s="37">
        <v>38.810001</v>
      </c>
      <c r="D2479" s="37">
        <v>38.049999</v>
      </c>
      <c r="E2479" s="37">
        <v>38.709999000000003</v>
      </c>
      <c r="F2479" s="37">
        <v>38.709999000000003</v>
      </c>
      <c r="G2479" s="37">
        <v>119700</v>
      </c>
    </row>
    <row r="2480" spans="1:7" x14ac:dyDescent="0.25">
      <c r="A2480" s="38">
        <v>44141</v>
      </c>
      <c r="B2480" s="37">
        <v>38.790000999999997</v>
      </c>
      <c r="C2480" s="37">
        <v>38.869999</v>
      </c>
      <c r="D2480" s="37">
        <v>37.689999</v>
      </c>
      <c r="E2480" s="37">
        <v>38.07</v>
      </c>
      <c r="F2480" s="37">
        <v>38.07</v>
      </c>
      <c r="G2480" s="37">
        <v>186400</v>
      </c>
    </row>
    <row r="2481" spans="1:7" x14ac:dyDescent="0.25">
      <c r="A2481" s="38">
        <v>44144</v>
      </c>
      <c r="B2481" s="37">
        <v>35.959999000000003</v>
      </c>
      <c r="C2481" s="37">
        <v>36.349997999999999</v>
      </c>
      <c r="D2481" s="37">
        <v>35</v>
      </c>
      <c r="E2481" s="37">
        <v>36.009998000000003</v>
      </c>
      <c r="F2481" s="37">
        <v>36.009998000000003</v>
      </c>
      <c r="G2481" s="37">
        <v>259000</v>
      </c>
    </row>
    <row r="2482" spans="1:7" x14ac:dyDescent="0.25">
      <c r="A2482" s="38">
        <v>44145</v>
      </c>
      <c r="B2482" s="37">
        <v>35.889999000000003</v>
      </c>
      <c r="C2482" s="37">
        <v>36.639999000000003</v>
      </c>
      <c r="D2482" s="37">
        <v>35.720001000000003</v>
      </c>
      <c r="E2482" s="37">
        <v>36.189999</v>
      </c>
      <c r="F2482" s="37">
        <v>36.189999</v>
      </c>
      <c r="G2482" s="37">
        <v>202300</v>
      </c>
    </row>
    <row r="2483" spans="1:7" x14ac:dyDescent="0.25">
      <c r="A2483" s="38">
        <v>44146</v>
      </c>
      <c r="B2483" s="37">
        <v>35.700001</v>
      </c>
      <c r="C2483" s="37">
        <v>36.490001999999997</v>
      </c>
      <c r="D2483" s="37">
        <v>35.700001</v>
      </c>
      <c r="E2483" s="37">
        <v>36.18</v>
      </c>
      <c r="F2483" s="37">
        <v>36.18</v>
      </c>
      <c r="G2483" s="37">
        <v>60700</v>
      </c>
    </row>
    <row r="2484" spans="1:7" x14ac:dyDescent="0.25">
      <c r="A2484" s="38">
        <v>44147</v>
      </c>
      <c r="B2484" s="37">
        <v>36.189999</v>
      </c>
      <c r="C2484" s="37">
        <v>37.209999000000003</v>
      </c>
      <c r="D2484" s="37">
        <v>35.959999000000003</v>
      </c>
      <c r="E2484" s="37">
        <v>37.080002</v>
      </c>
      <c r="F2484" s="37">
        <v>37.080002</v>
      </c>
      <c r="G2484" s="37">
        <v>36600</v>
      </c>
    </row>
    <row r="2485" spans="1:7" x14ac:dyDescent="0.25">
      <c r="A2485" s="38">
        <v>44148</v>
      </c>
      <c r="B2485" s="37">
        <v>36.650002000000001</v>
      </c>
      <c r="C2485" s="37">
        <v>36.650002000000001</v>
      </c>
      <c r="D2485" s="37">
        <v>35.909999999999997</v>
      </c>
      <c r="E2485" s="37">
        <v>36.169998</v>
      </c>
      <c r="F2485" s="37">
        <v>36.169998</v>
      </c>
      <c r="G2485" s="37">
        <v>55800</v>
      </c>
    </row>
    <row r="2486" spans="1:7" x14ac:dyDescent="0.25">
      <c r="A2486" s="38">
        <v>44151</v>
      </c>
      <c r="B2486" s="37">
        <v>36</v>
      </c>
      <c r="C2486" s="37">
        <v>36.740001999999997</v>
      </c>
      <c r="D2486" s="37">
        <v>35.889999000000003</v>
      </c>
      <c r="E2486" s="37">
        <v>36.439999</v>
      </c>
      <c r="F2486" s="37">
        <v>36.439999</v>
      </c>
      <c r="G2486" s="37">
        <v>84200</v>
      </c>
    </row>
    <row r="2487" spans="1:7" x14ac:dyDescent="0.25">
      <c r="A2487" s="38">
        <v>44152</v>
      </c>
      <c r="B2487" s="37">
        <v>36.759998000000003</v>
      </c>
      <c r="C2487" s="37">
        <v>36.919998</v>
      </c>
      <c r="D2487" s="37">
        <v>36.18</v>
      </c>
      <c r="E2487" s="37">
        <v>36.25</v>
      </c>
      <c r="F2487" s="37">
        <v>36.25</v>
      </c>
      <c r="G2487" s="37">
        <v>28000</v>
      </c>
    </row>
    <row r="2488" spans="1:7" x14ac:dyDescent="0.25">
      <c r="A2488" s="38">
        <v>44153</v>
      </c>
      <c r="B2488" s="37">
        <v>36.139999000000003</v>
      </c>
      <c r="C2488" s="37">
        <v>37.099997999999999</v>
      </c>
      <c r="D2488" s="37">
        <v>36.080002</v>
      </c>
      <c r="E2488" s="37">
        <v>37.099997999999999</v>
      </c>
      <c r="F2488" s="37">
        <v>37.099997999999999</v>
      </c>
      <c r="G2488" s="37">
        <v>54200</v>
      </c>
    </row>
    <row r="2489" spans="1:7" x14ac:dyDescent="0.25">
      <c r="A2489" s="38">
        <v>44154</v>
      </c>
      <c r="B2489" s="37">
        <v>37.049999</v>
      </c>
      <c r="C2489" s="37">
        <v>37.189999</v>
      </c>
      <c r="D2489" s="37">
        <v>36.590000000000003</v>
      </c>
      <c r="E2489" s="37">
        <v>36.900002000000001</v>
      </c>
      <c r="F2489" s="37">
        <v>36.900002000000001</v>
      </c>
      <c r="G2489" s="37">
        <v>33000</v>
      </c>
    </row>
    <row r="2490" spans="1:7" x14ac:dyDescent="0.25">
      <c r="A2490" s="38">
        <v>44155</v>
      </c>
      <c r="B2490" s="37">
        <v>36.849997999999999</v>
      </c>
      <c r="C2490" s="37">
        <v>36.979999999999997</v>
      </c>
      <c r="D2490" s="37">
        <v>36.389999000000003</v>
      </c>
      <c r="E2490" s="37">
        <v>36.659999999999997</v>
      </c>
      <c r="F2490" s="37">
        <v>36.659999999999997</v>
      </c>
      <c r="G2490" s="37">
        <v>84100</v>
      </c>
    </row>
    <row r="2491" spans="1:7" x14ac:dyDescent="0.25">
      <c r="A2491" s="38">
        <v>44158</v>
      </c>
      <c r="B2491" s="37">
        <v>36.700001</v>
      </c>
      <c r="C2491" s="37">
        <v>36.840000000000003</v>
      </c>
      <c r="D2491" s="37">
        <v>36.270000000000003</v>
      </c>
      <c r="E2491" s="37">
        <v>36.57</v>
      </c>
      <c r="F2491" s="37">
        <v>36.57</v>
      </c>
      <c r="G2491" s="37">
        <v>151300</v>
      </c>
    </row>
    <row r="2492" spans="1:7" x14ac:dyDescent="0.25">
      <c r="A2492" s="38">
        <v>44159</v>
      </c>
      <c r="B2492" s="37">
        <v>36.360000999999997</v>
      </c>
      <c r="C2492" s="37">
        <v>36.669998</v>
      </c>
      <c r="D2492" s="37">
        <v>36.360000999999997</v>
      </c>
      <c r="E2492" s="37">
        <v>36.650002000000001</v>
      </c>
      <c r="F2492" s="37">
        <v>36.650002000000001</v>
      </c>
      <c r="G2492" s="37">
        <v>83600</v>
      </c>
    </row>
    <row r="2493" spans="1:7" x14ac:dyDescent="0.25">
      <c r="A2493" s="38">
        <v>44160</v>
      </c>
      <c r="B2493" s="37">
        <v>36.689999</v>
      </c>
      <c r="C2493" s="37">
        <v>36.689999</v>
      </c>
      <c r="D2493" s="37">
        <v>36</v>
      </c>
      <c r="E2493" s="37">
        <v>36</v>
      </c>
      <c r="F2493" s="37">
        <v>36</v>
      </c>
      <c r="G2493" s="37">
        <v>57000</v>
      </c>
    </row>
    <row r="2494" spans="1:7" x14ac:dyDescent="0.25">
      <c r="A2494" s="38">
        <v>44162</v>
      </c>
      <c r="B2494" s="37">
        <v>35.990001999999997</v>
      </c>
      <c r="C2494" s="37">
        <v>36.200001</v>
      </c>
      <c r="D2494" s="37">
        <v>35.57</v>
      </c>
      <c r="E2494" s="37">
        <v>36.009998000000003</v>
      </c>
      <c r="F2494" s="37">
        <v>36.009998000000003</v>
      </c>
      <c r="G2494" s="37">
        <v>30800</v>
      </c>
    </row>
    <row r="2495" spans="1:7" x14ac:dyDescent="0.25">
      <c r="A2495" s="38">
        <v>44165</v>
      </c>
      <c r="B2495" s="37">
        <v>36.310001</v>
      </c>
      <c r="C2495" s="37">
        <v>37.080002</v>
      </c>
      <c r="D2495" s="37">
        <v>35.75</v>
      </c>
      <c r="E2495" s="37">
        <v>35.82</v>
      </c>
      <c r="F2495" s="37">
        <v>35.82</v>
      </c>
      <c r="G2495" s="37">
        <v>108500</v>
      </c>
    </row>
    <row r="2496" spans="1:7" x14ac:dyDescent="0.25">
      <c r="A2496" s="38">
        <v>44166</v>
      </c>
      <c r="B2496" s="37">
        <v>35.580002</v>
      </c>
      <c r="C2496" s="37">
        <v>36.040000999999997</v>
      </c>
      <c r="D2496" s="37">
        <v>35.43</v>
      </c>
      <c r="E2496" s="37">
        <v>36.040000999999997</v>
      </c>
      <c r="F2496" s="37">
        <v>36.040000999999997</v>
      </c>
      <c r="G2496" s="37">
        <v>62300</v>
      </c>
    </row>
    <row r="2497" spans="1:7" x14ac:dyDescent="0.25">
      <c r="A2497" s="38">
        <v>44167</v>
      </c>
      <c r="B2497" s="37">
        <v>36.040000999999997</v>
      </c>
      <c r="C2497" s="37">
        <v>36.080002</v>
      </c>
      <c r="D2497" s="37">
        <v>35.479999999999997</v>
      </c>
      <c r="E2497" s="37">
        <v>35.939999</v>
      </c>
      <c r="F2497" s="37">
        <v>35.939999</v>
      </c>
      <c r="G2497" s="37">
        <v>17400</v>
      </c>
    </row>
    <row r="2498" spans="1:7" x14ac:dyDescent="0.25">
      <c r="A2498" s="38">
        <v>44168</v>
      </c>
      <c r="B2498" s="37">
        <v>35.729999999999997</v>
      </c>
      <c r="C2498" s="37">
        <v>36.110000999999997</v>
      </c>
      <c r="D2498" s="37">
        <v>35.669998</v>
      </c>
      <c r="E2498" s="37">
        <v>36.009998000000003</v>
      </c>
      <c r="F2498" s="37">
        <v>36.009998000000003</v>
      </c>
      <c r="G2498" s="37">
        <v>41800</v>
      </c>
    </row>
    <row r="2499" spans="1:7" x14ac:dyDescent="0.25">
      <c r="A2499" s="38">
        <v>44169</v>
      </c>
      <c r="B2499" s="37">
        <v>35.869999</v>
      </c>
      <c r="C2499" s="37">
        <v>35.950001</v>
      </c>
      <c r="D2499" s="37">
        <v>35.779998999999997</v>
      </c>
      <c r="E2499" s="37">
        <v>35.849997999999999</v>
      </c>
      <c r="F2499" s="37">
        <v>35.849997999999999</v>
      </c>
      <c r="G2499" s="37">
        <v>19400</v>
      </c>
    </row>
    <row r="2500" spans="1:7" x14ac:dyDescent="0.25">
      <c r="A2500" s="38">
        <v>44172</v>
      </c>
      <c r="B2500" s="37">
        <v>36.189999</v>
      </c>
      <c r="C2500" s="37">
        <v>36.229999999999997</v>
      </c>
      <c r="D2500" s="37">
        <v>35.970001000000003</v>
      </c>
      <c r="E2500" s="37">
        <v>36</v>
      </c>
      <c r="F2500" s="37">
        <v>36</v>
      </c>
      <c r="G2500" s="37">
        <v>19700</v>
      </c>
    </row>
    <row r="2501" spans="1:7" x14ac:dyDescent="0.25">
      <c r="A2501" s="38">
        <v>44173</v>
      </c>
      <c r="B2501" s="37">
        <v>36.259998000000003</v>
      </c>
      <c r="C2501" s="37">
        <v>36.32</v>
      </c>
      <c r="D2501" s="37">
        <v>35.700001</v>
      </c>
      <c r="E2501" s="37">
        <v>35.709999000000003</v>
      </c>
      <c r="F2501" s="37">
        <v>35.709999000000003</v>
      </c>
      <c r="G2501" s="37">
        <v>34200</v>
      </c>
    </row>
    <row r="2502" spans="1:7" x14ac:dyDescent="0.25">
      <c r="A2502" s="38">
        <v>44174</v>
      </c>
      <c r="B2502" s="37">
        <v>35.650002000000001</v>
      </c>
      <c r="C2502" s="37">
        <v>36.549999</v>
      </c>
      <c r="D2502" s="37">
        <v>35.540000999999997</v>
      </c>
      <c r="E2502" s="37">
        <v>36.340000000000003</v>
      </c>
      <c r="F2502" s="37">
        <v>36.340000000000003</v>
      </c>
      <c r="G2502" s="37">
        <v>132200</v>
      </c>
    </row>
    <row r="2503" spans="1:7" x14ac:dyDescent="0.25">
      <c r="A2503" s="38">
        <v>44175</v>
      </c>
      <c r="B2503" s="37">
        <v>36.68</v>
      </c>
      <c r="C2503" s="37">
        <v>36.729999999999997</v>
      </c>
      <c r="D2503" s="37">
        <v>36.060001</v>
      </c>
      <c r="E2503" s="37">
        <v>36.639999000000003</v>
      </c>
      <c r="F2503" s="37">
        <v>36.639999000000003</v>
      </c>
      <c r="G2503" s="37">
        <v>47800</v>
      </c>
    </row>
    <row r="2504" spans="1:7" x14ac:dyDescent="0.25">
      <c r="A2504" s="38">
        <v>44176</v>
      </c>
      <c r="B2504" s="37">
        <v>36.950001</v>
      </c>
      <c r="C2504" s="37">
        <v>37.82</v>
      </c>
      <c r="D2504" s="37">
        <v>36.860000999999997</v>
      </c>
      <c r="E2504" s="37">
        <v>37.380001</v>
      </c>
      <c r="F2504" s="37">
        <v>37.380001</v>
      </c>
      <c r="G2504" s="37">
        <v>141800</v>
      </c>
    </row>
    <row r="2505" spans="1:7" x14ac:dyDescent="0.25">
      <c r="A2505" s="38">
        <v>44179</v>
      </c>
      <c r="B2505" s="37">
        <v>37.060001</v>
      </c>
      <c r="C2505" s="37">
        <v>37.689999</v>
      </c>
      <c r="D2505" s="37">
        <v>36.759998000000003</v>
      </c>
      <c r="E2505" s="37">
        <v>37.630001</v>
      </c>
      <c r="F2505" s="37">
        <v>37.630001</v>
      </c>
      <c r="G2505" s="37">
        <v>105000</v>
      </c>
    </row>
    <row r="2506" spans="1:7" x14ac:dyDescent="0.25">
      <c r="A2506" s="38">
        <v>44180</v>
      </c>
      <c r="B2506" s="37">
        <v>37.779998999999997</v>
      </c>
      <c r="C2506" s="37">
        <v>37.779998999999997</v>
      </c>
      <c r="D2506" s="37">
        <v>37.189999</v>
      </c>
      <c r="E2506" s="37">
        <v>37.400002000000001</v>
      </c>
      <c r="F2506" s="37">
        <v>37.400002000000001</v>
      </c>
      <c r="G2506" s="37">
        <v>38900</v>
      </c>
    </row>
    <row r="2507" spans="1:7" x14ac:dyDescent="0.25">
      <c r="A2507" s="38">
        <v>44181</v>
      </c>
      <c r="B2507" s="37">
        <v>37.810001</v>
      </c>
      <c r="C2507" s="37">
        <v>37.810001</v>
      </c>
      <c r="D2507" s="37">
        <v>36.75</v>
      </c>
      <c r="E2507" s="37">
        <v>36.959999000000003</v>
      </c>
      <c r="F2507" s="37">
        <v>36.959999000000003</v>
      </c>
      <c r="G2507" s="37">
        <v>44400</v>
      </c>
    </row>
    <row r="2508" spans="1:7" x14ac:dyDescent="0.25">
      <c r="A2508" s="38">
        <v>44182</v>
      </c>
      <c r="B2508" s="37">
        <v>36.709999000000003</v>
      </c>
      <c r="C2508" s="37">
        <v>37.139999000000003</v>
      </c>
      <c r="D2508" s="37">
        <v>36.540000999999997</v>
      </c>
      <c r="E2508" s="37">
        <v>36.610000999999997</v>
      </c>
      <c r="F2508" s="37">
        <v>36.610000999999997</v>
      </c>
      <c r="G2508" s="37">
        <v>96900</v>
      </c>
    </row>
    <row r="2509" spans="1:7" x14ac:dyDescent="0.25">
      <c r="A2509" s="38">
        <v>44183</v>
      </c>
      <c r="B2509" s="37">
        <v>37.049999</v>
      </c>
      <c r="C2509" s="37">
        <v>37.529998999999997</v>
      </c>
      <c r="D2509" s="37">
        <v>36.840000000000003</v>
      </c>
      <c r="E2509" s="37">
        <v>37.099997999999999</v>
      </c>
      <c r="F2509" s="37">
        <v>37.099997999999999</v>
      </c>
      <c r="G2509" s="37">
        <v>61400</v>
      </c>
    </row>
    <row r="2510" spans="1:7" x14ac:dyDescent="0.25">
      <c r="A2510" s="38">
        <v>44186</v>
      </c>
      <c r="B2510" s="37">
        <v>38.659999999999997</v>
      </c>
      <c r="C2510" s="37">
        <v>39.200001</v>
      </c>
      <c r="D2510" s="37">
        <v>37.549999</v>
      </c>
      <c r="E2510" s="37">
        <v>37.549999</v>
      </c>
      <c r="F2510" s="37">
        <v>37.549999</v>
      </c>
      <c r="G2510" s="37">
        <v>107600</v>
      </c>
    </row>
    <row r="2511" spans="1:7" x14ac:dyDescent="0.25">
      <c r="A2511" s="38">
        <v>44187</v>
      </c>
      <c r="B2511" s="37">
        <v>37.549999</v>
      </c>
      <c r="C2511" s="37">
        <v>38.139999000000003</v>
      </c>
      <c r="D2511" s="37">
        <v>37.549999</v>
      </c>
      <c r="E2511" s="37">
        <v>37.849997999999999</v>
      </c>
      <c r="F2511" s="37">
        <v>37.849997999999999</v>
      </c>
      <c r="G2511" s="37">
        <v>39600</v>
      </c>
    </row>
    <row r="2512" spans="1:7" x14ac:dyDescent="0.25">
      <c r="A2512" s="38">
        <v>44188</v>
      </c>
      <c r="B2512" s="37">
        <v>37.450001</v>
      </c>
      <c r="C2512" s="37">
        <v>37.610000999999997</v>
      </c>
      <c r="D2512" s="37">
        <v>36.779998999999997</v>
      </c>
      <c r="E2512" s="37">
        <v>37.040000999999997</v>
      </c>
      <c r="F2512" s="37">
        <v>37.040000999999997</v>
      </c>
      <c r="G2512" s="37">
        <v>49600</v>
      </c>
    </row>
    <row r="2513" spans="1:7" x14ac:dyDescent="0.25">
      <c r="A2513" s="38">
        <v>44189</v>
      </c>
      <c r="B2513" s="37">
        <v>37.020000000000003</v>
      </c>
      <c r="C2513" s="37">
        <v>37.020000000000003</v>
      </c>
      <c r="D2513" s="37">
        <v>36.520000000000003</v>
      </c>
      <c r="E2513" s="37">
        <v>36.590000000000003</v>
      </c>
      <c r="F2513" s="37">
        <v>36.590000000000003</v>
      </c>
      <c r="G2513" s="37">
        <v>28500</v>
      </c>
    </row>
    <row r="2514" spans="1:7" x14ac:dyDescent="0.25">
      <c r="A2514" s="38">
        <v>44193</v>
      </c>
      <c r="B2514" s="37">
        <v>36.240001999999997</v>
      </c>
      <c r="C2514" s="37">
        <v>36.939999</v>
      </c>
      <c r="D2514" s="37">
        <v>36.229999999999997</v>
      </c>
      <c r="E2514" s="37">
        <v>36.490001999999997</v>
      </c>
      <c r="F2514" s="37">
        <v>36.490001999999997</v>
      </c>
      <c r="G2514" s="37">
        <v>41200</v>
      </c>
    </row>
    <row r="2515" spans="1:7" x14ac:dyDescent="0.25">
      <c r="A2515" s="38">
        <v>44194</v>
      </c>
      <c r="B2515" s="37">
        <v>36.380001</v>
      </c>
      <c r="C2515" s="37">
        <v>37.529998999999997</v>
      </c>
      <c r="D2515" s="37">
        <v>36.290000999999997</v>
      </c>
      <c r="E2515" s="37">
        <v>37.340000000000003</v>
      </c>
      <c r="F2515" s="37">
        <v>37.340000000000003</v>
      </c>
      <c r="G2515" s="37">
        <v>66300</v>
      </c>
    </row>
    <row r="2516" spans="1:7" x14ac:dyDescent="0.25">
      <c r="A2516" s="38">
        <v>44195</v>
      </c>
      <c r="B2516" s="37">
        <v>37.479999999999997</v>
      </c>
      <c r="C2516" s="37">
        <v>37.479999999999997</v>
      </c>
      <c r="D2516" s="37">
        <v>36.57</v>
      </c>
      <c r="E2516" s="37">
        <v>36.580002</v>
      </c>
      <c r="F2516" s="37">
        <v>36.580002</v>
      </c>
      <c r="G2516" s="37">
        <v>59200</v>
      </c>
    </row>
    <row r="2517" spans="1:7" x14ac:dyDescent="0.25">
      <c r="A2517" s="38">
        <v>44196</v>
      </c>
      <c r="B2517" s="37">
        <v>36.650002000000001</v>
      </c>
      <c r="C2517" s="37">
        <v>36.799999</v>
      </c>
      <c r="D2517" s="37">
        <v>36.18</v>
      </c>
      <c r="E2517" s="37">
        <v>36.700001</v>
      </c>
      <c r="F2517" s="37">
        <v>36.700001</v>
      </c>
      <c r="G2517" s="37">
        <v>45900</v>
      </c>
    </row>
    <row r="2518" spans="1:7" x14ac:dyDescent="0.25">
      <c r="A2518" s="38">
        <v>44200</v>
      </c>
      <c r="B2518" s="37">
        <v>36.650002000000001</v>
      </c>
      <c r="C2518" s="37">
        <v>38.459999000000003</v>
      </c>
      <c r="D2518" s="37">
        <v>36.650002000000001</v>
      </c>
      <c r="E2518" s="37">
        <v>37.470001000000003</v>
      </c>
      <c r="F2518" s="37">
        <v>37.470001000000003</v>
      </c>
      <c r="G2518" s="37">
        <v>132200</v>
      </c>
    </row>
    <row r="2519" spans="1:7" x14ac:dyDescent="0.25">
      <c r="A2519" s="38">
        <v>44201</v>
      </c>
      <c r="B2519" s="37">
        <v>38.330002</v>
      </c>
      <c r="C2519" s="37">
        <v>38.330002</v>
      </c>
      <c r="D2519" s="37">
        <v>36.900002000000001</v>
      </c>
      <c r="E2519" s="37">
        <v>37.090000000000003</v>
      </c>
      <c r="F2519" s="37">
        <v>37.090000000000003</v>
      </c>
      <c r="G2519" s="37">
        <v>58600</v>
      </c>
    </row>
    <row r="2520" spans="1:7" x14ac:dyDescent="0.25">
      <c r="A2520" s="38">
        <v>44202</v>
      </c>
      <c r="B2520" s="37">
        <v>36.740001999999997</v>
      </c>
      <c r="C2520" s="37">
        <v>37.229999999999997</v>
      </c>
      <c r="D2520" s="37">
        <v>36</v>
      </c>
      <c r="E2520" s="37">
        <v>36.790000999999997</v>
      </c>
      <c r="F2520" s="37">
        <v>36.790000999999997</v>
      </c>
      <c r="G2520" s="37">
        <v>70700</v>
      </c>
    </row>
    <row r="2521" spans="1:7" x14ac:dyDescent="0.25">
      <c r="A2521" s="38">
        <v>44203</v>
      </c>
      <c r="B2521" s="37">
        <v>36.169998</v>
      </c>
      <c r="C2521" s="37">
        <v>36.380001</v>
      </c>
      <c r="D2521" s="37">
        <v>35.900002000000001</v>
      </c>
      <c r="E2521" s="37">
        <v>36.25</v>
      </c>
      <c r="F2521" s="37">
        <v>36.25</v>
      </c>
      <c r="G2521" s="37">
        <v>108500</v>
      </c>
    </row>
    <row r="2522" spans="1:7" x14ac:dyDescent="0.25">
      <c r="A2522" s="38">
        <v>44204</v>
      </c>
      <c r="B2522" s="37">
        <v>36.200001</v>
      </c>
      <c r="C2522" s="37">
        <v>36.669998</v>
      </c>
      <c r="D2522" s="37">
        <v>35.970001000000003</v>
      </c>
      <c r="E2522" s="37">
        <v>36.229999999999997</v>
      </c>
      <c r="F2522" s="37">
        <v>36.229999999999997</v>
      </c>
      <c r="G2522" s="37">
        <v>73600</v>
      </c>
    </row>
    <row r="2523" spans="1:7" x14ac:dyDescent="0.25">
      <c r="A2523" s="38">
        <v>44207</v>
      </c>
      <c r="B2523" s="37">
        <v>36.68</v>
      </c>
      <c r="C2523" s="37">
        <v>37.5</v>
      </c>
      <c r="D2523" s="37">
        <v>36.509998000000003</v>
      </c>
      <c r="E2523" s="37">
        <v>37.470001000000003</v>
      </c>
      <c r="F2523" s="37">
        <v>37.470001000000003</v>
      </c>
      <c r="G2523" s="37">
        <v>47800</v>
      </c>
    </row>
    <row r="2524" spans="1:7" x14ac:dyDescent="0.25">
      <c r="A2524" s="38">
        <v>44208</v>
      </c>
      <c r="B2524" s="37">
        <v>37.25</v>
      </c>
      <c r="C2524" s="37">
        <v>37.57</v>
      </c>
      <c r="D2524" s="37">
        <v>36.939999</v>
      </c>
      <c r="E2524" s="37">
        <v>37.130001</v>
      </c>
      <c r="F2524" s="37">
        <v>37.130001</v>
      </c>
      <c r="G2524" s="37">
        <v>42300</v>
      </c>
    </row>
    <row r="2525" spans="1:7" x14ac:dyDescent="0.25">
      <c r="A2525" s="38">
        <v>44209</v>
      </c>
      <c r="B2525" s="37">
        <v>37.040000999999997</v>
      </c>
      <c r="C2525" s="37">
        <v>37.310001</v>
      </c>
      <c r="D2525" s="37">
        <v>36.799999</v>
      </c>
      <c r="E2525" s="37">
        <v>36.909999999999997</v>
      </c>
      <c r="F2525" s="37">
        <v>36.909999999999997</v>
      </c>
      <c r="G2525" s="37">
        <v>106900</v>
      </c>
    </row>
    <row r="2526" spans="1:7" x14ac:dyDescent="0.25">
      <c r="A2526" s="38">
        <v>44210</v>
      </c>
      <c r="B2526" s="37">
        <v>36.659999999999997</v>
      </c>
      <c r="C2526" s="37">
        <v>37.549999</v>
      </c>
      <c r="D2526" s="37">
        <v>36.520000000000003</v>
      </c>
      <c r="E2526" s="37">
        <v>37.509998000000003</v>
      </c>
      <c r="F2526" s="37">
        <v>37.509998000000003</v>
      </c>
      <c r="G2526" s="37">
        <v>42200</v>
      </c>
    </row>
    <row r="2527" spans="1:7" x14ac:dyDescent="0.25">
      <c r="A2527" s="38">
        <v>44211</v>
      </c>
      <c r="B2527" s="37">
        <v>37.959999000000003</v>
      </c>
      <c r="C2527" s="37">
        <v>38.5</v>
      </c>
      <c r="D2527" s="37">
        <v>37.659999999999997</v>
      </c>
      <c r="E2527" s="37">
        <v>38.18</v>
      </c>
      <c r="F2527" s="37">
        <v>38.18</v>
      </c>
      <c r="G2527" s="37">
        <v>78400</v>
      </c>
    </row>
    <row r="2528" spans="1:7" x14ac:dyDescent="0.25">
      <c r="A2528" s="38">
        <v>44215</v>
      </c>
      <c r="B2528" s="37">
        <v>37.720001000000003</v>
      </c>
      <c r="C2528" s="37">
        <v>38.209999000000003</v>
      </c>
      <c r="D2528" s="37">
        <v>37.659999999999997</v>
      </c>
      <c r="E2528" s="37">
        <v>37.979999999999997</v>
      </c>
      <c r="F2528" s="37">
        <v>37.979999999999997</v>
      </c>
      <c r="G2528" s="37">
        <v>83500</v>
      </c>
    </row>
    <row r="2529" spans="1:7" x14ac:dyDescent="0.25">
      <c r="A2529" s="38">
        <v>44216</v>
      </c>
      <c r="B2529" s="37">
        <v>37.979999999999997</v>
      </c>
      <c r="C2529" s="37">
        <v>38.139999000000003</v>
      </c>
      <c r="D2529" s="37">
        <v>37.810001</v>
      </c>
      <c r="E2529" s="37">
        <v>37.919998</v>
      </c>
      <c r="F2529" s="37">
        <v>37.919998</v>
      </c>
      <c r="G2529" s="37">
        <v>25400</v>
      </c>
    </row>
    <row r="2530" spans="1:7" x14ac:dyDescent="0.25">
      <c r="A2530" s="38">
        <v>44217</v>
      </c>
      <c r="B2530" s="37">
        <v>37.93</v>
      </c>
      <c r="C2530" s="37">
        <v>38.580002</v>
      </c>
      <c r="D2530" s="37">
        <v>37.919998</v>
      </c>
      <c r="E2530" s="37">
        <v>38.240001999999997</v>
      </c>
      <c r="F2530" s="37">
        <v>38.240001999999997</v>
      </c>
      <c r="G2530" s="37">
        <v>98300</v>
      </c>
    </row>
    <row r="2531" spans="1:7" x14ac:dyDescent="0.25">
      <c r="A2531" s="38">
        <v>44218</v>
      </c>
      <c r="B2531" s="37">
        <v>38.630001</v>
      </c>
      <c r="C2531" s="37">
        <v>38.770000000000003</v>
      </c>
      <c r="D2531" s="37">
        <v>38.259998000000003</v>
      </c>
      <c r="E2531" s="37">
        <v>38.479999999999997</v>
      </c>
      <c r="F2531" s="37">
        <v>38.479999999999997</v>
      </c>
      <c r="G2531" s="37">
        <v>45700</v>
      </c>
    </row>
    <row r="2532" spans="1:7" x14ac:dyDescent="0.25">
      <c r="A2532" s="38">
        <v>44221</v>
      </c>
      <c r="B2532" s="37">
        <v>38.450001</v>
      </c>
      <c r="C2532" s="37">
        <v>39.799999</v>
      </c>
      <c r="D2532" s="37">
        <v>38.450001</v>
      </c>
      <c r="E2532" s="37">
        <v>39.790000999999997</v>
      </c>
      <c r="F2532" s="37">
        <v>39.790000999999997</v>
      </c>
      <c r="G2532" s="37">
        <v>45800</v>
      </c>
    </row>
    <row r="2533" spans="1:7" x14ac:dyDescent="0.25">
      <c r="A2533" s="38">
        <v>44222</v>
      </c>
      <c r="B2533" s="37">
        <v>39.270000000000003</v>
      </c>
      <c r="C2533" s="37">
        <v>39.439999</v>
      </c>
      <c r="D2533" s="37">
        <v>38.75</v>
      </c>
      <c r="E2533" s="37">
        <v>39.330002</v>
      </c>
      <c r="F2533" s="37">
        <v>39.330002</v>
      </c>
      <c r="G2533" s="37">
        <v>135600</v>
      </c>
    </row>
    <row r="2534" spans="1:7" x14ac:dyDescent="0.25">
      <c r="A2534" s="38">
        <v>44223</v>
      </c>
      <c r="B2534" s="37">
        <v>40.130001</v>
      </c>
      <c r="C2534" s="37">
        <v>42.66</v>
      </c>
      <c r="D2534" s="37">
        <v>40.130001</v>
      </c>
      <c r="E2534" s="37">
        <v>42.02</v>
      </c>
      <c r="F2534" s="37">
        <v>42.02</v>
      </c>
      <c r="G2534" s="37">
        <v>226100</v>
      </c>
    </row>
    <row r="2535" spans="1:7" x14ac:dyDescent="0.25">
      <c r="A2535" s="38">
        <v>44224</v>
      </c>
      <c r="B2535" s="37">
        <v>41.23</v>
      </c>
      <c r="C2535" s="37">
        <v>41.759998000000003</v>
      </c>
      <c r="D2535" s="37">
        <v>40.540000999999997</v>
      </c>
      <c r="E2535" s="37">
        <v>41.119999</v>
      </c>
      <c r="F2535" s="37">
        <v>41.119999</v>
      </c>
      <c r="G2535" s="37">
        <v>314900</v>
      </c>
    </row>
    <row r="2536" spans="1:7" x14ac:dyDescent="0.25">
      <c r="A2536" s="38">
        <v>44225</v>
      </c>
      <c r="B2536" s="37">
        <v>41.950001</v>
      </c>
      <c r="C2536" s="37">
        <v>42.82</v>
      </c>
      <c r="D2536" s="37">
        <v>40.770000000000003</v>
      </c>
      <c r="E2536" s="37">
        <v>42.549999</v>
      </c>
      <c r="F2536" s="37">
        <v>42.549999</v>
      </c>
      <c r="G2536" s="37">
        <v>139000</v>
      </c>
    </row>
    <row r="2537" spans="1:7" x14ac:dyDescent="0.25">
      <c r="A2537" s="38">
        <v>44228</v>
      </c>
      <c r="B2537" s="37">
        <v>41.630001</v>
      </c>
      <c r="C2537" s="37">
        <v>43.25</v>
      </c>
      <c r="D2537" s="37">
        <v>41.630001</v>
      </c>
      <c r="E2537" s="37">
        <v>41.900002000000001</v>
      </c>
      <c r="F2537" s="37">
        <v>41.900002000000001</v>
      </c>
      <c r="G2537" s="37">
        <v>92000</v>
      </c>
    </row>
    <row r="2538" spans="1:7" x14ac:dyDescent="0.25">
      <c r="A2538" s="38">
        <v>44229</v>
      </c>
      <c r="B2538" s="37">
        <v>41.189999</v>
      </c>
      <c r="C2538" s="37">
        <v>41.299999</v>
      </c>
      <c r="D2538" s="37">
        <v>40.619999</v>
      </c>
      <c r="E2538" s="37">
        <v>40.720001000000003</v>
      </c>
      <c r="F2538" s="37">
        <v>40.720001000000003</v>
      </c>
      <c r="G2538" s="37">
        <v>134300</v>
      </c>
    </row>
    <row r="2539" spans="1:7" x14ac:dyDescent="0.25">
      <c r="A2539" s="38">
        <v>44230</v>
      </c>
      <c r="B2539" s="37">
        <v>40.25</v>
      </c>
      <c r="C2539" s="37">
        <v>40.549999</v>
      </c>
      <c r="D2539" s="37">
        <v>39.849997999999999</v>
      </c>
      <c r="E2539" s="37">
        <v>39.909999999999997</v>
      </c>
      <c r="F2539" s="37">
        <v>39.909999999999997</v>
      </c>
      <c r="G2539" s="37">
        <v>31100</v>
      </c>
    </row>
    <row r="2540" spans="1:7" x14ac:dyDescent="0.25">
      <c r="A2540" s="38">
        <v>44231</v>
      </c>
      <c r="B2540" s="37">
        <v>39.490001999999997</v>
      </c>
      <c r="C2540" s="37">
        <v>39.770000000000003</v>
      </c>
      <c r="D2540" s="37">
        <v>39.229999999999997</v>
      </c>
      <c r="E2540" s="37">
        <v>39.700001</v>
      </c>
      <c r="F2540" s="37">
        <v>39.700001</v>
      </c>
      <c r="G2540" s="37">
        <v>108600</v>
      </c>
    </row>
    <row r="2541" spans="1:7" x14ac:dyDescent="0.25">
      <c r="A2541" s="38">
        <v>44232</v>
      </c>
      <c r="B2541" s="37">
        <v>39.439999</v>
      </c>
      <c r="C2541" s="37">
        <v>39.950001</v>
      </c>
      <c r="D2541" s="37">
        <v>39.409999999999997</v>
      </c>
      <c r="E2541" s="37">
        <v>39.860000999999997</v>
      </c>
      <c r="F2541" s="37">
        <v>39.860000999999997</v>
      </c>
      <c r="G2541" s="37">
        <v>116400</v>
      </c>
    </row>
    <row r="2542" spans="1:7" x14ac:dyDescent="0.25">
      <c r="A2542" s="38">
        <v>44235</v>
      </c>
      <c r="B2542" s="37">
        <v>39.689999</v>
      </c>
      <c r="C2542" s="37">
        <v>40.090000000000003</v>
      </c>
      <c r="D2542" s="37">
        <v>39.689999</v>
      </c>
      <c r="E2542" s="37">
        <v>40.049999</v>
      </c>
      <c r="F2542" s="37">
        <v>40.049999</v>
      </c>
      <c r="G2542" s="37">
        <v>39100</v>
      </c>
    </row>
    <row r="2543" spans="1:7" x14ac:dyDescent="0.25">
      <c r="A2543" s="38">
        <v>44236</v>
      </c>
      <c r="B2543" s="37">
        <v>40.330002</v>
      </c>
      <c r="C2543" s="37">
        <v>40.459999000000003</v>
      </c>
      <c r="D2543" s="37">
        <v>40.090000000000003</v>
      </c>
      <c r="E2543" s="37">
        <v>40.459999000000003</v>
      </c>
      <c r="F2543" s="37">
        <v>40.459999000000003</v>
      </c>
      <c r="G2543" s="37">
        <v>58300</v>
      </c>
    </row>
    <row r="2544" spans="1:7" x14ac:dyDescent="0.25">
      <c r="A2544" s="38">
        <v>44237</v>
      </c>
      <c r="B2544" s="37">
        <v>40.369999</v>
      </c>
      <c r="C2544" s="37">
        <v>41.540000999999997</v>
      </c>
      <c r="D2544" s="37">
        <v>40.369999</v>
      </c>
      <c r="E2544" s="37">
        <v>41.169998</v>
      </c>
      <c r="F2544" s="37">
        <v>41.169998</v>
      </c>
      <c r="G2544" s="37">
        <v>78500</v>
      </c>
    </row>
    <row r="2545" spans="1:7" x14ac:dyDescent="0.25">
      <c r="A2545" s="38">
        <v>44238</v>
      </c>
      <c r="B2545" s="37">
        <v>41.009998000000003</v>
      </c>
      <c r="C2545" s="37">
        <v>41.82</v>
      </c>
      <c r="D2545" s="37">
        <v>40.990001999999997</v>
      </c>
      <c r="E2545" s="37">
        <v>41.23</v>
      </c>
      <c r="F2545" s="37">
        <v>41.23</v>
      </c>
      <c r="G2545" s="37">
        <v>125000</v>
      </c>
    </row>
    <row r="2546" spans="1:7" x14ac:dyDescent="0.25">
      <c r="A2546" s="38">
        <v>44239</v>
      </c>
      <c r="B2546" s="37">
        <v>41.32</v>
      </c>
      <c r="C2546" s="37">
        <v>41.580002</v>
      </c>
      <c r="D2546" s="37">
        <v>40.909999999999997</v>
      </c>
      <c r="E2546" s="37">
        <v>41.490001999999997</v>
      </c>
      <c r="F2546" s="37">
        <v>41.490001999999997</v>
      </c>
      <c r="G2546" s="37">
        <v>55400</v>
      </c>
    </row>
    <row r="2547" spans="1:7" x14ac:dyDescent="0.25">
      <c r="A2547" s="38">
        <v>44243</v>
      </c>
      <c r="B2547" s="37">
        <v>41.119999</v>
      </c>
      <c r="C2547" s="37">
        <v>41.619999</v>
      </c>
      <c r="D2547" s="37">
        <v>40.970001000000003</v>
      </c>
      <c r="E2547" s="37">
        <v>41.549999</v>
      </c>
      <c r="F2547" s="37">
        <v>41.549999</v>
      </c>
      <c r="G2547" s="37">
        <v>72300</v>
      </c>
    </row>
    <row r="2548" spans="1:7" x14ac:dyDescent="0.25">
      <c r="A2548" s="38">
        <v>44244</v>
      </c>
      <c r="B2548" s="37">
        <v>42.16</v>
      </c>
      <c r="C2548" s="37">
        <v>42.77</v>
      </c>
      <c r="D2548" s="37">
        <v>41.470001000000003</v>
      </c>
      <c r="E2548" s="37">
        <v>41.470001000000003</v>
      </c>
      <c r="F2548" s="37">
        <v>41.470001000000003</v>
      </c>
      <c r="G2548" s="37">
        <v>191700</v>
      </c>
    </row>
    <row r="2549" spans="1:7" x14ac:dyDescent="0.25">
      <c r="A2549" s="38">
        <v>44245</v>
      </c>
      <c r="B2549" s="37">
        <v>42.400002000000001</v>
      </c>
      <c r="C2549" s="37">
        <v>42.41</v>
      </c>
      <c r="D2549" s="37">
        <v>41.639999000000003</v>
      </c>
      <c r="E2549" s="37">
        <v>41.939999</v>
      </c>
      <c r="F2549" s="37">
        <v>41.939999</v>
      </c>
      <c r="G2549" s="37">
        <v>66800</v>
      </c>
    </row>
    <row r="2550" spans="1:7" x14ac:dyDescent="0.25">
      <c r="A2550" s="38">
        <v>44246</v>
      </c>
      <c r="B2550" s="37">
        <v>41.950001</v>
      </c>
      <c r="C2550" s="37">
        <v>42.040000999999997</v>
      </c>
      <c r="D2550" s="37">
        <v>41.369999</v>
      </c>
      <c r="E2550" s="37">
        <v>41.959999000000003</v>
      </c>
      <c r="F2550" s="37">
        <v>41.959999000000003</v>
      </c>
      <c r="G2550" s="37">
        <v>72400</v>
      </c>
    </row>
    <row r="2551" spans="1:7" x14ac:dyDescent="0.25">
      <c r="A2551" s="38">
        <v>44249</v>
      </c>
      <c r="B2551" s="37">
        <v>41.98</v>
      </c>
      <c r="C2551" s="37">
        <v>42.700001</v>
      </c>
      <c r="D2551" s="37">
        <v>41.700001</v>
      </c>
      <c r="E2551" s="37">
        <v>42.700001</v>
      </c>
      <c r="F2551" s="37">
        <v>42.700001</v>
      </c>
      <c r="G2551" s="37">
        <v>33500</v>
      </c>
    </row>
    <row r="2552" spans="1:7" x14ac:dyDescent="0.25">
      <c r="A2552" s="38">
        <v>44250</v>
      </c>
      <c r="B2552" s="37">
        <v>42.57</v>
      </c>
      <c r="C2552" s="37">
        <v>43.099997999999999</v>
      </c>
      <c r="D2552" s="37">
        <v>41.59</v>
      </c>
      <c r="E2552" s="37">
        <v>41.830002</v>
      </c>
      <c r="F2552" s="37">
        <v>41.830002</v>
      </c>
      <c r="G2552" s="37">
        <v>192100</v>
      </c>
    </row>
    <row r="2553" spans="1:7" x14ac:dyDescent="0.25">
      <c r="A2553" s="38">
        <v>44251</v>
      </c>
      <c r="B2553" s="37">
        <v>41.990001999999997</v>
      </c>
      <c r="C2553" s="37">
        <v>42.07</v>
      </c>
      <c r="D2553" s="37">
        <v>40.57</v>
      </c>
      <c r="E2553" s="37">
        <v>40.68</v>
      </c>
      <c r="F2553" s="37">
        <v>40.68</v>
      </c>
      <c r="G2553" s="37">
        <v>53300</v>
      </c>
    </row>
    <row r="2554" spans="1:7" x14ac:dyDescent="0.25">
      <c r="A2554" s="38">
        <v>44252</v>
      </c>
      <c r="B2554" s="37">
        <v>40.849997999999999</v>
      </c>
      <c r="C2554" s="37">
        <v>42.610000999999997</v>
      </c>
      <c r="D2554" s="37">
        <v>40.549999</v>
      </c>
      <c r="E2554" s="37">
        <v>42.049999</v>
      </c>
      <c r="F2554" s="37">
        <v>42.049999</v>
      </c>
      <c r="G2554" s="37">
        <v>73500</v>
      </c>
    </row>
    <row r="2555" spans="1:7" x14ac:dyDescent="0.25">
      <c r="A2555" s="38">
        <v>44253</v>
      </c>
      <c r="B2555" s="37">
        <v>41.209999000000003</v>
      </c>
      <c r="C2555" s="37">
        <v>41.869999</v>
      </c>
      <c r="D2555" s="37">
        <v>40.830002</v>
      </c>
      <c r="E2555" s="37">
        <v>41.299999</v>
      </c>
      <c r="F2555" s="37">
        <v>41.299999</v>
      </c>
      <c r="G2555" s="37">
        <v>43100</v>
      </c>
    </row>
    <row r="2556" spans="1:7" x14ac:dyDescent="0.25">
      <c r="A2556" s="38">
        <v>44256</v>
      </c>
      <c r="B2556" s="37">
        <v>40.340000000000003</v>
      </c>
      <c r="C2556" s="37">
        <v>40.360000999999997</v>
      </c>
      <c r="D2556" s="37">
        <v>39.75</v>
      </c>
      <c r="E2556" s="37">
        <v>40.07</v>
      </c>
      <c r="F2556" s="37">
        <v>40.07</v>
      </c>
      <c r="G2556" s="37">
        <v>133100</v>
      </c>
    </row>
    <row r="2557" spans="1:7" x14ac:dyDescent="0.25">
      <c r="A2557" s="38">
        <v>44257</v>
      </c>
      <c r="B2557" s="37">
        <v>40.159999999999997</v>
      </c>
      <c r="C2557" s="37">
        <v>40.790000999999997</v>
      </c>
      <c r="D2557" s="37">
        <v>40.159999999999997</v>
      </c>
      <c r="E2557" s="37">
        <v>40.659999999999997</v>
      </c>
      <c r="F2557" s="37">
        <v>40.659999999999997</v>
      </c>
      <c r="G2557" s="37">
        <v>128200</v>
      </c>
    </row>
    <row r="2558" spans="1:7" x14ac:dyDescent="0.25">
      <c r="A2558" s="38">
        <v>44258</v>
      </c>
      <c r="B2558" s="37">
        <v>40.409999999999997</v>
      </c>
      <c r="C2558" s="37">
        <v>41.389999000000003</v>
      </c>
      <c r="D2558" s="37">
        <v>40.349997999999999</v>
      </c>
      <c r="E2558" s="37">
        <v>41.389999000000003</v>
      </c>
      <c r="F2558" s="37">
        <v>41.389999000000003</v>
      </c>
      <c r="G2558" s="37">
        <v>31200</v>
      </c>
    </row>
    <row r="2559" spans="1:7" x14ac:dyDescent="0.25">
      <c r="A2559" s="38">
        <v>44259</v>
      </c>
      <c r="B2559" s="37">
        <v>40.939999</v>
      </c>
      <c r="C2559" s="37">
        <v>42.299999</v>
      </c>
      <c r="D2559" s="37">
        <v>40.439999</v>
      </c>
      <c r="E2559" s="37">
        <v>41.939999</v>
      </c>
      <c r="F2559" s="37">
        <v>41.939999</v>
      </c>
      <c r="G2559" s="37">
        <v>98000</v>
      </c>
    </row>
    <row r="2560" spans="1:7" x14ac:dyDescent="0.25">
      <c r="A2560" s="38">
        <v>44260</v>
      </c>
      <c r="B2560" s="37">
        <v>41.330002</v>
      </c>
      <c r="C2560" s="37">
        <v>42.18</v>
      </c>
      <c r="D2560" s="37">
        <v>40.110000999999997</v>
      </c>
      <c r="E2560" s="37">
        <v>40.270000000000003</v>
      </c>
      <c r="F2560" s="37">
        <v>40.270000000000003</v>
      </c>
      <c r="G2560" s="37">
        <v>60100</v>
      </c>
    </row>
    <row r="2561" spans="1:7" x14ac:dyDescent="0.25">
      <c r="A2561" s="38">
        <v>44263</v>
      </c>
      <c r="B2561" s="37">
        <v>40.389999000000003</v>
      </c>
      <c r="C2561" s="37">
        <v>40.950001</v>
      </c>
      <c r="D2561" s="37">
        <v>39.93</v>
      </c>
      <c r="E2561" s="37">
        <v>40.849997999999999</v>
      </c>
      <c r="F2561" s="37">
        <v>40.849997999999999</v>
      </c>
      <c r="G2561" s="37">
        <v>38100</v>
      </c>
    </row>
    <row r="2562" spans="1:7" x14ac:dyDescent="0.25">
      <c r="A2562" s="38">
        <v>44264</v>
      </c>
      <c r="B2562" s="37">
        <v>40.270000000000003</v>
      </c>
      <c r="C2562" s="37">
        <v>40.669998</v>
      </c>
      <c r="D2562" s="37">
        <v>39.82</v>
      </c>
      <c r="E2562" s="37">
        <v>40.669998</v>
      </c>
      <c r="F2562" s="37">
        <v>40.669998</v>
      </c>
      <c r="G2562" s="37">
        <v>59300</v>
      </c>
    </row>
    <row r="2563" spans="1:7" x14ac:dyDescent="0.25">
      <c r="A2563" s="38">
        <v>44265</v>
      </c>
      <c r="B2563" s="37">
        <v>40.060001</v>
      </c>
      <c r="C2563" s="37">
        <v>40.369999</v>
      </c>
      <c r="D2563" s="37">
        <v>40.060001</v>
      </c>
      <c r="E2563" s="37">
        <v>40.25</v>
      </c>
      <c r="F2563" s="37">
        <v>40.25</v>
      </c>
      <c r="G2563" s="37">
        <v>50200</v>
      </c>
    </row>
    <row r="2564" spans="1:7" x14ac:dyDescent="0.25">
      <c r="A2564" s="38">
        <v>44266</v>
      </c>
      <c r="B2564" s="37">
        <v>40.060001</v>
      </c>
      <c r="C2564" s="37">
        <v>40.159999999999997</v>
      </c>
      <c r="D2564" s="37">
        <v>39.549999</v>
      </c>
      <c r="E2564" s="37">
        <v>39.810001</v>
      </c>
      <c r="F2564" s="37">
        <v>39.810001</v>
      </c>
      <c r="G2564" s="37">
        <v>143600</v>
      </c>
    </row>
    <row r="2565" spans="1:7" x14ac:dyDescent="0.25">
      <c r="A2565" s="38">
        <v>44267</v>
      </c>
      <c r="B2565" s="37">
        <v>40.380001</v>
      </c>
      <c r="C2565" s="37">
        <v>40.400002000000001</v>
      </c>
      <c r="D2565" s="37">
        <v>39.75</v>
      </c>
      <c r="E2565" s="37">
        <v>39.75</v>
      </c>
      <c r="F2565" s="37">
        <v>39.75</v>
      </c>
      <c r="G2565" s="37">
        <v>184100</v>
      </c>
    </row>
    <row r="2566" spans="1:7" x14ac:dyDescent="0.25">
      <c r="A2566" s="38">
        <v>44270</v>
      </c>
      <c r="B2566" s="37">
        <v>39.880001</v>
      </c>
      <c r="C2566" s="37">
        <v>40.200001</v>
      </c>
      <c r="D2566" s="37">
        <v>39.259998000000003</v>
      </c>
      <c r="E2566" s="37">
        <v>39.290000999999997</v>
      </c>
      <c r="F2566" s="37">
        <v>39.290000999999997</v>
      </c>
      <c r="G2566" s="37">
        <v>147700</v>
      </c>
    </row>
    <row r="2567" spans="1:7" x14ac:dyDescent="0.25">
      <c r="A2567" s="38">
        <v>44271</v>
      </c>
      <c r="B2567" s="37">
        <v>39.340000000000003</v>
      </c>
      <c r="C2567" s="37">
        <v>39.389999000000003</v>
      </c>
      <c r="D2567" s="37">
        <v>38.400002000000001</v>
      </c>
      <c r="E2567" s="37">
        <v>38.720001000000003</v>
      </c>
      <c r="F2567" s="37">
        <v>38.720001000000003</v>
      </c>
      <c r="G2567" s="37">
        <v>85900</v>
      </c>
    </row>
    <row r="2568" spans="1:7" x14ac:dyDescent="0.25">
      <c r="A2568" s="38">
        <v>44272</v>
      </c>
      <c r="B2568" s="37">
        <v>39.310001</v>
      </c>
      <c r="C2568" s="37">
        <v>39.360000999999997</v>
      </c>
      <c r="D2568" s="37">
        <v>38.07</v>
      </c>
      <c r="E2568" s="37">
        <v>38.150002000000001</v>
      </c>
      <c r="F2568" s="37">
        <v>38.150002000000001</v>
      </c>
      <c r="G2568" s="37">
        <v>95700</v>
      </c>
    </row>
    <row r="2569" spans="1:7" x14ac:dyDescent="0.25">
      <c r="A2569" s="38">
        <v>44273</v>
      </c>
      <c r="B2569" s="37">
        <v>38.259998000000003</v>
      </c>
      <c r="C2569" s="37">
        <v>38.580002</v>
      </c>
      <c r="D2569" s="37">
        <v>38.090000000000003</v>
      </c>
      <c r="E2569" s="37">
        <v>38.290000999999997</v>
      </c>
      <c r="F2569" s="37">
        <v>38.290000999999997</v>
      </c>
      <c r="G2569" s="37">
        <v>32400</v>
      </c>
    </row>
    <row r="2570" spans="1:7" x14ac:dyDescent="0.25">
      <c r="A2570" s="38">
        <v>44274</v>
      </c>
      <c r="B2570" s="37">
        <v>38.459999000000003</v>
      </c>
      <c r="C2570" s="37">
        <v>38.830002</v>
      </c>
      <c r="D2570" s="37">
        <v>38.029998999999997</v>
      </c>
      <c r="E2570" s="37">
        <v>38.419998</v>
      </c>
      <c r="F2570" s="37">
        <v>38.419998</v>
      </c>
      <c r="G2570" s="37">
        <v>48400</v>
      </c>
    </row>
    <row r="2571" spans="1:7" x14ac:dyDescent="0.25">
      <c r="A2571" s="38">
        <v>44277</v>
      </c>
      <c r="B2571" s="37">
        <v>38.479999999999997</v>
      </c>
      <c r="C2571" s="37">
        <v>38.479999999999997</v>
      </c>
      <c r="D2571" s="37">
        <v>36.889999000000003</v>
      </c>
      <c r="E2571" s="37">
        <v>37.049999</v>
      </c>
      <c r="F2571" s="37">
        <v>37.049999</v>
      </c>
      <c r="G2571" s="37">
        <v>57800</v>
      </c>
    </row>
    <row r="2572" spans="1:7" x14ac:dyDescent="0.25">
      <c r="A2572" s="38">
        <v>44278</v>
      </c>
      <c r="B2572" s="37">
        <v>36.93</v>
      </c>
      <c r="C2572" s="37">
        <v>37.57</v>
      </c>
      <c r="D2572" s="37">
        <v>36.889999000000003</v>
      </c>
      <c r="E2572" s="37">
        <v>36.950001</v>
      </c>
      <c r="F2572" s="37">
        <v>36.950001</v>
      </c>
      <c r="G2572" s="37">
        <v>95900</v>
      </c>
    </row>
    <row r="2573" spans="1:7" x14ac:dyDescent="0.25">
      <c r="A2573" s="38">
        <v>44279</v>
      </c>
      <c r="B2573" s="37">
        <v>37</v>
      </c>
      <c r="C2573" s="37">
        <v>37.340000000000003</v>
      </c>
      <c r="D2573" s="37">
        <v>36.779998999999997</v>
      </c>
      <c r="E2573" s="37">
        <v>37.220001000000003</v>
      </c>
      <c r="F2573" s="37">
        <v>37.220001000000003</v>
      </c>
      <c r="G2573" s="37">
        <v>29400</v>
      </c>
    </row>
    <row r="2574" spans="1:7" x14ac:dyDescent="0.25">
      <c r="A2574" s="38">
        <v>44280</v>
      </c>
      <c r="B2574" s="37">
        <v>37.360000999999997</v>
      </c>
      <c r="C2574" s="37">
        <v>37.849997999999999</v>
      </c>
      <c r="D2574" s="37">
        <v>36.520000000000003</v>
      </c>
      <c r="E2574" s="37">
        <v>36.520000000000003</v>
      </c>
      <c r="F2574" s="37">
        <v>36.520000000000003</v>
      </c>
      <c r="G2574" s="37">
        <v>35300</v>
      </c>
    </row>
    <row r="2575" spans="1:7" x14ac:dyDescent="0.25">
      <c r="A2575" s="38">
        <v>44281</v>
      </c>
      <c r="B2575" s="37">
        <v>36.32</v>
      </c>
      <c r="C2575" s="37">
        <v>36.689999</v>
      </c>
      <c r="D2575" s="37">
        <v>35.639999000000003</v>
      </c>
      <c r="E2575" s="37">
        <v>35.959999000000003</v>
      </c>
      <c r="F2575" s="37">
        <v>35.959999000000003</v>
      </c>
      <c r="G2575" s="37">
        <v>129800</v>
      </c>
    </row>
    <row r="2576" spans="1:7" x14ac:dyDescent="0.25">
      <c r="A2576" s="38">
        <v>44284</v>
      </c>
      <c r="B2576" s="37">
        <v>36.369999</v>
      </c>
      <c r="C2576" s="37">
        <v>36.700001</v>
      </c>
      <c r="D2576" s="37">
        <v>35.880001</v>
      </c>
      <c r="E2576" s="37">
        <v>35.880001</v>
      </c>
      <c r="F2576" s="37">
        <v>35.880001</v>
      </c>
      <c r="G2576" s="37">
        <v>53600</v>
      </c>
    </row>
    <row r="2577" spans="1:7" x14ac:dyDescent="0.25">
      <c r="A2577" s="38">
        <v>44285</v>
      </c>
      <c r="B2577" s="37">
        <v>35.779998999999997</v>
      </c>
      <c r="C2577" s="37">
        <v>35.840000000000003</v>
      </c>
      <c r="D2577" s="37">
        <v>34.840000000000003</v>
      </c>
      <c r="E2577" s="37">
        <v>34.840000000000003</v>
      </c>
      <c r="F2577" s="37">
        <v>34.840000000000003</v>
      </c>
      <c r="G2577" s="37">
        <v>59500</v>
      </c>
    </row>
    <row r="2578" spans="1:7" x14ac:dyDescent="0.25">
      <c r="A2578" s="38">
        <v>44286</v>
      </c>
      <c r="B2578" s="37">
        <v>34.779998999999997</v>
      </c>
      <c r="C2578" s="37">
        <v>35.060001</v>
      </c>
      <c r="D2578" s="37">
        <v>34.310001</v>
      </c>
      <c r="E2578" s="37">
        <v>35.060001</v>
      </c>
      <c r="F2578" s="37">
        <v>35.060001</v>
      </c>
      <c r="G2578" s="37">
        <v>34500</v>
      </c>
    </row>
    <row r="2579" spans="1:7" x14ac:dyDescent="0.25">
      <c r="A2579" s="38">
        <v>44287</v>
      </c>
      <c r="B2579" s="37">
        <v>34.689999</v>
      </c>
      <c r="C2579" s="37">
        <v>34.709999000000003</v>
      </c>
      <c r="D2579" s="37">
        <v>34.099997999999999</v>
      </c>
      <c r="E2579" s="37">
        <v>34.139999000000003</v>
      </c>
      <c r="F2579" s="37">
        <v>34.139999000000003</v>
      </c>
      <c r="G2579" s="37">
        <v>63400</v>
      </c>
    </row>
    <row r="2580" spans="1:7" x14ac:dyDescent="0.25">
      <c r="A2580" s="38">
        <v>44291</v>
      </c>
      <c r="B2580" s="37">
        <v>33.779998999999997</v>
      </c>
      <c r="C2580" s="37">
        <v>33.919998</v>
      </c>
      <c r="D2580" s="37">
        <v>33.529998999999997</v>
      </c>
      <c r="E2580" s="37">
        <v>33.590000000000003</v>
      </c>
      <c r="F2580" s="37">
        <v>33.590000000000003</v>
      </c>
      <c r="G2580" s="37">
        <v>219100</v>
      </c>
    </row>
    <row r="2581" spans="1:7" x14ac:dyDescent="0.25">
      <c r="A2581" s="38">
        <v>44292</v>
      </c>
      <c r="B2581" s="37">
        <v>33.630001</v>
      </c>
      <c r="C2581" s="37">
        <v>33.709999000000003</v>
      </c>
      <c r="D2581" s="37">
        <v>33.299999</v>
      </c>
      <c r="E2581" s="37">
        <v>33.389999000000003</v>
      </c>
      <c r="F2581" s="37">
        <v>33.389999000000003</v>
      </c>
      <c r="G2581" s="37">
        <v>109800</v>
      </c>
    </row>
    <row r="2582" spans="1:7" x14ac:dyDescent="0.25">
      <c r="A2582" s="38">
        <v>44293</v>
      </c>
      <c r="B2582" s="37">
        <v>33.540000999999997</v>
      </c>
      <c r="C2582" s="37">
        <v>33.57</v>
      </c>
      <c r="D2582" s="37">
        <v>33.080002</v>
      </c>
      <c r="E2582" s="37">
        <v>33.169998</v>
      </c>
      <c r="F2582" s="37">
        <v>33.169998</v>
      </c>
      <c r="G2582" s="37">
        <v>22900</v>
      </c>
    </row>
    <row r="2583" spans="1:7" x14ac:dyDescent="0.25">
      <c r="A2583" s="38">
        <v>44294</v>
      </c>
      <c r="B2583" s="37">
        <v>32.950001</v>
      </c>
      <c r="C2583" s="37">
        <v>33.5</v>
      </c>
      <c r="D2583" s="37">
        <v>32.880001</v>
      </c>
      <c r="E2583" s="37">
        <v>33.220001000000003</v>
      </c>
      <c r="F2583" s="37">
        <v>33.220001000000003</v>
      </c>
      <c r="G2583" s="37">
        <v>99200</v>
      </c>
    </row>
    <row r="2584" spans="1:7" x14ac:dyDescent="0.25">
      <c r="A2584" s="38">
        <v>44295</v>
      </c>
      <c r="B2584" s="37">
        <v>33.389999000000003</v>
      </c>
      <c r="C2584" s="37">
        <v>33.700001</v>
      </c>
      <c r="D2584" s="37">
        <v>33.119999</v>
      </c>
      <c r="E2584" s="37">
        <v>33.360000999999997</v>
      </c>
      <c r="F2584" s="37">
        <v>33.360000999999997</v>
      </c>
      <c r="G2584" s="37">
        <v>33300</v>
      </c>
    </row>
    <row r="2585" spans="1:7" x14ac:dyDescent="0.25">
      <c r="A2585" s="38">
        <v>44298</v>
      </c>
      <c r="B2585" s="37">
        <v>33.529998999999997</v>
      </c>
      <c r="C2585" s="37">
        <v>33.889999000000003</v>
      </c>
      <c r="D2585" s="37">
        <v>33.209999000000003</v>
      </c>
      <c r="E2585" s="37">
        <v>33.470001000000003</v>
      </c>
      <c r="F2585" s="37">
        <v>33.470001000000003</v>
      </c>
      <c r="G2585" s="37">
        <v>138200</v>
      </c>
    </row>
    <row r="2586" spans="1:7" x14ac:dyDescent="0.25">
      <c r="A2586" s="38">
        <v>44299</v>
      </c>
      <c r="B2586" s="37">
        <v>33.290000999999997</v>
      </c>
      <c r="C2586" s="37">
        <v>33.389999000000003</v>
      </c>
      <c r="D2586" s="37">
        <v>33.18</v>
      </c>
      <c r="E2586" s="37">
        <v>33.330002</v>
      </c>
      <c r="F2586" s="37">
        <v>33.330002</v>
      </c>
      <c r="G2586" s="37">
        <v>17100</v>
      </c>
    </row>
    <row r="2587" spans="1:7" x14ac:dyDescent="0.25">
      <c r="A2587" s="38">
        <v>44300</v>
      </c>
      <c r="B2587" s="37">
        <v>33.529998999999997</v>
      </c>
      <c r="C2587" s="37">
        <v>33.849997999999999</v>
      </c>
      <c r="D2587" s="37">
        <v>33.409999999999997</v>
      </c>
      <c r="E2587" s="37">
        <v>33.770000000000003</v>
      </c>
      <c r="F2587" s="37">
        <v>33.770000000000003</v>
      </c>
      <c r="G2587" s="37">
        <v>109600</v>
      </c>
    </row>
    <row r="2588" spans="1:7" x14ac:dyDescent="0.25">
      <c r="A2588" s="38">
        <v>44301</v>
      </c>
      <c r="B2588" s="37">
        <v>33.610000999999997</v>
      </c>
      <c r="C2588" s="37">
        <v>33.610000999999997</v>
      </c>
      <c r="D2588" s="37">
        <v>33.130001</v>
      </c>
      <c r="E2588" s="37">
        <v>33.560001</v>
      </c>
      <c r="F2588" s="37">
        <v>33.560001</v>
      </c>
      <c r="G2588" s="37">
        <v>192100</v>
      </c>
    </row>
    <row r="2589" spans="1:7" x14ac:dyDescent="0.25">
      <c r="A2589" s="38">
        <v>44302</v>
      </c>
      <c r="B2589" s="37">
        <v>33.560001</v>
      </c>
      <c r="C2589" s="37">
        <v>33.770000000000003</v>
      </c>
      <c r="D2589" s="37">
        <v>33.159999999999997</v>
      </c>
      <c r="E2589" s="37">
        <v>33.419998</v>
      </c>
      <c r="F2589" s="37">
        <v>33.419998</v>
      </c>
      <c r="G2589" s="37">
        <v>154300</v>
      </c>
    </row>
    <row r="2590" spans="1:7" x14ac:dyDescent="0.25">
      <c r="A2590" s="38">
        <v>44305</v>
      </c>
      <c r="B2590" s="37">
        <v>33.360000999999997</v>
      </c>
      <c r="C2590" s="37">
        <v>34.310001</v>
      </c>
      <c r="D2590" s="37">
        <v>33.32</v>
      </c>
      <c r="E2590" s="37">
        <v>33.979999999999997</v>
      </c>
      <c r="F2590" s="37">
        <v>33.979999999999997</v>
      </c>
      <c r="G2590" s="37">
        <v>84400</v>
      </c>
    </row>
    <row r="2591" spans="1:7" x14ac:dyDescent="0.25">
      <c r="A2591" s="38">
        <v>44306</v>
      </c>
      <c r="B2591" s="37">
        <v>34.130001</v>
      </c>
      <c r="C2591" s="37">
        <v>34.93</v>
      </c>
      <c r="D2591" s="37">
        <v>34</v>
      </c>
      <c r="E2591" s="37">
        <v>34.560001</v>
      </c>
      <c r="F2591" s="37">
        <v>34.560001</v>
      </c>
      <c r="G2591" s="37">
        <v>135900</v>
      </c>
    </row>
    <row r="2592" spans="1:7" x14ac:dyDescent="0.25">
      <c r="A2592" s="38">
        <v>44307</v>
      </c>
      <c r="B2592" s="37">
        <v>34.900002000000001</v>
      </c>
      <c r="C2592" s="37">
        <v>34.900002000000001</v>
      </c>
      <c r="D2592" s="37">
        <v>33.659999999999997</v>
      </c>
      <c r="E2592" s="37">
        <v>33.959999000000003</v>
      </c>
      <c r="F2592" s="37">
        <v>33.959999000000003</v>
      </c>
      <c r="G2592" s="37">
        <v>65700</v>
      </c>
    </row>
    <row r="2593" spans="1:7" x14ac:dyDescent="0.25">
      <c r="A2593" s="38">
        <v>44308</v>
      </c>
      <c r="B2593" s="37">
        <v>33.810001</v>
      </c>
      <c r="C2593" s="37">
        <v>34.840000000000003</v>
      </c>
      <c r="D2593" s="37">
        <v>33.630001</v>
      </c>
      <c r="E2593" s="37">
        <v>34.689999</v>
      </c>
      <c r="F2593" s="37">
        <v>34.689999</v>
      </c>
      <c r="G2593" s="37">
        <v>57400</v>
      </c>
    </row>
    <row r="2594" spans="1:7" x14ac:dyDescent="0.25">
      <c r="A2594" s="38">
        <v>44309</v>
      </c>
      <c r="B2594" s="37">
        <v>34.68</v>
      </c>
      <c r="C2594" s="37">
        <v>34.68</v>
      </c>
      <c r="D2594" s="37">
        <v>34.080002</v>
      </c>
      <c r="E2594" s="37">
        <v>34.279998999999997</v>
      </c>
      <c r="F2594" s="37">
        <v>34.279998999999997</v>
      </c>
      <c r="G2594" s="37">
        <v>214200</v>
      </c>
    </row>
    <row r="2595" spans="1:7" x14ac:dyDescent="0.25">
      <c r="A2595" s="38">
        <v>44312</v>
      </c>
      <c r="B2595" s="37">
        <v>34.25</v>
      </c>
      <c r="C2595" s="37">
        <v>34.330002</v>
      </c>
      <c r="D2595" s="37">
        <v>34.049999</v>
      </c>
      <c r="E2595" s="37">
        <v>34.099997999999999</v>
      </c>
      <c r="F2595" s="37">
        <v>34.099997999999999</v>
      </c>
      <c r="G2595" s="37">
        <v>38700</v>
      </c>
    </row>
    <row r="2596" spans="1:7" x14ac:dyDescent="0.25">
      <c r="A2596" s="38">
        <v>44313</v>
      </c>
      <c r="B2596" s="37">
        <v>34.209999000000003</v>
      </c>
      <c r="C2596" s="37">
        <v>34.400002000000001</v>
      </c>
      <c r="D2596" s="37">
        <v>33.630001</v>
      </c>
      <c r="E2596" s="37">
        <v>33.689999</v>
      </c>
      <c r="F2596" s="37">
        <v>33.689999</v>
      </c>
      <c r="G2596" s="37">
        <v>60500</v>
      </c>
    </row>
    <row r="2597" spans="1:7" x14ac:dyDescent="0.25">
      <c r="A2597" s="38">
        <v>44314</v>
      </c>
      <c r="B2597" s="37">
        <v>33.590000000000003</v>
      </c>
      <c r="C2597" s="37">
        <v>33.840000000000003</v>
      </c>
      <c r="D2597" s="37">
        <v>33.360000999999997</v>
      </c>
      <c r="E2597" s="37">
        <v>33.840000000000003</v>
      </c>
      <c r="F2597" s="37">
        <v>33.840000000000003</v>
      </c>
      <c r="G2597" s="37">
        <v>86200</v>
      </c>
    </row>
    <row r="2598" spans="1:7" x14ac:dyDescent="0.25">
      <c r="A2598" s="38">
        <v>44315</v>
      </c>
      <c r="B2598" s="37">
        <v>33.369999</v>
      </c>
      <c r="C2598" s="37">
        <v>34.139999000000003</v>
      </c>
      <c r="D2598" s="37">
        <v>33.32</v>
      </c>
      <c r="E2598" s="37">
        <v>33.700001</v>
      </c>
      <c r="F2598" s="37">
        <v>33.700001</v>
      </c>
      <c r="G2598" s="37">
        <v>43900</v>
      </c>
    </row>
    <row r="2599" spans="1:7" x14ac:dyDescent="0.25">
      <c r="A2599" s="38">
        <v>44316</v>
      </c>
      <c r="B2599" s="37">
        <v>33.840000000000003</v>
      </c>
      <c r="C2599" s="37">
        <v>34.220001000000003</v>
      </c>
      <c r="D2599" s="37">
        <v>33.709999000000003</v>
      </c>
      <c r="E2599" s="37">
        <v>34.159999999999997</v>
      </c>
      <c r="F2599" s="37">
        <v>34.159999999999997</v>
      </c>
      <c r="G2599" s="37">
        <v>54100</v>
      </c>
    </row>
    <row r="2600" spans="1:7" x14ac:dyDescent="0.25">
      <c r="A2600" s="38">
        <v>44319</v>
      </c>
      <c r="B2600" s="37">
        <v>33.82</v>
      </c>
      <c r="C2600" s="37">
        <v>34.009998000000003</v>
      </c>
      <c r="D2600" s="37">
        <v>33.459999000000003</v>
      </c>
      <c r="E2600" s="37">
        <v>33.509998000000003</v>
      </c>
      <c r="F2600" s="37">
        <v>33.509998000000003</v>
      </c>
      <c r="G2600" s="37">
        <v>58800</v>
      </c>
    </row>
    <row r="2601" spans="1:7" x14ac:dyDescent="0.25">
      <c r="A2601" s="38">
        <v>44320</v>
      </c>
      <c r="B2601" s="37">
        <v>33.82</v>
      </c>
      <c r="C2601" s="37">
        <v>34.560001</v>
      </c>
      <c r="D2601" s="37">
        <v>33.82</v>
      </c>
      <c r="E2601" s="37">
        <v>34.029998999999997</v>
      </c>
      <c r="F2601" s="37">
        <v>34.029998999999997</v>
      </c>
      <c r="G2601" s="37">
        <v>176700</v>
      </c>
    </row>
    <row r="2602" spans="1:7" x14ac:dyDescent="0.25">
      <c r="A2602" s="38">
        <v>44321</v>
      </c>
      <c r="B2602" s="37">
        <v>33.889999000000003</v>
      </c>
      <c r="C2602" s="37">
        <v>33.900002000000001</v>
      </c>
      <c r="D2602" s="37">
        <v>33.32</v>
      </c>
      <c r="E2602" s="37">
        <v>33.580002</v>
      </c>
      <c r="F2602" s="37">
        <v>33.580002</v>
      </c>
      <c r="G2602" s="37">
        <v>123500</v>
      </c>
    </row>
    <row r="2603" spans="1:7" x14ac:dyDescent="0.25">
      <c r="A2603" s="38">
        <v>44322</v>
      </c>
      <c r="B2603" s="37">
        <v>33.650002000000001</v>
      </c>
      <c r="C2603" s="37">
        <v>33.889999000000003</v>
      </c>
      <c r="D2603" s="37">
        <v>33.380001</v>
      </c>
      <c r="E2603" s="37">
        <v>33.450001</v>
      </c>
      <c r="F2603" s="37">
        <v>33.450001</v>
      </c>
      <c r="G2603" s="37">
        <v>36500</v>
      </c>
    </row>
    <row r="2604" spans="1:7" x14ac:dyDescent="0.25">
      <c r="A2604" s="38">
        <v>44323</v>
      </c>
      <c r="B2604" s="37">
        <v>33.540000999999997</v>
      </c>
      <c r="C2604" s="37">
        <v>33.540000999999997</v>
      </c>
      <c r="D2604" s="37">
        <v>32.779998999999997</v>
      </c>
      <c r="E2604" s="37">
        <v>32.799999</v>
      </c>
      <c r="F2604" s="37">
        <v>32.799999</v>
      </c>
      <c r="G2604" s="37">
        <v>110600</v>
      </c>
    </row>
    <row r="2605" spans="1:7" x14ac:dyDescent="0.25">
      <c r="A2605" s="38">
        <v>44326</v>
      </c>
      <c r="B2605" s="37">
        <v>32.619999</v>
      </c>
      <c r="C2605" s="37">
        <v>33.32</v>
      </c>
      <c r="D2605" s="37">
        <v>32.380001</v>
      </c>
      <c r="E2605" s="37">
        <v>33.32</v>
      </c>
      <c r="F2605" s="37">
        <v>33.32</v>
      </c>
      <c r="G2605" s="37">
        <v>93400</v>
      </c>
    </row>
    <row r="2606" spans="1:7" x14ac:dyDescent="0.25">
      <c r="A2606" s="38">
        <v>44327</v>
      </c>
      <c r="B2606" s="37">
        <v>34.07</v>
      </c>
      <c r="C2606" s="37">
        <v>34.759998000000003</v>
      </c>
      <c r="D2606" s="37">
        <v>33.590000000000003</v>
      </c>
      <c r="E2606" s="37">
        <v>34.759998000000003</v>
      </c>
      <c r="F2606" s="37">
        <v>34.759998000000003</v>
      </c>
      <c r="G2606" s="37">
        <v>73900</v>
      </c>
    </row>
    <row r="2607" spans="1:7" x14ac:dyDescent="0.25">
      <c r="A2607" s="38">
        <v>44328</v>
      </c>
      <c r="B2607" s="37">
        <v>34.790000999999997</v>
      </c>
      <c r="C2607" s="37">
        <v>37.080002</v>
      </c>
      <c r="D2607" s="37">
        <v>34.790000999999997</v>
      </c>
      <c r="E2607" s="37">
        <v>37.080002</v>
      </c>
      <c r="F2607" s="37">
        <v>37.080002</v>
      </c>
      <c r="G2607" s="37">
        <v>191300</v>
      </c>
    </row>
    <row r="2608" spans="1:7" x14ac:dyDescent="0.25">
      <c r="A2608" s="38">
        <v>44329</v>
      </c>
      <c r="B2608" s="37">
        <v>36.090000000000003</v>
      </c>
      <c r="C2608" s="37">
        <v>36.090000000000003</v>
      </c>
      <c r="D2608" s="37">
        <v>34.610000999999997</v>
      </c>
      <c r="E2608" s="37">
        <v>34.900002000000001</v>
      </c>
      <c r="F2608" s="37">
        <v>34.900002000000001</v>
      </c>
      <c r="G2608" s="37">
        <v>76500</v>
      </c>
    </row>
    <row r="2609" spans="1:7" x14ac:dyDescent="0.25">
      <c r="A2609" s="38">
        <v>44330</v>
      </c>
      <c r="B2609" s="37">
        <v>34.209999000000003</v>
      </c>
      <c r="C2609" s="37">
        <v>34.279998999999997</v>
      </c>
      <c r="D2609" s="37">
        <v>33.040000999999997</v>
      </c>
      <c r="E2609" s="37">
        <v>33.169998</v>
      </c>
      <c r="F2609" s="37">
        <v>33.169998</v>
      </c>
      <c r="G2609" s="37">
        <v>64200</v>
      </c>
    </row>
    <row r="2610" spans="1:7" x14ac:dyDescent="0.25">
      <c r="A2610" s="38">
        <v>44333</v>
      </c>
      <c r="B2610" s="37">
        <v>33.490001999999997</v>
      </c>
      <c r="C2610" s="37">
        <v>34.450001</v>
      </c>
      <c r="D2610" s="37">
        <v>33.349997999999999</v>
      </c>
      <c r="E2610" s="37">
        <v>34.049999</v>
      </c>
      <c r="F2610" s="37">
        <v>34.049999</v>
      </c>
      <c r="G2610" s="37">
        <v>28500</v>
      </c>
    </row>
    <row r="2611" spans="1:7" x14ac:dyDescent="0.25">
      <c r="A2611" s="38">
        <v>44334</v>
      </c>
      <c r="B2611" s="37">
        <v>33.860000999999997</v>
      </c>
      <c r="C2611" s="37">
        <v>34.93</v>
      </c>
      <c r="D2611" s="37">
        <v>33.32</v>
      </c>
      <c r="E2611" s="37">
        <v>34.919998</v>
      </c>
      <c r="F2611" s="37">
        <v>34.919998</v>
      </c>
      <c r="G2611" s="37">
        <v>55300</v>
      </c>
    </row>
    <row r="2612" spans="1:7" x14ac:dyDescent="0.25">
      <c r="A2612" s="38">
        <v>44335</v>
      </c>
      <c r="B2612" s="37">
        <v>35.599997999999999</v>
      </c>
      <c r="C2612" s="37">
        <v>36.599997999999999</v>
      </c>
      <c r="D2612" s="37">
        <v>34.729999999999997</v>
      </c>
      <c r="E2612" s="37">
        <v>34.729999999999997</v>
      </c>
      <c r="F2612" s="37">
        <v>34.729999999999997</v>
      </c>
      <c r="G2612" s="37">
        <v>232200</v>
      </c>
    </row>
    <row r="2613" spans="1:7" x14ac:dyDescent="0.25">
      <c r="A2613" s="38">
        <v>44336</v>
      </c>
      <c r="B2613" s="37">
        <v>34.490001999999997</v>
      </c>
      <c r="C2613" s="37">
        <v>34.729999999999997</v>
      </c>
      <c r="D2613" s="37">
        <v>34.090000000000003</v>
      </c>
      <c r="E2613" s="37">
        <v>34.290000999999997</v>
      </c>
      <c r="F2613" s="37">
        <v>34.290000999999997</v>
      </c>
      <c r="G2613" s="37">
        <v>119800</v>
      </c>
    </row>
    <row r="2614" spans="1:7" x14ac:dyDescent="0.25">
      <c r="A2614" s="38">
        <v>44337</v>
      </c>
      <c r="B2614" s="37">
        <v>34.029998999999997</v>
      </c>
      <c r="C2614" s="37">
        <v>34.299999</v>
      </c>
      <c r="D2614" s="37">
        <v>33.75</v>
      </c>
      <c r="E2614" s="37">
        <v>34.299999</v>
      </c>
      <c r="F2614" s="37">
        <v>34.299999</v>
      </c>
      <c r="G2614" s="37">
        <v>42000</v>
      </c>
    </row>
    <row r="2615" spans="1:7" x14ac:dyDescent="0.25">
      <c r="A2615" s="38">
        <v>44340</v>
      </c>
      <c r="B2615" s="37">
        <v>33.68</v>
      </c>
      <c r="C2615" s="37">
        <v>33.700001</v>
      </c>
      <c r="D2615" s="37">
        <v>33</v>
      </c>
      <c r="E2615" s="37">
        <v>33.229999999999997</v>
      </c>
      <c r="F2615" s="37">
        <v>33.229999999999997</v>
      </c>
      <c r="G2615" s="37">
        <v>59300</v>
      </c>
    </row>
    <row r="2616" spans="1:7" x14ac:dyDescent="0.25">
      <c r="A2616" s="38">
        <v>44341</v>
      </c>
      <c r="B2616" s="37">
        <v>33</v>
      </c>
      <c r="C2616" s="37">
        <v>33.619999</v>
      </c>
      <c r="D2616" s="37">
        <v>33</v>
      </c>
      <c r="E2616" s="37">
        <v>33.520000000000003</v>
      </c>
      <c r="F2616" s="37">
        <v>33.520000000000003</v>
      </c>
      <c r="G2616" s="37">
        <v>22300</v>
      </c>
    </row>
    <row r="2617" spans="1:7" x14ac:dyDescent="0.25">
      <c r="A2617" s="38">
        <v>44342</v>
      </c>
      <c r="B2617" s="37">
        <v>33.099997999999999</v>
      </c>
      <c r="C2617" s="37">
        <v>33.229999999999997</v>
      </c>
      <c r="D2617" s="37">
        <v>32.580002</v>
      </c>
      <c r="E2617" s="37">
        <v>32.659999999999997</v>
      </c>
      <c r="F2617" s="37">
        <v>32.659999999999997</v>
      </c>
      <c r="G2617" s="37">
        <v>42100</v>
      </c>
    </row>
    <row r="2618" spans="1:7" x14ac:dyDescent="0.25">
      <c r="A2618" s="38">
        <v>44343</v>
      </c>
      <c r="B2618" s="37">
        <v>32.57</v>
      </c>
      <c r="C2618" s="37">
        <v>32.82</v>
      </c>
      <c r="D2618" s="37">
        <v>31.780000999999999</v>
      </c>
      <c r="E2618" s="37">
        <v>32.020000000000003</v>
      </c>
      <c r="F2618" s="37">
        <v>32.020000000000003</v>
      </c>
      <c r="G2618" s="37">
        <v>170800</v>
      </c>
    </row>
    <row r="2619" spans="1:7" x14ac:dyDescent="0.25">
      <c r="A2619" s="38">
        <v>44344</v>
      </c>
      <c r="B2619" s="37">
        <v>31.65</v>
      </c>
      <c r="C2619" s="37">
        <v>32.18</v>
      </c>
      <c r="D2619" s="37">
        <v>31.59</v>
      </c>
      <c r="E2619" s="37">
        <v>32.130001</v>
      </c>
      <c r="F2619" s="37">
        <v>32.130001</v>
      </c>
      <c r="G2619" s="37">
        <v>78500</v>
      </c>
    </row>
    <row r="2620" spans="1:7" x14ac:dyDescent="0.25">
      <c r="A2620" s="38">
        <v>44348</v>
      </c>
      <c r="B2620" s="37">
        <v>31.82</v>
      </c>
      <c r="C2620" s="37">
        <v>32.330002</v>
      </c>
      <c r="D2620" s="37">
        <v>31.75</v>
      </c>
      <c r="E2620" s="37">
        <v>32.310001</v>
      </c>
      <c r="F2620" s="37">
        <v>32.310001</v>
      </c>
      <c r="G2620" s="37">
        <v>60900</v>
      </c>
    </row>
    <row r="2621" spans="1:7" x14ac:dyDescent="0.25">
      <c r="A2621" s="38">
        <v>44349</v>
      </c>
      <c r="B2621" s="37">
        <v>32.099997999999999</v>
      </c>
      <c r="C2621" s="37">
        <v>32.479999999999997</v>
      </c>
      <c r="D2621" s="37">
        <v>31.809999000000001</v>
      </c>
      <c r="E2621" s="37">
        <v>32.470001000000003</v>
      </c>
      <c r="F2621" s="37">
        <v>32.470001000000003</v>
      </c>
      <c r="G2621" s="37">
        <v>23600</v>
      </c>
    </row>
    <row r="2622" spans="1:7" x14ac:dyDescent="0.25">
      <c r="A2622" s="38">
        <v>44350</v>
      </c>
      <c r="B2622" s="37">
        <v>32.810001</v>
      </c>
      <c r="C2622" s="37">
        <v>32.939999</v>
      </c>
      <c r="D2622" s="37">
        <v>32.43</v>
      </c>
      <c r="E2622" s="37">
        <v>32.790000999999997</v>
      </c>
      <c r="F2622" s="37">
        <v>32.790000999999997</v>
      </c>
      <c r="G2622" s="37">
        <v>33200</v>
      </c>
    </row>
    <row r="2623" spans="1:7" x14ac:dyDescent="0.25">
      <c r="A2623" s="38">
        <v>44351</v>
      </c>
      <c r="B2623" s="37">
        <v>32.119999</v>
      </c>
      <c r="C2623" s="37">
        <v>32.18</v>
      </c>
      <c r="D2623" s="37">
        <v>31.85</v>
      </c>
      <c r="E2623" s="37">
        <v>31.93</v>
      </c>
      <c r="F2623" s="37">
        <v>31.93</v>
      </c>
      <c r="G2623" s="37">
        <v>42500</v>
      </c>
    </row>
    <row r="2624" spans="1:7" x14ac:dyDescent="0.25">
      <c r="A2624" s="38">
        <v>44354</v>
      </c>
      <c r="B2624" s="37">
        <v>32</v>
      </c>
      <c r="C2624" s="37">
        <v>32.080002</v>
      </c>
      <c r="D2624" s="37">
        <v>31.620000999999998</v>
      </c>
      <c r="E2624" s="37">
        <v>31.73</v>
      </c>
      <c r="F2624" s="37">
        <v>31.73</v>
      </c>
      <c r="G2624" s="37">
        <v>23800</v>
      </c>
    </row>
    <row r="2625" spans="1:7" x14ac:dyDescent="0.25">
      <c r="A2625" s="38">
        <v>44355</v>
      </c>
      <c r="B2625" s="37">
        <v>31.58</v>
      </c>
      <c r="C2625" s="37">
        <v>31.950001</v>
      </c>
      <c r="D2625" s="37">
        <v>31.35</v>
      </c>
      <c r="E2625" s="37">
        <v>31.67</v>
      </c>
      <c r="F2625" s="37">
        <v>31.67</v>
      </c>
      <c r="G2625" s="37">
        <v>19900</v>
      </c>
    </row>
    <row r="2626" spans="1:7" x14ac:dyDescent="0.25">
      <c r="A2626" s="38">
        <v>44356</v>
      </c>
      <c r="B2626" s="37">
        <v>31.5</v>
      </c>
      <c r="C2626" s="37">
        <v>32.040000999999997</v>
      </c>
      <c r="D2626" s="37">
        <v>31.5</v>
      </c>
      <c r="E2626" s="37">
        <v>31.9</v>
      </c>
      <c r="F2626" s="37">
        <v>31.9</v>
      </c>
      <c r="G2626" s="37">
        <v>70200</v>
      </c>
    </row>
    <row r="2627" spans="1:7" x14ac:dyDescent="0.25">
      <c r="A2627" s="38">
        <v>44357</v>
      </c>
      <c r="B2627" s="37">
        <v>31.690000999999999</v>
      </c>
      <c r="C2627" s="37">
        <v>31.690000999999999</v>
      </c>
      <c r="D2627" s="37">
        <v>30.6</v>
      </c>
      <c r="E2627" s="37">
        <v>30.6</v>
      </c>
      <c r="F2627" s="37">
        <v>30.6</v>
      </c>
      <c r="G2627" s="37">
        <v>102700</v>
      </c>
    </row>
    <row r="2628" spans="1:7" x14ac:dyDescent="0.25">
      <c r="A2628" s="38">
        <v>44358</v>
      </c>
      <c r="B2628" s="37">
        <v>30.530000999999999</v>
      </c>
      <c r="C2628" s="37">
        <v>30.530000999999999</v>
      </c>
      <c r="D2628" s="37">
        <v>30.209999</v>
      </c>
      <c r="E2628" s="37">
        <v>30.48</v>
      </c>
      <c r="F2628" s="37">
        <v>30.48</v>
      </c>
      <c r="G2628" s="37">
        <v>50500</v>
      </c>
    </row>
    <row r="2629" spans="1:7" x14ac:dyDescent="0.25">
      <c r="A2629" s="38">
        <v>44361</v>
      </c>
      <c r="B2629" s="37">
        <v>30.59</v>
      </c>
      <c r="C2629" s="37">
        <v>30.959999</v>
      </c>
      <c r="D2629" s="37">
        <v>30.4</v>
      </c>
      <c r="E2629" s="37">
        <v>30.639999</v>
      </c>
      <c r="F2629" s="37">
        <v>30.639999</v>
      </c>
      <c r="G2629" s="37">
        <v>27400</v>
      </c>
    </row>
    <row r="2630" spans="1:7" x14ac:dyDescent="0.25">
      <c r="A2630" s="38">
        <v>44362</v>
      </c>
      <c r="B2630" s="37">
        <v>30.91</v>
      </c>
      <c r="C2630" s="37">
        <v>31.1</v>
      </c>
      <c r="D2630" s="37">
        <v>30.709999</v>
      </c>
      <c r="E2630" s="37">
        <v>30.809999000000001</v>
      </c>
      <c r="F2630" s="37">
        <v>30.809999000000001</v>
      </c>
      <c r="G2630" s="37">
        <v>36800</v>
      </c>
    </row>
    <row r="2631" spans="1:7" x14ac:dyDescent="0.25">
      <c r="A2631" s="38">
        <v>44363</v>
      </c>
      <c r="B2631" s="37">
        <v>30.68</v>
      </c>
      <c r="C2631" s="37">
        <v>31.280000999999999</v>
      </c>
      <c r="D2631" s="37">
        <v>30.559999000000001</v>
      </c>
      <c r="E2631" s="37">
        <v>31.030000999999999</v>
      </c>
      <c r="F2631" s="37">
        <v>31.030000999999999</v>
      </c>
      <c r="G2631" s="37">
        <v>32600</v>
      </c>
    </row>
    <row r="2632" spans="1:7" x14ac:dyDescent="0.25">
      <c r="A2632" s="38">
        <v>44364</v>
      </c>
      <c r="B2632" s="37">
        <v>31.1</v>
      </c>
      <c r="C2632" s="37">
        <v>31.200001</v>
      </c>
      <c r="D2632" s="37">
        <v>30.540001</v>
      </c>
      <c r="E2632" s="37">
        <v>31.01</v>
      </c>
      <c r="F2632" s="37">
        <v>31.01</v>
      </c>
      <c r="G2632" s="37">
        <v>27700</v>
      </c>
    </row>
    <row r="2633" spans="1:7" x14ac:dyDescent="0.25">
      <c r="A2633" s="38">
        <v>44365</v>
      </c>
      <c r="B2633" s="37">
        <v>31.5</v>
      </c>
      <c r="C2633" s="37">
        <v>31.959999</v>
      </c>
      <c r="D2633" s="37">
        <v>31.200001</v>
      </c>
      <c r="E2633" s="37">
        <v>31.65</v>
      </c>
      <c r="F2633" s="37">
        <v>31.65</v>
      </c>
      <c r="G2633" s="37">
        <v>119000</v>
      </c>
    </row>
    <row r="2634" spans="1:7" x14ac:dyDescent="0.25">
      <c r="A2634" s="38">
        <v>44368</v>
      </c>
      <c r="B2634" s="37">
        <v>31.41</v>
      </c>
      <c r="C2634" s="37">
        <v>31.639999</v>
      </c>
      <c r="D2634" s="37">
        <v>30.860001</v>
      </c>
      <c r="E2634" s="37">
        <v>31.139999</v>
      </c>
      <c r="F2634" s="37">
        <v>31.139999</v>
      </c>
      <c r="G2634" s="37">
        <v>18700</v>
      </c>
    </row>
    <row r="2635" spans="1:7" x14ac:dyDescent="0.25">
      <c r="A2635" s="38">
        <v>44369</v>
      </c>
      <c r="B2635" s="37">
        <v>31.49</v>
      </c>
      <c r="C2635" s="37">
        <v>31.49</v>
      </c>
      <c r="D2635" s="37">
        <v>30.700001</v>
      </c>
      <c r="E2635" s="37">
        <v>30.700001</v>
      </c>
      <c r="F2635" s="37">
        <v>30.700001</v>
      </c>
      <c r="G2635" s="37">
        <v>23900</v>
      </c>
    </row>
    <row r="2636" spans="1:7" x14ac:dyDescent="0.25">
      <c r="A2636" s="38">
        <v>44370</v>
      </c>
      <c r="B2636" s="37">
        <v>30.5</v>
      </c>
      <c r="C2636" s="37">
        <v>30.610001</v>
      </c>
      <c r="D2636" s="37">
        <v>30.15</v>
      </c>
      <c r="E2636" s="37">
        <v>30.610001</v>
      </c>
      <c r="F2636" s="37">
        <v>30.610001</v>
      </c>
      <c r="G2636" s="37">
        <v>19200</v>
      </c>
    </row>
    <row r="2637" spans="1:7" x14ac:dyDescent="0.25">
      <c r="A2637" s="38">
        <v>44371</v>
      </c>
      <c r="B2637" s="37">
        <v>30.110001</v>
      </c>
      <c r="C2637" s="37">
        <v>30.25</v>
      </c>
      <c r="D2637" s="37">
        <v>29.91</v>
      </c>
      <c r="E2637" s="37">
        <v>30.25</v>
      </c>
      <c r="F2637" s="37">
        <v>30.25</v>
      </c>
      <c r="G2637" s="37">
        <v>52300</v>
      </c>
    </row>
    <row r="2638" spans="1:7" x14ac:dyDescent="0.25">
      <c r="A2638" s="38">
        <v>44372</v>
      </c>
      <c r="B2638" s="37">
        <v>30.02</v>
      </c>
      <c r="C2638" s="37">
        <v>30.370000999999998</v>
      </c>
      <c r="D2638" s="37">
        <v>30.02</v>
      </c>
      <c r="E2638" s="37">
        <v>30.24</v>
      </c>
      <c r="F2638" s="37">
        <v>30.24</v>
      </c>
      <c r="G2638" s="37">
        <v>79900</v>
      </c>
    </row>
    <row r="2639" spans="1:7" x14ac:dyDescent="0.25">
      <c r="A2639" s="38">
        <v>44375</v>
      </c>
      <c r="B2639" s="37">
        <v>29.91</v>
      </c>
      <c r="C2639" s="37">
        <v>30.33</v>
      </c>
      <c r="D2639" s="37">
        <v>29.85</v>
      </c>
      <c r="E2639" s="37">
        <v>30.110001</v>
      </c>
      <c r="F2639" s="37">
        <v>30.110001</v>
      </c>
      <c r="G2639" s="37">
        <v>50000</v>
      </c>
    </row>
    <row r="2640" spans="1:7" x14ac:dyDescent="0.25">
      <c r="A2640" s="38">
        <v>44376</v>
      </c>
      <c r="B2640" s="37">
        <v>29.91</v>
      </c>
      <c r="C2640" s="37">
        <v>30.51</v>
      </c>
      <c r="D2640" s="37">
        <v>29.84</v>
      </c>
      <c r="E2640" s="37">
        <v>30.5</v>
      </c>
      <c r="F2640" s="37">
        <v>30.5</v>
      </c>
      <c r="G2640" s="37">
        <v>33400</v>
      </c>
    </row>
    <row r="2641" spans="1:7" x14ac:dyDescent="0.25">
      <c r="A2641" s="38">
        <v>44377</v>
      </c>
      <c r="B2641" s="37">
        <v>30.469999000000001</v>
      </c>
      <c r="C2641" s="37">
        <v>30.65</v>
      </c>
      <c r="D2641" s="37">
        <v>30.200001</v>
      </c>
      <c r="E2641" s="37">
        <v>30.540001</v>
      </c>
      <c r="F2641" s="37">
        <v>30.540001</v>
      </c>
      <c r="G2641" s="37">
        <v>55000</v>
      </c>
    </row>
    <row r="2642" spans="1:7" x14ac:dyDescent="0.25">
      <c r="A2642" s="38">
        <v>44378</v>
      </c>
      <c r="B2642" s="37">
        <v>30.389999</v>
      </c>
      <c r="C2642" s="37">
        <v>30.52</v>
      </c>
      <c r="D2642" s="37">
        <v>30.280000999999999</v>
      </c>
      <c r="E2642" s="37">
        <v>30.42</v>
      </c>
      <c r="F2642" s="37">
        <v>30.42</v>
      </c>
      <c r="G2642" s="37">
        <v>46000</v>
      </c>
    </row>
    <row r="2643" spans="1:7" x14ac:dyDescent="0.25">
      <c r="A2643" s="38">
        <v>44379</v>
      </c>
      <c r="B2643" s="37">
        <v>30.23</v>
      </c>
      <c r="C2643" s="37">
        <v>30.41</v>
      </c>
      <c r="D2643" s="37">
        <v>29.75</v>
      </c>
      <c r="E2643" s="37">
        <v>30.32</v>
      </c>
      <c r="F2643" s="37">
        <v>30.32</v>
      </c>
      <c r="G2643" s="37">
        <v>170500</v>
      </c>
    </row>
    <row r="2644" spans="1:7" x14ac:dyDescent="0.25">
      <c r="A2644" s="38">
        <v>44383</v>
      </c>
      <c r="B2644" s="37">
        <v>30.129999000000002</v>
      </c>
      <c r="C2644" s="37">
        <v>30.91</v>
      </c>
      <c r="D2644" s="37">
        <v>30.129999000000002</v>
      </c>
      <c r="E2644" s="37">
        <v>30.440000999999999</v>
      </c>
      <c r="F2644" s="37">
        <v>30.440000999999999</v>
      </c>
      <c r="G2644" s="37">
        <v>106400</v>
      </c>
    </row>
    <row r="2645" spans="1:7" x14ac:dyDescent="0.25">
      <c r="A2645" s="38">
        <v>44384</v>
      </c>
      <c r="B2645" s="37">
        <v>30.469999000000001</v>
      </c>
      <c r="C2645" s="37">
        <v>31.110001</v>
      </c>
      <c r="D2645" s="37">
        <v>30.42</v>
      </c>
      <c r="E2645" s="37">
        <v>30.66</v>
      </c>
      <c r="F2645" s="37">
        <v>30.66</v>
      </c>
      <c r="G2645" s="37">
        <v>32000</v>
      </c>
    </row>
    <row r="2646" spans="1:7" x14ac:dyDescent="0.25">
      <c r="A2646" s="38">
        <v>44385</v>
      </c>
      <c r="B2646" s="37">
        <v>31.879999000000002</v>
      </c>
      <c r="C2646" s="37">
        <v>31.879999000000002</v>
      </c>
      <c r="D2646" s="37">
        <v>31.01</v>
      </c>
      <c r="E2646" s="37">
        <v>31.24</v>
      </c>
      <c r="F2646" s="37">
        <v>31.24</v>
      </c>
      <c r="G2646" s="37">
        <v>126200</v>
      </c>
    </row>
    <row r="2647" spans="1:7" x14ac:dyDescent="0.25">
      <c r="A2647" s="38">
        <v>44386</v>
      </c>
      <c r="B2647" s="37">
        <v>30.83</v>
      </c>
      <c r="C2647" s="37">
        <v>30.83</v>
      </c>
      <c r="D2647" s="37">
        <v>30.34</v>
      </c>
      <c r="E2647" s="37">
        <v>30.719999000000001</v>
      </c>
      <c r="F2647" s="37">
        <v>30.719999000000001</v>
      </c>
      <c r="G2647" s="37">
        <v>31900</v>
      </c>
    </row>
    <row r="2648" spans="1:7" x14ac:dyDescent="0.25">
      <c r="A2648" s="38">
        <v>44389</v>
      </c>
      <c r="B2648" s="37">
        <v>30.65</v>
      </c>
      <c r="C2648" s="37">
        <v>30.92</v>
      </c>
      <c r="D2648" s="37">
        <v>30.65</v>
      </c>
      <c r="E2648" s="37">
        <v>30.92</v>
      </c>
      <c r="F2648" s="37">
        <v>30.92</v>
      </c>
      <c r="G2648" s="37">
        <v>19500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1</vt:i4>
      </vt:variant>
    </vt:vector>
  </HeadingPairs>
  <TitlesOfParts>
    <vt:vector size="9" baseType="lpstr">
      <vt:lpstr>Readme</vt:lpstr>
      <vt:lpstr>Sheet8</vt:lpstr>
      <vt:lpstr>Master</vt:lpstr>
      <vt:lpstr>Sheet2</vt:lpstr>
      <vt:lpstr>Tbills</vt:lpstr>
      <vt:lpstr>Sheet1</vt:lpstr>
      <vt:lpstr>VIXM-IV</vt:lpstr>
      <vt:lpstr>VIXM-Web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2021-08-20T03:46:20Z</dcterms:modified>
</cp:coreProperties>
</file>